
<file path=[Content_Types].xml><?xml version="1.0" encoding="utf-8"?>
<Types xmlns="http://schemas.openxmlformats.org/package/2006/content-types">
  <Override PartName="/_rels/.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9.xml" ContentType="application/vnd.openxmlformats-officedocument.spreadsheetml.worksheet+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_rels/sheet1.xml.rels" ContentType="application/vnd.openxmlformats-package.relationships+xml"/>
  <Override PartName="/xl/worksheets/_rels/sheet5.xml.rels" ContentType="application/vnd.openxmlformats-package.relationships+xml"/>
  <Override PartName="/xl/worksheets/_rels/sheet11.xml.rels" ContentType="application/vnd.openxmlformats-package.relationships+xml"/>
  <Override PartName="/xl/worksheets/_rels/sheet14.xml.rels" ContentType="application/vnd.openxmlformats-package.relationships+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tyles.xml" ContentType="application/vnd.openxmlformats-officedocument.spreadsheetml.styles+xml"/>
  <Override PartName="/xl/workbook.xml" ContentType="application/vnd.openxmlformats-officedocument.spreadsheetml.sheet.main+xml"/>
  <Override PartName="/xl/comments11.xml" ContentType="application/vnd.openxmlformats-officedocument.spreadsheetml.comments+xml"/>
  <Override PartName="/xl/sharedStrings.xml" ContentType="application/vnd.openxmlformats-officedocument.spreadsheetml.sharedStrings+xml"/>
  <Override PartName="/xl/comments5.xml" ContentType="application/vnd.openxmlformats-officedocument.spreadsheetml.comments+xml"/>
  <Override PartName="/xl/drawings/vmlDrawing1.vml" ContentType="application/vnd.openxmlformats-officedocument.vmlDrawing"/>
  <Override PartName="/xl/drawings/drawing1.xml" ContentType="application/vnd.openxmlformats-officedocument.drawing+xml"/>
  <Override PartName="/xl/drawings/drawing2.xml" ContentType="application/vnd.openxmlformats-officedocument.drawing+xml"/>
  <Override PartName="/xl/drawings/vmlDrawing2.vml" ContentType="application/vnd.openxmlformats-officedocument.vmlDrawing"/>
  <Override PartName="/xl/_rels/workbook.xml.rels" ContentType="application/vnd.openxmlformats-package.relationship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13"/>
  </bookViews>
  <sheets>
    <sheet name="CCT" sheetId="1" state="visible" r:id="rId2"/>
    <sheet name="CAV" sheetId="2" state="visible" r:id="rId3"/>
    <sheet name="CEART" sheetId="3" state="visible" r:id="rId4"/>
    <sheet name="CEAVI" sheetId="4" state="visible" r:id="rId5"/>
    <sheet name="CEFID" sheetId="5" state="visible" r:id="rId6"/>
    <sheet name="CEPLAN" sheetId="6" state="visible" r:id="rId7"/>
    <sheet name="CERES" sheetId="7" state="visible" r:id="rId8"/>
    <sheet name="CESFI" sheetId="8" state="visible" r:id="rId9"/>
    <sheet name="ESAG" sheetId="9" state="visible" r:id="rId10"/>
    <sheet name="FAED" sheetId="10" state="visible" r:id="rId11"/>
    <sheet name="MESC" sheetId="11" state="visible" r:id="rId12"/>
    <sheet name="REITORIA" sheetId="12" state="visible" r:id="rId13"/>
    <sheet name="CEAD" sheetId="13" state="visible" r:id="rId14"/>
    <sheet name="GESTOR" sheetId="14" state="visible" r:id="rId15"/>
    <sheet name="Modelo Anexo II IN 002_2014" sheetId="15" state="visible" r:id="rId16"/>
  </sheets>
  <definedNames>
    <definedName function="false" hidden="false" name="diasuteis" vbProcedure="false">#REF!</definedName>
    <definedName function="false" hidden="false" name="Ferias" vbProcedure="false">#REF!</definedName>
    <definedName function="false" hidden="false" name="RD" vbProcedure="false">OFFSET(#REF!,(MATCH(SMALL(#REF!,ROW()-10),#REF!,0)-1),0)</definedName>
    <definedName function="false" hidden="false" localSheetId="0" name="diasuteis" vbProcedure="false">#REF!</definedName>
    <definedName function="false" hidden="false" localSheetId="0" name="Ferias" vbProcedure="false">#REF!</definedName>
    <definedName function="false" hidden="false" localSheetId="0" name="RD" vbProcedure="false">OFFSET(#REF!,(MATCH(SMALL(#REF!,ROW()-10),#REF!,0)-1),0)</definedName>
    <definedName function="false" hidden="false" localSheetId="0" name="_xlnm._FilterDatabase" vbProcedure="false">CCT!$A$3:$N$3</definedName>
    <definedName function="false" hidden="false" localSheetId="13" name="diasuteis" vbProcedure="false">#REF!</definedName>
    <definedName function="false" hidden="false" localSheetId="13" name="Ferias" vbProcedure="false">#REF!</definedName>
    <definedName function="false" hidden="false" localSheetId="13" name="_xlnm._FilterDatabase" vbProcedure="false">GESTOR!$A$3:$N$3</definedName>
  </definedNames>
  <calcPr iterateCount="100" refMode="A1" iterate="false" iterateDelta="0.0001"/>
  <extLst>
    <ext xmlns:loext="http://schemas.libreoffice.org/" uri="{7626C862-2A13-11E5-B345-FEFF819CDC9F}">
      <loext:extCalcPr stringRefSyntax="ExcelA1"/>
    </ext>
  </extLst>
</workbook>
</file>

<file path=xl/comments11.xml><?xml version="1.0" encoding="utf-8"?>
<comments xmlns="http://schemas.openxmlformats.org/spreadsheetml/2006/main" xmlns:xdr="http://schemas.openxmlformats.org/drawingml/2006/spreadsheetDrawing">
  <authors>
    <author> </author>
  </authors>
  <commentList>
    <comment ref="O352" authorId="0">
      <text>
        <r>
          <rPr>
            <b val="true"/>
            <sz val="9"/>
            <color rgb="FF000000"/>
            <rFont val="Segoe UI"/>
            <family val="2"/>
            <charset val="1"/>
          </rPr>
          <t xml:space="preserve">Leticia Mees:
</t>
        </r>
        <r>
          <rPr>
            <sz val="9"/>
            <color rgb="FF000000"/>
            <rFont val="Segoe UI"/>
            <family val="2"/>
            <charset val="1"/>
          </rPr>
          <t xml:space="preserve">ESTORNADO.
(ITENS NÃO ENTREGUES.)</t>
        </r>
      </text>
    </comment>
    <comment ref="O354" authorId="0">
      <text>
        <r>
          <rPr>
            <b val="true"/>
            <sz val="9"/>
            <color rgb="FF000000"/>
            <rFont val="Segoe UI"/>
            <family val="2"/>
            <charset val="1"/>
          </rPr>
          <t xml:space="preserve">Leticia Mees:
</t>
        </r>
        <r>
          <rPr>
            <sz val="9"/>
            <color rgb="FF000000"/>
            <rFont val="Segoe UI"/>
            <family val="2"/>
            <charset val="1"/>
          </rPr>
          <t xml:space="preserve">ESTORNADO.
(ITENS NÃO ENTREGUES.)</t>
        </r>
      </text>
    </comment>
  </commentList>
</comments>
</file>

<file path=xl/comments5.xml><?xml version="1.0" encoding="utf-8"?>
<comments xmlns="http://schemas.openxmlformats.org/spreadsheetml/2006/main" xmlns:xdr="http://schemas.openxmlformats.org/drawingml/2006/spreadsheetDrawing">
  <authors>
    <author> </author>
  </authors>
  <commentList>
    <comment ref="V338" authorId="0">
      <text>
        <r>
          <rPr>
            <b val="true"/>
            <sz val="9"/>
            <color rgb="FF000000"/>
            <rFont val="Segoe UI"/>
            <family val="2"/>
            <charset val="1"/>
          </rPr>
          <t xml:space="preserve">RICARDO DUARTE FARIAS:
</t>
        </r>
        <r>
          <rPr>
            <sz val="9"/>
            <color rgb="FF000000"/>
            <rFont val="Segoe UI"/>
            <family val="2"/>
            <charset val="1"/>
          </rPr>
          <t xml:space="preserve">CEDIDO AO CESFI</t>
        </r>
      </text>
    </comment>
  </commentList>
</comments>
</file>

<file path=xl/sharedStrings.xml><?xml version="1.0" encoding="utf-8"?>
<sst xmlns="http://schemas.openxmlformats.org/spreadsheetml/2006/main" count="25466" uniqueCount="796">
  <si>
    <t xml:space="preserve">PREGÃO: 1403/2018
PROCESSO Nº: 12350/2018</t>
  </si>
  <si>
    <t xml:space="preserve">OBJETO: AQUISIÇÃO DE MATERIAL ELÉTRICO PARA A UDESC</t>
  </si>
  <si>
    <t xml:space="preserve">VIGÊNCIA DA ATA:  22/04/2019 à 21/04/2020</t>
  </si>
  <si>
    <t xml:space="preserve"> AF/OS nº  0465/2019 Qtde. DT</t>
  </si>
  <si>
    <t xml:space="preserve"> AF/OS nº  0469/2019 Qtde. DT</t>
  </si>
  <si>
    <t xml:space="preserve"> AF/OS nº  0481/2019 Qtde. DT</t>
  </si>
  <si>
    <t xml:space="preserve"> AF/OS nº  0483/2019 Qtde. DT</t>
  </si>
  <si>
    <t xml:space="preserve"> AF/OS nº  11113/2019 Qtde. DT</t>
  </si>
  <si>
    <t xml:space="preserve"> AF/OS nº  0833/2019 Qtde. DT</t>
  </si>
  <si>
    <t xml:space="preserve"> AF/OS nº  0835/2019 Qtde. DT</t>
  </si>
  <si>
    <t xml:space="preserve"> AF/OS nº  0836/2019 Qtde. DT</t>
  </si>
  <si>
    <t xml:space="preserve"> AF/OS nº  0839/2019 Qtde. DT</t>
  </si>
  <si>
    <t xml:space="preserve"> AF/OS nº  1330/2019 Qtde. DT</t>
  </si>
  <si>
    <t xml:space="preserve"> AF/OS nº  1332/2019 Qtde. DT</t>
  </si>
  <si>
    <t xml:space="preserve"> AF/OS nº  1335/2019 Qtde. DT</t>
  </si>
  <si>
    <t xml:space="preserve"> AF/OS nº  1631/2019 Qtde. DT</t>
  </si>
  <si>
    <t xml:space="preserve"> AF/OS nº  1636/2019 Qtde. DT</t>
  </si>
  <si>
    <t xml:space="preserve"> AF/OS nº  2117/2019 Qtde. DT</t>
  </si>
  <si>
    <t xml:space="preserve"> AF/OS nº  2353/2019 Qtde. DT</t>
  </si>
  <si>
    <t xml:space="preserve"> AF/OS nº  2401/2019 Qtde. DT</t>
  </si>
  <si>
    <t xml:space="preserve">CESSÃO - CAV</t>
  </si>
  <si>
    <t xml:space="preserve"> AF/OS nº  XXXX/2019 Qtde. DT</t>
  </si>
  <si>
    <t xml:space="preserve">CENTRO PARTICIPANTE: CCT</t>
  </si>
  <si>
    <t xml:space="preserve">FORNECEDOR</t>
  </si>
  <si>
    <t xml:space="preserve">LOTE</t>
  </si>
  <si>
    <t xml:space="preserve">ITEM</t>
  </si>
  <si>
    <t xml:space="preserve">PRODUTO - CARACTERÍSTICAS MÍNIMAS</t>
  </si>
  <si>
    <t xml:space="preserve">ELEMENTO</t>
  </si>
  <si>
    <t xml:space="preserve">MARCA </t>
  </si>
  <si>
    <t xml:space="preserve">MODELO</t>
  </si>
  <si>
    <t xml:space="preserve">UNIDADE</t>
  </si>
  <si>
    <t xml:space="preserve">Entrega 
(Dias)</t>
  </si>
  <si>
    <t xml:space="preserve">Pagto. (Dias)</t>
  </si>
  <si>
    <t xml:space="preserve">Preço UNITÁRIO (R$)</t>
  </si>
  <si>
    <t xml:space="preserve">Qtde LICITADA</t>
  </si>
  <si>
    <t xml:space="preserve">Saldo / Automático</t>
  </si>
  <si>
    <t xml:space="preserve">ALERTA</t>
  </si>
  <si>
    <t xml:space="preserve">  SILVIA MAURILIA SILVEIRA JAEGER &amp; CIA LTDA </t>
  </si>
  <si>
    <t xml:space="preserve">ADAPTADOR, WIRELESS USB, com conexão WI-FI integrado, 150 Mbps.</t>
  </si>
  <si>
    <t xml:space="preserve">339030.26</t>
  </si>
  <si>
    <t xml:space="preserve">Cirilo</t>
  </si>
  <si>
    <t xml:space="preserve">150Mbps</t>
  </si>
  <si>
    <t xml:space="preserve">PECA</t>
  </si>
  <si>
    <t xml:space="preserve">CABO ADAPTADOR, DISPLAY PORT SINGLE LINK, DVI-D (Digital)</t>
  </si>
  <si>
    <t xml:space="preserve">339030.17</t>
  </si>
  <si>
    <t xml:space="preserve">SZW</t>
  </si>
  <si>
    <t xml:space="preserve">SLXD</t>
  </si>
  <si>
    <t xml:space="preserve">CABO ADAPTADOR, DISPLAY PORT TO HDMI 1,8 metros</t>
  </si>
  <si>
    <t xml:space="preserve">Feasso</t>
  </si>
  <si>
    <t xml:space="preserve">PEÇA</t>
  </si>
  <si>
    <t xml:space="preserve">CABO ADAPTADOR, DISPLAY PORT TO VGA</t>
  </si>
  <si>
    <t xml:space="preserve">DPXVGA</t>
  </si>
  <si>
    <t xml:space="preserve">Cabo de cobre 1KV EPR 90º 16,00mm² azul ou branco</t>
  </si>
  <si>
    <t xml:space="preserve">Tekfio</t>
  </si>
  <si>
    <t xml:space="preserve">Epr 1Kv</t>
  </si>
  <si>
    <t xml:space="preserve">METRO</t>
  </si>
  <si>
    <t xml:space="preserve">Cabo de cobre 1KV  EPR 90º 16,00mm² preto ou vermelho</t>
  </si>
  <si>
    <t xml:space="preserve">Cabo de cobre 750V 16,00mm² verde</t>
  </si>
  <si>
    <t xml:space="preserve">Flex 750v</t>
  </si>
  <si>
    <t xml:space="preserve">Cabo de cobre flexível PP diâmetro de 2,5 mm², 3 condutores (1 fases+1 neutro(azul)+ 1 terra(verde/verde), PVC a 70°C (750V), encordoamento classe 5,padrão NBR NM 280, NBR NM 247-1 </t>
  </si>
  <si>
    <t xml:space="preserve">Cablena </t>
  </si>
  <si>
    <t xml:space="preserve">PP 750V-C5</t>
  </si>
  <si>
    <t xml:space="preserve">metro</t>
  </si>
  <si>
    <t xml:space="preserve">Cabo de cobre flexível PP diâmetro de 2,5 mm², 4 condutores (1 fases+1 retorno+1 neutro(azul)+ 1 terra(verde/verde), PVC a 70°C (750V), encordoamento classe 5,padrão NBR NM 280, NBR NM 247-1 </t>
  </si>
  <si>
    <t xml:space="preserve">Cabo de cobre flexível PP diâmetro de 2,5 mm², 5 condutores (3 fases+1 neutro(azul)+ 1 terra(verde/verde), PVC a 70°C (750V), encordoamento classe 5,padrão NBR NM 280, NBR NM 247-1 </t>
  </si>
  <si>
    <t xml:space="preserve">Induscabos</t>
  </si>
  <si>
    <t xml:space="preserve">1kv</t>
  </si>
  <si>
    <t xml:space="preserve">Cabo de cobre flexível PP diâmetro de 4,0 mm², 3 condutores (1 fases+1 neutro(azul)+ 1 terra(verde/verde), PVC a 70°C (750V), encordoamento classe 5,padrão NBR NM 280, NBR NM 247-1 </t>
  </si>
  <si>
    <t xml:space="preserve">CABO ELETRICO ELETRONICO, CABO DE EXTENSAO USB 2.0, 1,8M, Cabo Extensão USB 2.0 (A Macho - A Fêmea) com no mínimo 1,8m</t>
  </si>
  <si>
    <t xml:space="preserve">CABO ELETRICO ELETRONICO, CABO DE EXTENSAO USB 2.0, 1,8M, Cabo Extensão USB 2.0 (A Macho - mini B Macho) com no mínimo 1,8m</t>
  </si>
  <si>
    <t xml:space="preserve">MXT</t>
  </si>
  <si>
    <t xml:space="preserve">1,8M</t>
  </si>
  <si>
    <t xml:space="preserve">CABO ELETRICO ELETRONICO, CABO FLEXIVEL 750V 2,5MM, de cobre eletrolítico de têmpera mole, classe 4, seção nominal 2,5 mm², ISOL 750V em composto termoplástico de cloreto de polivinila (PVC) tipo BW, 70°C, nas cores BRANCO, PRETO, AZUL OU VERDE , e capa (cobertura) externa em PVC flexível 70°C na cor preto, rolo com 100 metros conforme norma NBR-13249 e com selo de conformidade do INMETRO.</t>
  </si>
  <si>
    <t xml:space="preserve">ROLO</t>
  </si>
  <si>
    <t xml:space="preserve">CABO ELETRICO ELETRONICO, CABO Y PARA MONITOR VGA, Cabo Y para monitor – VGA</t>
  </si>
  <si>
    <t xml:space="preserve">CABO ELETRICO ELETRONICO, COBRE FLEXIVEL, PARALELO, 2.5MM, isolação 750V em composto termoplástico de polivinila (PVC).</t>
  </si>
  <si>
    <t xml:space="preserve">Cordão Paralelo</t>
  </si>
  <si>
    <t xml:space="preserve">CABO ELETRICO ELETRONICO, DE COBRE 10MM, ISOLADO EM PVC, 750V, FLEXIVEL, PRETO., ISOL. 750V em composto termoplástico de cloreto de polivinila (PVC) tipo BW, 70ºC, na cor preta. Rolo de 100m.</t>
  </si>
  <si>
    <t xml:space="preserve">CABO ELETRICO ELETRONICO, DE COBRE 10MM, ISOLADO EM PVC, 750V, FLEXIVEL, VERDE., ISOL. 750V em composto termoplástico de cloreto de polivinila (PVC) tipo BW, 70ºC, na cor verde. Rolo de 100m.</t>
  </si>
  <si>
    <t xml:space="preserve">CABO ELETRICO ELETRONICO, DE COBRE ELETROLITICO FLEXIVEL, 10MM, AZUL., Cabo de cobre eletrolítico flexível seção nominal #10 mm², classe 4 de encordoamento, isolação p/ 750V através de composto termoplástico em PVC anti-chama, tipo BWF-B, na cor AZUL, rolo com 100 metros conforme norma NBR-6148 e com selo de conformidade do INMETRO</t>
  </si>
  <si>
    <t xml:space="preserve">CABO ELETRICO ELETRONICO, DE COBRE ELETROLITICO FLEXIVEL, 2.5MM, AZUL., Cabo de cobre eletrolítico flexível seção nominal #2,5 mm², classe 4 de encordoamento, isolação p/ 750V através de composto termoplástico em PVC anti-chama, tipo BWF-B, na cor AZUL, rolo com 100 metros conforme norma NBR-6148 e com selo de conformidade do INMETRO</t>
  </si>
  <si>
    <t xml:space="preserve">CABO ELETRICO ELETRONICO, DE COBRE ELETROLITICO FLEXIVEL, 2.5MM, VERDE., Cabo de cobre eletrolítico flexível seção nominal #2,5 mm², classe 4 de encordoamento, isolação p/ 750V através de composto termoplástico em PVC anti-chama, tipo BWF-B, na cor VERDE, rolo com 100 metros conforme norma NBR-6148 e com selo de conformidade do INMETRO</t>
  </si>
  <si>
    <t xml:space="preserve">CABO ELETRICO ELETRONICO, DE COBRE ELETROLITICO FLEXIVEL, 6.0MM, AZUL., Cabo de cobre eletrolítico flexível seção nominal #6,0 mm², classe 4 de encordoamento, isolação p/ 750V através de composto Página 4/97termoplástico em PVC anti-chama, tipo BWF-B, na cor AZUL, rolo com 100 metros conforme norma NBR-6148 e com selo de conformidade do INMETRO</t>
  </si>
  <si>
    <t xml:space="preserve">CABO ELETRICO ELETRONICO, DE COBRE ELETROLITICO FLEXIVEL, 6.0MM, BRANCO. Cabo de cobre eletrolítico flexível seção nominal #6,0 mm², classe 4 de encordoamento, isolação p/ 750V através de composto termoplástico em PVC anti-chama, tipo BWF-B, na cor BRANCO, rolo com 100 metros conforme norma NBR-6148 e com selo de conformidade do INMETRO</t>
  </si>
  <si>
    <t xml:space="preserve">CABO ELETRICO ELETRONICO, DE COBRE ELETROLITICO FLEXIVEL, 6.0MM, PRETO., Cabo de cobre eletrolítico flexível seção nominal #6,0 mm², classe 4 de encordoamento, isolação p/ 750V através de composto termoplástico em PVC anti-chama, tipo BWF-B, na cor PRETO, rolo com 100 metros conforme norma NBR-6148 e com selo de conformidade do INMETRO</t>
  </si>
  <si>
    <t xml:space="preserve">CABO ELETRICO ELETRONICO, DE COBRE ELETROLITICO FLEXIVEL, 6.0MM, VERDE., Cabo de cobre eletrolítico flexível seção nominal #6,0 mm², classe 4 de encordoamento, isolação p/ 750V através de composto termoplástico em PVC anti-chama, tipo BWF-B, na cor VERDE, rolo com 100 metros conforme norma NBR-6148 e com selo de conformidade do INMETRO</t>
  </si>
  <si>
    <t xml:space="preserve">CABO ELETRICO ELETRONICO, DE COBRE, SUPERFLEX, BRANCO, 1.50MM , Cabo de cobre, flexível #1,5mm², isolação 750V através de composto de termoplástico em PVC anti chama, branco. Rolo de 100m</t>
  </si>
  <si>
    <t xml:space="preserve">CABO ELETRICO ELETRONICO, DE COBRE, SUPERFLEX, VERDE, 1.50MM , Cabo de cobre, flexível #1,5mm², isolação 750V através de composto de termoplástico em PVC anti chama, verde. Rolo de 100m</t>
  </si>
  <si>
    <t xml:space="preserve">CABO ELETRICO ELETRONICO, DE COBRE, SUPERFLEX, VERMELHO, 1.50MM , Cabo de cobre, flexível #1,5mm², isolação 750V através de composto de termoplástico em PVC anti chama, vermelho. Rolo de 100m</t>
  </si>
  <si>
    <t xml:space="preserve">CABO ELETRICO ELETRONICO, FLEXIVEL, 1,5MM, NA COR AMARELO. ROLO CONTENDO 100M.</t>
  </si>
  <si>
    <t xml:space="preserve">CABO ELETRICO ELETRONICO, FLEXIVEL, 1,5MM, NA COR AZUL. ROLO CONTENDO 100M.</t>
  </si>
  <si>
    <t xml:space="preserve">CABO ELETRICO ELETRONICO, FLEXIVEL, 1,5MM, NA COR PRETO. ROLO CONTENDO 100M.</t>
  </si>
  <si>
    <t xml:space="preserve">CABO ELETRICO ELETRONICO, FLEXIVEL, 16,0MM, NA COR PRETO. ROLO CONTENDO 100M.</t>
  </si>
  <si>
    <t xml:space="preserve">CABO ELETRICO ELETRONICO, FLEXIVEL, 16,0MM, NA COR VERDE. ROLO CONTENDO 100M.</t>
  </si>
  <si>
    <t xml:space="preserve">CABO ELETRICO ELETRONICO, FLEXIVEL, 25,0MM, NA COR PRETO. ROLO CONTENDO 100M.</t>
  </si>
  <si>
    <t xml:space="preserve">Corfio</t>
  </si>
  <si>
    <t xml:space="preserve">CABO ELETRICO ELETRONICO, FLEXIVEL, 4,00MM, NA COR AZUL. ROLO CONTENDO 100M.</t>
  </si>
  <si>
    <t xml:space="preserve">CABO ELETRICO ELETRONICO, FLEXIVEL, 4,00MM, NA COR BRANCO. ROLO CONTENDO 100M.</t>
  </si>
  <si>
    <t xml:space="preserve">CABO ELETRICO ELETRONICO, FLEXIVEL, 4,00MM, NA COR PRETA. ROLO CONTENDO 100M.</t>
  </si>
  <si>
    <t xml:space="preserve">CABO ELETRICO ELETRONICO, FLEXIVEL, 4,00MM, NA COR VERDE. ROLO CONTENDO 100M.</t>
  </si>
  <si>
    <t xml:space="preserve">CABO HDMI 15 MTS Versão 2.0 4K ULTRAHD 19 pinos com filtro</t>
  </si>
  <si>
    <t xml:space="preserve">4k</t>
  </si>
  <si>
    <t xml:space="preserve">CABO HDMI, 3 MTS DE COMPRIMENTO</t>
  </si>
  <si>
    <t xml:space="preserve">CABO HDMI, 5 MTS DE COMPRIMENTO</t>
  </si>
  <si>
    <t xml:space="preserve">Cabo 35 mm² PP 5 condutores (3 fases+1 neutro(azul)+ 1 terra(verde/verde), PVC a 70°C (750V),</t>
  </si>
  <si>
    <t xml:space="preserve">Cabo de cobre flexível PP diâmetro de 10,0 mm², 5 condutores (3 fases+1 neutro(azul)+ 1 terra(verde/verde), PVC a 70°C (750V), encordoamento classe 5,padrão NBR NM 280, NBR NM 247-1 </t>
  </si>
  <si>
    <t xml:space="preserve">Cabo adaptador USB serial</t>
  </si>
  <si>
    <t xml:space="preserve">Emenda VGA Fêmea</t>
  </si>
  <si>
    <t xml:space="preserve">GC</t>
  </si>
  <si>
    <t xml:space="preserve">Femea</t>
  </si>
  <si>
    <t xml:space="preserve">Cabo p2xp2 com condutor 100% cobre, conectores emborrachados e extremidades reforçadas</t>
  </si>
  <si>
    <t xml:space="preserve">339030.29</t>
  </si>
  <si>
    <t xml:space="preserve">P2xP2</t>
  </si>
  <si>
    <t xml:space="preserve">Cabo VGA para monitor HDB15,  macho, com comprimento de 10m, com filtro e blindado</t>
  </si>
  <si>
    <t xml:space="preserve">All Cable</t>
  </si>
  <si>
    <t xml:space="preserve">Blindado</t>
  </si>
  <si>
    <t xml:space="preserve">Cabo VGA para monitor HDB15,  macho, com comprimento de 15m, com filtro e blindado</t>
  </si>
  <si>
    <t xml:space="preserve">Cabo VGA para monitor HDB15,  macho, com comprimento de 20m, com filtro e blindado</t>
  </si>
  <si>
    <t xml:space="preserve">CABO ELETRICO ELETRONICO, DE COBRE ELETROLITICO FLEXIVEL, 2.5MM, PRETO., Cabo de cobre eletrolítico flexível seção nominal #2,5 mm², classe 4 de encordoamento, isolação p/ 750V através de composto termoplástico em PVC anti-chama, tipo BWF-B, na cor AZUL, rolo com 100 metros conforme norma NBR-6148 e com selo de conformidade do INMETRO</t>
  </si>
  <si>
    <t xml:space="preserve">CABO DE SILICONE 2,5mm 200ºC 750V cor branca ou preta</t>
  </si>
  <si>
    <t xml:space="preserve">Cofibam</t>
  </si>
  <si>
    <t xml:space="preserve">Cofisil</t>
  </si>
  <si>
    <t xml:space="preserve">Cabo Flexível de Silicone 200°C - 750V - 12 AWG / 2,5 mm² COR BRANCA (ROLO COM 100 MTS)</t>
  </si>
  <si>
    <t xml:space="preserve">Cabo PP 3 X 1,5mm, rolo de 100 metros</t>
  </si>
  <si>
    <t xml:space="preserve">300/500v</t>
  </si>
  <si>
    <t xml:space="preserve">Cabo PP 3 X 2,5mm, rolo de 100 metros</t>
  </si>
  <si>
    <t xml:space="preserve">Cabo PP 3 X 4,00mm, rolo de 25 metros</t>
  </si>
  <si>
    <t xml:space="preserve">500v</t>
  </si>
  <si>
    <t xml:space="preserve">ABRACADEIRA COM BASE FIXACAO E CHAVETA 1.1/4" PVC</t>
  </si>
  <si>
    <t xml:space="preserve">339030.24</t>
  </si>
  <si>
    <t xml:space="preserve">Masster</t>
  </si>
  <si>
    <t xml:space="preserve">Aparente</t>
  </si>
  <si>
    <t xml:space="preserve">ABRAÇADEIRA DE PVC PARA ELETRODUTO BRANCO 1"</t>
  </si>
  <si>
    <t xml:space="preserve">ABRAÇADEIRA DE PVC PARA ELETRODUTO BRANCO 1/2</t>
  </si>
  <si>
    <t xml:space="preserve">ABRAÇADEIRA DE PVC PARA ELETRODUTO BRANCO 3/4</t>
  </si>
  <si>
    <t xml:space="preserve">ABRAÇADEIRA DE PVC PARA ELETRODUTO CINZA 1"</t>
  </si>
  <si>
    <t xml:space="preserve">ABRAÇADEIRA DE PVC PARA ELETRODUTO CINZA 1/2</t>
  </si>
  <si>
    <t xml:space="preserve">ABRAÇADEIRA DE PVC PARA ELETRODUTO CINZA 3/4</t>
  </si>
  <si>
    <t xml:space="preserve">ABRAÇADEIRA PVC PARA ELETRODUTO CINZA 2"</t>
  </si>
  <si>
    <t xml:space="preserve">ADAPTADOR, EM PVC, PARA CONDULETE CINZA 1/2</t>
  </si>
  <si>
    <t xml:space="preserve">ADAPTADOR, EM PVC, PARA CONDULETE CINZA 3/4</t>
  </si>
  <si>
    <t xml:space="preserve">ADAPTADOR, PARA CONDULETE PVC 1 POLEGADA, cinza</t>
  </si>
  <si>
    <t xml:space="preserve">Arruela lisa 1/4"</t>
  </si>
  <si>
    <t xml:space="preserve">Nacional</t>
  </si>
  <si>
    <t xml:space="preserve">Zincada</t>
  </si>
  <si>
    <t xml:space="preserve">Arruela lisa galvanizada 1/4"</t>
  </si>
  <si>
    <t xml:space="preserve">Galv.</t>
  </si>
  <si>
    <t xml:space="preserve">Cento</t>
  </si>
  <si>
    <t xml:space="preserve">Box reto de aluminio 1.1/4"</t>
  </si>
  <si>
    <t xml:space="preserve">1.1/4</t>
  </si>
  <si>
    <t xml:space="preserve">Bucha com anel 6mm</t>
  </si>
  <si>
    <t xml:space="preserve">C/Anel</t>
  </si>
  <si>
    <t xml:space="preserve">Bucha de aluminio 1.1/4"</t>
  </si>
  <si>
    <t xml:space="preserve">Caixa de passagem, sobrepor med. 12x12cm de PVC p/eletroduto</t>
  </si>
  <si>
    <t xml:space="preserve">Cemar </t>
  </si>
  <si>
    <t xml:space="preserve">Sobrepor</t>
  </si>
  <si>
    <t xml:space="preserve">CAIXA, DE SOBREPOR DE PVC PARA AR CONDICIONADO, tamanho 128x128x60,5mm, na cor branca, tampa fixada por simples encaixe, tampa com novo padrão de tomada, capacidade para ate dois disjuntores DIN + tomada, para eletroduto.</t>
  </si>
  <si>
    <t xml:space="preserve">Legrand Cemar</t>
  </si>
  <si>
    <t xml:space="preserve">Dy912708</t>
  </si>
  <si>
    <t xml:space="preserve">Calha chanfrada – perfil comercial para duas lâmpadas fluorescente de 40W, na cor branca</t>
  </si>
  <si>
    <t xml:space="preserve">Lumepetro</t>
  </si>
  <si>
    <t xml:space="preserve">Canaleta 20x50x2000mm, com tampa e divisória, produzida em PVC, padrão sistema X</t>
  </si>
  <si>
    <t xml:space="preserve">Perlex</t>
  </si>
  <si>
    <t xml:space="preserve">C/Div.</t>
  </si>
  <si>
    <t xml:space="preserve">Canaleta, chata em PVC p/sistema "X", medindo 110 x 20 x 2.000 mm, com divisória</t>
  </si>
  <si>
    <t xml:space="preserve">Enerbras</t>
  </si>
  <si>
    <t xml:space="preserve">364/2-e</t>
  </si>
  <si>
    <t xml:space="preserve">CANALETA, MEDINDO 20X10X2200, canaleta com tampa e divisão de barras 20x10x2200</t>
  </si>
  <si>
    <t xml:space="preserve">Delta</t>
  </si>
  <si>
    <t xml:space="preserve">Condulete em pvc branco, 5 entradas para eletroduto, acompanha interruptor com 2 modulos e tampa para dois modulos (novo padrão)</t>
  </si>
  <si>
    <t xml:space="preserve">Condulete em pvc branco, 5 entradas para eletroduto, acompanha tomada 20A, 2P+ T e tampa para tomada (novo padrão)</t>
  </si>
  <si>
    <t xml:space="preserve">Condulete em pvc cinza, 5 entradas para eletroduto, acompanha interruptor 1 modulo e tampa para um modulo (novo padrão)</t>
  </si>
  <si>
    <t xml:space="preserve">Condulete em pvc cinza, 5 entradas para eletroduto, acompanha interruptor com 2 modulos e tampa para dois modulos (novo padrão)</t>
  </si>
  <si>
    <t xml:space="preserve">Condulete em pvc cinza, 5 entradas para eletroduto, acompanha tomada 20A, 2P + T e tampa para tomada (novo padrão)</t>
  </si>
  <si>
    <t xml:space="preserve">Condulete pvc branco, 5 entradas para eletroduto, acompanha tomada dois modulos 20A, 2P + T,  e tampa para tomada dois modulos (novo padrão)</t>
  </si>
  <si>
    <t xml:space="preserve">Condulete pvc cinza, 5 entradas para eletroduto, acompanha tampa para 1 RJ45</t>
  </si>
  <si>
    <t xml:space="preserve">Condulete pvc cinza, 5 entradas para eletroduto, acompanha tomada dois modulos 20A, 2P + T,  e tampa para tomada dois modulos (novo padrão)</t>
  </si>
  <si>
    <t xml:space="preserve">Corrente para lustre em aço galvanizado, embalagem com 5 metros.</t>
  </si>
  <si>
    <t xml:space="preserve">339030.25</t>
  </si>
  <si>
    <t xml:space="preserve">Cotovelo 90º para eletrocalha perfurada perfil U, 100x50mm, chapa 20mm GE</t>
  </si>
  <si>
    <t xml:space="preserve">Eletropoll</t>
  </si>
  <si>
    <t xml:space="preserve">peça</t>
  </si>
  <si>
    <t xml:space="preserve">Cotovelo 90º para eletrocalha perfurada perfil U, 50x50mm, chapa 20mm GE</t>
  </si>
  <si>
    <t xml:space="preserve">Curva 90º de Ferro galvanizado  1.1/4" - Subida Externa</t>
  </si>
  <si>
    <t xml:space="preserve">Quality</t>
  </si>
  <si>
    <t xml:space="preserve">Curva 90º em PVC 1.1/4"</t>
  </si>
  <si>
    <t xml:space="preserve">Desvio à direita 45º para eletrocalha perfurada perfil U, 100x50mm, chapa 20mm GE</t>
  </si>
  <si>
    <t xml:space="preserve">Desvio à direita 45º para eletrocalha perfurada perfil U, 50x50mm, chapa 20mm GE</t>
  </si>
  <si>
    <t xml:space="preserve">Desvio à esquerda 45º para eletrocalha perfurada perfil U, 100x50mm, chapa 20mm GE</t>
  </si>
  <si>
    <t xml:space="preserve">Desvio à esquerda 45º para eletrocalha perfurada perfil U, 50x50mm, chapa 20mm GE</t>
  </si>
  <si>
    <t xml:space="preserve">Eletrocalha  perfurada 75mmx50mm </t>
  </si>
  <si>
    <t xml:space="preserve">Eletrocalha perfurada 100x50x3000mm</t>
  </si>
  <si>
    <t xml:space="preserve">Eletrocalha perfurada 150mmx50mm </t>
  </si>
  <si>
    <t xml:space="preserve">Eletrocalha perfurada perfil U 50x50x3000mm  chapa 20mm GE</t>
  </si>
  <si>
    <t xml:space="preserve">Eletrocalha perfurada perfil U, 100x50x3000mm chapa 20mm GE</t>
  </si>
  <si>
    <t xml:space="preserve">Eletroduto Ferro galvanizado 1.1/4" X 3mt - Subida Externa</t>
  </si>
  <si>
    <t xml:space="preserve">Eletroduto pvc 1.1/4" x 3000mm</t>
  </si>
  <si>
    <t xml:space="preserve">Preto</t>
  </si>
  <si>
    <t xml:space="preserve">ELETRODUTO/CONEXAO DE PLASTICO, COTOVELO 90 GRAUS PARA CONDULETE, Cotovelo de pvc cinza para eletroduto ¾ sem rosca tipo encaixe</t>
  </si>
  <si>
    <t xml:space="preserve">ELETRODUTO/CONEXAO DE PLASTICO, COTOVELO 90 GRAUS PARA CONDULETE, de 1/2 polegada, em PVC. Cor: cinza. Sem rosca</t>
  </si>
  <si>
    <t xml:space="preserve">ELETRODUTO/CONEXAO DE PLASTICO, LUVA EM PVC, SEM ROSCA, PARA ELETRODUTO DE 1/2", Cor Cinza</t>
  </si>
  <si>
    <t xml:space="preserve">ELETRODUTO/CONEXAO DE PLASTICO, PVC 1/2", Eletroduto 1/2" PVC branco, rígido, sem rosca, de acordo com a NBR 6150, anti-chama, barra com no mínimo 3m</t>
  </si>
  <si>
    <t xml:space="preserve">ELETRODUTO/CONEXAO DE PLASTICO, PVC 1/2", Eletroduto 1/2" PVC cinza, rígido, sem rosca, de acordo com a NBR 6150, anti-chama, barra com no mínimo 3m</t>
  </si>
  <si>
    <t xml:space="preserve">ELETRODUTO/CONEXAO DE PLASTICO, PVC 3/4", Eletroduto ¾” PVC branco, rígido, sem rosca, de acordo com a NBR 6150, anti-chama, barra com no mínimo 3m</t>
  </si>
  <si>
    <t xml:space="preserve">ELETRODUTO/CONEXAO DE PLASTICO, PVC 3/4", Eletroduto ¾” PVC cinza, rígido, sem rosca, de acordo com a NBR 6150, anti-chama, barra com no mínimo 3m</t>
  </si>
  <si>
    <t xml:space="preserve">ELETRODUTO/CONEXAO DE PLASTICO, PVC, 1", branco, rígido, de acordo com a NBR 6150, anti-chama, barra com no mínimo 3m, sem rosca.</t>
  </si>
  <si>
    <t xml:space="preserve">ELETRODUTO/CONEXAO DE PLASTICO, PVC, 1", Eletroduto 1” PVC cinza, rígido, de acordo com a NBR 6150, anti-chama, barra com no mínimo 3m, sem rosca</t>
  </si>
  <si>
    <t xml:space="preserve">Emenda para Eletrocalha perfurada, perfil U 100x50x100mm. Chapa 20mm GE</t>
  </si>
  <si>
    <t xml:space="preserve">Emenda para Eletrocalha perfurada, perfil U 50x50x100mm. Chapa 20mm GE</t>
  </si>
  <si>
    <t xml:space="preserve">Ementa interna (para eletroduto 100mmx50mm)</t>
  </si>
  <si>
    <t xml:space="preserve">Ementa interna (para eletroduto 150mmx50mm)</t>
  </si>
  <si>
    <t xml:space="preserve">Eletrocalha perfurada perfil U 200x50x3000mm  chapa 20mm GE</t>
  </si>
  <si>
    <t xml:space="preserve">TE vertical descida (para eletrocalha perfurada 200mmx50mm)</t>
  </si>
  <si>
    <t xml:space="preserve">Eletrocalha lisa 200 X 50 x 3000 mm chapa 20 mm GE</t>
  </si>
  <si>
    <t xml:space="preserve">TAMPA, PARA ELETROCALHA, Tampa aparafusada, perfil U, para eletrocalha de 200x50mm, com 3 metros chapa 20mm</t>
  </si>
  <si>
    <t xml:space="preserve">Redução concêntrica Eletrocalha perfurada 150 x 50 mm para Eletrocalha perfurada 50x50 mm</t>
  </si>
  <si>
    <t xml:space="preserve">Curva de inversão Eletrocalha perfurada  50x50 mm</t>
  </si>
  <si>
    <t xml:space="preserve">Cabo de aço para fixação eletrocalhas</t>
  </si>
  <si>
    <t xml:space="preserve">Kit de presilha e sapatilha para fixação dos cabos de aço entre eletrocalhas </t>
  </si>
  <si>
    <t xml:space="preserve">Cabo Storm</t>
  </si>
  <si>
    <t xml:space="preserve">Kit</t>
  </si>
  <si>
    <t xml:space="preserve">Gancho horizontal - Eletrocalhaca perfurada 150 x 50</t>
  </si>
  <si>
    <t xml:space="preserve">Gancho horizontal – Eletrocalha perfurada 50 x 50</t>
  </si>
  <si>
    <t xml:space="preserve">Tala emendas para eletrocalhas</t>
  </si>
  <si>
    <t xml:space="preserve">Curva 90° para Eletroduto Condulete PVC 1/2“</t>
  </si>
  <si>
    <t xml:space="preserve">Perfilado duplo furado 38x38</t>
  </si>
  <si>
    <t xml:space="preserve">Gancho curto para perfilado - Perfilado duplo furado 38x38 (parafusos + porca e arruelas para fixação)</t>
  </si>
  <si>
    <t xml:space="preserve">Cantoneira ZZ - Perfilado duplo furado 38x38 (parafusos + porca e arruelas para fixação)</t>
  </si>
  <si>
    <t xml:space="preserve">Vergalhão  para  Perfilado duplo furado 38x38</t>
  </si>
  <si>
    <t xml:space="preserve">Emenda interna “I” - Perfilado duplo furado 38x38</t>
  </si>
  <si>
    <t xml:space="preserve">Emenda interna “L” - Perfilado duplo furado 38x38</t>
  </si>
  <si>
    <t xml:space="preserve">Emenda interna “T” - Perfilado duplo furado 38x38</t>
  </si>
  <si>
    <t xml:space="preserve">Emenda interna “X” - Perfilado duplo furado 38x38</t>
  </si>
  <si>
    <t xml:space="preserve">Tala com 4 furos - Perfilado duplo furado 38x38</t>
  </si>
  <si>
    <t xml:space="preserve">Sapata interna 4 furos para perfilado (fixação parede) (parafusos + porca e arruelas para fixação)</t>
  </si>
  <si>
    <t xml:space="preserve">MANGUEIRA CORRUGADA 3/4 POL OU 25MM - AMARELA - 50 METROS</t>
  </si>
  <si>
    <t xml:space="preserve">Amarelo</t>
  </si>
  <si>
    <t xml:space="preserve">MANGUEIRA CORRUGADA 1 POL OU 25MM - AMARELA - 50 METROS</t>
  </si>
  <si>
    <t xml:space="preserve">FITA ISOLANTE, DE AUTO FUSAO, Fita isolante auto-extigüível 19mm x 20m, isol. para 18 kV de rigidez dielétrica, conforme Norma ABNT NBR 10669</t>
  </si>
  <si>
    <t xml:space="preserve">Worker</t>
  </si>
  <si>
    <t xml:space="preserve">69kv</t>
  </si>
  <si>
    <t xml:space="preserve">FITA ISOLANTE, ROLO COM 20 METROS, Fita plástica isolante em PVC auto-extigüível 19mm x 20m, isol. p/ 750V, classe de temperatura 90º, conforme Normas NBR-5410 e NBR-5037, UL 510 e INMETRO</t>
  </si>
  <si>
    <t xml:space="preserve">Steck </t>
  </si>
  <si>
    <t xml:space="preserve">Fiteck</t>
  </si>
  <si>
    <t xml:space="preserve">Foto célula – Rele, base Injetado em polipropileno preto estabilizado contra radiações UV, resistente a intempéries e choques mecânicos. Lente da Fotocélula Policarbonato transparente, varistor: Proteção contra surtos de tensão, princípio de funcionamento: eletromagnético</t>
  </si>
  <si>
    <t xml:space="preserve">ECP</t>
  </si>
  <si>
    <t xml:space="preserve">1000w</t>
  </si>
  <si>
    <t xml:space="preserve">INTERRUPTOR, COM 03 TECLAS SIMPLES, Interruptor simples de embutir com tres teclas, com espelho e parafusos</t>
  </si>
  <si>
    <t xml:space="preserve">Pluzie </t>
  </si>
  <si>
    <t xml:space="preserve">Ideale</t>
  </si>
  <si>
    <t xml:space="preserve">JAQUETA COM CONE DE 1/4" PARA CHUMBADOR</t>
  </si>
  <si>
    <t xml:space="preserve">kit</t>
  </si>
  <si>
    <t xml:space="preserve">Luva de acabamento para eletrocalha perfurada perfil U, 100x50mm, chapa 18mm GE</t>
  </si>
  <si>
    <t xml:space="preserve">Luva de acabamento para eletrocalha perfurada perfil U, 50x50mm, chapa 18mm GE</t>
  </si>
  <si>
    <t xml:space="preserve">Luva de Ferro galvanizados  1.1/4" - Subida Externa</t>
  </si>
  <si>
    <t xml:space="preserve">Luva de pvc 1.1/4"</t>
  </si>
  <si>
    <t xml:space="preserve">Mao Francesa Simples para Eletrocalha, 100mm (GE chapa 18)</t>
  </si>
  <si>
    <t xml:space="preserve">Mao Francesa Simples para Eletrocalha, 200mm (GE chapa 18)</t>
  </si>
  <si>
    <t xml:space="preserve">Mao Francesa Simples para Eletrocalha, 250mm (GE chapa 18)</t>
  </si>
  <si>
    <t xml:space="preserve">Mao Francesa Simples para Eletrocalha, 50mm (GE chapa 18)</t>
  </si>
  <si>
    <t xml:space="preserve">Parafuso cabeça sextavada rosca soberba 1/4" X 60</t>
  </si>
  <si>
    <t xml:space="preserve">Zinzado</t>
  </si>
  <si>
    <t xml:space="preserve">Parafuso lentilha 1/4" x 1/2"</t>
  </si>
  <si>
    <t xml:space="preserve">PARAFUSO METALICO, TIPO LENTILHA 1/4 X 1/2, C/ Trava. Acompanha porca e arruela medindo 1/4 x 1/2 Caixa com 500unidades</t>
  </si>
  <si>
    <t xml:space="preserve">caixa</t>
  </si>
  <si>
    <t xml:space="preserve">Parafusos cabeça lentilha ø 3/8" x 3/4" com porca e arruela </t>
  </si>
  <si>
    <t xml:space="preserve">cento</t>
  </si>
  <si>
    <t xml:space="preserve">Alicate crimpador para cortar, desencapar e crimpar os terminais RJ 11, RJ 12 e RJ 45, com cabo revestido e lâminas em aço inoxidável</t>
  </si>
  <si>
    <t xml:space="preserve">339030.42</t>
  </si>
  <si>
    <t xml:space="preserve">Tramontina</t>
  </si>
  <si>
    <t xml:space="preserve">44057/100</t>
  </si>
  <si>
    <t xml:space="preserve">Multímetro digital, com visor de cristal líquido (LCD), com as seguintes funções: tensão contínua e alternada, corrente contínua, resistência, transistores e diodos, polaridade automática, com indicação de sobrecarga e de bateria descarregada, alimentado por bateria de 9v</t>
  </si>
  <si>
    <t xml:space="preserve">Icel</t>
  </si>
  <si>
    <t xml:space="preserve">MD1500</t>
  </si>
  <si>
    <t xml:space="preserve">Abraçadeira Nylon 3,6 x 200mm, preto ou branco</t>
  </si>
  <si>
    <t xml:space="preserve">Mister</t>
  </si>
  <si>
    <t xml:space="preserve">CENTO</t>
  </si>
  <si>
    <t xml:space="preserve">Abraçadeira Nylon 3,6 x 150mm, preto ou branco</t>
  </si>
  <si>
    <t xml:space="preserve">Alicate eletricista cromo vanadio 8'' 10000V Capacidade de corte: Arame Mole: Ø 3,0 - Arame Duro: Ø 1,6 Arestas de corte com ajuste preciso, temperadas por indução. Aresta de corte longa para facilitar o corte de uma ampla gama de cabos. Possui dispositivo para prensar terminais de bitolas até 10 mm sem isolação. Bico com ranhuras cruzadas para melhor agarre de fios e capas de isolantes. Cabo antideslizante com abas protetoras arredondadas para maior conforto e segurança.</t>
  </si>
  <si>
    <t xml:space="preserve">Belzer</t>
  </si>
  <si>
    <t xml:space="preserve">1000v</t>
  </si>
  <si>
    <t xml:space="preserve">Plafon decorativo em pvc, soquete de louça potencia máxima: 60W, tensão: 250V, acompanha acessórios para instalação (parafusos e travessa de fixação)</t>
  </si>
  <si>
    <t xml:space="preserve">Plastuning</t>
  </si>
  <si>
    <t xml:space="preserve">60w</t>
  </si>
  <si>
    <t xml:space="preserve">Porca sextavada 1/4"</t>
  </si>
  <si>
    <t xml:space="preserve">Porca sextavada 1/4" - embalagem contendo 100 unidades</t>
  </si>
  <si>
    <t xml:space="preserve">Receptáculo de Porcelana  - Soquete adaptador E 40 para E 27 </t>
  </si>
  <si>
    <t xml:space="preserve">Redução a esquerda para eletrocalha perfurada perfil U, 100mm para 50mm, chapa 20mm GE</t>
  </si>
  <si>
    <t xml:space="preserve">Redução concêntrica (de eletrocalha perfurada 150mmx50mm para 75mmx50mm)</t>
  </si>
  <si>
    <t xml:space="preserve">Redução concêntrica (para eletrocalha perfurada 150mmx50mm)</t>
  </si>
  <si>
    <t xml:space="preserve">Redução concêntrica para eletrocalha perfurada perfil U, 100mm para 50mm, chapa 20mm GE</t>
  </si>
  <si>
    <t xml:space="preserve">Refletor retangular,  base E 27, para lampada mista 250W ou Fluorescente compacta 55w, para uso externo</t>
  </si>
  <si>
    <t xml:space="preserve">Nylux</t>
  </si>
  <si>
    <t xml:space="preserve">NY</t>
  </si>
  <si>
    <t xml:space="preserve">Saída lateral de eletrocalha perfurada perfil U, 50x50mm, para eletroduto de 1''</t>
  </si>
  <si>
    <t xml:space="preserve">Saída lateral de eletrocalha perfurada perfil U, 50x50mm, para eletroduto de 1/2''</t>
  </si>
  <si>
    <t xml:space="preserve">Saída lateral de eletrocalha perfurada perfil U, 50x50mm, para eletroduto de 3/4''</t>
  </si>
  <si>
    <t xml:space="preserve">SAIDA LATERAL ELETROCALHA P/ ELETRODUTO 2"</t>
  </si>
  <si>
    <t xml:space="preserve">Saida lateral horizontal de eletrocalha para eletroduto 1.1/4"</t>
  </si>
  <si>
    <t xml:space="preserve">Soquete para lampadas fluorescente tubulares com corpo em plastico PP(polipropileno) e sistema de fixação da lampada sob pressão utilizada em luminárias convencionais.</t>
  </si>
  <si>
    <t xml:space="preserve">Lumibras</t>
  </si>
  <si>
    <t xml:space="preserve">Suporte duplo para eletrocalha 100x50mm </t>
  </si>
  <si>
    <t xml:space="preserve">Suporte horizontal (prender no teto) para Eletrocalha perfurada (150mmx50mm)</t>
  </si>
  <si>
    <t xml:space="preserve">Suporte horizontal (prender no teto)(para Eletrocalha perfurada 100mmx50mm)</t>
  </si>
  <si>
    <t xml:space="preserve">Suporte horizontal(prender no teto) (para Eletrocalha perfurada 75mmx50mm )</t>
  </si>
  <si>
    <t xml:space="preserve">SUPORTE TIPO C, suporte para suspensão tipo C para eletrocalha 100X50</t>
  </si>
  <si>
    <t xml:space="preserve">SUPORTE TIPO C, suporte para suspensão tipo C para eletrocalha 50x50</t>
  </si>
  <si>
    <t xml:space="preserve">Tala de emenda para eletrocalha de 50mm</t>
  </si>
  <si>
    <t xml:space="preserve">Tampa cega em pvc p/condulete na cor branca</t>
  </si>
  <si>
    <t xml:space="preserve">Tampa cega em pvc p/condulete na cor cinza</t>
  </si>
  <si>
    <t xml:space="preserve">TAMPA, PARA ELETROCALHA, Tampa de encaixe, perfil U, para eletrocalha de 100x50mm, com 3 metros chapa 20mm</t>
  </si>
  <si>
    <t xml:space="preserve">TE horizontal 90° (para eletrocalha perfurada 150mmx50mm)</t>
  </si>
  <si>
    <t xml:space="preserve">TE horizontal 90° (para eletrocalha perfurada 75mmx50mm)</t>
  </si>
  <si>
    <t xml:space="preserve">TE vertical descida (para eletrocalha perfurada 100mmx50mm)</t>
  </si>
  <si>
    <t xml:space="preserve">TE vertical descida (para eletrocalha perfurada 150mmx50mm)</t>
  </si>
  <si>
    <t xml:space="preserve">TE vertical descida (para eletrocalha perfurada 75mmx50mm)</t>
  </si>
  <si>
    <t xml:space="preserve">TE, HORIZONTAL 90 GRAUS, PERFURADO, PERFIL U, 100x50mm chapa 22mm</t>
  </si>
  <si>
    <t xml:space="preserve">TE, HORIZONTAL 90 GRAUS, PERFURADO, PERFIL U, 50x50mm chapa 22mm</t>
  </si>
  <si>
    <t xml:space="preserve">TERMINAL COMPRESSAO 10MM 1F-1C M6 630550 CB FLEX</t>
  </si>
  <si>
    <t xml:space="preserve">G20</t>
  </si>
  <si>
    <t xml:space="preserve">Compressão</t>
  </si>
  <si>
    <t xml:space="preserve">Terminal de compressão ilhoes 16,00mm²</t>
  </si>
  <si>
    <t xml:space="preserve">Terminal de compressão olhal 16,00mm²</t>
  </si>
  <si>
    <t xml:space="preserve">Tomada Giratória (360°) com Suporte Metálico para rele fotoelétrico</t>
  </si>
  <si>
    <t xml:space="preserve">Margiryus</t>
  </si>
  <si>
    <t xml:space="preserve">BS1</t>
  </si>
  <si>
    <t xml:space="preserve">TRILHO AÇO GALVANIZADO LISO TS-35X7,5mm </t>
  </si>
  <si>
    <t xml:space="preserve">Metro</t>
  </si>
  <si>
    <t xml:space="preserve">Vergalhão rosqueado 1/4"x 3mt</t>
  </si>
  <si>
    <t xml:space="preserve">Polida</t>
  </si>
  <si>
    <t xml:space="preserve">  ELFORT IMPORTAÇÃO E DISTRIBUICAO DE PRODUTOS EIRELI </t>
  </si>
  <si>
    <t xml:space="preserve">ADAPTADOR 2P+T PARA O ANTIGO PADRAO</t>
  </si>
  <si>
    <t xml:space="preserve">DANEVA</t>
  </si>
  <si>
    <t xml:space="preserve">PLUGUE ADAPTADOR 2P+T PARA NOVO PADRAO - Adaptador para tomada padrão antigo para o novo</t>
  </si>
  <si>
    <t xml:space="preserve">BOTAO DUPLO 22MM P20BPL-1C VD/VM 1NA+1NF IP40 PVC C/CAPA</t>
  </si>
  <si>
    <t xml:space="preserve">METALTEX</t>
  </si>
  <si>
    <t xml:space="preserve">P20BPL</t>
  </si>
  <si>
    <t xml:space="preserve">Chave alavanca 15 A. Ligação momentânea, alavanca metálica, carga resistiva em 120 VCA, temperatura de operação de 0ºC a 55ºC.</t>
  </si>
  <si>
    <t xml:space="preserve">MARGIRUS</t>
  </si>
  <si>
    <t xml:space="preserve">Chave liga-desliga trifásica, corrente nominal 25A, tensão de trabalho 380V (trifásico) função : tipo de acionamento ( liga-desliga), acionamento trifásico em condicionador de ar, potência máxima 1.5KW, material no invólucro metálico, caixa na cor cinza. Entrada do cabo incisão simples ou atráves do prensa cabo. Capacidade de conexão - cabos minima 1x2,5mm2,por parafuso maxima 2,5mm2 ou 1x2,5mm2. Temperatura do tabalho - 20 Graus C. + 60 Graus C. Montagem caixa de sobrepor.</t>
  </si>
  <si>
    <t xml:space="preserve">25A</t>
  </si>
  <si>
    <t xml:space="preserve">CONECTOR, CONTACTORA, FREQUENCIA 60HZ - 220V ~ 240V/60A, Contactora para comando e manobra de circuitos.</t>
  </si>
  <si>
    <t xml:space="preserve">LUKMA</t>
  </si>
  <si>
    <t xml:space="preserve">CONECTOR, PARA HASTE DE ATERRAMENTO 1/2, de cobre</t>
  </si>
  <si>
    <t xml:space="preserve">JLOBATO</t>
  </si>
  <si>
    <t xml:space="preserve">JL703</t>
  </si>
  <si>
    <t xml:space="preserve">CONTATOR 3P 32A 220V 50/60HZ 3RT1034-1AN20</t>
  </si>
  <si>
    <t xml:space="preserve">Disjuntor termomagnético monopolar de 16 A, curva C, tensão de nominal 380V. Capacidade de interrupção mínima de 6 kA, padrão IEC 60898, certificado pelo INMETRO</t>
  </si>
  <si>
    <t xml:space="preserve">STECK</t>
  </si>
  <si>
    <t xml:space="preserve">MONOPOLAR</t>
  </si>
  <si>
    <t xml:space="preserve">Disjuntor termomagnético monopolar de 25 A, curva C, tensão nominal 380V. Capacidade de interrupção mínima de 6 kA, padrão IEC 60898, certificado pelo INMETRO</t>
  </si>
  <si>
    <t xml:space="preserve">Disjuntor termomagnético monopolar de 25 A, curva D, tensão nominal 380V. Capacidade de interrupção mínima de 6kA, padrão IEC 60898, certificado pelo INMETRO</t>
  </si>
  <si>
    <t xml:space="preserve">Disjuntor termomagnético monopolar de 40 A, curva C, tensão nominal 380V. Capacidade de interrupção mínima de 6 kA, padrão IEC 60898, certificado pelo INMETRO</t>
  </si>
  <si>
    <t xml:space="preserve">Disjuntor termomagnético Tripolar de 16 A, curva D, tensão nominal 380V. Capacidade de interrupção mínima de 6 kA, padrão IEC 60898, certificado pelo INMETRO</t>
  </si>
  <si>
    <t xml:space="preserve">TRIPOLAR</t>
  </si>
  <si>
    <t xml:space="preserve">Disjuntor termomagnético Tripolar de 20 A, curva D, tensão nominal 380V. Capacidade de interrupção mínima de 6kA, padrão IEC 60898, certificado pelo INMETRO</t>
  </si>
  <si>
    <t xml:space="preserve">Disjuntor termomagnético Tripolar de 63 A, curva C, tensão nominal 380V. Capacidade de interrupção mínima de 15kA, padrão IEC 60898, certificado pelo INMETRO</t>
  </si>
  <si>
    <t xml:space="preserve">DISJUNTOR TERMOMAGNETICO, TRIPOLAR 100 AMPERES, Disjuntor termomagnético tripolar, corrente nominal 100A capacidade de interrupção 5 KA</t>
  </si>
  <si>
    <t xml:space="preserve">ENERBRAS</t>
  </si>
  <si>
    <t xml:space="preserve">DISJUNTOR TERMOMAGNETICO, TRIPOLAR 225 AMPERES, capacidade de interrupção 5 KA conforme Norma IEC 947-2</t>
  </si>
  <si>
    <r>
      <rPr>
        <sz val="11"/>
        <rFont val="Calibri"/>
        <family val="2"/>
        <charset val="1"/>
      </rPr>
      <t xml:space="preserve">DISJUNTOR, MINI-DISJUNTOR TERMOMAGNÉTICO, </t>
    </r>
    <r>
      <rPr>
        <b val="true"/>
        <u val="single"/>
        <sz val="11"/>
        <rFont val="Calibri"/>
        <family val="2"/>
        <charset val="1"/>
      </rPr>
      <t xml:space="preserve">MONOFÁSICO</t>
    </r>
    <r>
      <rPr>
        <sz val="11"/>
        <rFont val="Calibri"/>
        <family val="2"/>
        <charset val="1"/>
      </rPr>
      <t xml:space="preserve"> de 10 AMPERES em caixa Moldada, Corrente nominal 16A, Curva “C”, Tensão nominal 380Vca, Icu 5KA, para fixação trilho DIN 35mm, Padrão Norma IEC-947-2 Página 41/97(Europeu) e Certificação de conformidade do INMETRO</t>
    </r>
  </si>
  <si>
    <t xml:space="preserve">MONOFASICO</t>
  </si>
  <si>
    <r>
      <rPr>
        <sz val="11"/>
        <rFont val="Calibri"/>
        <family val="2"/>
        <charset val="1"/>
      </rPr>
      <t xml:space="preserve">DISJUNTOR, MINI-DISJUNTOR TERMOMAGNÉTICO, </t>
    </r>
    <r>
      <rPr>
        <b val="true"/>
        <u val="single"/>
        <sz val="11"/>
        <rFont val="Calibri"/>
        <family val="2"/>
        <charset val="1"/>
      </rPr>
      <t xml:space="preserve">MONOFÁSICO</t>
    </r>
    <r>
      <rPr>
        <sz val="11"/>
        <rFont val="Calibri"/>
        <family val="2"/>
        <charset val="1"/>
      </rPr>
      <t xml:space="preserve"> de 16 AMPERES em caixa Moldada, Corrente nominal 16A, Curva “C”, Tensão nominal 380Vca, Icu 5KA, para fixação trilho DIN 35mm, Padrão Norma IEC-947-2 Página 41/97(Europeu) e Certificação de conformidade do INMETRO</t>
    </r>
  </si>
  <si>
    <r>
      <rPr>
        <sz val="11"/>
        <rFont val="Calibri"/>
        <family val="2"/>
        <charset val="1"/>
      </rPr>
      <t xml:space="preserve">DISJUNTOR, MINI-DISJUNTOR TERMOMAGNÉTICO, </t>
    </r>
    <r>
      <rPr>
        <b val="true"/>
        <u val="single"/>
        <sz val="11"/>
        <rFont val="Calibri"/>
        <family val="2"/>
        <charset val="1"/>
      </rPr>
      <t xml:space="preserve">MONOFÁSICO</t>
    </r>
    <r>
      <rPr>
        <sz val="11"/>
        <rFont val="Calibri"/>
        <family val="2"/>
        <charset val="1"/>
      </rPr>
      <t xml:space="preserve"> de 20 AMPERES em caixa Moldada, Corrente nominal 16A, Curva “C”, Tensão nominal 380Vca, Icu 5KA, para fixação trilho DIN 35mm, Padrão Norma IEC-947-2 Página 41/97(Europeu) e Certificação de conformidade do INMETRO</t>
    </r>
  </si>
  <si>
    <r>
      <rPr>
        <sz val="11"/>
        <rFont val="Calibri"/>
        <family val="2"/>
        <charset val="1"/>
      </rPr>
      <t xml:space="preserve">DISJUNTOR, MINI-DISJUNTOR TERMOMAGNÉTICO, </t>
    </r>
    <r>
      <rPr>
        <b val="true"/>
        <u val="single"/>
        <sz val="11"/>
        <rFont val="Calibri"/>
        <family val="2"/>
        <charset val="1"/>
      </rPr>
      <t xml:space="preserve">MONOFÁSICO</t>
    </r>
    <r>
      <rPr>
        <b val="true"/>
        <sz val="11"/>
        <rFont val="Calibri"/>
        <family val="2"/>
        <charset val="1"/>
      </rPr>
      <t xml:space="preserve"> </t>
    </r>
    <r>
      <rPr>
        <sz val="11"/>
        <rFont val="Calibri"/>
        <family val="2"/>
        <charset val="1"/>
      </rPr>
      <t xml:space="preserve">de 25 AMPERES em caixa Moldada, Corrente nominal 16A, Curva “C”, Tensão nominal 380Vca, Icu 5KA, para fixação trilho DIN 35mm, Padrão Norma IEC-947-2 Página 41/97(Europeu) e Certificação de conformidade do INMETRO</t>
    </r>
  </si>
  <si>
    <r>
      <rPr>
        <sz val="11"/>
        <rFont val="Calibri"/>
        <family val="2"/>
        <charset val="1"/>
      </rPr>
      <t xml:space="preserve">DISJUNTOR, MINI-DISJUNTOR TERMOMAGNÉTICO, </t>
    </r>
    <r>
      <rPr>
        <b val="true"/>
        <u val="single"/>
        <sz val="11"/>
        <rFont val="Calibri"/>
        <family val="2"/>
        <charset val="1"/>
      </rPr>
      <t xml:space="preserve">MONOFÁSICO</t>
    </r>
    <r>
      <rPr>
        <sz val="11"/>
        <rFont val="Calibri"/>
        <family val="2"/>
        <charset val="1"/>
      </rPr>
      <t xml:space="preserve"> de 32 AMPERES em caixa Moldada, Corrente nominal 16A, Curva “C”, Tensão nominal 380Vca, Icu 5KA, para fixação trilho DIN 35mm, Padrão Norma IEC-947-2 Página 41/97(Europeu) e Certificação de conformidade do INMETRO</t>
    </r>
  </si>
  <si>
    <r>
      <rPr>
        <sz val="11"/>
        <rFont val="Calibri"/>
        <family val="2"/>
        <charset val="1"/>
      </rPr>
      <t xml:space="preserve">DISJUNTOR, MINI-DISJUNTOR TERMOMAGNÉTICO, </t>
    </r>
    <r>
      <rPr>
        <b val="true"/>
        <u val="single"/>
        <sz val="11"/>
        <rFont val="Calibri"/>
        <family val="2"/>
        <charset val="1"/>
      </rPr>
      <t xml:space="preserve">MONOFÁSICO</t>
    </r>
    <r>
      <rPr>
        <sz val="11"/>
        <rFont val="Calibri"/>
        <family val="2"/>
        <charset val="1"/>
      </rPr>
      <t xml:space="preserve"> de 40 AMPERES em caixa Moldada, Corrente nominal 16A, Curva “C”, Tensão nominal 380Vca, Icu 5KA, para fixação trilho DIN 35mm, Padrão Norma IEC-947-2 Página 41/97(Europeu) e Certificação de conformidade do INMETRO</t>
    </r>
  </si>
  <si>
    <r>
      <rPr>
        <sz val="11"/>
        <rFont val="Calibri"/>
        <family val="2"/>
        <charset val="1"/>
      </rPr>
      <t xml:space="preserve">DISJUNTOR, MINI-DISJUNTOR TERMOMAGNÉTICO, </t>
    </r>
    <r>
      <rPr>
        <b val="true"/>
        <u val="single"/>
        <sz val="11"/>
        <rFont val="Calibri"/>
        <family val="2"/>
        <charset val="1"/>
      </rPr>
      <t xml:space="preserve">MONOFÁSICO</t>
    </r>
    <r>
      <rPr>
        <sz val="11"/>
        <rFont val="Calibri"/>
        <family val="2"/>
        <charset val="1"/>
      </rPr>
      <t xml:space="preserve"> de 50 AMPERES em caixa Moldada, Corrente nominal 16A, Curva “C”, Tensão nominal 380Vca, Icu 5KA, para fixação trilho DIN 35mm, Padrão Norma IEC-947-2 Página 41/97(Europeu) e Certificação de conformidade do INMETRO</t>
    </r>
  </si>
  <si>
    <r>
      <rPr>
        <sz val="11"/>
        <rFont val="Calibri"/>
        <family val="2"/>
        <charset val="1"/>
      </rPr>
      <t xml:space="preserve">DISJUNTOR, MINI-DISJUNTOR TERMOMAGNÉTICO, </t>
    </r>
    <r>
      <rPr>
        <b val="true"/>
        <u val="single"/>
        <sz val="11"/>
        <rFont val="Calibri"/>
        <family val="2"/>
        <charset val="1"/>
      </rPr>
      <t xml:space="preserve">MONOFÁSICO</t>
    </r>
    <r>
      <rPr>
        <sz val="11"/>
        <rFont val="Calibri"/>
        <family val="2"/>
        <charset val="1"/>
      </rPr>
      <t xml:space="preserve"> de 63 AMPERES em caixa Moldada, Corrente nominal 16A, Curva “C”, Tensão nominal 380Vca, Icu 5KA, para fixação trilho DIN 35mm, Padrão Norma IEC-947-2 Página 41/97(Europeu) e Certificação de conformidade do INMETRO</t>
    </r>
  </si>
  <si>
    <r>
      <rPr>
        <sz val="11"/>
        <rFont val="Calibri"/>
        <family val="2"/>
        <charset val="1"/>
      </rPr>
      <t xml:space="preserve">DISJUNTOR, MINI-DISJUNTOR TERMOMAGNÉTICO, </t>
    </r>
    <r>
      <rPr>
        <b val="true"/>
        <u val="single"/>
        <sz val="11"/>
        <rFont val="Calibri"/>
        <family val="2"/>
        <charset val="1"/>
      </rPr>
      <t xml:space="preserve">TRIFÁSICO</t>
    </r>
    <r>
      <rPr>
        <sz val="11"/>
        <rFont val="Calibri"/>
        <family val="2"/>
        <charset val="1"/>
      </rPr>
      <t xml:space="preserve"> de 16 AMPERES em caixa Moldada, Corrente nominal 16A, Curva “C”, Tensão nominal 380Vca, Icu 5KA, para fixação trilho DIN 35mm, Padrão Norma IEC-947-2 Página 41/97(Europeu) e Certificação de conformidade do INMETRO</t>
    </r>
  </si>
  <si>
    <t xml:space="preserve">TRIFASICO</t>
  </si>
  <si>
    <r>
      <rPr>
        <sz val="11"/>
        <rFont val="Calibri"/>
        <family val="2"/>
        <charset val="1"/>
      </rPr>
      <t xml:space="preserve">DISJUNTOR, MINI-DISJUNTOR TERMOMAGNÉTICO, </t>
    </r>
    <r>
      <rPr>
        <b val="true"/>
        <u val="single"/>
        <sz val="11"/>
        <rFont val="Calibri"/>
        <family val="2"/>
        <charset val="1"/>
      </rPr>
      <t xml:space="preserve">TRIFÁSICO</t>
    </r>
    <r>
      <rPr>
        <sz val="11"/>
        <rFont val="Calibri"/>
        <family val="2"/>
        <charset val="1"/>
      </rPr>
      <t xml:space="preserve"> de 20 AMPERES em caixa Moldada, Corrente nominal 16A, Curva “C”, Tensão nominal 380Vca, Icu 5KA, para fixação trilho DIN 35mm, Padrão Norma IEC-947-2 Página 41/97(Europeu) e Certificação de conformidade do INMETRO</t>
    </r>
  </si>
  <si>
    <r>
      <rPr>
        <sz val="11"/>
        <rFont val="Calibri"/>
        <family val="2"/>
        <charset val="1"/>
      </rPr>
      <t xml:space="preserve">DISJUNTOR, MINI-DISJUNTOR TERMOMAGNÉTICO, </t>
    </r>
    <r>
      <rPr>
        <b val="true"/>
        <u val="single"/>
        <sz val="11"/>
        <rFont val="Calibri"/>
        <family val="2"/>
        <charset val="1"/>
      </rPr>
      <t xml:space="preserve">TRIFÁSICO</t>
    </r>
    <r>
      <rPr>
        <sz val="11"/>
        <rFont val="Calibri"/>
        <family val="2"/>
        <charset val="1"/>
      </rPr>
      <t xml:space="preserve"> de 25 AMPERES em caixa Moldada, Corrente nominal 16A, Curva “C”, Tensão nominal 380Vca, Icu 5KA, para fixação trilho DIN 35mm, Padrão Norma IEC-947-2 Página 41/97(Europeu) e Certificação de conformidade do INMETRO</t>
    </r>
  </si>
  <si>
    <r>
      <rPr>
        <sz val="11"/>
        <rFont val="Calibri"/>
        <family val="2"/>
        <charset val="1"/>
      </rPr>
      <t xml:space="preserve">DISJUNTOR, MINI-DISJUNTOR TERMOMAGNÉTICO, </t>
    </r>
    <r>
      <rPr>
        <b val="true"/>
        <u val="single"/>
        <sz val="11"/>
        <rFont val="Calibri"/>
        <family val="2"/>
        <charset val="1"/>
      </rPr>
      <t xml:space="preserve">TRIFÁSICO</t>
    </r>
    <r>
      <rPr>
        <sz val="11"/>
        <rFont val="Calibri"/>
        <family val="2"/>
        <charset val="1"/>
      </rPr>
      <t xml:space="preserve"> de 32 AMPERES em caixa Moldada, Corrente nominal 16A, Curva “C”, Tensão nominal 380Vca, Icu 5KA, para fixação trilho DIN 35mm, Padrão Norma IEC-947-2 Página 41/97(Europeu) e Certificação de conformidade do INMETRO</t>
    </r>
  </si>
  <si>
    <r>
      <rPr>
        <sz val="11"/>
        <rFont val="Calibri"/>
        <family val="2"/>
        <charset val="1"/>
      </rPr>
      <t xml:space="preserve">DISJUNTOR, MINI-DISJUNTOR TERMOMAGNÉTICO, </t>
    </r>
    <r>
      <rPr>
        <b val="true"/>
        <u val="single"/>
        <sz val="11"/>
        <rFont val="Calibri"/>
        <family val="2"/>
        <charset val="1"/>
      </rPr>
      <t xml:space="preserve">TRIFÁSICO</t>
    </r>
    <r>
      <rPr>
        <sz val="11"/>
        <rFont val="Calibri"/>
        <family val="2"/>
        <charset val="1"/>
      </rPr>
      <t xml:space="preserve"> de 50 AMPERES em caixa Moldada, Corrente nominal 16A, Curva “C”, Tensão nominal 380Vca, Icu 5KA, para fixação trilho DIN 35mm, Padrão Norma IEC-947-2 Página 41/97(Europeu) e Certificação de conformidade do INMETRO</t>
    </r>
  </si>
  <si>
    <r>
      <rPr>
        <sz val="11"/>
        <rFont val="Calibri"/>
        <family val="2"/>
        <charset val="1"/>
      </rPr>
      <t xml:space="preserve">DISJUNTOR, MINI-DISJUNTOR TERMOMAGNÉTICO, </t>
    </r>
    <r>
      <rPr>
        <b val="true"/>
        <u val="single"/>
        <sz val="11"/>
        <rFont val="Calibri"/>
        <family val="2"/>
        <charset val="1"/>
      </rPr>
      <t xml:space="preserve">TRIFÁSICO</t>
    </r>
    <r>
      <rPr>
        <sz val="11"/>
        <rFont val="Calibri"/>
        <family val="2"/>
        <charset val="1"/>
      </rPr>
      <t xml:space="preserve"> de 80 AMPERES em caixa Moldada, Corrente nominal 16A, Curva “C”, Tensão nominal 380Vca, Icu 5KA, para fixação trilho DIN 35mm, Padrão Norma IEC-947-2 Página 41/97(Europeu) e Certificação de conformidade do INMETRO</t>
    </r>
  </si>
  <si>
    <t xml:space="preserve">EXTENSAO ELETRICA, MEDINDO 05 METROS COM 03 TOMADAS., Extensão elétrica cabo PP 2X2,5MM2 medindo 5m e contendo 3 tomadas como saídas</t>
  </si>
  <si>
    <t xml:space="preserve">TECHNA</t>
  </si>
  <si>
    <t xml:space="preserve">5M</t>
  </si>
  <si>
    <t xml:space="preserve">EXTENSAO ELETRICA, MEDINDO 10 METROS COM 03 TOMADAS, Extensão elétrica cabo PP 2 x 2,5mm2 medindo 10m e contendo 3 tomadas como saída</t>
  </si>
  <si>
    <t xml:space="preserve">10M</t>
  </si>
  <si>
    <t xml:space="preserve">EXTENSAO ELETRICA, MEDINDO 30 METROS, COM CARRETEL 3X2,5MM 20 A</t>
  </si>
  <si>
    <t xml:space="preserve">30 M</t>
  </si>
  <si>
    <t xml:space="preserve">FILTRO DE LINHA, FILTRO DE LINHA P/ENERGIA C/ 3 TOMADAS, universal bivolt para uso simultâneo, gabinete plastico de alta resistencia, potencia nominal 1100VA, frequencia de entrada 50 / 60HZ</t>
  </si>
  <si>
    <t xml:space="preserve">FIOLUX</t>
  </si>
  <si>
    <t xml:space="preserve">1K</t>
  </si>
  <si>
    <t xml:space="preserve">FILTRO DE LINHA, PARA ENERGIA, COM 5 TOMADAS,  universal bivolt para uso simultâneo, gabinete plastico de alta resistencia, potencia nominal 1100VA, frequencia de entrada 50 / 60HZ</t>
  </si>
  <si>
    <t xml:space="preserve">MEGATRON</t>
  </si>
  <si>
    <t xml:space="preserve">Fusivel de vidro pequeno 5A</t>
  </si>
  <si>
    <t xml:space="preserve">HU</t>
  </si>
  <si>
    <t xml:space="preserve">DSPF</t>
  </si>
  <si>
    <t xml:space="preserve">HASTE DE ATERRAMENTO PARA FIO TERRA, EM COBRE, DIAMETRO DE 1/2 POL. E 2.40M DE COMPRIMENTO, conforme Norma NBR 13571</t>
  </si>
  <si>
    <t xml:space="preserve">JL104</t>
  </si>
  <si>
    <t xml:space="preserve">Interruptor DR 40A 30mA</t>
  </si>
  <si>
    <t xml:space="preserve">Interruptor sistema X 1 tecla simples</t>
  </si>
  <si>
    <t xml:space="preserve">RADIAL</t>
  </si>
  <si>
    <t xml:space="preserve">RD</t>
  </si>
  <si>
    <t xml:space="preserve">Interruptor sistema X 2 teclas simples</t>
  </si>
  <si>
    <t xml:space="preserve">ISOLADOR PARALELO 20X30MM 1/4 (BXA)</t>
  </si>
  <si>
    <t xml:space="preserve">JNG</t>
  </si>
  <si>
    <t xml:space="preserve">Mini contator tripolar – corrente nominal 3 x 7A ( Ac3 (A): 7 ) – Tensão de bobina (V) : 220 – Frequência (Hz): 60 – Contatos auxiliares : 1NA  - fixação por parafuso ou trilho DIM 35mm. – protegido contra corpos estranhos e toque</t>
  </si>
  <si>
    <t xml:space="preserve">LUCMAM</t>
  </si>
  <si>
    <t xml:space="preserve">Plugue (2P+T) - Móvel - Junção Macho 180° - 10A / 250V</t>
  </si>
  <si>
    <t xml:space="preserve">PERLEX</t>
  </si>
  <si>
    <t xml:space="preserve">Plugue (2P+T) - Móvel - Junção Macho 180° - 20A / 250V</t>
  </si>
  <si>
    <t xml:space="preserve">PR</t>
  </si>
  <si>
    <t xml:space="preserve">Plugue macho , corrente de 32 A (3P+N+T), IP-44, cor vermelha, padrão IEC 309-1(para equipamentos trifásico)</t>
  </si>
  <si>
    <t xml:space="preserve">PLUGUE MULTIPLICADOR 3 SAIDAS 2P + T 10A - 250V</t>
  </si>
  <si>
    <t xml:space="preserve">LC</t>
  </si>
  <si>
    <t xml:space="preserve">PLUGUE, INDUSTRIAL, AZUL, 2P + T - 220V - 16A - 6H</t>
  </si>
  <si>
    <t xml:space="preserve">PLUGUE, INDUSTRIAL, AZUL, 2P + T - 220V - 32A - 6H</t>
  </si>
  <si>
    <t xml:space="preserve">PLUGUE, INDUSTRIAL, VERMELHO, 3P + T - 380V - 16A - 6H</t>
  </si>
  <si>
    <t xml:space="preserve">PLUGUE, INDUSTRIAL, VERMELHO, 3P + T - 380V - 32A - 6H</t>
  </si>
  <si>
    <t xml:space="preserve">QUADRO COMANDO  650X400X100MM CM-06 S/ FLANGE</t>
  </si>
  <si>
    <t xml:space="preserve">LUMIBRAS</t>
  </si>
  <si>
    <t xml:space="preserve">CQ</t>
  </si>
  <si>
    <t xml:space="preserve">QUADRO COMANDO 200X200X100MM CM-06 S/ FLANGE</t>
  </si>
  <si>
    <t xml:space="preserve">QUADRO COMANDO 400X300X200MM CM-06 S/ FLANGE</t>
  </si>
  <si>
    <t xml:space="preserve">Quadro de distribuição elétrico trifásico (380 V) com capacidade de tensão nominal de isolamento de 1000 V. Barramentos (para 3 fases, neutro e terra) com corrente nominal de 150 A. Corrente de curto-circuito suportável mínima de 16 kA. Capacidade para até 44 disjuntores monopolares DIN. Construído em painel metálico autoportante de dimensões internas (h X L X P) 370 X 740 X 117 mm, com grau de proteção mínima IP-54, segundo norma NBR IEC 60436-1. Tampa e caixa com pintura eletrostática epóxi a pó na cor bege (RAL 7032) e placa de montagem zincada a quente.</t>
  </si>
  <si>
    <t xml:space="preserve">CEMAR</t>
  </si>
  <si>
    <t xml:space="preserve">8DJ</t>
  </si>
  <si>
    <t xml:space="preserve">Quadro de Distribuição PVC p/ 8DJs + DJs monofásicos</t>
  </si>
  <si>
    <t xml:space="preserve">SE</t>
  </si>
  <si>
    <t xml:space="preserve">Quadro de distribuição sobrepor 12 disjuntores DIN completo com barramento 100A fabricado em chapa de aço com tratamento anti corrosivo e com pintura eletrostática epóxi à pó</t>
  </si>
  <si>
    <t xml:space="preserve">Quadro de distribuição sobrepor 18 disjuntores DIN completo com barramento 100A fabricado em chapa de aço com tratamento anti corrosivo e com pintura eletrostática epóxi à pó</t>
  </si>
  <si>
    <t xml:space="preserve">COEL</t>
  </si>
  <si>
    <t xml:space="preserve">RTST20</t>
  </si>
  <si>
    <t xml:space="preserve">Timer digital diário/semanal bivolt:20 memórias p/programações (10liga+10desliga), bateria recarregável (reserva 100 horas), programas diários e/ou semanais, display LCD multiindicativo, acionamento manual de saída, 1 contato de saída ver.(SPDT), 16A (c0s f=1) alimentação:100a240Vca, 48~63Hz, fixação p/base por meio de parafusos ou em trilho DIN (RTST/20), ou montagem externa em painéis 72x72mm.</t>
  </si>
  <si>
    <t xml:space="preserve">Tomada  de energia - 10A 250V sistema X completa 2p+T - cor branca</t>
  </si>
  <si>
    <t xml:space="preserve">Tomada  de energia - 20A 250V sistema X completa 2p+T- cor branca</t>
  </si>
  <si>
    <t xml:space="preserve">TOMADA  ELETRICA, DE EMBUTIR 3P+T 32A-380/440V  VM</t>
  </si>
  <si>
    <t xml:space="preserve">TOMADA 2P+T 10A-250V PB FACE PT HASTE PT</t>
  </si>
  <si>
    <t xml:space="preserve">TOMADA DE SOBREPOR, INDUSTRIAL, AZUL, 2P + T - 220V - 16A - 6H</t>
  </si>
  <si>
    <t xml:space="preserve">TOMADA DE SOBREPOR, INDUSTRIAL, AZUL, 2P + T - 220V - 32A - 6H</t>
  </si>
  <si>
    <t xml:space="preserve">TOMADA DE SOBREPOR, INDUSTRIAL, VERMELHO, 3P + T - 380V - 16A - 6H</t>
  </si>
  <si>
    <t xml:space="preserve">TOMADA DE SOBREPOR, INDUSTRIAL, VERMELHO, 3P + T - 380V - 32A - 6H</t>
  </si>
  <si>
    <t xml:space="preserve">TOMADA ELETRICA, DE EMBUTIR,2P + T, Bipolar, 10A, placa e parafuso. Cor branco</t>
  </si>
  <si>
    <t xml:space="preserve">TOMADA ELETRICA, DE EMBUTIR,2P + T, Bipolar, 20A, placa e parafuso. Cor cinza</t>
  </si>
  <si>
    <t xml:space="preserve">Tomada monofásica de sobrepor, corrente de 20 A (3 pinos), padrão NBR-14136 </t>
  </si>
  <si>
    <t xml:space="preserve">Tomada sistema X 2p+T dupla 10A</t>
  </si>
  <si>
    <t xml:space="preserve">Tomada trifásica de sobrepor, corrente de 16 A(3P+T), tensão 380 (cor vermelha), IP-44, padrão IEC 309/1,2</t>
  </si>
  <si>
    <t xml:space="preserve">339030.23</t>
  </si>
  <si>
    <t xml:space="preserve">Borne para pino banana 4mm preto</t>
  </si>
  <si>
    <t xml:space="preserve">Pino banana preto, diâmetro 4mm c/ mola lateral e deriv. lateral de 4mm e área de contato do pino com 19 a 20mm de comprimento 
Características:   Ø 4 mm - com mola  -  derivação lateral de Ø 4 mm 
Corpo: PVC  -  Pino: Latão Niquelado
Especificações Técnicas:
Resistência de Isolamento:&gt; 300.000 M ohm a 500 Vcc 25 ºC 70 % U.R.
Resistência de Contato Inicial máx.: 1m ohm
Rigidez Dielétrica Típica: 2000 VRMS
Corrente Nominal:  entre 15 e 20 A
</t>
  </si>
  <si>
    <t xml:space="preserve">Pino banana vermelho, diâmetro 4mm c/ mola lateral e deriv. lateral de 4mm e área de contato do pino com 19 a 20mm de comprimento 
Características:   Ø 4 mm - com mola  -  derivação lateral de Ø 4 mm 
Corpo: PVC  -  Pino: Latão Niquelado
Especificações Técnicas:
Resistência de Isolamento:&gt; 300.000 M ohm a 500 Vcc 25 ºC 70 % U.R.
Resistência de Contato Inicial máx.: 1m ohm
Rigidez Dielétrica Típica: 2000 VRMS
Corrente Nominal:  entre 15 e 20 A
</t>
  </si>
  <si>
    <t xml:space="preserve">Pino banana Amarelo, diâmetro 4mm c/ mola lateral e deriv. lateral de 4mm e área de contato do pino com 19 a 20mm de comprimento 
Características:   Ø 4 mm - com mola  -  derivação lateral de Ø 4 mm 
Corpo: PVC  -  Pino: Latão Niquelado
Especificações Técnicas:
Resistência de Isolamento:&gt; 300.000 M ohm a 500 Vcc 25 ºC 70 % U.R.
Resistência de Contato Inicial máx.: 1m ohm
Rigidez Dielétrica Típica: 2000 VRMS
Corrente Nominal:  entre 15 e 20 A
</t>
  </si>
  <si>
    <t xml:space="preserve">Disjuntor termomagnético Tripolar de 100 A, curva C, tensão nominal 380V. Capacidade de interrupção mínima de 20kA, padrão IEC 60898, certificado pelo INMETRO, instalado na entrada do quadro de distribuição da mecânica </t>
  </si>
  <si>
    <t xml:space="preserve">E N</t>
  </si>
  <si>
    <t xml:space="preserve">Disjuntor termomagnético Tripolar de 80 A, curva C, tensão nominal 380V. Capacidade de interrupção mínima de 10kA, padrão IEC 60898, certificado pelo INMETRO</t>
  </si>
  <si>
    <t xml:space="preserve">DPS  trifásico – Classe I - para proteção de fase e PE/BEP ( corrente de impulso 50kA, corrente nominal 20kA (8/20us) corrente de curto-circuito 100ª, nível de proteção 2,5kV, valor mínimo  de máxima tensão de operação contínua 242V, tensão fase neutro 220V) </t>
  </si>
  <si>
    <t xml:space="preserve">Tomada de ACOPLAMENTO fêmea, corrente de 32 A (3P+N+T), IP-44, cor vermelha, padrão IEC 309-1,2(para equipamentos trifásico 380V)</t>
  </si>
  <si>
    <t xml:space="preserve">LUCMAN</t>
  </si>
  <si>
    <t xml:space="preserve">Tomada de ACOPLAMENTO fêmea, corrente de 63 A (3P+N+T), IP-44, cor vermelha, padrão IEC 309-1,2(para equipamentos trifásico 380V)</t>
  </si>
  <si>
    <t xml:space="preserve">Plugue macho , corrente de 63 A (3P+N+T), IP-44, cor vermelha, padrão IEC 309-1(para equipamentos trifásico)</t>
  </si>
  <si>
    <t xml:space="preserve">Tomada de ACOPLAMENTO fêmea, corrente de 16 A (3P+N+T), IP-44, cor vermelha, padrão IEC 309-1,2(para equipamentos trifásico 380V)</t>
  </si>
  <si>
    <t xml:space="preserve">Plugue macho , corrente de 16 A (3P+N+T), IP-44, cor vermelha, padrão IEC 309-1(para equipamentos trifásico) </t>
  </si>
  <si>
    <t xml:space="preserve">Fusível Tipo "D" Retardado 25A 500V</t>
  </si>
  <si>
    <t xml:space="preserve">GARDY</t>
  </si>
  <si>
    <t xml:space="preserve">GD</t>
  </si>
  <si>
    <t xml:space="preserve">Chave de Partida 3CV 220V Trifásica - CORRENTE: 7-10A - CHAVE ACOMPANHA UM RELE FALTA DE FASE - Composição - Contator + Relé de sobrecarga + Relé monitor de tensão - Monitoramento contra falta de fase Acionamento: Liga - desliga</t>
  </si>
  <si>
    <t xml:space="preserve">WEG</t>
  </si>
  <si>
    <t xml:space="preserve">W</t>
  </si>
  <si>
    <t xml:space="preserve">Quadro sobrepor 100A com barramento  Trifásico, Capacidade em nº de módulos disjuntores DIN: 34</t>
  </si>
  <si>
    <t xml:space="preserve">C</t>
  </si>
  <si>
    <t xml:space="preserve">Bandeja montada com Barramento central e proteção de acrilico, para readequação do quadro de distribuição - Espaços para disjuntor trifásico geral de 150A caixa moldada, e 4 ou mais disjuntores secundario DIN trifásico 50A.</t>
  </si>
  <si>
    <t xml:space="preserve">Disjuntor Caixa Moldada Trifásico 150A (Substituição do disjuntor geral de 70A no Quadro de Entrada principal)</t>
  </si>
  <si>
    <t xml:space="preserve">Barramento Trifásico 80A ou 100A Tipo Pente (Para readequação do quadro de distribuição secundário que ocorreu o curto)</t>
  </si>
  <si>
    <t xml:space="preserve">DPS 275V - 20kA - Classe I</t>
  </si>
  <si>
    <t xml:space="preserve">BARRAMENTO DIN 3 POLOS - 63A. 1MT OU 12 DISJUNTORES TRIFÁSICO</t>
  </si>
  <si>
    <t xml:space="preserve">BARRAMENTO DIN 3 POLOS - 63A. 1MT OU 18 DISJUNTORES TRIFÁSICO</t>
  </si>
  <si>
    <t xml:space="preserve">BARRAMENTO DIN 3 POLOS - 63A. 1MT OU 24 DISJUNTORES TRIFÁSICO</t>
  </si>
  <si>
    <t xml:space="preserve">Velcro 20mm rolo com 3metros</t>
  </si>
  <si>
    <t xml:space="preserve">3M</t>
  </si>
  <si>
    <t xml:space="preserve">SILVIA MAURILIA SILVEIRA JAEGER &amp; CIA LTDA</t>
  </si>
  <si>
    <r>
      <rPr>
        <sz val="10"/>
        <rFont val="Arial"/>
        <family val="0"/>
        <charset val="1"/>
      </rPr>
      <t xml:space="preserve">Lâmpada em led PAR 30, base E27, potência mínima de 12W, tensão de 100-240V, índice de reprodução de cor &gt;80, fluxo luminoso de 800lm, abertura de facho 35°, temperatura de cor: branca morna (amarela) 3000K, material de vidro liso, embalagem em caixa de papelão, vida útil 15.000 horas, </t>
    </r>
    <r>
      <rPr>
        <b val="true"/>
        <sz val="11"/>
        <color rgb="FFFF0000"/>
        <rFont val="Calibri"/>
        <family val="2"/>
        <charset val="1"/>
      </rPr>
      <t xml:space="preserve">garantia mínima de 12 meses</t>
    </r>
    <r>
      <rPr>
        <sz val="10"/>
        <rFont val="Arial"/>
        <family val="0"/>
        <charset val="1"/>
      </rPr>
      <t xml:space="preserve">, dimensões da lâmpada: 75mm(A)x95mm(D). Produto de aplicação residencial e comercial, sem emissão de UV e IR, sem dimmer.+C297:C305</t>
    </r>
  </si>
  <si>
    <t xml:space="preserve">Empalux</t>
  </si>
  <si>
    <t xml:space="preserve">PD31223</t>
  </si>
  <si>
    <r>
      <rPr>
        <sz val="10"/>
        <rFont val="Arial"/>
        <family val="0"/>
        <charset val="1"/>
      </rPr>
      <t xml:space="preserve">Luminária de emergência, com 30 LEDs de alto brilho, acendimento automático quando ocorre a falta de energia elétrica, ângulo de facho de 120°, dimensões aproximadas de 208x65x40mm, tensão bivolt, potência de 2W, fluxo luminoso de 120 lumens, autonomia de 6 horas, índice de proteção de 20, vida útil de no mínimo 25.000 horas, temperatura de cor de 6500K, </t>
    </r>
    <r>
      <rPr>
        <b val="true"/>
        <sz val="11"/>
        <color rgb="FFFF0000"/>
        <rFont val="Calibri"/>
        <family val="2"/>
        <charset val="1"/>
      </rPr>
      <t xml:space="preserve">garantia mínima de 12 meses</t>
    </r>
    <r>
      <rPr>
        <sz val="10"/>
        <rFont val="Arial"/>
        <family val="0"/>
        <charset val="1"/>
      </rPr>
      <t xml:space="preserve">. Produto de aplicação residencial e comercial, sem emissão de UV e IR, sem dimmer.</t>
    </r>
  </si>
  <si>
    <t xml:space="preserve">AG</t>
  </si>
  <si>
    <r>
      <rPr>
        <sz val="10"/>
        <rFont val="Arial"/>
        <family val="0"/>
        <charset val="1"/>
      </rPr>
      <t xml:space="preserve">Dicróica em led, formato spot, base GU 10, fluxo luminoso de 350lm, índice de reprodução de cor &gt; 80, ângulo de abertura de 38°, vida útil de 15.000 horas, potência nominal mínima de 5W, tensão de 100-240V, frequência de 50/60Hz, dimensões da lâmpada de 50mm(D)x55mm(A), índice de proteção 20, temperatura de cor quente de 3.000K branco quente, </t>
    </r>
    <r>
      <rPr>
        <b val="true"/>
        <sz val="11"/>
        <color rgb="FFFF0000"/>
        <rFont val="Calibri"/>
        <family val="2"/>
        <charset val="1"/>
      </rPr>
      <t xml:space="preserve">garantia mínima de 12 meses</t>
    </r>
    <r>
      <rPr>
        <sz val="10"/>
        <rFont val="Arial"/>
        <family val="0"/>
        <charset val="1"/>
      </rPr>
      <t xml:space="preserve">. Produto de aplicação residencial e comercial, sem emissão de UV e IR, sem dimmer.</t>
    </r>
  </si>
  <si>
    <t xml:space="preserve">Ourolux</t>
  </si>
  <si>
    <r>
      <rPr>
        <sz val="10"/>
        <rFont val="Arial"/>
        <family val="0"/>
        <charset val="1"/>
      </rPr>
      <t xml:space="preserve">Dicróica em led, formato spot, base GU 10, potência nominal mínima de 5W, voltagem de 220V, tempo de vida nominal de 15.000 horas, dimensões da lâmpada  46mm (A) x50mm (L), fluxo luminoso nominal de 400lm, ângulo de feixe nominal de 24°, temperatura de cor de 2700K branco quente, índice de reprodução de cor (CRI) de 80, </t>
    </r>
    <r>
      <rPr>
        <b val="true"/>
        <sz val="11"/>
        <color rgb="FFFF0000"/>
        <rFont val="Calibri"/>
        <family val="2"/>
        <charset val="1"/>
      </rPr>
      <t xml:space="preserve">garantia mínima de 12 meses</t>
    </r>
    <r>
      <rPr>
        <sz val="10"/>
        <rFont val="Arial"/>
        <family val="0"/>
        <charset val="1"/>
      </rPr>
      <t xml:space="preserve">. Produto de aplicação residencial e comercial, sem emissão de UV e IR, sem dimmer.</t>
    </r>
  </si>
  <si>
    <t xml:space="preserve">Blumenau</t>
  </si>
  <si>
    <t xml:space="preserve">MR16</t>
  </si>
  <si>
    <r>
      <rPr>
        <sz val="10"/>
        <rFont val="Arial"/>
        <family val="0"/>
        <charset val="1"/>
      </rPr>
      <t xml:space="preserve">Dicróica mini em led, formato spot, base GU10, potência nominal mínima de 3W, voltagem de 220V, fluxo luminoso de 120lm, dimensões da lâmpada de 35mm(D)x40mm(L), temperatura de cor de 3000K, índice de reprodução de cor de 80, vida útil de até 15.000 horas, ângulo de foco de 24°, </t>
    </r>
    <r>
      <rPr>
        <b val="true"/>
        <sz val="11"/>
        <color rgb="FFFF0000"/>
        <rFont val="Calibri"/>
        <family val="2"/>
        <charset val="1"/>
      </rPr>
      <t xml:space="preserve">garantia mínima de 12 meses</t>
    </r>
    <r>
      <rPr>
        <sz val="10"/>
        <rFont val="Arial"/>
        <family val="0"/>
        <charset val="1"/>
      </rPr>
      <t xml:space="preserve">. Produto de aplicação residencial e comercial, sem emissão de UV e IR, sem dimmer.</t>
    </r>
  </si>
  <si>
    <t xml:space="preserve">MR11</t>
  </si>
  <si>
    <r>
      <rPr>
        <sz val="10"/>
        <rFont val="Arial"/>
        <family val="0"/>
        <charset val="1"/>
      </rPr>
      <t xml:space="preserve">Fita de led alto brilho, com fita de fixação autoadesiva, potência de 4,8W por metro, com densidade de 60 LEDs por metro, cor da luz de 6000K (Branca fria), fator de proteção acima de 20, voltagem de 12 V, ângulo de 120°, vida útil mínima de 35.000 horas, </t>
    </r>
    <r>
      <rPr>
        <b val="true"/>
        <sz val="11"/>
        <color rgb="FFFF0000"/>
        <rFont val="Calibri"/>
        <family val="2"/>
        <charset val="1"/>
      </rPr>
      <t xml:space="preserve">garantia mínima de 12 meses</t>
    </r>
    <r>
      <rPr>
        <sz val="10"/>
        <rFont val="Arial"/>
        <family val="0"/>
        <charset val="1"/>
      </rPr>
      <t xml:space="preserve">. Produto de aplicação residencial e comercial, sem emissão de UV e IR, sem dimmer.</t>
    </r>
  </si>
  <si>
    <t xml:space="preserve">Cristallux</t>
  </si>
  <si>
    <t xml:space="preserve">4,8w</t>
  </si>
  <si>
    <r>
      <rPr>
        <sz val="10"/>
        <rFont val="Arial"/>
        <family val="0"/>
        <charset val="1"/>
      </rPr>
      <t xml:space="preserve">Fita flexível em LED para área externa. Potência de 4,8w/m; Ângulo de abertura 120º; Fluxo: 430 lúmens/m; Temperatura de cor: 2700K; Alimentação fonte corrente continua 12VCC/700MA, IP 65, IRC&gt;70, vida útil mínimo de 25.000 horas, </t>
    </r>
    <r>
      <rPr>
        <b val="true"/>
        <sz val="11"/>
        <color rgb="FFFF0000"/>
        <rFont val="Calibri"/>
        <family val="2"/>
        <charset val="1"/>
      </rPr>
      <t xml:space="preserve">garantia mínima de 12 meses</t>
    </r>
    <r>
      <rPr>
        <sz val="10"/>
        <rFont val="Arial"/>
        <family val="0"/>
        <charset val="1"/>
      </rPr>
      <t xml:space="preserve">. Produto de aplicação residencial e comercial, sem emissão de UV e IR, sem dimmer.</t>
    </r>
  </si>
  <si>
    <r>
      <rPr>
        <sz val="10"/>
        <rFont val="Arial"/>
        <family val="0"/>
        <charset val="1"/>
      </rPr>
      <t xml:space="preserve">Lâmpada AR111 em led, base G10, fluxo luminoso de 750 lm, índice de reprodução de cor &gt; 80, ângulo de abertura de 24°, vida útil de 15.000 horas, Potência mínima de 12 W, tensão de 100 – 240 V, frequência 50/60Hz, c, índice de proteção 20, temperatura de cor quente de 2.700K, </t>
    </r>
    <r>
      <rPr>
        <b val="true"/>
        <sz val="11"/>
        <color rgb="FFFF0000"/>
        <rFont val="Calibri"/>
        <family val="2"/>
        <charset val="1"/>
      </rPr>
      <t xml:space="preserve">garantia mínima de 12 meses</t>
    </r>
    <r>
      <rPr>
        <sz val="10"/>
        <rFont val="Arial"/>
        <family val="0"/>
        <charset val="1"/>
      </rPr>
      <t xml:space="preserve">. Produto de aplicação residencial e comercial, sem emissão de UV e IR, sem dimmer.</t>
    </r>
  </si>
  <si>
    <t xml:space="preserve">Brilia</t>
  </si>
  <si>
    <r>
      <rPr>
        <sz val="10"/>
        <rFont val="Arial"/>
        <family val="0"/>
        <charset val="1"/>
      </rPr>
      <t xml:space="preserve">Lâmpada AR70 em led, base GU10, fluxo luminoso de 350 lm, índice de reprodução de cor &gt; 80, ângulo de abertura de 24°, vida útil de 15.000 horas, Potência mínima de 5 W, tensão de 100 – 240 V, frequência 50/60Hz, índice de proteção 20, temperatura de cor quente de 2.700K, </t>
    </r>
    <r>
      <rPr>
        <b val="true"/>
        <sz val="11"/>
        <color rgb="FFFF0000"/>
        <rFont val="Calibri"/>
        <family val="2"/>
        <charset val="1"/>
      </rPr>
      <t xml:space="preserve">garantia mínima de 12 meses</t>
    </r>
    <r>
      <rPr>
        <sz val="10"/>
        <rFont val="Arial"/>
        <family val="0"/>
        <charset val="1"/>
      </rPr>
      <t xml:space="preserve">. Produto de aplicação residencial e comercial, sem emissão de UV e IR, sem dimmer.</t>
    </r>
  </si>
  <si>
    <r>
      <rPr>
        <sz val="10"/>
        <rFont val="Arial"/>
        <family val="0"/>
        <charset val="1"/>
      </rPr>
      <t xml:space="preserve">Lâmpada Bulboled 9W 846 lumens, cor 5000K base E 27, </t>
    </r>
    <r>
      <rPr>
        <b val="true"/>
        <sz val="11"/>
        <color rgb="FFFF0000"/>
        <rFont val="Calibri"/>
        <family val="2"/>
        <charset val="1"/>
      </rPr>
      <t xml:space="preserve">garantia mínima de 12 meses</t>
    </r>
  </si>
  <si>
    <t xml:space="preserve">5000k</t>
  </si>
  <si>
    <r>
      <rPr>
        <sz val="10"/>
        <rFont val="Arial"/>
        <family val="0"/>
        <charset val="1"/>
      </rPr>
      <t xml:space="preserve">Lâmpada Bulboled 9W. Fluxo luminoso: mínimo de 800  lumens, Tensão (V): 100-242 VAC, Cor: Branco neutro, Temperatura de cor: 3000 k =&lt; 5000 k, Base: E27, IRC: 80%, Fator de potência &gt;= 0,95, Vida útil: 25.000 h, </t>
    </r>
    <r>
      <rPr>
        <b val="true"/>
        <sz val="11"/>
        <color rgb="FFFF0000"/>
        <rFont val="Calibri"/>
        <family val="2"/>
        <charset val="1"/>
      </rPr>
      <t xml:space="preserve">garantia mínima de 12 meses</t>
    </r>
    <r>
      <rPr>
        <sz val="10"/>
        <rFont val="Arial"/>
        <family val="0"/>
        <charset val="1"/>
      </rPr>
      <t xml:space="preserve">. Produto deve ser  regulamentado pelo Inmetro e Procel.</t>
    </r>
  </si>
  <si>
    <t xml:space="preserve">LAMPADA ELETRICA, A VAPOR DE MERCURIO, 400W,220V. Lâmpada vapor de mercúrio 400W, 220V E40</t>
  </si>
  <si>
    <t xml:space="preserve">Manplex</t>
  </si>
  <si>
    <t xml:space="preserve">Ovoide</t>
  </si>
  <si>
    <t xml:space="preserve">LAMPADA ELETRICA, ESPIRAL, Lampada Fluorescente espiral 55W. Luz Branca, 220V. Base E 27</t>
  </si>
  <si>
    <t xml:space="preserve">Espiral</t>
  </si>
  <si>
    <t xml:space="preserve">LAMPADA ELETRICA, FLUORESCENTE COMPACTA ESPIRAL, POTÊNCIA MÍNIMA DE 21W, BASE E 27, 220V, 54MM, temperatura mínima da cor 6400°K</t>
  </si>
  <si>
    <t xml:space="preserve">LAMPADA ELETRICA, FLUORESCENTE, 40 WATTS, 220 VOLTS, Lâmpada fluorescente tubular, temperatura mínima da cor 5000°K, índice de reprodução de cor mínimo 70%, eficiência luminosa mínima 65%, fluxo luminoso mínimo de 2600 lumens, potência 40W, 220V.</t>
  </si>
  <si>
    <t xml:space="preserve">LUZY</t>
  </si>
  <si>
    <t xml:space="preserve">LAMPADA ELETRICA, FLUORESCENTE,20 WATTS, 220 VOLTS, Lâmpada fluorescente compacta potencia 20W, 220V, possui reator e base E27 já acoplados ao tudo fluorescente. Temperatura mínima da cor 6400°K </t>
  </si>
  <si>
    <t xml:space="preserve">LAMPADA ELETRICA, MISTA - 250W - 220V, Lampada mista 250w. Bocal E27.</t>
  </si>
  <si>
    <t xml:space="preserve">NSK</t>
  </si>
  <si>
    <r>
      <rPr>
        <sz val="10"/>
        <rFont val="Arial"/>
        <family val="0"/>
        <charset val="1"/>
      </rPr>
      <t xml:space="preserve">Lâmpada em led PAR 20, base E27, potência mínima de 7W, tensão de 100-240V, índice de reprodução de cor: 80, fluxo luminoso de 420lm, abertura de facho 36°, temperatura de cor: branca morna (amarela) 3000K, vida útil 15.000 horas, </t>
    </r>
    <r>
      <rPr>
        <b val="true"/>
        <sz val="11"/>
        <color rgb="FFFF0000"/>
        <rFont val="Calibri"/>
        <family val="2"/>
        <charset val="1"/>
      </rPr>
      <t xml:space="preserve">garantia mínima de 12 meses</t>
    </r>
    <r>
      <rPr>
        <sz val="10"/>
        <rFont val="Arial"/>
        <family val="0"/>
        <charset val="1"/>
      </rPr>
      <t xml:space="preserve">, dimensões da lâmpada: 80mm(A)x60mm(D). Produto de aplicação residencial e comercial, sem emissão de UV e IR, sem dimmer.</t>
    </r>
  </si>
  <si>
    <t xml:space="preserve">PAR 20</t>
  </si>
  <si>
    <r>
      <rPr>
        <sz val="10"/>
        <rFont val="Arial"/>
        <family val="0"/>
        <charset val="1"/>
      </rPr>
      <t xml:space="preserve">Lâmpada em led PAR 38, base E27, potência mínima de 15W, tensão de 100-240V, índice de reprodução de cor &gt;80, fluxo luminoso de 1220lm, abertura de facho (50%) 25°, temperatura de cor: quente 3000K, frequencia 50/60Hz, material de vidro martelado, embalagem em caixa de papelão, vida útil (L70) 15.000 horas, </t>
    </r>
    <r>
      <rPr>
        <b val="true"/>
        <sz val="11"/>
        <color rgb="FFFF0000"/>
        <rFont val="Calibri"/>
        <family val="2"/>
        <charset val="1"/>
      </rPr>
      <t xml:space="preserve">garantia mínima de 12 meses</t>
    </r>
    <r>
      <rPr>
        <sz val="10"/>
        <rFont val="Arial"/>
        <family val="0"/>
        <charset val="1"/>
      </rPr>
      <t xml:space="preserve">, dimensões da lâmpada: 130mm(A)x120mm(D), índice de proteção de 20, intensidade luminosa 4550cd, Corrente elétrica 230 mA (127 V) / 125 mA (220 V), fator de potencia ≥ 0.5, Temp. de operação -20°C a 40°C. Produto de aplicação residencial e comercial, sem emissão de UV e IR, sem dimmer.</t>
    </r>
  </si>
  <si>
    <t xml:space="preserve">PAR38</t>
  </si>
  <si>
    <r>
      <rPr>
        <sz val="10"/>
        <rFont val="Arial"/>
        <family val="0"/>
        <charset val="1"/>
      </rPr>
      <t xml:space="preserve">Lâmpada fluorescente full espiral compacta, base E27, voltagem: 220V, 3K, vida mediana de 8000 horas, IRC &gt;80, tensão de 220 V, potência de 7W, cor branca de 6400K, dimensões aproximadas da lâmpada 45mm(L)x85mm(A), bulbo super fino, </t>
    </r>
    <r>
      <rPr>
        <b val="true"/>
        <sz val="11"/>
        <color rgb="FFFF0000"/>
        <rFont val="Calibri"/>
        <family val="2"/>
        <charset val="1"/>
      </rPr>
      <t xml:space="preserve">garantia mínima de 12 meses</t>
    </r>
    <r>
      <rPr>
        <sz val="10"/>
        <rFont val="Arial"/>
        <family val="0"/>
        <charset val="1"/>
      </rPr>
      <t xml:space="preserve">.  Produto de aplicação residencial e comercial regulamentado pelo Inmetro e Procel, sem emissão de UV e IR, sem dimmer, sem emissão de UV e IR.</t>
    </r>
  </si>
  <si>
    <r>
      <rPr>
        <sz val="10"/>
        <rFont val="Arial"/>
        <family val="0"/>
        <charset val="1"/>
      </rPr>
      <t xml:space="preserve">Lâmpada fluorescente full espiral compacta, base E27, voltagem: 220V, 6K, vida mediana de 8000 horas, IRC &gt;80, tensão de 220 V, potência de 11W, cor branca de 6400K, dimensões aproximadas da lâmpada 45mm(L)x94mm(A), bulbo super fino, </t>
    </r>
    <r>
      <rPr>
        <b val="true"/>
        <sz val="11"/>
        <color rgb="FFFF0000"/>
        <rFont val="Calibri"/>
        <family val="2"/>
        <charset val="1"/>
      </rPr>
      <t xml:space="preserve">garantia mínima de 12 meses</t>
    </r>
    <r>
      <rPr>
        <sz val="10"/>
        <rFont val="Arial"/>
        <family val="0"/>
        <charset val="1"/>
      </rPr>
      <t xml:space="preserve">. Produto de aplicação residencial e comercial regulamentado pelo Inmetro e Procel, sem emissão de UV e IR, sem dimmer, sem emissão de UV e IR.</t>
    </r>
  </si>
  <si>
    <r>
      <rPr>
        <sz val="10"/>
        <rFont val="Arial"/>
        <family val="0"/>
        <charset val="1"/>
      </rPr>
      <t xml:space="preserve">Lâmpada globo em led (G95), base E27, com fluxo luminoso de 925lm, índice de reprodução de cor ≥ 80, ângulo de abertura de 250°, vida útil de 15.000 horas, potência de 9W, tensão de 100 a 240V, frequência de 60Hz, dimensões da lâmpada 95mm(D)x125mm(A) obs: diametro mínimo de 95mm, índice de proteção 20, temperatura de cor quente de 2.700K, </t>
    </r>
    <r>
      <rPr>
        <b val="true"/>
        <sz val="11"/>
        <color rgb="FFFF0000"/>
        <rFont val="Calibri"/>
        <family val="2"/>
        <charset val="1"/>
      </rPr>
      <t xml:space="preserve">garantia mínima de 12 meses</t>
    </r>
    <r>
      <rPr>
        <sz val="10"/>
        <rFont val="Arial"/>
        <family val="0"/>
        <charset val="1"/>
      </rPr>
      <t xml:space="preserve">. Produto de aplicação residencial e comercial, sem emissão de UV e IR, sem dimmer.</t>
    </r>
  </si>
  <si>
    <t xml:space="preserve">Ledvance</t>
  </si>
  <si>
    <t xml:space="preserve">Globo</t>
  </si>
  <si>
    <r>
      <rPr>
        <sz val="10"/>
        <rFont val="Arial"/>
        <family val="0"/>
        <charset val="1"/>
      </rPr>
      <t xml:space="preserve">Lâmpada Led dicroica 6,5 ou 7W bivolt, </t>
    </r>
    <r>
      <rPr>
        <b val="true"/>
        <sz val="11"/>
        <color rgb="FFFF0000"/>
        <rFont val="Calibri"/>
        <family val="2"/>
        <charset val="1"/>
      </rPr>
      <t xml:space="preserve">garantia mínima de 12 meses</t>
    </r>
    <r>
      <rPr>
        <sz val="10"/>
        <rFont val="Arial"/>
        <family val="0"/>
        <charset val="1"/>
      </rPr>
      <t xml:space="preserve">.</t>
    </r>
  </si>
  <si>
    <t xml:space="preserve">Philbra</t>
  </si>
  <si>
    <t xml:space="preserve">6,5w</t>
  </si>
  <si>
    <t xml:space="preserve">Lâmpada metalica 70W base E27</t>
  </si>
  <si>
    <t xml:space="preserve">Lampada PL26W 2 pinos</t>
  </si>
  <si>
    <t xml:space="preserve">2 Pinos</t>
  </si>
  <si>
    <r>
      <rPr>
        <sz val="10"/>
        <rFont val="Arial"/>
        <family val="0"/>
        <charset val="1"/>
      </rPr>
      <t xml:space="preserve">Lâmpada tipo vela em led, leitosa, base E14, voltagem: 220V, fluxo luminoso de 280 lm, índice de reprodução de cor &gt; 80, ângulo de abertura de 280°, vida útil de 15.000 horas, Potência mínima de 3 W, tensão de 100 – 240 V, frequência 60Hz, índice de proteção 20, temperatura de cor quente de 2.700K, </t>
    </r>
    <r>
      <rPr>
        <b val="true"/>
        <sz val="11"/>
        <color rgb="FFFF0000"/>
        <rFont val="Calibri"/>
        <family val="2"/>
        <charset val="1"/>
      </rPr>
      <t xml:space="preserve">garantia mínima de 12 meses</t>
    </r>
    <r>
      <rPr>
        <sz val="10"/>
        <rFont val="Arial"/>
        <family val="0"/>
        <charset val="1"/>
      </rPr>
      <t xml:space="preserve">. Produto de aplicação residencial e comercial, sem emissão de UV e IR, sem dimmer.</t>
    </r>
  </si>
  <si>
    <r>
      <rPr>
        <sz val="10"/>
        <rFont val="Arial"/>
        <family val="0"/>
        <charset val="1"/>
      </rPr>
      <t xml:space="preserve">Lâmpada Tuboled 18W. Comprimento: T8 1200 mm. Fluxo luminoso: mínimo de 1800 lumens. Tensão (V): 100-242 VAC. Cor: Branco neutro. Temperatura de cor: 3300 k =&lt; 5000 k. Base: G13. IRC: 80%. Fator de potência &gt;= 0,92. Vida útil: 25.000 h. </t>
    </r>
    <r>
      <rPr>
        <b val="true"/>
        <sz val="11"/>
        <color rgb="FFFF0000"/>
        <rFont val="Calibri"/>
        <family val="2"/>
        <charset val="1"/>
      </rPr>
      <t xml:space="preserve">garantia mínima de 12 meses</t>
    </r>
    <r>
      <rPr>
        <sz val="10"/>
        <rFont val="Arial"/>
        <family val="0"/>
        <charset val="1"/>
      </rPr>
      <t xml:space="preserve">. Produto deve ser  regulamentado pelo Inmetro e Procel.</t>
    </r>
  </si>
  <si>
    <r>
      <rPr>
        <sz val="10"/>
        <rFont val="Arial"/>
        <family val="0"/>
        <charset val="1"/>
      </rPr>
      <t xml:space="preserve">Lâmpada Tuboled 20W. Bivolt 110 / 220V. Fator de potência igual ou superior à 0,92. temperatura de cor superior a 5000K (aproximar da cor branco frio) Avaliação LM - 80 (vida útil da lâmpada igual ou superior a 20.000 horas ), possuir difusor leitoso para melhor espelhamento do fluxo luminoso e não leds diretamente exposto sobre o bulbo de vidro (difusor). Lâmpada para utilização no soquete G 13, </t>
    </r>
    <r>
      <rPr>
        <b val="true"/>
        <sz val="11"/>
        <color rgb="FFFF0000"/>
        <rFont val="Calibri"/>
        <family val="2"/>
        <charset val="1"/>
      </rPr>
      <t xml:space="preserve">garantia mínima de 12 meses</t>
    </r>
  </si>
  <si>
    <r>
      <rPr>
        <sz val="10"/>
        <rFont val="Arial"/>
        <family val="0"/>
        <charset val="1"/>
      </rPr>
      <t xml:space="preserve">Lâmpada Tuboled 40W. Bivolt 110 / 220V. Fator de potência igual ou superior à 0,92. temperatura de cor superior a 5000K (aproximar da cor branco frio) Avaliação LM - 80 (vida útil da lâmpada igual ou superior a 20.000 horas ), possuir difusor leitoso para melhor espelhamento do fluxo luminoso e não leds diretamente exposto sobre o bulbo de vidro (difusor). Lâmpada para utilização no soquete G 13, </t>
    </r>
    <r>
      <rPr>
        <b val="true"/>
        <sz val="11"/>
        <color rgb="FFFF0000"/>
        <rFont val="Calibri"/>
        <family val="2"/>
        <charset val="1"/>
      </rPr>
      <t xml:space="preserve">garantia mínima de 12 meses</t>
    </r>
  </si>
  <si>
    <r>
      <rPr>
        <sz val="10"/>
        <rFont val="Arial"/>
        <family val="0"/>
        <charset val="1"/>
      </rPr>
      <t xml:space="preserve">Lâmpada Tuboled 9W. Bivolt 110 / 220V. Fator de potência igual ou superior à 0,92. temperatura de cor superior a 5000K (aproximar da cor branco frio) Avaliação LM - 80 (vida útil da lâmpada igual ou superior a 20.000 horas ), possuir difusor leitoso para melhor espelhamento do fluxo luminoso e não leds diretamente exposto sobre o bulbo de vidro (difusor). Lâmpada para utilização no soquete G 13, </t>
    </r>
    <r>
      <rPr>
        <b val="true"/>
        <sz val="11"/>
        <color rgb="FFFF0000"/>
        <rFont val="Calibri"/>
        <family val="2"/>
        <charset val="1"/>
      </rPr>
      <t xml:space="preserve">garantia mínima de 12 meses</t>
    </r>
  </si>
  <si>
    <r>
      <rPr>
        <sz val="10"/>
        <rFont val="Arial"/>
        <family val="0"/>
        <charset val="1"/>
      </rPr>
      <t xml:space="preserve">Lâmpada Tuboled 9W. Comprimento: T8 600 mm. Fluxo luminoso: mínimo de </t>
    </r>
    <r>
      <rPr>
        <b val="true"/>
        <sz val="11"/>
        <color rgb="FFFF0000"/>
        <rFont val="Calibri"/>
        <family val="2"/>
        <charset val="1"/>
      </rPr>
      <t xml:space="preserve">900 lumens</t>
    </r>
    <r>
      <rPr>
        <sz val="10"/>
        <rFont val="Arial"/>
        <family val="0"/>
        <charset val="1"/>
      </rPr>
      <t xml:space="preserve">. Tensão (V): 100-242 VAC. Cor: Branco neutro. Temperatura de cor: 3300 k =&lt; 5000 k. Base: G13. IRC: 80%. Fator de potência &gt;= 0,92. Vida útil: 25.000 h. </t>
    </r>
    <r>
      <rPr>
        <b val="true"/>
        <sz val="11"/>
        <color rgb="FFFF0000"/>
        <rFont val="Calibri"/>
        <family val="2"/>
        <charset val="1"/>
      </rPr>
      <t xml:space="preserve">garantia mínima de 12 meses</t>
    </r>
    <r>
      <rPr>
        <sz val="10"/>
        <rFont val="Arial"/>
        <family val="0"/>
        <charset val="1"/>
      </rPr>
      <t xml:space="preserve">. Produto deve ser  regulamentado pelo Inmetro e Procel.</t>
    </r>
  </si>
  <si>
    <r>
      <rPr>
        <sz val="10"/>
        <rFont val="Arial"/>
        <family val="0"/>
        <charset val="1"/>
      </rPr>
      <t xml:space="preserve">Lâmpada tubular T8 em LED, base G13, potência 18W, tensão bivolt, índice de reprodução de cor &gt;80, fluxo luminoso de 1800lm, temperatura de cor: fria de 6400K, frequencia 50/60Hz, material de vidro, embalagem em caixa de papelão, vida útil 25000 horas, </t>
    </r>
    <r>
      <rPr>
        <b val="true"/>
        <sz val="11"/>
        <color rgb="FFFF0000"/>
        <rFont val="Calibri"/>
        <family val="2"/>
        <charset val="1"/>
      </rPr>
      <t xml:space="preserve">garantia mínima de 12 meses</t>
    </r>
    <r>
      <rPr>
        <sz val="10"/>
        <rFont val="Arial"/>
        <family val="0"/>
        <charset val="1"/>
      </rPr>
      <t xml:space="preserve">, dimensões da lâmpada: 1200mm(L)x26mm(D). Produto de aplicação residencial e comercial regulamentado pelo Inmetro e Procel, sem emissão de UV e IR, sem dimmer, sem emissão de UV e IR.</t>
    </r>
  </si>
  <si>
    <r>
      <rPr>
        <sz val="10"/>
        <rFont val="Arial"/>
        <family val="0"/>
        <charset val="1"/>
      </rPr>
      <t xml:space="preserve">Lâmpada tubular T8 em LED, base G13, potência 9W, tensão bivolt, índice de reprodução de cor &gt;80, fluxo luminoso mínimo de </t>
    </r>
    <r>
      <rPr>
        <b val="true"/>
        <sz val="11"/>
        <color rgb="FFFF0000"/>
        <rFont val="Calibri"/>
        <family val="2"/>
        <charset val="1"/>
      </rPr>
      <t xml:space="preserve">900 lumens</t>
    </r>
    <r>
      <rPr>
        <sz val="10"/>
        <rFont val="Arial"/>
        <family val="0"/>
        <charset val="1"/>
      </rPr>
      <t xml:space="preserve">, temperatura de cor: fria de 6400K, frequencia 50/60Hz, material de vidro, embalagem em caixa de papelão, vida útil 25000 horas, </t>
    </r>
    <r>
      <rPr>
        <b val="true"/>
        <sz val="11"/>
        <color rgb="FFFF0000"/>
        <rFont val="Calibri"/>
        <family val="2"/>
        <charset val="1"/>
      </rPr>
      <t xml:space="preserve">garantia mínima de 12 meses</t>
    </r>
    <r>
      <rPr>
        <sz val="10"/>
        <rFont val="Arial"/>
        <family val="0"/>
        <charset val="1"/>
      </rPr>
      <t xml:space="preserve">, dimensões da lâmpada: 600mm(L)x26mm(D). Produto de aplicação residencial e comercial regulamentado pelo Inmetro e Procel, sem emissão de UV e IR, sem dimmer, sem emissão de UV e IR.</t>
    </r>
  </si>
  <si>
    <t xml:space="preserve">Lâmpada tubular transparente vapor metálico ( 4.000K luz  branca e neutra ) 250W sistema de funcionamento : reator vapor de sódio + ignitor 3.000 a 4.500V - base E 40, fluxo luminoso 21.000Lm - eficiência luminosa 82Lm / W - posição de funcionamento : Universal.</t>
  </si>
  <si>
    <t xml:space="preserve">Lâmpada vapor de sódio 250W</t>
  </si>
  <si>
    <t xml:space="preserve">Lâmpada Vapor Metálico Tubo 400W E40 5200K-IRC90, potência 400W, base E-40,  fluxo luminoso (LM):32000, temperatura de cor (K): 5200, vidamédia (h) 12000, índice de reprodução de cor (IRC): 90</t>
  </si>
  <si>
    <r>
      <rPr>
        <sz val="10"/>
        <rFont val="Arial"/>
        <family val="0"/>
        <charset val="1"/>
      </rPr>
      <t xml:space="preserve">Lampada fluorescente LED 18W BIV 6400k BC vidro 120cm 1710LM A CJR, </t>
    </r>
    <r>
      <rPr>
        <b val="true"/>
        <sz val="11"/>
        <color rgb="FFFF0000"/>
        <rFont val="Calibri"/>
        <family val="2"/>
        <charset val="1"/>
      </rPr>
      <t xml:space="preserve">garantia mínima de 12 meses</t>
    </r>
  </si>
  <si>
    <t xml:space="preserve">Sensor de Presença de Teto Sobrepor com 3 Fios e Lente 360° funciona com qualquer tipo de lâmpada. Programável de 15 segundos a 8 minutos; Tensão bivolt; Com articulador e fotocélula; Alcance: Raio de até 8 metros; Sensibilidade: Movimento e Luz; com Suporte para fixação; Uso: sobrepor / Interno/ Teto. Suporta no mínimo 500 Watts em 127 Volts E 1000 Watts Em 220 Volts.</t>
  </si>
  <si>
    <t xml:space="preserve">339030.28</t>
  </si>
  <si>
    <t xml:space="preserve">Qualitronix</t>
  </si>
  <si>
    <t xml:space="preserve"> QA23 3F360</t>
  </si>
  <si>
    <r>
      <rPr>
        <sz val="10"/>
        <rFont val="Arial"/>
        <family val="0"/>
        <charset val="1"/>
      </rPr>
      <t xml:space="preserve">Projetor LED (220V ou bivolt) 30W cor entre 5000K e 6500K - 2.700 lumens IP65 - Produzido em alumínio com acabamento fosco e vidro temperado de alta resistencia - Ângulo de Abertura minimo: 100°. Prova d´agua. Vida útil mínima de </t>
    </r>
    <r>
      <rPr>
        <b val="true"/>
        <sz val="11"/>
        <color rgb="FFFF0000"/>
        <rFont val="Calibri"/>
        <family val="2"/>
        <charset val="1"/>
      </rPr>
      <t xml:space="preserve">25.000 horas</t>
    </r>
  </si>
  <si>
    <t xml:space="preserve">Power XL</t>
  </si>
  <si>
    <t xml:space="preserve">6000k</t>
  </si>
  <si>
    <r>
      <rPr>
        <sz val="10"/>
        <rFont val="Arial"/>
        <family val="0"/>
        <charset val="1"/>
      </rPr>
      <t xml:space="preserve">Projetor LED (220V ou bivolt) 50W cor entre 5000K e 6500K - 4.500 lumens IP65 - Produzido em alumínio com acabamento fosco e vidro temperado de alta resistencia. - Ângulo de Abertura minimo: 100°. Prova d´agua Vida útil mínima de </t>
    </r>
    <r>
      <rPr>
        <b val="true"/>
        <sz val="11"/>
        <color rgb="FFFF0000"/>
        <rFont val="Calibri"/>
        <family val="2"/>
        <charset val="1"/>
      </rPr>
      <t xml:space="preserve">25.000 horas</t>
    </r>
  </si>
  <si>
    <r>
      <rPr>
        <sz val="10"/>
        <rFont val="Arial"/>
        <family val="0"/>
        <charset val="1"/>
      </rPr>
      <t xml:space="preserve">Refletor LED (220V ou bivolt) 150W cor entre 5000K e 6500K - mínimo de 12.000 lumens IP65 - Produzido em alumínio com acabamento fosco e vidro temperado de alta resistencia. - Ângulo de Abertura minimo: 100°. Prova d´agua. Vida útil mínima de </t>
    </r>
    <r>
      <rPr>
        <b val="true"/>
        <sz val="11"/>
        <color rgb="FFFF0000"/>
        <rFont val="Calibri"/>
        <family val="2"/>
        <charset val="1"/>
      </rPr>
      <t xml:space="preserve">25.000 horas</t>
    </r>
  </si>
  <si>
    <r>
      <rPr>
        <sz val="10"/>
        <rFont val="Arial"/>
        <family val="0"/>
        <charset val="1"/>
      </rPr>
      <t xml:space="preserve">Refletor LED (220V ou bivolt) 300W cor entre 5000K e 6500K - mínimo de 28.000 lumens IP65 - Produzido em alumínio com acabamento fosco e vidro temperado de alta resistencia. - Ângulo de Abertura mínimo: 120°. Prova d´agua. Vida útil mínima de </t>
    </r>
    <r>
      <rPr>
        <b val="true"/>
        <sz val="11"/>
        <color rgb="FFFF0000"/>
        <rFont val="Calibri"/>
        <family val="2"/>
        <charset val="1"/>
      </rPr>
      <t xml:space="preserve">25.000 horas</t>
    </r>
  </si>
  <si>
    <r>
      <rPr>
        <sz val="10"/>
        <rFont val="Arial"/>
        <family val="0"/>
        <charset val="1"/>
      </rPr>
      <t xml:space="preserve">Lâmpada Bulboled 12W mínimo de 1000 lumens, cor de 5000K à 6500K base E 27  Vida útil mínima de </t>
    </r>
    <r>
      <rPr>
        <b val="true"/>
        <sz val="11"/>
        <color rgb="FFFF0000"/>
        <rFont val="Calibri"/>
        <family val="2"/>
        <charset val="1"/>
      </rPr>
      <t xml:space="preserve">25.000 horas</t>
    </r>
  </si>
  <si>
    <t xml:space="preserve">Luminária Solar de Parede c/ Sensor de Presença - - Lâmpada tipo LED com no mínimo 16 leds Branco de 4W - Resistente a água IP65 - Temperatura de cor: 6000-6500K - Lumens: mínimo 550 Lumens - Autonomia mínima de 8 horas - Energia Solar com Painel Solar: 5.5 V 1,87 W,  - Bateria: 3,7V / 2000mAh Recarregável - Cor: Preta. - incluir buchas e parafusos para fixação</t>
  </si>
  <si>
    <t xml:space="preserve">Helius </t>
  </si>
  <si>
    <t xml:space="preserve">HLF 550</t>
  </si>
  <si>
    <t xml:space="preserve">Lâmpada LED Tubular T5 115cm 20W Branca Fria Bivolt Vida Útil Média 25000h - Equivalente: Tubular Fluorescente T5 28W</t>
  </si>
  <si>
    <t xml:space="preserve">OL</t>
  </si>
  <si>
    <t xml:space="preserve">T5</t>
  </si>
  <si>
    <r>
      <rPr>
        <sz val="10"/>
        <rFont val="Arial"/>
        <family val="0"/>
        <charset val="1"/>
      </rPr>
      <t xml:space="preserve">Lampada LED Bulbo 50w E27 Alta Potência Branco Frio Vida útil mínima de </t>
    </r>
    <r>
      <rPr>
        <b val="true"/>
        <sz val="11"/>
        <color rgb="FFFF0000"/>
        <rFont val="Calibri"/>
        <family val="2"/>
        <charset val="1"/>
      </rPr>
      <t xml:space="preserve">25.000 horas</t>
    </r>
  </si>
  <si>
    <t xml:space="preserve">6500K</t>
  </si>
  <si>
    <t xml:space="preserve">Refletor retangular,  base E 40, para lampada mista 250W ou Fluorescente compacta 55w, para uso externo</t>
  </si>
  <si>
    <t xml:space="preserve">NE-E40</t>
  </si>
  <si>
    <t xml:space="preserve">MANGUEIRA 220V LED BRANCO FRIO - ROLO 100 METROS - COM 5 TOMADAS</t>
  </si>
  <si>
    <t xml:space="preserve">Bco</t>
  </si>
  <si>
    <t xml:space="preserve">Luminária aletada (calha) na cor branca, 2x18W, com lâmpada LED. De Sobrepor. </t>
  </si>
  <si>
    <t xml:space="preserve">Ecp</t>
  </si>
  <si>
    <t xml:space="preserve">Slim</t>
  </si>
  <si>
    <t xml:space="preserve">Luminária aletada (calha), 2 x 36W na cor branca. De sobrepor</t>
  </si>
  <si>
    <t xml:space="preserve">Luminária de emergência led, constituído por 2 faróis, com 32x0,5W SDM, led de alta potência, lente com ângulo de 140°, com bateria selada de 6V/4A, dimensões aproximadas de 292x275x91mm, tensão bivolt, fluxo luminoso de 1200 lumens, autonomia de 3 horas, índice de proteção de 20, vida útil de no mínimo 25.000 horas, garantia de 2 anos. Produto de aplicação residencial e comercial, sem emissão de UV e IR, sem dimmer.</t>
  </si>
  <si>
    <t xml:space="preserve">1200L</t>
  </si>
  <si>
    <t xml:space="preserve">Luminária de saída de emergência, face única, com 7 LEDs de alto brilho, acendimento automático quando ocorre a falta de energia elétrica, dimensões aproximadas de 261x221x25mm, tensão bivolt, potência de 2W, fluxo luminoso de 30,8 lumens, autonomia de 2 horas, índice de proteção de 20, vida útil de no mínimo 25.000 horas, fundo branco e texto em vermelho, fixação de sobrepor, garantia de 2 anos. Produto de aplicação residencial e comercial, sem emissão de UV e IR, sem dimmer.</t>
  </si>
  <si>
    <t xml:space="preserve">Face Única</t>
  </si>
  <si>
    <t xml:space="preserve">Luminária de sobrepor para 2 lâmpadas LED, compatível a florescentes de 32watts. Corpo em chapa de aço fosfatizada. Acabamento branco, refletor parabólico em aluminio anodizado com 99,85% de pureza. Aletas parabólicas em aluminio anodizado com 99,85% de pureza, rendimento 74%.</t>
  </si>
  <si>
    <t xml:space="preserve">T8S300</t>
  </si>
  <si>
    <t xml:space="preserve">Luminária paflon de sobrepor c/2lâmpadas, materiais aluminio e acrilico, metal. Acabamento branco, acrlico:branco leitoso, formato retangular, dimensões 650mm x 150mmx 80mm, lâmpadas 2x16W G13 T8 (para led) bivolt (mod.nadir soft PLN599)</t>
  </si>
  <si>
    <t xml:space="preserve">Nadir</t>
  </si>
  <si>
    <t xml:space="preserve">PLN599</t>
  </si>
  <si>
    <t xml:space="preserve">Luminária para área externa em LED, embutida de solo em inox ou alumínio injetado, potência mínima de 9W, IP 66. Ângulo de abertura 60°; Fluxo: 900lm; Temperatura de cor: 3000K; Alimentação bivolt, vida útil mínima de 25.000 horas, garantia de 2 anos, diâmetro do tubo de encaixe no solo 95mm, diâmetro final da lumiária de 100mm e profundidade máxima de 100mm . Produto de aplicação residencial e comercial, sem emissão de UV e IR, sem dimmer.</t>
  </si>
  <si>
    <t xml:space="preserve">Directlight</t>
  </si>
  <si>
    <t xml:space="preserve">DL24</t>
  </si>
  <si>
    <t xml:space="preserve">LUMINÁRIA, DE SOBREPOR, 2X40W, FLUORESCENTE, COMPLETA. Luminária de sobrepor 2x40W, em chapa metálica pintada na cor branca com refletor em alumínio alto brilho, com soquetes giratórios embutidos. Conjunto completo com luminária, reator e lâmpadas necessárias.</t>
  </si>
  <si>
    <t xml:space="preserve">T8S300 2 x 36w</t>
  </si>
  <si>
    <r>
      <rPr>
        <sz val="11"/>
        <rFont val="Calibri"/>
        <family val="2"/>
        <charset val="1"/>
      </rPr>
      <t xml:space="preserve">Mini projetores (spot) em LED para área externa, com material de aluminio, pintura na cor prata ou branca, . Índice de proteção 66.  Potência de 9W . Ângulo de abertura 60°; Fluxo: 700 lumens; Temperatura de cor: 3000K; Alimentação bivolt, vida útil mínima de</t>
    </r>
    <r>
      <rPr>
        <b val="true"/>
        <u val="single"/>
        <sz val="11"/>
        <rFont val="Calibri"/>
        <family val="2"/>
        <charset val="1"/>
      </rPr>
      <t xml:space="preserve"> 25.000 horas</t>
    </r>
    <r>
      <rPr>
        <sz val="11"/>
        <rFont val="Calibri"/>
        <family val="2"/>
        <charset val="1"/>
      </rPr>
      <t xml:space="preserve">, garantia de 2 anos. Produto de aplicação residencial e comercial, sem emissão de UV e IR, sem dimmer.</t>
    </r>
  </si>
  <si>
    <t xml:space="preserve">DL14</t>
  </si>
  <si>
    <r>
      <rPr>
        <sz val="11"/>
        <rFont val="Calibri"/>
        <family val="2"/>
        <charset val="1"/>
      </rPr>
      <t xml:space="preserve">Projetor com LED de alta intensidade, para uso externo (portanto deve ser a prova de água), em alumínio, pintura na cor cinza ou branca (não pode ser de cor preta), índice de proteção de 65. Potência do equipamento mínimo de 16 W; Fluxo luminoso de 1600lm; Temperatura de cor: 3000K; alimentação bivolt, vida útil mínima de </t>
    </r>
    <r>
      <rPr>
        <b val="true"/>
        <u val="single"/>
        <sz val="11"/>
        <rFont val="Calibri"/>
        <family val="2"/>
        <charset val="1"/>
      </rPr>
      <t xml:space="preserve">25.000 horas</t>
    </r>
    <r>
      <rPr>
        <sz val="11"/>
        <rFont val="Calibri"/>
        <family val="2"/>
        <charset val="1"/>
      </rPr>
      <t xml:space="preserve">, garantia mínima de 2 anos. Produto de aplicação residencial e comercial, sem emissão de UV e IR, sem dimmer.</t>
    </r>
  </si>
  <si>
    <t xml:space="preserve">30w</t>
  </si>
  <si>
    <r>
      <rPr>
        <sz val="11"/>
        <rFont val="Calibri"/>
        <family val="2"/>
        <charset val="1"/>
      </rPr>
      <t xml:space="preserve">Projetor de LED, modelo de LED embutido como holofote (projetor), possuindo um fluxo médio entre 11.000 e 17.000 lúmens, curva fotométrica de distribuição adequada (não seja focada em apenas uma área específica), temperatura de cor branco frio (aproximadamente 5700K ou superior), fator de potência superior ou igual a 0.92, vida útil superior a </t>
    </r>
    <r>
      <rPr>
        <b val="true"/>
        <u val="single"/>
        <sz val="11"/>
        <rFont val="Calibri"/>
        <family val="2"/>
        <charset val="1"/>
      </rPr>
      <t xml:space="preserve">25.000 horas</t>
    </r>
    <r>
      <rPr>
        <sz val="11"/>
        <rFont val="Calibri"/>
        <family val="2"/>
        <charset val="1"/>
      </rPr>
      <t xml:space="preserve"> (testes L70 ou LM-80), grau de proteção contra partículas sólidas ou/e líquidas, deve possuir reator embutido ou não necessitar do mesmo. A luminária deve ser de 130 watts, no mínimo.</t>
    </r>
  </si>
  <si>
    <t xml:space="preserve">Kitled</t>
  </si>
  <si>
    <t xml:space="preserve">150w</t>
  </si>
  <si>
    <t xml:space="preserve">Reator Eletrônico 2x20W - T8</t>
  </si>
  <si>
    <t xml:space="preserve">Eletronico</t>
  </si>
  <si>
    <t xml:space="preserve">Reator eletronico p/lampada fluorescente 2x32w, tensão bivolt 127/220v) alto fator de potencia (maior que 0,96) partida rápida ou instantânea. Taxa distorção harmônica máx de 10%.</t>
  </si>
  <si>
    <t xml:space="preserve">Reator eletrônico para lâmpada fluorescente tubular 2x28W</t>
  </si>
  <si>
    <t xml:space="preserve">Reator externo 400 Watts mercúrio</t>
  </si>
  <si>
    <t xml:space="preserve">MER400EA</t>
  </si>
  <si>
    <t xml:space="preserve">Reator externo de alto fator de potência p/lâmpadas tubo vapor metálico de 400W</t>
  </si>
  <si>
    <t xml:space="preserve">MT-PH400A26</t>
  </si>
  <si>
    <t xml:space="preserve">Reator interno de alto fator de potência p/lâmpadas tubo vapor metálico de 250W</t>
  </si>
  <si>
    <t xml:space="preserve">MT-PH250IA26</t>
  </si>
  <si>
    <t xml:space="preserve">Reator interno de alto fator de potência p/lâmpadas tubo vapor metálico de 400W</t>
  </si>
  <si>
    <t xml:space="preserve">MT-PH400IA26</t>
  </si>
  <si>
    <t xml:space="preserve">Reator vapor metálico AFP interno 70w 220v</t>
  </si>
  <si>
    <t xml:space="preserve">MT-OS70IA26</t>
  </si>
  <si>
    <t xml:space="preserve">REATOR, ELETRONICO PARTIDA RAPIDA OU PARTIDA INSTANTÂNEA 2 X 40W, Reator eletrônico de alto fator de potência maior que 0,96, partida rápida ou instantânea 2x40W, TENSÃO BIVOLT (127/220V), taxa de distorção harmônica máximo de 10%</t>
  </si>
  <si>
    <t xml:space="preserve">Soquete em cerâmica para lâmpada GU10, com rabicho (2 fios na outra ponta)</t>
  </si>
  <si>
    <t xml:space="preserve">GU10</t>
  </si>
  <si>
    <t xml:space="preserve">Spot 1X SD 1050 par 16 gu10 plug trilho</t>
  </si>
  <si>
    <t xml:space="preserve">Dellis</t>
  </si>
  <si>
    <t xml:space="preserve">Preto/Branco</t>
  </si>
  <si>
    <t xml:space="preserve">Trilho eletrificado 2m 1 circuito SD 1020</t>
  </si>
  <si>
    <t xml:space="preserve">Iluminin</t>
  </si>
  <si>
    <t xml:space="preserve">BATERIA SECA, BATERIA 3 V LITHIUM, CR2025. Garantia mínima de 3 meses</t>
  </si>
  <si>
    <t xml:space="preserve">Elgin</t>
  </si>
  <si>
    <t xml:space="preserve">BATERIA SECA, BATERIA 3 V LITHIUM, CR2032-5. Garantia mínima de 3 meses</t>
  </si>
  <si>
    <t xml:space="preserve">BATERIA SECA, PARA CONTROLE REMOTO 9 VOLTS, Baterias 9V, alcalina conforme Resolução CONAMA nr. 401</t>
  </si>
  <si>
    <t xml:space="preserve">6LR61</t>
  </si>
  <si>
    <t xml:space="preserve">Bateria 3 V LITHIUM, CR2032, com garantia mínima de 3 meses</t>
  </si>
  <si>
    <t xml:space="preserve">Lanterna recarregável 12 Led</t>
  </si>
  <si>
    <t xml:space="preserve">339030.27</t>
  </si>
  <si>
    <t xml:space="preserve">15 Leds</t>
  </si>
  <si>
    <t xml:space="preserve">PILHA ALCALINA D GRANDE 1,5V BLISTER C/2 PILHAS</t>
  </si>
  <si>
    <t xml:space="preserve">LR40</t>
  </si>
  <si>
    <t xml:space="preserve">PILHA ALCALINA LR15 1,5V BLISTER C/2 PILHAS</t>
  </si>
  <si>
    <t xml:space="preserve">LR15</t>
  </si>
  <si>
    <t xml:space="preserve">PILHA SECA NAO RECARREGAVEL, TIPO PALITO - JOGO, Pilha não recarregável, com 1,5 V Alcalina, tam. Palito (AA) - Blister com 2 unid. Com validade minima de 1 ano</t>
  </si>
  <si>
    <t xml:space="preserve">AA</t>
  </si>
  <si>
    <t xml:space="preserve">PILHA SECA NAO RECARREGAVEL, TIPO PALITO - JOGO, Pilha não recarregável, com 1,5 V Alcalina, tam. Palito (AAA) - Blister com 2 unid. Com validade minima de 1 ano</t>
  </si>
  <si>
    <t xml:space="preserve">AAA</t>
  </si>
  <si>
    <t xml:space="preserve">  JM COMERCIO E PRESTAÇÃO DE SERVIÇOS LTDA - EPP </t>
  </si>
  <si>
    <t xml:space="preserve">CAIXA HERMETICA, PARA EQUIPAMENTOS WIRELESS, EM PVC, Caixa hermética para equipamentos wireless, Material: PVC, PP com proteção UV e estabilizador térmico, Sistema de Trava: Travamento manual Flip Top, Sistema de proteção contra violação: Local para colocação de lacre, Sistema de vedação: Anel de borracha - tipo o´ring, Dimensões 25 x 20 x 8 cm. Componentes inclusos: 02 Prensa Cabos, 01 Fundo falso, 01 Grampo U com garra tipo E e 04 Parafusos para fixação do fundo falso</t>
  </si>
  <si>
    <t xml:space="preserve">MULTITOC</t>
  </si>
  <si>
    <t xml:space="preserve">Fio de cobre esmaltado AWG 20 de classe H (180ºC)</t>
  </si>
  <si>
    <t xml:space="preserve">MOTORFIO</t>
  </si>
  <si>
    <t xml:space="preserve">kg</t>
  </si>
  <si>
    <t xml:space="preserve">Estanho para solda 0.5mm 500g</t>
  </si>
  <si>
    <t xml:space="preserve">339030.11</t>
  </si>
  <si>
    <t xml:space="preserve">COBIX</t>
  </si>
  <si>
    <t xml:space="preserve">Fio de cobre esmaltado AWG 25 de classe H (180ºC)</t>
  </si>
  <si>
    <t xml:space="preserve">  SARA COMERCIO EIRELI </t>
  </si>
  <si>
    <t xml:space="preserve">Chuveiro eletrico, Potência maior ou igual a 5500W, 220V com espalhador diferenciado, que possibilita maior vazão da água sem desperdicio e três temperaturas, sendo uma potencia economica(verão) fabricado em termosplastico(não enferruja) de alta resistencia que suporta elevadas temperaturas com sistema de aterramento e cano de fixação.</t>
  </si>
  <si>
    <t xml:space="preserve">SINTEX</t>
  </si>
  <si>
    <t xml:space="preserve">NOVA DUCHA</t>
  </si>
  <si>
    <t xml:space="preserve">CCT &gt;&gt;&gt;&gt;&gt;&gt;</t>
  </si>
  <si>
    <t xml:space="preserve">OBSERVAÇÕES 1:  CCT FEZ TRANSFERÊNCIA DE 500 UNIDADES DO ITEM 321/DO LOTE 04 PARA ATENDER NECESSIDADE DO CAV, CONFORME E-MAIL DE 16/10/2019 (CEDÊNCIA DE QUANTITATIVO)&gt;&gt;&gt;(CCT TINHA 5.000 UNIDADES)</t>
  </si>
  <si>
    <t xml:space="preserve"> AF/OS nº  716/2019 Qtde. DT</t>
  </si>
  <si>
    <t xml:space="preserve"> AF/OS nº  712/2019 Qtde. DT</t>
  </si>
  <si>
    <t xml:space="preserve"> AF/OS nº 711/2019 Qtde. DT</t>
  </si>
  <si>
    <t xml:space="preserve"> AF/OS nº 715 /2019 Qtde. DT</t>
  </si>
  <si>
    <t xml:space="preserve"> AF/OS nº  2046/2019 Qtde. DT</t>
  </si>
  <si>
    <t xml:space="preserve"> AF/OS nº  2060/2019 Qtde. DT</t>
  </si>
  <si>
    <t xml:space="preserve">CENTRO PARTICIPANTE: CAV</t>
  </si>
  <si>
    <t xml:space="preserve">XX/XX/XXXX</t>
  </si>
  <si>
    <t xml:space="preserve">449052.39</t>
  </si>
  <si>
    <t xml:space="preserve">CAV&gt;&gt;&gt;&gt;&gt;&gt;</t>
  </si>
  <si>
    <t xml:space="preserve">OBSERVAÇÕES: 1 &gt;&gt;&gt; CAV RECEBEU DO CCT, A TÍTULO DE TRANSFERÊNCIA, 500 UNIDADES DO ITEM 321/DO LOTE 4, CONFORME E-MAIL DE 16/10/2019 (CEDÊNCIA DE QUANTITATIVO)</t>
  </si>
  <si>
    <t xml:space="preserve"> AF DAV
2051/19
 Qtde. DT</t>
  </si>
  <si>
    <t xml:space="preserve">CEDIDO 
PELO
CEFID</t>
  </si>
  <si>
    <t xml:space="preserve">CEDIDO 
PARA O
CERES</t>
  </si>
  <si>
    <t xml:space="preserve"> AF nº 
 371/2020
 Qtde. DT</t>
  </si>
  <si>
    <t xml:space="preserve"> AF nº
372/2020
Qtde. DT</t>
  </si>
  <si>
    <t xml:space="preserve">CEDIDO 
PELO
CEAD</t>
  </si>
  <si>
    <t xml:space="preserve"> AF nº
484/2020
Qtde</t>
  </si>
  <si>
    <t xml:space="preserve">CENTRO PARTICIPANTE: CEART</t>
  </si>
  <si>
    <t xml:space="preserve">CEART&gt;&gt;&gt;&gt;&gt;</t>
  </si>
  <si>
    <t xml:space="preserve">OBSERVAÇÃO 1:  CEART FEZ TRANSFERÊNCIA DE 04 UNIDADES DO ITEM 218/DO LOTE3 PARA ATENDER NECESSIDADE DA ESAG, CONFORME E-MAIL DE 10.10.2019 (CESSÃO DE QUANTIOTATIVO) CEART TINHA 10 UNIDADES.  </t>
  </si>
  <si>
    <t xml:space="preserve">CEART&gt;&gt;&gt;&gt;</t>
  </si>
  <si>
    <t xml:space="preserve">OBSERVAÇÃO 2:    CEART RECEBEU DO CEFID 04 UNIDADES DO ITEM 336 / LOTE 4 (VIDE TRATATIVAS CONFORME E-MAIL DE 24/10/2019 SOBRE REFLETOR LED)</t>
  </si>
  <si>
    <t xml:space="preserve">OBSERVAÇÃO 1:  CEART FEZ TRANSFERÊNCIA DE 02 UNIDADES DO ITEM 370/DO LOTE 5 PARA ATENDER NECESSIDADE DO CERES, CONFORME E-MAIL DE 23.08.2019 (CESSÃO DE QUANTITATIVO).  </t>
  </si>
  <si>
    <t xml:space="preserve"> AF/OS nº  489/2019 Qtde. DT</t>
  </si>
  <si>
    <t xml:space="preserve"> AF/OS nº  493/2019 Qtde. DT</t>
  </si>
  <si>
    <t xml:space="preserve"> AF/OS nº  674/2019 Qtde. DT</t>
  </si>
  <si>
    <t xml:space="preserve"> AF/OS nº  1314/2019 Qtde. DT</t>
  </si>
  <si>
    <t xml:space="preserve"> AF/OS nº  1315/2019 Qtde. DT</t>
  </si>
  <si>
    <t xml:space="preserve"> AF/OS nº  1845/2019 Qtde. DT</t>
  </si>
  <si>
    <t xml:space="preserve">Cedido 100 para CAV</t>
  </si>
  <si>
    <t xml:space="preserve"> AF/OS nº  2259/2019 Qtde. DT</t>
  </si>
  <si>
    <t xml:space="preserve"> AF/OS nº  152/2020 Qtde. DT</t>
  </si>
  <si>
    <t xml:space="preserve"> AF/OS nº  151/2020 Qtde. DT</t>
  </si>
  <si>
    <t xml:space="preserve"> AF/OS nº  489/2020 Qtde. DT</t>
  </si>
  <si>
    <t xml:space="preserve"> AF/OS nº  490/2020 Qtde. DT</t>
  </si>
  <si>
    <t xml:space="preserve">CENTRO PARTICIPANTE: CEAVI</t>
  </si>
  <si>
    <t xml:space="preserve">Silvia Maurilia</t>
  </si>
  <si>
    <t xml:space="preserve">Elfort Import.</t>
  </si>
  <si>
    <t xml:space="preserve">CAV</t>
  </si>
  <si>
    <t xml:space="preserve">Jaison Cleber Silveira</t>
  </si>
  <si>
    <t xml:space="preserve">Elfort Imp. E Distr.</t>
  </si>
  <si>
    <t xml:space="preserve">CEAVI&gt;&gt;&gt;&gt;&gt;&gt;</t>
  </si>
  <si>
    <t xml:space="preserve">OBSERVAÇÕES 1:  CEAVI FEZ TRANSFERÊNCIA DE 10 UNIDADES DO ITEM 218/LOTE 3 PARA ESAG, CONFORME E-MAIL DE 16/10/2019 (CESSÃO DE QUANTITATIVOS)</t>
  </si>
  <si>
    <t xml:space="preserve">OBSERVAÇÕES 2:  CEAVI FEZ TRANSFERÊNCIA DE 10 UNIDADES DO ITEM 220/LOTE 3 PARA ESAG, CONFORME E-MAIL DE 16/10/2019 (CESSÃO DE QUANTITATIVOS)</t>
  </si>
  <si>
    <t xml:space="preserve"> AF/OS nº  425/2019 Qtde. DT</t>
  </si>
  <si>
    <t xml:space="preserve"> AF/OS nº  427/2019 Qtde. DT</t>
  </si>
  <si>
    <t xml:space="preserve"> AF/OS nº  441/2019</t>
  </si>
  <si>
    <t xml:space="preserve"> AF/OS nº  506/2019 Qtde. DT</t>
  </si>
  <si>
    <t xml:space="preserve"> AF/OS nº  508/2019 Qtde. DT</t>
  </si>
  <si>
    <t xml:space="preserve">CEDIDO A FAED </t>
  </si>
  <si>
    <t xml:space="preserve"> AF/OS nº  626/2019</t>
  </si>
  <si>
    <t xml:space="preserve">CEDIDO AO CESFI</t>
  </si>
  <si>
    <t xml:space="preserve"> AF/OS nº  1555/2019</t>
  </si>
  <si>
    <t xml:space="preserve"> AF/OS nº  1766/2019 </t>
  </si>
  <si>
    <t xml:space="preserve"> AF/OS nº  2005/2019 </t>
  </si>
  <si>
    <t xml:space="preserve">CEDIDO AO CEART</t>
  </si>
  <si>
    <t xml:space="preserve"> AF/OS nº  2143/2019 Qtde. DT</t>
  </si>
  <si>
    <t xml:space="preserve"> AF/OS nº  2186/2019 Qtde. DT</t>
  </si>
  <si>
    <t xml:space="preserve">CENTRO PARTICIPANTE: CEFID</t>
  </si>
  <si>
    <t xml:space="preserve">&gt;&gt;&gt;&gt;CEFID</t>
  </si>
  <si>
    <t xml:space="preserve">OBSERVAÇÃO 1:   CEFID TRANSFERIU 04 UNIDADES DO ITEM 336 / LOTE 4, PARA ATENDER NECESSIDADES DO CEART (VIDE TRATATIVAS CONFORME E-MAIL DE 24/10/2019)</t>
  </si>
  <si>
    <t xml:space="preserve">OBSERVAÇÃO 2:   CEFID TRANSFERIU 10 UNIDADES DO ITEM 335 / LOTE 4, PARA ATENDER NECESSIDADES DO CESFI (VIDE TRATATIVAS CONFORME E-MAIL DE 28/06/2019)</t>
  </si>
  <si>
    <t xml:space="preserve"> AF/OS nº  607/2019 Qtde. DT</t>
  </si>
  <si>
    <t xml:space="preserve"> AF/OS nº  191/2020 Qtde. DT</t>
  </si>
  <si>
    <t xml:space="preserve"> AF/OS nº  205/2019 Qtde. DT</t>
  </si>
  <si>
    <t xml:space="preserve">CENTRO PARTICIPANTE: CEPLAN</t>
  </si>
  <si>
    <t xml:space="preserve"> AF/OS nº  1070/2019 Qtde. DT</t>
  </si>
  <si>
    <t xml:space="preserve"> AF/OS nº  1072/2019 Qtde. DT</t>
  </si>
  <si>
    <t xml:space="preserve"> AF/OS nº  1329/2019 Qtde. DT</t>
  </si>
  <si>
    <t xml:space="preserve"> AF/OS nº  2433/2019 Qtde. DT</t>
  </si>
  <si>
    <t xml:space="preserve"> AF/OS nº  2434/2019 Qtde. DT</t>
  </si>
  <si>
    <t xml:space="preserve"> AF/OS nº  0494/2020 Qtde. DT</t>
  </si>
  <si>
    <t xml:space="preserve">CENTRO PARTICIPANTE: CERES</t>
  </si>
  <si>
    <t xml:space="preserve">30/07/2019
ELFORT</t>
  </si>
  <si>
    <t xml:space="preserve">30/07/2019
SILVIA MAURILIA</t>
  </si>
  <si>
    <t xml:space="preserve">22/08/2019
SILVIA MAURILIA</t>
  </si>
  <si>
    <t xml:space="preserve">13/11/2019 
ELFORT</t>
  </si>
  <si>
    <t xml:space="preserve">13/11/2019
SILVIA MAURILIA</t>
  </si>
  <si>
    <t xml:space="preserve">20/04/2020
SILVIA MAURILIA</t>
  </si>
  <si>
    <t xml:space="preserve">&gt;.CERES&gt;&gt;&gt;</t>
  </si>
  <si>
    <t xml:space="preserve"> OBSERVAÇÕES 1:  REFERENTE ITEM 322/DO LOTE 4:  CERES RECEBEU A TÍTULO DE TRANSFERÊNCIA: 200 UNIDADES DA ESAG, CONFORME E-MAIL DE 12/11/2019.</t>
  </si>
  <si>
    <t xml:space="preserve"> OBSERVAÇÕES 2:  REFERENTE ITEM 370/DO LOTE 5:  CERES RECEBEU A TÍTULO DE TRANSFERÊNCIA: 02 UNIDADES D0 CEART, CONFORME E-MAIL DE 23/08/2019.</t>
  </si>
  <si>
    <t xml:space="preserve"> AF/OS nº  781/2019 Qtde. DT</t>
  </si>
  <si>
    <t xml:space="preserve"> AF/OS nº  780/2019 Qtde. DT</t>
  </si>
  <si>
    <t xml:space="preserve"> AF/OS nº  782/2019 Qtde. DT</t>
  </si>
  <si>
    <t xml:space="preserve"> AF/OS nº  1220/2019 Qtde. DT</t>
  </si>
  <si>
    <t xml:space="preserve"> AF/OS nº  1247/2019 Qtde. DT</t>
  </si>
  <si>
    <t xml:space="preserve"> AF/OS nº  1271/2019 Qtde. DT</t>
  </si>
  <si>
    <t xml:space="preserve"> AF/OS nº  1015/2019 Qtde. DT</t>
  </si>
  <si>
    <t xml:space="preserve"> AF/OS nº  1811/2019 Qtde. DT</t>
  </si>
  <si>
    <t xml:space="preserve">Cessão ao CERES/2019 Qtde. DT</t>
  </si>
  <si>
    <t xml:space="preserve"> AF/OS nº  314/2020 Qtde. DT</t>
  </si>
  <si>
    <t xml:space="preserve"> AF/OS nº  433/2020 Qtde. DT</t>
  </si>
  <si>
    <t xml:space="preserve"> AF/OS nº  435/2020 Qtde. DT</t>
  </si>
  <si>
    <t xml:space="preserve">CENTRO PARTICIPANTE: CESFI</t>
  </si>
  <si>
    <t xml:space="preserve">&gt;.CESFI&gt;&gt;&gt;</t>
  </si>
  <si>
    <t xml:space="preserve"> OBSERVAÇÕES 1:  REFERENTE ITEM 335/DO LOTE 4:  CESFI RECEBEU A TÍTULO DE TRANSFERÊNCIA: 10 UNIDADES DO CEFID, CONFORME E-MAIL DE 28/06/2019.</t>
  </si>
  <si>
    <t xml:space="preserve"> AF/OS nº  2043/2019 Qtde. DT</t>
  </si>
  <si>
    <t xml:space="preserve"> AF/OS nº 2053/2019 Qtde. DT</t>
  </si>
  <si>
    <t xml:space="preserve">CENTRO PARTICIPANTE: ESAG</t>
  </si>
  <si>
    <t xml:space="preserve">Elfort
31/12/2019</t>
  </si>
  <si>
    <t xml:space="preserve">Silvia 
31/12/2019</t>
  </si>
  <si>
    <t xml:space="preserve">&gt;.ESAG&gt;&gt;&gt;</t>
  </si>
  <si>
    <t xml:space="preserve">OBSERVAÇÕES 1:  REFERENTE ITEM 218/DO LOTE 3:  ESAG RECEBEU A TÍTULO DE TRANSFERÊNCIA: 14 UNIDADES, SENDO 10 UNIDADES DO CEAVI, E 04 UNIDADES DO CEART, CONFORME E-MAIL DE 16/10/2019</t>
  </si>
  <si>
    <t xml:space="preserve"> OBSERVAÇÕES 2:  REFERENTE ITEM 220/DO LOTE 3:  ESAG RECEBEU A TÍTULO DE TRANSFERÊNCIA: 10 UNIDADES DO CEAVI, CONFORME E-MAIL DE 16/10/2019.</t>
  </si>
  <si>
    <t xml:space="preserve"> OBSERVAÇÕES 3:  REFERENTE ITEM 218/DO LOTE 3:  ESAG RECEBEU A TÍTULO DE TRANSFERÊNCIA: 04 UNIDADES DO CEART, CONFORME E-MAIL DE 10/10/2019.</t>
  </si>
  <si>
    <t xml:space="preserve">&gt;: ESAG&gt;&gt;&gt;</t>
  </si>
  <si>
    <t xml:space="preserve">OBSERVAÇÕES 4:    REFERENTE ITEM 322 / LOTE 4, ESAG CEDE 200 UNIDADES PARA CERES , CONFORME E-MAIL DE 12/11/2019.</t>
  </si>
  <si>
    <t xml:space="preserve">OBSERVAÇÕES 5:    REFERENTE ITEM 373 / LOTE 5, ESAG CEDE 60 UNIDADES PARA FAED , CONFORME E-MAIL DE 09/05/2019.</t>
  </si>
  <si>
    <t xml:space="preserve">OBSERVAÇÕES 6:    REFERENTE ITEM 347 / LOTE 4, ESAG CEDE 20 UNIDADES PARA REITORIA , CONFORME E-MAIL DE 10/02/2020.</t>
  </si>
  <si>
    <t xml:space="preserve">CEDIDO PELO CEFID</t>
  </si>
  <si>
    <t xml:space="preserve"> AF/OS nº  579/2019 Qtde. DT</t>
  </si>
  <si>
    <t xml:space="preserve"> AF/OS nº  2364/2019 Qtde. DT</t>
  </si>
  <si>
    <t xml:space="preserve"> AF/OS nº  2367/2019 Qtde. DT</t>
  </si>
  <si>
    <t xml:space="preserve">CENTRO PARTICIPANTE: FAED</t>
  </si>
  <si>
    <t xml:space="preserve">&gt;.FAED&gt;&gt;&gt;</t>
  </si>
  <si>
    <t xml:space="preserve"> OBSERVAÇÕES 1:  REFERENTE ITEM 373/DO LOTE 5:  FAED RECEBEU A TÍTULO DE TRANSFERÊNCIA: 60 UNIDADES DA ESAG, CONFORME E-MAIL DE 09/05/2019.</t>
  </si>
  <si>
    <t xml:space="preserve"> AF nº 544/2019 Qtde. DT</t>
  </si>
  <si>
    <t xml:space="preserve"> AF nº 548/2019 Qtde. DT</t>
  </si>
  <si>
    <t xml:space="preserve">CENTRO PARTICIPANTE: MESC</t>
  </si>
  <si>
    <r>
      <rPr>
        <b val="true"/>
        <sz val="11"/>
        <rFont val="Calibri"/>
        <family val="2"/>
        <charset val="1"/>
      </rPr>
      <t xml:space="preserve"> AF nº 681/2019 Qtde. DT </t>
    </r>
    <r>
      <rPr>
        <b val="true"/>
        <sz val="11"/>
        <color rgb="FFC00000"/>
        <rFont val="Calibri"/>
        <family val="2"/>
        <charset val="1"/>
      </rPr>
      <t xml:space="preserve">(SILVIA)</t>
    </r>
  </si>
  <si>
    <r>
      <rPr>
        <b val="true"/>
        <sz val="11"/>
        <rFont val="Calibri"/>
        <family val="2"/>
        <charset val="1"/>
      </rPr>
      <t xml:space="preserve"> AF nº  706/2019 Qtde. DT</t>
    </r>
    <r>
      <rPr>
        <b val="true"/>
        <sz val="11"/>
        <color rgb="FFFF0000"/>
        <rFont val="Calibri"/>
        <family val="2"/>
        <charset val="1"/>
      </rPr>
      <t xml:space="preserve"> </t>
    </r>
    <r>
      <rPr>
        <b val="true"/>
        <sz val="11"/>
        <color rgb="FFC00000"/>
        <rFont val="Calibri"/>
        <family val="2"/>
        <charset val="1"/>
      </rPr>
      <t xml:space="preserve">(ELFORT)</t>
    </r>
  </si>
  <si>
    <r>
      <rPr>
        <b val="true"/>
        <sz val="11"/>
        <rFont val="Calibri"/>
        <family val="2"/>
        <charset val="1"/>
      </rPr>
      <t xml:space="preserve"> AF nº 54/2020 Qtde. DT </t>
    </r>
    <r>
      <rPr>
        <b val="true"/>
        <sz val="11"/>
        <color rgb="FFC00000"/>
        <rFont val="Calibri"/>
        <family val="2"/>
        <charset val="1"/>
      </rPr>
      <t xml:space="preserve">(ELFORT)</t>
    </r>
  </si>
  <si>
    <r>
      <rPr>
        <b val="true"/>
        <sz val="11"/>
        <rFont val="Calibri"/>
        <family val="2"/>
        <charset val="1"/>
      </rPr>
      <t xml:space="preserve"> AF nº  190/2020 Qtde. DT </t>
    </r>
    <r>
      <rPr>
        <b val="true"/>
        <sz val="11"/>
        <color rgb="FFC00000"/>
        <rFont val="Calibri"/>
        <family val="2"/>
        <charset val="1"/>
      </rPr>
      <t xml:space="preserve">(SILVIA)</t>
    </r>
  </si>
  <si>
    <t xml:space="preserve">CENTRO PARTICIPANTE: REITORIA</t>
  </si>
  <si>
    <t xml:space="preserve"> AF/OS nº  248/2020 Qtde. DT</t>
  </si>
  <si>
    <t xml:space="preserve"> AF/OS nº  250/2020 Qtde. DT</t>
  </si>
  <si>
    <t xml:space="preserve">CENTRO PARTICIPANTE: CEAD</t>
  </si>
  <si>
    <t xml:space="preserve">CENTRO GESTOR: CCT</t>
  </si>
  <si>
    <t xml:space="preserve">Qtde Registrada</t>
  </si>
  <si>
    <t xml:space="preserve">Qtde Utilizada</t>
  </si>
  <si>
    <t xml:space="preserve">Saldo</t>
  </si>
  <si>
    <t xml:space="preserve">Valor Registrado</t>
  </si>
  <si>
    <t xml:space="preserve">Valor Utilizado</t>
  </si>
  <si>
    <t xml:space="preserve">Valor Total da Ata com Aditivo</t>
  </si>
  <si>
    <t xml:space="preserve">% Aditivos</t>
  </si>
  <si>
    <t xml:space="preserve">% Utilizado</t>
  </si>
  <si>
    <t xml:space="preserve">Resumo Atualizado em </t>
  </si>
  <si>
    <t xml:space="preserve">ANEXO II – Instrução Normativa n.º 002/2014</t>
  </si>
  <si>
    <t xml:space="preserve">DECLARAÇÃO DE DISPONIBILIDADE DE QUANTITATIVO PARA EMISSÃO DE AUTORIZAÇÃO DE FORNECIMENTO/ORDEM DE SERVIÇO – SISTEMA DE REGISTRO DE PREÇOS/UDESC</t>
  </si>
  <si>
    <t xml:space="preserve">Processo SGP-e n.º XXXX/2017</t>
  </si>
  <si>
    <t xml:space="preserve">Pregão n.º  XXXX/2017</t>
  </si>
  <si>
    <t xml:space="preserve">Objeto: </t>
  </si>
  <si>
    <t xml:space="preserve">Vigência da Ata de Registro de Preços: XX/XX/XXXX até XX/XX/XXXXX</t>
  </si>
  <si>
    <t xml:space="preserve">Declaro que o Centro XXXXXXX, participante da Ata de Registro de Preços proveniente do Pregão n.º XXXX/2017, possui saldo em seu quantitativo para a emissão da Autorização de Fornecimento/Ordem de Serviço n.º XXXX/2017, no valor de R$ X.XXX,XX, a ser firmada com a empresa XXXXXXX, restando ainda em sua cota para próximas contratações com o referido fornecedor os seguintes quantitativos:</t>
  </si>
  <si>
    <t xml:space="preserve">Lote</t>
  </si>
  <si>
    <t xml:space="preserve">Item</t>
  </si>
  <si>
    <t xml:space="preserve">Descrição Resumida</t>
  </si>
  <si>
    <t xml:space="preserve">Unidade</t>
  </si>
  <si>
    <t xml:space="preserve">Valor Unitário (R$)</t>
  </si>
  <si>
    <r>
      <rPr>
        <b val="true"/>
        <sz val="10"/>
        <color rgb="FF000000"/>
        <rFont val="Arial"/>
        <family val="2"/>
        <charset val="1"/>
      </rPr>
      <t xml:space="preserve">Saldo Quantitativo </t>
    </r>
    <r>
      <rPr>
        <sz val="8"/>
        <color rgb="FF000000"/>
        <rFont val="Arial"/>
        <family val="2"/>
        <charset val="1"/>
      </rPr>
      <t xml:space="preserve">(antes da emissão desta AF/OS)</t>
    </r>
  </si>
  <si>
    <t xml:space="preserve">Quantitativo da AF/OS</t>
  </si>
  <si>
    <t xml:space="preserve">Saldo Atualizado</t>
  </si>
  <si>
    <t xml:space="preserve">__________________, ____/_____/____</t>
  </si>
  <si>
    <t xml:space="preserve">Cidade                                    Data</t>
  </si>
  <si>
    <t xml:space="preserve">_____________________________________________</t>
  </si>
  <si>
    <t xml:space="preserve">Diretor(a) de Administração </t>
  </si>
  <si>
    <t xml:space="preserve">(carimbo e assinatura)</t>
  </si>
</sst>
</file>

<file path=xl/styles.xml><?xml version="1.0" encoding="utf-8"?>
<styleSheet xmlns="http://schemas.openxmlformats.org/spreadsheetml/2006/main">
  <numFmts count="16">
    <numFmt numFmtId="164" formatCode="General"/>
    <numFmt numFmtId="165" formatCode="_-* #,##0.00&quot; €&quot;_-;\-* #,##0.00&quot; €&quot;_-;_-* \-??&quot; €&quot;_-;_-@_-"/>
    <numFmt numFmtId="166" formatCode="_-&quot;R$ &quot;* #,##0.00_-;&quot;-R$ &quot;* #,##0.00_-;_-&quot;R$ &quot;* \-??_-;_-@_-"/>
    <numFmt numFmtId="167" formatCode="0%"/>
    <numFmt numFmtId="168" formatCode="_(* #,##0.00_);_(* \(#,##0.00\);_(* \-??_);_(@_)"/>
    <numFmt numFmtId="169" formatCode="_-* #,##0.00_-;\-* #,##0.00_-;_-* \-??_-;_-@_-"/>
    <numFmt numFmtId="170" formatCode="_(* #,##0.00_);_(* \(#,##0.00\);_(* \-??_);_(@_)"/>
    <numFmt numFmtId="171" formatCode="#,##0.00"/>
    <numFmt numFmtId="172" formatCode="#,##0;[RED]#,##0"/>
    <numFmt numFmtId="173" formatCode="#,##0"/>
    <numFmt numFmtId="174" formatCode="D/M/YYYY"/>
    <numFmt numFmtId="175" formatCode="D/MMM"/>
    <numFmt numFmtId="176" formatCode="D/M;@"/>
    <numFmt numFmtId="177" formatCode="_-* #,##0_-;\-* #,##0_-;_-* \-_-;_-@_-"/>
    <numFmt numFmtId="178" formatCode="_-[$R$-416]\ * #,##0.00_-;\-[$R$-416]\ * #,##0.00_-;_-[$R$-416]\ * \-??_-;_-@_-"/>
    <numFmt numFmtId="179" formatCode="0.00"/>
  </numFmts>
  <fonts count="32">
    <font>
      <sz val="10"/>
      <name val="Arial"/>
      <family val="0"/>
      <charset val="1"/>
    </font>
    <font>
      <sz val="10"/>
      <name val="Arial"/>
      <family val="0"/>
    </font>
    <font>
      <sz val="10"/>
      <name val="Arial"/>
      <family val="0"/>
    </font>
    <font>
      <sz val="10"/>
      <name val="Arial"/>
      <family val="0"/>
    </font>
    <font>
      <sz val="10"/>
      <name val="Arial"/>
      <family val="2"/>
      <charset val="1"/>
    </font>
    <font>
      <sz val="11"/>
      <color rgb="FF000000"/>
      <name val="Calibri"/>
      <family val="2"/>
      <charset val="1"/>
    </font>
    <font>
      <b val="true"/>
      <sz val="18"/>
      <color rgb="FF003366"/>
      <name val="Cambria"/>
      <family val="2"/>
      <charset val="1"/>
    </font>
    <font>
      <sz val="11"/>
      <name val="Calibri"/>
      <family val="2"/>
      <charset val="1"/>
    </font>
    <font>
      <b val="true"/>
      <sz val="11"/>
      <name val="Calibri"/>
      <family val="2"/>
      <charset val="1"/>
    </font>
    <font>
      <b val="true"/>
      <sz val="14"/>
      <name val="Calibri"/>
      <family val="2"/>
      <charset val="1"/>
    </font>
    <font>
      <b val="true"/>
      <sz val="11"/>
      <color rgb="FF000000"/>
      <name val="Calibri"/>
      <family val="2"/>
      <charset val="1"/>
    </font>
    <font>
      <b val="true"/>
      <u val="single"/>
      <sz val="11"/>
      <name val="Calibri"/>
      <family val="2"/>
      <charset val="1"/>
    </font>
    <font>
      <b val="true"/>
      <sz val="11"/>
      <color rgb="FFFF0000"/>
      <name val="Calibri"/>
      <family val="2"/>
      <charset val="1"/>
    </font>
    <font>
      <sz val="11"/>
      <color rgb="FFFFFFFF"/>
      <name val="Calibri"/>
      <family val="0"/>
    </font>
    <font>
      <sz val="11"/>
      <color rgb="FFC00000"/>
      <name val="Calibri"/>
      <family val="2"/>
      <charset val="1"/>
    </font>
    <font>
      <b val="true"/>
      <sz val="18"/>
      <name val="Calibri"/>
      <family val="2"/>
      <charset val="1"/>
    </font>
    <font>
      <sz val="18"/>
      <color rgb="FF000000"/>
      <name val="Calibri"/>
      <family val="2"/>
      <charset val="1"/>
    </font>
    <font>
      <sz val="18"/>
      <name val="Calibri"/>
      <family val="2"/>
      <charset val="1"/>
    </font>
    <font>
      <b val="true"/>
      <sz val="9"/>
      <color rgb="FF000000"/>
      <name val="Segoe UI"/>
      <family val="2"/>
      <charset val="1"/>
    </font>
    <font>
      <sz val="9"/>
      <color rgb="FF000000"/>
      <name val="Segoe UI"/>
      <family val="2"/>
      <charset val="1"/>
    </font>
    <font>
      <sz val="11"/>
      <color rgb="FFFF0000"/>
      <name val="Calibri"/>
      <family val="2"/>
      <charset val="1"/>
    </font>
    <font>
      <b val="true"/>
      <sz val="11"/>
      <color rgb="FFC00000"/>
      <name val="Calibri"/>
      <family val="2"/>
      <charset val="1"/>
    </font>
    <font>
      <sz val="12"/>
      <name val="Calibri"/>
      <family val="2"/>
      <charset val="1"/>
    </font>
    <font>
      <b val="true"/>
      <sz val="16"/>
      <color rgb="FF000000"/>
      <name val="Arial"/>
      <family val="2"/>
      <charset val="1"/>
    </font>
    <font>
      <b val="true"/>
      <sz val="12"/>
      <color rgb="FF000000"/>
      <name val="Arial"/>
      <family val="2"/>
      <charset val="1"/>
    </font>
    <font>
      <sz val="12"/>
      <color rgb="FF000000"/>
      <name val="Arial"/>
      <family val="2"/>
      <charset val="1"/>
    </font>
    <font>
      <i val="true"/>
      <sz val="12"/>
      <color rgb="FF000000"/>
      <name val="Arial"/>
      <family val="2"/>
      <charset val="1"/>
    </font>
    <font>
      <b val="true"/>
      <sz val="11"/>
      <color rgb="FF000000"/>
      <name val="Arial"/>
      <family val="2"/>
      <charset val="1"/>
    </font>
    <font>
      <b val="true"/>
      <sz val="10"/>
      <color rgb="FF000000"/>
      <name val="Arial"/>
      <family val="2"/>
      <charset val="1"/>
    </font>
    <font>
      <sz val="8"/>
      <color rgb="FF000000"/>
      <name val="Arial"/>
      <family val="2"/>
      <charset val="1"/>
    </font>
    <font>
      <sz val="11"/>
      <color rgb="FF000000"/>
      <name val="Arial"/>
      <family val="2"/>
      <charset val="1"/>
    </font>
    <font>
      <i val="true"/>
      <sz val="11"/>
      <color rgb="FF000000"/>
      <name val="Arial"/>
      <family val="2"/>
      <charset val="1"/>
    </font>
  </fonts>
  <fills count="15">
    <fill>
      <patternFill patternType="none"/>
    </fill>
    <fill>
      <patternFill patternType="gray125"/>
    </fill>
    <fill>
      <patternFill patternType="solid">
        <fgColor rgb="FFFFFFFF"/>
        <bgColor rgb="FFFFFFCC"/>
      </patternFill>
    </fill>
    <fill>
      <patternFill patternType="solid">
        <fgColor rgb="FFFF6600"/>
        <bgColor rgb="FFFF9900"/>
      </patternFill>
    </fill>
    <fill>
      <patternFill patternType="solid">
        <fgColor rgb="FFFFFF00"/>
        <bgColor rgb="FFFFFF00"/>
      </patternFill>
    </fill>
    <fill>
      <patternFill patternType="solid">
        <fgColor rgb="FFCCFFFF"/>
        <bgColor rgb="FFCCFFCC"/>
      </patternFill>
    </fill>
    <fill>
      <patternFill patternType="solid">
        <fgColor rgb="FF00FF00"/>
        <bgColor rgb="FF33CCCC"/>
      </patternFill>
    </fill>
    <fill>
      <patternFill patternType="solid">
        <fgColor rgb="FFFF0000"/>
        <bgColor rgb="FFC00000"/>
      </patternFill>
    </fill>
    <fill>
      <patternFill patternType="solid">
        <fgColor rgb="FFBFBFBF"/>
        <bgColor rgb="FFC3D69B"/>
      </patternFill>
    </fill>
    <fill>
      <patternFill patternType="solid">
        <fgColor rgb="FFDCE6F2"/>
        <bgColor rgb="FFC6D9F1"/>
      </patternFill>
    </fill>
    <fill>
      <patternFill patternType="solid">
        <fgColor rgb="FF92D050"/>
        <bgColor rgb="FFC3D69B"/>
      </patternFill>
    </fill>
    <fill>
      <patternFill patternType="solid">
        <fgColor rgb="FFFFC000"/>
        <bgColor rgb="FFFF9900"/>
      </patternFill>
    </fill>
    <fill>
      <patternFill patternType="solid">
        <fgColor rgb="FFC3D69B"/>
        <bgColor rgb="FFBFBFBF"/>
      </patternFill>
    </fill>
    <fill>
      <patternFill patternType="solid">
        <fgColor rgb="FFC6D9F1"/>
        <bgColor rgb="FFDCE6F2"/>
      </patternFill>
    </fill>
    <fill>
      <patternFill patternType="solid">
        <fgColor rgb="FFFCD5B5"/>
        <bgColor rgb="FFDCE6F2"/>
      </patternFill>
    </fill>
  </fills>
  <borders count="10">
    <border diagonalUp="false" diagonalDown="false">
      <left/>
      <right/>
      <top/>
      <bottom/>
      <diagonal/>
    </border>
    <border diagonalUp="false" diagonalDown="false">
      <left style="thin"/>
      <right style="thin"/>
      <top style="thin"/>
      <bottom style="thin"/>
      <diagonal/>
    </border>
    <border diagonalUp="false" diagonalDown="false">
      <left/>
      <right style="thin"/>
      <top style="thin"/>
      <bottom style="thin"/>
      <diagonal/>
    </border>
    <border diagonalUp="false" diagonalDown="false">
      <left style="thin"/>
      <right/>
      <top style="thin"/>
      <bottom style="thin"/>
      <diagonal/>
    </border>
    <border diagonalUp="false" diagonalDown="false">
      <left style="medium"/>
      <right style="thin"/>
      <top style="thin"/>
      <bottom style="thin"/>
      <diagonal/>
    </border>
    <border diagonalUp="false" diagonalDown="false">
      <left style="medium"/>
      <right style="thin"/>
      <top style="thin"/>
      <bottom/>
      <diagonal/>
    </border>
    <border diagonalUp="false" diagonalDown="false">
      <left style="medium"/>
      <right style="medium"/>
      <top style="medium"/>
      <bottom style="medium"/>
      <diagonal/>
    </border>
    <border diagonalUp="false" diagonalDown="false">
      <left/>
      <right style="medium"/>
      <top style="medium"/>
      <bottom style="medium"/>
      <diagonal/>
    </border>
    <border diagonalUp="false" diagonalDown="false">
      <left style="medium"/>
      <right style="medium"/>
      <top/>
      <bottom style="medium"/>
      <diagonal/>
    </border>
    <border diagonalUp="false" diagonalDown="false">
      <left/>
      <right style="medium"/>
      <top/>
      <bottom style="medium"/>
      <diagonal/>
    </border>
  </borders>
  <cellStyleXfs count="52">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166" fontId="0" fillId="0" borderId="0" applyFont="true" applyBorder="false" applyAlignment="true" applyProtection="false">
      <alignment horizontal="general" vertical="bottom" textRotation="0" wrapText="false" indent="0" shrinkToFit="false"/>
    </xf>
    <xf numFmtId="42" fontId="1" fillId="0" borderId="0" applyFont="true" applyBorder="false" applyAlignment="false" applyProtection="false"/>
    <xf numFmtId="167" fontId="0" fillId="0" borderId="0" applyFont="true" applyBorder="false" applyAlignment="true" applyProtection="false">
      <alignment horizontal="general" vertical="bottom" textRotation="0" wrapText="false" indent="0" shrinkToFit="false"/>
    </xf>
    <xf numFmtId="165" fontId="0" fillId="0" borderId="0" applyFont="true" applyBorder="false" applyAlignment="true" applyProtection="false">
      <alignment horizontal="general" vertical="bottom" textRotation="0" wrapText="false" indent="0" shrinkToFit="false"/>
    </xf>
    <xf numFmtId="166" fontId="0" fillId="0" borderId="0" applyFont="true" applyBorder="false" applyAlignment="true" applyProtection="false">
      <alignment horizontal="general" vertical="bottom" textRotation="0" wrapText="false" indent="0" shrinkToFit="false"/>
    </xf>
    <xf numFmtId="166" fontId="0" fillId="0" borderId="0" applyFont="true" applyBorder="false" applyAlignment="true" applyProtection="false">
      <alignment horizontal="general" vertical="bottom" textRotation="0" wrapText="false" indent="0" shrinkToFit="false"/>
    </xf>
    <xf numFmtId="166" fontId="0" fillId="0" borderId="0" applyFont="true" applyBorder="false" applyAlignment="true" applyProtection="false">
      <alignment horizontal="general" vertical="bottom" textRotation="0" wrapText="false" indent="0" shrinkToFit="false"/>
    </xf>
    <xf numFmtId="166" fontId="0" fillId="0" borderId="0" applyFont="true" applyBorder="false" applyAlignment="true" applyProtection="false">
      <alignment horizontal="general" vertical="bottom" textRotation="0" wrapText="false" indent="0" shrinkToFit="false"/>
    </xf>
    <xf numFmtId="166" fontId="0" fillId="0" borderId="0" applyFont="true" applyBorder="false" applyAlignment="true" applyProtection="false">
      <alignment horizontal="general" vertical="bottom" textRotation="0" wrapText="false" indent="0" shrinkToFit="false"/>
    </xf>
    <xf numFmtId="166" fontId="0" fillId="0" borderId="0" applyFont="true" applyBorder="false" applyAlignment="true" applyProtection="false">
      <alignment horizontal="general" vertical="bottom" textRotation="0" wrapText="false" indent="0" shrinkToFit="false"/>
    </xf>
    <xf numFmtId="166" fontId="0" fillId="0" borderId="0" applyFont="true" applyBorder="false" applyAlignment="true" applyProtection="false">
      <alignment horizontal="general" vertical="bottom" textRotation="0" wrapText="false" indent="0" shrinkToFit="false"/>
    </xf>
    <xf numFmtId="164" fontId="4" fillId="0" borderId="0" applyFont="true" applyBorder="true" applyAlignment="true" applyProtection="true">
      <alignment horizontal="general" vertical="bottom" textRotation="0" wrapText="false" indent="0" shrinkToFit="false"/>
      <protection locked="true" hidden="false"/>
    </xf>
    <xf numFmtId="164" fontId="4" fillId="0" borderId="0" applyFont="true" applyBorder="true" applyAlignment="true" applyProtection="true">
      <alignment horizontal="general" vertical="bottom" textRotation="0" wrapText="false" indent="0" shrinkToFit="false"/>
      <protection locked="true" hidden="false"/>
    </xf>
    <xf numFmtId="164" fontId="5" fillId="0" borderId="0" applyFont="true" applyBorder="true" applyAlignment="true" applyProtection="true">
      <alignment horizontal="general" vertical="bottom" textRotation="0" wrapText="false" indent="0" shrinkToFit="false"/>
      <protection locked="true" hidden="false"/>
    </xf>
    <xf numFmtId="164" fontId="5" fillId="0" borderId="0" applyFont="true" applyBorder="true" applyAlignment="true" applyProtection="true">
      <alignment horizontal="general" vertical="bottom" textRotation="0" wrapText="false" indent="0" shrinkToFit="false"/>
      <protection locked="true" hidden="false"/>
    </xf>
    <xf numFmtId="164" fontId="4" fillId="0" borderId="0" applyFont="true" applyBorder="true" applyAlignment="true" applyProtection="true">
      <alignment horizontal="general" vertical="bottom" textRotation="0" wrapText="false" indent="0" shrinkToFit="false"/>
      <protection locked="true" hidden="false"/>
    </xf>
    <xf numFmtId="164" fontId="4" fillId="0" borderId="0" applyFont="true" applyBorder="true" applyAlignment="true" applyProtection="true">
      <alignment horizontal="general" vertical="bottom" textRotation="0" wrapText="false" indent="0" shrinkToFit="false"/>
      <protection locked="true" hidden="false"/>
    </xf>
    <xf numFmtId="167" fontId="0" fillId="0" borderId="0" applyFont="true" applyBorder="false" applyAlignment="true" applyProtection="false">
      <alignment horizontal="general" vertical="bottom" textRotation="0" wrapText="false" indent="0" shrinkToFit="false"/>
    </xf>
    <xf numFmtId="168" fontId="4" fillId="0" borderId="0" applyFont="true" applyBorder="false" applyAlignment="true" applyProtection="false">
      <alignment horizontal="general" vertical="bottom" textRotation="0" wrapText="false" indent="0" shrinkToFit="false"/>
    </xf>
    <xf numFmtId="169" fontId="4" fillId="0" borderId="0" applyFont="true" applyBorder="false" applyAlignment="true" applyProtection="false">
      <alignment horizontal="general" vertical="bottom" textRotation="0" wrapText="false" indent="0" shrinkToFit="false"/>
    </xf>
    <xf numFmtId="169" fontId="4" fillId="0" borderId="0" applyFont="true" applyBorder="false" applyAlignment="true" applyProtection="false">
      <alignment horizontal="general" vertical="bottom" textRotation="0" wrapText="false" indent="0" shrinkToFit="false"/>
    </xf>
    <xf numFmtId="169" fontId="4" fillId="0" borderId="0" applyFont="true" applyBorder="false" applyAlignment="true" applyProtection="false">
      <alignment horizontal="general" vertical="bottom" textRotation="0" wrapText="false" indent="0" shrinkToFit="false"/>
    </xf>
    <xf numFmtId="169" fontId="4" fillId="0" borderId="0" applyFont="true" applyBorder="false" applyAlignment="true" applyProtection="false">
      <alignment horizontal="general" vertical="bottom" textRotation="0" wrapText="false" indent="0" shrinkToFit="false"/>
    </xf>
    <xf numFmtId="169" fontId="4" fillId="0" borderId="0" applyFont="true" applyBorder="false" applyAlignment="true" applyProtection="false">
      <alignment horizontal="general" vertical="bottom" textRotation="0" wrapText="false" indent="0" shrinkToFit="false"/>
    </xf>
    <xf numFmtId="169" fontId="4" fillId="0" borderId="0" applyFont="true" applyBorder="false" applyAlignment="true" applyProtection="false">
      <alignment horizontal="general" vertical="bottom" textRotation="0" wrapText="false" indent="0" shrinkToFit="false"/>
    </xf>
    <xf numFmtId="169" fontId="4" fillId="0" borderId="0" applyFont="true" applyBorder="false" applyAlignment="true" applyProtection="false">
      <alignment horizontal="general" vertical="bottom" textRotation="0" wrapText="false" indent="0" shrinkToFit="false"/>
    </xf>
    <xf numFmtId="169" fontId="4" fillId="0" borderId="0" applyFont="true" applyBorder="false" applyAlignment="true" applyProtection="false">
      <alignment horizontal="general" vertical="bottom" textRotation="0" wrapText="false" indent="0" shrinkToFit="false"/>
    </xf>
    <xf numFmtId="169" fontId="4" fillId="0" borderId="0" applyFont="true" applyBorder="false" applyAlignment="true" applyProtection="false">
      <alignment horizontal="general" vertical="bottom" textRotation="0" wrapText="false" indent="0" shrinkToFit="false"/>
    </xf>
    <xf numFmtId="169" fontId="4" fillId="0" borderId="0" applyFont="true" applyBorder="false" applyAlignment="true" applyProtection="false">
      <alignment horizontal="general" vertical="bottom" textRotation="0" wrapText="false" indent="0" shrinkToFit="false"/>
    </xf>
    <xf numFmtId="169" fontId="4" fillId="0" borderId="0" applyFont="true" applyBorder="false" applyAlignment="true" applyProtection="false">
      <alignment horizontal="general" vertical="bottom" textRotation="0" wrapText="false" indent="0" shrinkToFit="false"/>
    </xf>
    <xf numFmtId="169" fontId="4" fillId="0" borderId="0" applyFont="true" applyBorder="false" applyAlignment="true" applyProtection="false">
      <alignment horizontal="general" vertical="bottom" textRotation="0" wrapText="false" indent="0" shrinkToFit="false"/>
    </xf>
    <xf numFmtId="170" fontId="4" fillId="0" borderId="0" applyFont="true" applyBorder="false" applyAlignment="true" applyProtection="false">
      <alignment horizontal="general" vertical="bottom" textRotation="0" wrapText="false" indent="0" shrinkToFit="false"/>
    </xf>
    <xf numFmtId="164" fontId="6" fillId="0" borderId="0" applyFont="true" applyBorder="false" applyAlignment="true" applyProtection="false">
      <alignment horizontal="general" vertical="bottom" textRotation="0" wrapText="false" indent="0" shrinkToFit="false"/>
    </xf>
    <xf numFmtId="169" fontId="0" fillId="0" borderId="0" applyFont="true" applyBorder="false" applyAlignment="true" applyProtection="false">
      <alignment horizontal="general" vertical="bottom" textRotation="0" wrapText="false" indent="0" shrinkToFit="false"/>
    </xf>
    <xf numFmtId="169" fontId="0" fillId="0" borderId="0" applyFont="true" applyBorder="false" applyAlignment="true" applyProtection="false">
      <alignment horizontal="general" vertical="bottom" textRotation="0" wrapText="false" indent="0" shrinkToFit="false"/>
    </xf>
  </cellStyleXfs>
  <cellXfs count="214">
    <xf numFmtId="164" fontId="0" fillId="0" borderId="0" xfId="0" applyFont="false" applyBorder="false" applyAlignment="false" applyProtection="false">
      <alignment horizontal="general" vertical="bottom" textRotation="0" wrapText="false" indent="0" shrinkToFit="false"/>
      <protection locked="true" hidden="false"/>
    </xf>
    <xf numFmtId="164" fontId="7" fillId="0" borderId="0" xfId="28" applyFont="true" applyBorder="false" applyAlignment="true" applyProtection="false">
      <alignment horizontal="center" vertical="center" textRotation="0" wrapText="true" indent="0" shrinkToFit="false"/>
      <protection locked="true" hidden="false"/>
    </xf>
    <xf numFmtId="164" fontId="8" fillId="0" borderId="0" xfId="28" applyFont="true" applyBorder="false" applyAlignment="true" applyProtection="false">
      <alignment horizontal="center" vertical="center" textRotation="0" wrapText="true" indent="0" shrinkToFit="false"/>
      <protection locked="true" hidden="false"/>
    </xf>
    <xf numFmtId="171" fontId="8" fillId="0" borderId="0" xfId="28" applyFont="true" applyBorder="false" applyAlignment="true" applyProtection="false">
      <alignment horizontal="center" vertical="center" textRotation="0" wrapText="false" indent="0" shrinkToFit="false"/>
      <protection locked="true" hidden="false"/>
    </xf>
    <xf numFmtId="164" fontId="8" fillId="0" borderId="0" xfId="28" applyFont="true" applyBorder="false" applyAlignment="true" applyProtection="false">
      <alignment horizontal="left" vertical="center" textRotation="0" wrapText="false" indent="0" shrinkToFit="false"/>
      <protection locked="true" hidden="false"/>
    </xf>
    <xf numFmtId="164" fontId="8" fillId="0" borderId="0" xfId="28" applyFont="true" applyBorder="false" applyAlignment="true" applyProtection="false">
      <alignment horizontal="center" vertical="center" textRotation="0" wrapText="false" indent="0" shrinkToFit="false"/>
      <protection locked="true" hidden="false"/>
    </xf>
    <xf numFmtId="164" fontId="7" fillId="0" borderId="0" xfId="28" applyFont="true" applyBorder="false" applyAlignment="true" applyProtection="false">
      <alignment horizontal="center" vertical="center" textRotation="0" wrapText="false" indent="0" shrinkToFit="false"/>
      <protection locked="true" hidden="false"/>
    </xf>
    <xf numFmtId="166" fontId="7" fillId="0" borderId="0" xfId="17" applyFont="true" applyBorder="true" applyAlignment="true" applyProtection="true">
      <alignment horizontal="general" vertical="center" textRotation="0" wrapText="false" indent="0" shrinkToFit="false"/>
      <protection locked="true" hidden="false"/>
    </xf>
    <xf numFmtId="164" fontId="7" fillId="0" borderId="0" xfId="28" applyFont="true" applyBorder="false" applyAlignment="true" applyProtection="true">
      <alignment horizontal="general" vertical="bottom" textRotation="0" wrapText="false" indent="0" shrinkToFit="false"/>
      <protection locked="false" hidden="false"/>
    </xf>
    <xf numFmtId="172" fontId="8" fillId="0" borderId="0" xfId="0" applyFont="true" applyBorder="false" applyAlignment="true" applyProtection="false">
      <alignment horizontal="center" vertical="center" textRotation="0" wrapText="true" indent="0" shrinkToFit="false"/>
      <protection locked="true" hidden="false"/>
    </xf>
    <xf numFmtId="173" fontId="7" fillId="0" borderId="0" xfId="28" applyFont="true" applyBorder="false" applyAlignment="false" applyProtection="true">
      <alignment horizontal="general" vertical="bottom" textRotation="0" wrapText="false" indent="0" shrinkToFit="false"/>
      <protection locked="false" hidden="false"/>
    </xf>
    <xf numFmtId="164" fontId="7" fillId="0" borderId="0" xfId="28" applyFont="true" applyBorder="false" applyAlignment="false" applyProtection="true">
      <alignment horizontal="general" vertical="bottom" textRotation="0" wrapText="false" indent="0" shrinkToFit="false"/>
      <protection locked="false" hidden="false"/>
    </xf>
    <xf numFmtId="164" fontId="7" fillId="0" borderId="0" xfId="28" applyFont="true" applyBorder="true" applyAlignment="false" applyProtection="false">
      <alignment horizontal="general" vertical="bottom" textRotation="0" wrapText="false" indent="0" shrinkToFit="false"/>
      <protection locked="true" hidden="false"/>
    </xf>
    <xf numFmtId="164" fontId="7" fillId="0" borderId="0" xfId="28" applyFont="true" applyBorder="false" applyAlignment="false" applyProtection="false">
      <alignment horizontal="general" vertical="bottom" textRotation="0" wrapText="false" indent="0" shrinkToFit="false"/>
      <protection locked="true" hidden="false"/>
    </xf>
    <xf numFmtId="164" fontId="7" fillId="0" borderId="0" xfId="28" applyFont="true" applyBorder="false" applyAlignment="true" applyProtection="false">
      <alignment horizontal="center" vertical="bottom" textRotation="0" wrapText="false" indent="0" shrinkToFit="false"/>
      <protection locked="true" hidden="false"/>
    </xf>
    <xf numFmtId="164" fontId="7" fillId="0" borderId="0" xfId="0" applyFont="true" applyBorder="false" applyAlignment="false" applyProtection="false">
      <alignment horizontal="general" vertical="bottom" textRotation="0" wrapText="false" indent="0" shrinkToFit="false"/>
      <protection locked="true" hidden="false"/>
    </xf>
    <xf numFmtId="164" fontId="7" fillId="2" borderId="0" xfId="28" applyFont="true" applyBorder="false" applyAlignment="true" applyProtection="false">
      <alignment horizontal="center" vertical="bottom" textRotation="0" wrapText="false" indent="0" shrinkToFit="false"/>
      <protection locked="true" hidden="false"/>
    </xf>
    <xf numFmtId="164" fontId="8" fillId="3" borderId="1" xfId="0" applyFont="true" applyBorder="true" applyAlignment="true" applyProtection="false">
      <alignment horizontal="left" vertical="center" textRotation="0" wrapText="true" indent="0" shrinkToFit="false"/>
      <protection locked="true" hidden="false"/>
    </xf>
    <xf numFmtId="164" fontId="8" fillId="3" borderId="1" xfId="0" applyFont="true" applyBorder="true" applyAlignment="true" applyProtection="false">
      <alignment horizontal="center" vertical="center" textRotation="0" wrapText="true" indent="0" shrinkToFit="false"/>
      <protection locked="true" hidden="false"/>
    </xf>
    <xf numFmtId="173" fontId="8" fillId="4" borderId="1" xfId="28" applyFont="true" applyBorder="true" applyAlignment="true" applyProtection="true">
      <alignment horizontal="center" vertical="center" textRotation="0" wrapText="true" indent="0" shrinkToFit="false"/>
      <protection locked="false" hidden="false"/>
    </xf>
    <xf numFmtId="173" fontId="8" fillId="2" borderId="1" xfId="28" applyFont="true" applyBorder="true" applyAlignment="true" applyProtection="true">
      <alignment horizontal="center" vertical="center" textRotation="0" wrapText="true" indent="0" shrinkToFit="false"/>
      <protection locked="false" hidden="false"/>
    </xf>
    <xf numFmtId="164" fontId="8" fillId="5" borderId="1" xfId="28" applyFont="true" applyBorder="true" applyAlignment="true" applyProtection="true">
      <alignment horizontal="center" vertical="center" textRotation="0" wrapText="true" indent="0" shrinkToFit="false"/>
      <protection locked="false" hidden="false"/>
    </xf>
    <xf numFmtId="164" fontId="8" fillId="5" borderId="1" xfId="28" applyFont="true" applyBorder="true" applyAlignment="true" applyProtection="true">
      <alignment horizontal="center" vertical="center" textRotation="0" wrapText="false" indent="0" shrinkToFit="false"/>
      <protection locked="false" hidden="false"/>
    </xf>
    <xf numFmtId="164" fontId="8" fillId="5" borderId="1" xfId="0" applyFont="true" applyBorder="true" applyAlignment="true" applyProtection="false">
      <alignment horizontal="center" vertical="center" textRotation="0" wrapText="true" indent="0" shrinkToFit="false"/>
      <protection locked="true" hidden="false"/>
    </xf>
    <xf numFmtId="164" fontId="8" fillId="5" borderId="1" xfId="28" applyFont="true" applyBorder="true" applyAlignment="true" applyProtection="false">
      <alignment horizontal="center" vertical="center" textRotation="0" wrapText="true" indent="0" shrinkToFit="false"/>
      <protection locked="true" hidden="false"/>
    </xf>
    <xf numFmtId="166" fontId="8" fillId="5" borderId="1" xfId="17" applyFont="true" applyBorder="true" applyAlignment="true" applyProtection="true">
      <alignment horizontal="center" vertical="center" textRotation="0" wrapText="true" indent="0" shrinkToFit="false"/>
      <protection locked="true" hidden="false"/>
    </xf>
    <xf numFmtId="164" fontId="8" fillId="5" borderId="1" xfId="28" applyFont="true" applyBorder="true" applyAlignment="true" applyProtection="true">
      <alignment horizontal="center" vertical="center" textRotation="0" wrapText="true" indent="0" shrinkToFit="false"/>
      <protection locked="true" hidden="false"/>
    </xf>
    <xf numFmtId="172" fontId="8" fillId="5" borderId="1" xfId="28" applyFont="true" applyBorder="true" applyAlignment="true" applyProtection="false">
      <alignment horizontal="center" vertical="center" textRotation="0" wrapText="true" indent="0" shrinkToFit="false"/>
      <protection locked="true" hidden="false"/>
    </xf>
    <xf numFmtId="174" fontId="8" fillId="5" borderId="1" xfId="28" applyFont="true" applyBorder="true" applyAlignment="true" applyProtection="true">
      <alignment horizontal="center" vertical="center" textRotation="0" wrapText="true" indent="0" shrinkToFit="false"/>
      <protection locked="false" hidden="false"/>
    </xf>
    <xf numFmtId="164" fontId="7" fillId="0" borderId="0" xfId="28" applyFont="true" applyBorder="false" applyAlignment="true" applyProtection="false">
      <alignment horizontal="general" vertical="center" textRotation="0" wrapText="false" indent="0" shrinkToFit="false"/>
      <protection locked="true" hidden="false"/>
    </xf>
    <xf numFmtId="164" fontId="9" fillId="2" borderId="1" xfId="0" applyFont="true" applyBorder="true" applyAlignment="true" applyProtection="false">
      <alignment horizontal="center" vertical="center" textRotation="0" wrapText="true" indent="0" shrinkToFit="false"/>
      <protection locked="true" hidden="false"/>
    </xf>
    <xf numFmtId="164" fontId="9" fillId="2" borderId="1" xfId="33" applyFont="true" applyBorder="true" applyAlignment="true" applyProtection="false">
      <alignment horizontal="center" vertical="center" textRotation="0" wrapText="true" indent="0" shrinkToFit="false"/>
      <protection locked="true" hidden="false"/>
    </xf>
    <xf numFmtId="164" fontId="8" fillId="2" borderId="1" xfId="33" applyFont="true" applyBorder="true" applyAlignment="true" applyProtection="false">
      <alignment horizontal="center" vertical="center" textRotation="0" wrapText="true" indent="0" shrinkToFit="false"/>
      <protection locked="true" hidden="false"/>
    </xf>
    <xf numFmtId="164" fontId="7" fillId="2" borderId="1" xfId="33" applyFont="true" applyBorder="true" applyAlignment="true" applyProtection="false">
      <alignment horizontal="justify" vertical="center" textRotation="0" wrapText="true" indent="0" shrinkToFit="false"/>
      <protection locked="true" hidden="false"/>
    </xf>
    <xf numFmtId="164" fontId="7" fillId="2" borderId="1" xfId="32" applyFont="true" applyBorder="true" applyAlignment="true" applyProtection="false">
      <alignment horizontal="center" vertical="center" textRotation="0" wrapText="true" indent="0" shrinkToFit="false"/>
      <protection locked="true" hidden="false"/>
    </xf>
    <xf numFmtId="164" fontId="7" fillId="2" borderId="1" xfId="0" applyFont="true" applyBorder="true" applyAlignment="true" applyProtection="false">
      <alignment horizontal="center" vertical="center" textRotation="0" wrapText="true" indent="0" shrinkToFit="false"/>
      <protection locked="true" hidden="false"/>
    </xf>
    <xf numFmtId="166" fontId="7" fillId="2" borderId="1" xfId="17" applyFont="true" applyBorder="true" applyAlignment="true" applyProtection="true">
      <alignment horizontal="center" vertical="center" textRotation="0" wrapText="false" indent="0" shrinkToFit="false"/>
      <protection locked="true" hidden="false"/>
    </xf>
    <xf numFmtId="164" fontId="5" fillId="4" borderId="1" xfId="0" applyFont="true" applyBorder="true" applyAlignment="true" applyProtection="false">
      <alignment horizontal="center" vertical="center" textRotation="0" wrapText="true" indent="0" shrinkToFit="false"/>
      <protection locked="true" hidden="false"/>
    </xf>
    <xf numFmtId="172" fontId="8" fillId="6" borderId="2" xfId="0" applyFont="true" applyBorder="true" applyAlignment="true" applyProtection="false">
      <alignment horizontal="center" vertical="center" textRotation="0" wrapText="true" indent="0" shrinkToFit="false"/>
      <protection locked="true" hidden="false"/>
    </xf>
    <xf numFmtId="173" fontId="8" fillId="7" borderId="1" xfId="28" applyFont="true" applyBorder="true" applyAlignment="true" applyProtection="true">
      <alignment horizontal="center" vertical="center" textRotation="0" wrapText="false" indent="0" shrinkToFit="false"/>
      <protection locked="false" hidden="false"/>
    </xf>
    <xf numFmtId="164" fontId="5" fillId="0" borderId="1" xfId="30" applyFont="false" applyBorder="true" applyAlignment="true" applyProtection="false">
      <alignment horizontal="center" vertical="center" textRotation="0" wrapText="false" indent="0" shrinkToFit="false"/>
      <protection locked="true" hidden="false"/>
    </xf>
    <xf numFmtId="173" fontId="7" fillId="2" borderId="1" xfId="28" applyFont="true" applyBorder="true" applyAlignment="true" applyProtection="true">
      <alignment horizontal="center" vertical="center" textRotation="0" wrapText="false" indent="0" shrinkToFit="false"/>
      <protection locked="false" hidden="false"/>
    </xf>
    <xf numFmtId="173" fontId="8" fillId="2" borderId="1" xfId="28" applyFont="true" applyBorder="true" applyAlignment="true" applyProtection="true">
      <alignment horizontal="center" vertical="center" textRotation="0" wrapText="false" indent="0" shrinkToFit="false"/>
      <protection locked="false" hidden="false"/>
    </xf>
    <xf numFmtId="164" fontId="10" fillId="2" borderId="1" xfId="30" applyFont="true" applyBorder="true" applyAlignment="true" applyProtection="false">
      <alignment horizontal="center" vertical="center" textRotation="0" wrapText="false" indent="0" shrinkToFit="false"/>
      <protection locked="true" hidden="false"/>
    </xf>
    <xf numFmtId="164" fontId="8" fillId="2" borderId="1" xfId="0" applyFont="true" applyBorder="true" applyAlignment="true" applyProtection="false">
      <alignment horizontal="center" vertical="center" textRotation="0" wrapText="true" indent="0" shrinkToFit="false"/>
      <protection locked="true" hidden="false"/>
    </xf>
    <xf numFmtId="164" fontId="7" fillId="2" borderId="1" xfId="0" applyFont="true" applyBorder="true" applyAlignment="true" applyProtection="false">
      <alignment horizontal="justify" vertical="center" textRotation="0" wrapText="true" indent="0" shrinkToFit="false"/>
      <protection locked="true" hidden="false"/>
    </xf>
    <xf numFmtId="164" fontId="7" fillId="2" borderId="1" xfId="0" applyFont="true" applyBorder="true" applyAlignment="true" applyProtection="false">
      <alignment horizontal="center" vertical="center" textRotation="0" wrapText="false" indent="0" shrinkToFit="false"/>
      <protection locked="true" hidden="false"/>
    </xf>
    <xf numFmtId="164" fontId="7" fillId="2" borderId="1" xfId="29" applyFont="true" applyBorder="true" applyAlignment="true" applyProtection="false">
      <alignment horizontal="center" vertical="center" textRotation="0" wrapText="true" indent="0" shrinkToFit="false"/>
      <protection locked="true" hidden="false"/>
    </xf>
    <xf numFmtId="164" fontId="9" fillId="8" borderId="1" xfId="0" applyFont="true" applyBorder="true" applyAlignment="true" applyProtection="false">
      <alignment horizontal="center" vertical="center" textRotation="0" wrapText="true" indent="0" shrinkToFit="false"/>
      <protection locked="true" hidden="false"/>
    </xf>
    <xf numFmtId="164" fontId="9" fillId="8" borderId="1" xfId="33" applyFont="true" applyBorder="true" applyAlignment="true" applyProtection="false">
      <alignment horizontal="center" vertical="center" textRotation="0" wrapText="true" indent="0" shrinkToFit="false"/>
      <protection locked="true" hidden="false"/>
    </xf>
    <xf numFmtId="164" fontId="8" fillId="8" borderId="1" xfId="33" applyFont="true" applyBorder="true" applyAlignment="true" applyProtection="false">
      <alignment horizontal="center" vertical="center" textRotation="0" wrapText="true" indent="0" shrinkToFit="false"/>
      <protection locked="true" hidden="false"/>
    </xf>
    <xf numFmtId="164" fontId="7" fillId="8" borderId="1" xfId="0" applyFont="true" applyBorder="true" applyAlignment="true" applyProtection="false">
      <alignment horizontal="justify" vertical="center" textRotation="0" wrapText="true" indent="0" shrinkToFit="false"/>
      <protection locked="true" hidden="false"/>
    </xf>
    <xf numFmtId="164" fontId="7" fillId="8" borderId="1" xfId="0" applyFont="true" applyBorder="true" applyAlignment="true" applyProtection="false">
      <alignment horizontal="center" vertical="center" textRotation="0" wrapText="true" indent="0" shrinkToFit="false"/>
      <protection locked="true" hidden="false"/>
    </xf>
    <xf numFmtId="164" fontId="7" fillId="8" borderId="1" xfId="32" applyFont="true" applyBorder="true" applyAlignment="true" applyProtection="false">
      <alignment horizontal="center" vertical="center" textRotation="0" wrapText="true" indent="0" shrinkToFit="false"/>
      <protection locked="true" hidden="false"/>
    </xf>
    <xf numFmtId="164" fontId="7" fillId="8" borderId="1" xfId="0" applyFont="true" applyBorder="true" applyAlignment="true" applyProtection="false">
      <alignment horizontal="center" vertical="center" textRotation="0" wrapText="false" indent="0" shrinkToFit="false"/>
      <protection locked="true" hidden="false"/>
    </xf>
    <xf numFmtId="166" fontId="7" fillId="8" borderId="1" xfId="17" applyFont="true" applyBorder="true" applyAlignment="true" applyProtection="true">
      <alignment horizontal="center" vertical="center" textRotation="0" wrapText="false" indent="0" shrinkToFit="false"/>
      <protection locked="true" hidden="false"/>
    </xf>
    <xf numFmtId="164" fontId="7" fillId="8" borderId="1" xfId="33" applyFont="true" applyBorder="true" applyAlignment="true" applyProtection="false">
      <alignment horizontal="justify" vertical="center" textRotation="0" wrapText="true" indent="0" shrinkToFit="false"/>
      <protection locked="true" hidden="false"/>
    </xf>
    <xf numFmtId="164" fontId="8" fillId="8" borderId="1" xfId="0" applyFont="true" applyBorder="true" applyAlignment="true" applyProtection="false">
      <alignment horizontal="center" vertical="center" textRotation="0" wrapText="true" indent="0" shrinkToFit="false"/>
      <protection locked="true" hidden="false"/>
    </xf>
    <xf numFmtId="164" fontId="7" fillId="8" borderId="1" xfId="29" applyFont="true" applyBorder="true" applyAlignment="true" applyProtection="false">
      <alignment horizontal="center" vertical="center" textRotation="0" wrapText="true" indent="0" shrinkToFit="false"/>
      <protection locked="true" hidden="false"/>
    </xf>
    <xf numFmtId="164" fontId="7" fillId="4" borderId="1" xfId="28" applyFont="true" applyBorder="true" applyAlignment="true" applyProtection="true">
      <alignment horizontal="center" vertical="center" textRotation="0" wrapText="false" indent="0" shrinkToFit="false"/>
      <protection locked="false" hidden="false"/>
    </xf>
    <xf numFmtId="171" fontId="7" fillId="8" borderId="1" xfId="29" applyFont="true" applyBorder="true" applyAlignment="true" applyProtection="false">
      <alignment horizontal="center" vertical="center" textRotation="0" wrapText="true" indent="0" shrinkToFit="false"/>
      <protection locked="true" hidden="false"/>
    </xf>
    <xf numFmtId="164" fontId="7" fillId="8" borderId="1" xfId="29" applyFont="true" applyBorder="true" applyAlignment="true" applyProtection="false">
      <alignment horizontal="justify" vertical="center" textRotation="0" wrapText="true" indent="0" shrinkToFit="false"/>
      <protection locked="true" hidden="false"/>
    </xf>
    <xf numFmtId="175" fontId="7" fillId="8" borderId="1" xfId="32" applyFont="true" applyBorder="true" applyAlignment="true" applyProtection="false">
      <alignment horizontal="center" vertical="center" textRotation="0" wrapText="true" indent="0" shrinkToFit="false"/>
      <protection locked="true" hidden="false"/>
    </xf>
    <xf numFmtId="164" fontId="9" fillId="0" borderId="1" xfId="0" applyFont="true" applyBorder="true" applyAlignment="true" applyProtection="false">
      <alignment horizontal="center" vertical="center" textRotation="0" wrapText="true" indent="0" shrinkToFit="false"/>
      <protection locked="true" hidden="false"/>
    </xf>
    <xf numFmtId="164" fontId="7" fillId="2" borderId="1" xfId="29" applyFont="true" applyBorder="true" applyAlignment="true" applyProtection="false">
      <alignment horizontal="justify" vertical="center" textRotation="0" wrapText="true" indent="0" shrinkToFit="false"/>
      <protection locked="true" hidden="false"/>
    </xf>
    <xf numFmtId="171" fontId="7" fillId="2" borderId="1" xfId="29" applyFont="true" applyBorder="true" applyAlignment="true" applyProtection="false">
      <alignment horizontal="center" vertical="center" textRotation="0" wrapText="true" indent="0" shrinkToFit="false"/>
      <protection locked="true" hidden="false"/>
    </xf>
    <xf numFmtId="164" fontId="7" fillId="2" borderId="0" xfId="28" applyFont="true" applyBorder="false" applyAlignment="false" applyProtection="false">
      <alignment horizontal="general" vertical="bottom" textRotation="0" wrapText="false" indent="0" shrinkToFit="false"/>
      <protection locked="true" hidden="false"/>
    </xf>
    <xf numFmtId="164" fontId="0" fillId="8" borderId="1" xfId="0" applyFont="true" applyBorder="true" applyAlignment="true" applyProtection="false">
      <alignment horizontal="justify" vertical="center" textRotation="0" wrapText="true" indent="0" shrinkToFit="false"/>
      <protection locked="true" hidden="false"/>
    </xf>
    <xf numFmtId="164" fontId="7" fillId="8" borderId="1" xfId="28" applyFont="true" applyBorder="true" applyAlignment="true" applyProtection="false">
      <alignment horizontal="center" vertical="center" textRotation="0" wrapText="false" indent="0" shrinkToFit="false"/>
      <protection locked="true" hidden="false"/>
    </xf>
    <xf numFmtId="164" fontId="7" fillId="8" borderId="1" xfId="28" applyFont="true" applyBorder="true" applyAlignment="true" applyProtection="false">
      <alignment horizontal="center" vertical="center" textRotation="0" wrapText="true" indent="0" shrinkToFit="false"/>
      <protection locked="true" hidden="false"/>
    </xf>
    <xf numFmtId="171" fontId="7" fillId="8" borderId="1" xfId="28" applyFont="true" applyBorder="true" applyAlignment="true" applyProtection="false">
      <alignment horizontal="center" vertical="center" textRotation="0" wrapText="false" indent="0" shrinkToFit="false"/>
      <protection locked="true" hidden="false"/>
    </xf>
    <xf numFmtId="166" fontId="7" fillId="8" borderId="1" xfId="17" applyFont="true" applyBorder="true" applyAlignment="true" applyProtection="true">
      <alignment horizontal="general" vertical="center" textRotation="0" wrapText="false" indent="0" shrinkToFit="false"/>
      <protection locked="true" hidden="false"/>
    </xf>
    <xf numFmtId="164" fontId="7" fillId="4" borderId="1" xfId="28" applyFont="true" applyBorder="true" applyAlignment="true" applyProtection="true">
      <alignment horizontal="center" vertical="bottom" textRotation="0" wrapText="false" indent="0" shrinkToFit="false"/>
      <protection locked="false" hidden="false"/>
    </xf>
    <xf numFmtId="164" fontId="7" fillId="0" borderId="1" xfId="28" applyFont="true" applyBorder="true" applyAlignment="false" applyProtection="true">
      <alignment horizontal="general" vertical="bottom" textRotation="0" wrapText="false" indent="0" shrinkToFit="false"/>
      <protection locked="false" hidden="false"/>
    </xf>
    <xf numFmtId="164" fontId="8" fillId="0" borderId="1" xfId="28" applyFont="true" applyBorder="true" applyAlignment="true" applyProtection="true">
      <alignment horizontal="center" vertical="bottom" textRotation="0" wrapText="false" indent="0" shrinkToFit="false"/>
      <protection locked="false" hidden="false"/>
    </xf>
    <xf numFmtId="164" fontId="8" fillId="0" borderId="1" xfId="28" applyFont="true" applyBorder="true" applyAlignment="false" applyProtection="false">
      <alignment horizontal="general" vertical="bottom" textRotation="0" wrapText="false" indent="0" shrinkToFit="false"/>
      <protection locked="true" hidden="false"/>
    </xf>
    <xf numFmtId="164" fontId="8" fillId="0" borderId="1" xfId="28" applyFont="true" applyBorder="true" applyAlignment="true" applyProtection="false">
      <alignment horizontal="center" vertical="bottom" textRotation="0" wrapText="false" indent="0" shrinkToFit="false"/>
      <protection locked="true" hidden="false"/>
    </xf>
    <xf numFmtId="164" fontId="8" fillId="0" borderId="1" xfId="0" applyFont="true" applyBorder="true" applyAlignment="false" applyProtection="false">
      <alignment horizontal="general" vertical="bottom" textRotation="0" wrapText="false" indent="0" shrinkToFit="false"/>
      <protection locked="true" hidden="false"/>
    </xf>
    <xf numFmtId="164" fontId="8" fillId="2" borderId="1" xfId="28" applyFont="true" applyBorder="true" applyAlignment="true" applyProtection="false">
      <alignment horizontal="center" vertical="bottom" textRotation="0" wrapText="false" indent="0" shrinkToFit="false"/>
      <protection locked="true" hidden="false"/>
    </xf>
    <xf numFmtId="173" fontId="7" fillId="4" borderId="1" xfId="28" applyFont="true" applyBorder="true" applyAlignment="true" applyProtection="true">
      <alignment horizontal="center" vertical="bottom" textRotation="0" wrapText="false" indent="0" shrinkToFit="false"/>
      <protection locked="false" hidden="false"/>
    </xf>
    <xf numFmtId="164" fontId="0" fillId="8" borderId="1" xfId="0" applyFont="true" applyBorder="true" applyAlignment="true" applyProtection="false">
      <alignment horizontal="justify" vertical="center" textRotation="0" wrapText="false" indent="0" shrinkToFit="false"/>
      <protection locked="true" hidden="false"/>
    </xf>
    <xf numFmtId="164" fontId="7" fillId="0" borderId="1" xfId="28" applyFont="true" applyBorder="true" applyAlignment="true" applyProtection="false">
      <alignment horizontal="center" vertical="center" textRotation="0" wrapText="false" indent="0" shrinkToFit="false"/>
      <protection locked="true" hidden="false"/>
    </xf>
    <xf numFmtId="164" fontId="7" fillId="0" borderId="1" xfId="28" applyFont="true" applyBorder="true" applyAlignment="true" applyProtection="false">
      <alignment horizontal="center" vertical="center" textRotation="0" wrapText="true" indent="0" shrinkToFit="false"/>
      <protection locked="true" hidden="false"/>
    </xf>
    <xf numFmtId="171" fontId="7" fillId="0" borderId="1" xfId="28" applyFont="true" applyBorder="true" applyAlignment="true" applyProtection="false">
      <alignment horizontal="center" vertical="center" textRotation="0" wrapText="false" indent="0" shrinkToFit="false"/>
      <protection locked="true" hidden="false"/>
    </xf>
    <xf numFmtId="166" fontId="7" fillId="0" borderId="1" xfId="17" applyFont="true" applyBorder="true" applyAlignment="true" applyProtection="true">
      <alignment horizontal="general" vertical="center" textRotation="0" wrapText="false" indent="0" shrinkToFit="false"/>
      <protection locked="true" hidden="false"/>
    </xf>
    <xf numFmtId="164" fontId="8" fillId="0" borderId="1" xfId="28" applyFont="true" applyBorder="true" applyAlignment="true" applyProtection="false">
      <alignment horizontal="center" vertical="center" textRotation="0" wrapText="false" indent="0" shrinkToFit="false"/>
      <protection locked="true" hidden="false"/>
    </xf>
    <xf numFmtId="164" fontId="9" fillId="2" borderId="1" xfId="29" applyFont="true" applyBorder="true" applyAlignment="true" applyProtection="false">
      <alignment horizontal="center" vertical="center" textRotation="0" wrapText="true" indent="0" shrinkToFit="false"/>
      <protection locked="true" hidden="false"/>
    </xf>
    <xf numFmtId="166" fontId="12" fillId="4" borderId="0" xfId="17" applyFont="true" applyBorder="true" applyAlignment="true" applyProtection="true">
      <alignment horizontal="general" vertical="center" textRotation="0" wrapText="false" indent="0" shrinkToFit="false"/>
      <protection locked="true" hidden="false"/>
    </xf>
    <xf numFmtId="164" fontId="12" fillId="4" borderId="0" xfId="28" applyFont="true" applyBorder="false" applyAlignment="true" applyProtection="true">
      <alignment horizontal="general" vertical="bottom" textRotation="0" wrapText="false" indent="0" shrinkToFit="false"/>
      <protection locked="false" hidden="false"/>
    </xf>
    <xf numFmtId="172" fontId="8" fillId="4" borderId="0" xfId="0" applyFont="true" applyBorder="false" applyAlignment="true" applyProtection="false">
      <alignment horizontal="center" vertical="center" textRotation="0" wrapText="true" indent="0" shrinkToFit="false"/>
      <protection locked="true" hidden="false"/>
    </xf>
    <xf numFmtId="173" fontId="7" fillId="4" borderId="0" xfId="28" applyFont="true" applyBorder="false" applyAlignment="false" applyProtection="true">
      <alignment horizontal="general" vertical="bottom" textRotation="0" wrapText="false" indent="0" shrinkToFit="false"/>
      <protection locked="false" hidden="false"/>
    </xf>
    <xf numFmtId="164" fontId="7" fillId="4" borderId="0" xfId="28" applyFont="true" applyBorder="false" applyAlignment="false" applyProtection="true">
      <alignment horizontal="general" vertical="bottom" textRotation="0" wrapText="false" indent="0" shrinkToFit="false"/>
      <protection locked="false" hidden="false"/>
    </xf>
    <xf numFmtId="164" fontId="7" fillId="4" borderId="0" xfId="28" applyFont="true" applyBorder="true" applyAlignment="false" applyProtection="false">
      <alignment horizontal="general" vertical="bottom" textRotation="0" wrapText="false" indent="0" shrinkToFit="false"/>
      <protection locked="true" hidden="false"/>
    </xf>
    <xf numFmtId="164" fontId="7" fillId="4" borderId="0" xfId="28" applyFont="true" applyBorder="false" applyAlignment="false" applyProtection="false">
      <alignment horizontal="general" vertical="bottom" textRotation="0" wrapText="false" indent="0" shrinkToFit="false"/>
      <protection locked="true" hidden="false"/>
    </xf>
    <xf numFmtId="164" fontId="7" fillId="4" borderId="0" xfId="28" applyFont="true" applyBorder="false" applyAlignment="true" applyProtection="false">
      <alignment horizontal="center" vertical="bottom" textRotation="0" wrapText="false" indent="0" shrinkToFit="false"/>
      <protection locked="true" hidden="false"/>
    </xf>
    <xf numFmtId="164" fontId="7" fillId="4" borderId="0" xfId="0" applyFont="true" applyBorder="false" applyAlignment="false" applyProtection="false">
      <alignment horizontal="general" vertical="bottom" textRotation="0" wrapText="false" indent="0" shrinkToFit="false"/>
      <protection locked="true" hidden="false"/>
    </xf>
    <xf numFmtId="164" fontId="7" fillId="0" borderId="1" xfId="28" applyFont="true" applyBorder="true" applyAlignment="false" applyProtection="false">
      <alignment horizontal="general" vertical="bottom" textRotation="0" wrapText="false" indent="0" shrinkToFit="false"/>
      <protection locked="true" hidden="false"/>
    </xf>
    <xf numFmtId="164" fontId="12" fillId="4" borderId="1" xfId="28" applyFont="true" applyBorder="true" applyAlignment="true" applyProtection="true">
      <alignment horizontal="center" vertical="bottom" textRotation="0" wrapText="false" indent="0" shrinkToFit="false"/>
      <protection locked="false" hidden="false"/>
    </xf>
    <xf numFmtId="172" fontId="12" fillId="4" borderId="2" xfId="0" applyFont="true" applyBorder="true" applyAlignment="true" applyProtection="false">
      <alignment horizontal="center" vertical="center" textRotation="0" wrapText="true" indent="0" shrinkToFit="false"/>
      <protection locked="true" hidden="false"/>
    </xf>
    <xf numFmtId="164" fontId="7" fillId="4" borderId="1" xfId="28" applyFont="true" applyBorder="true" applyAlignment="false" applyProtection="true">
      <alignment horizontal="general" vertical="bottom" textRotation="0" wrapText="false" indent="0" shrinkToFit="false"/>
      <protection locked="false" hidden="false"/>
    </xf>
    <xf numFmtId="164" fontId="7" fillId="4" borderId="1" xfId="28" applyFont="true" applyBorder="true" applyAlignment="false" applyProtection="false">
      <alignment horizontal="general" vertical="bottom" textRotation="0" wrapText="false" indent="0" shrinkToFit="false"/>
      <protection locked="true" hidden="false"/>
    </xf>
    <xf numFmtId="164" fontId="12" fillId="4" borderId="0" xfId="28" applyFont="true" applyBorder="false" applyAlignment="true" applyProtection="false">
      <alignment horizontal="center" vertical="center" textRotation="0" wrapText="false" indent="0" shrinkToFit="false"/>
      <protection locked="true" hidden="false"/>
    </xf>
    <xf numFmtId="164" fontId="7" fillId="4" borderId="0" xfId="28" applyFont="true" applyBorder="false" applyAlignment="true" applyProtection="true">
      <alignment horizontal="general" vertical="bottom" textRotation="0" wrapText="false" indent="0" shrinkToFit="false"/>
      <protection locked="false" hidden="false"/>
    </xf>
    <xf numFmtId="176" fontId="8" fillId="5" borderId="1" xfId="28" applyFont="true" applyBorder="true" applyAlignment="true" applyProtection="true">
      <alignment horizontal="center" vertical="center" textRotation="0" wrapText="true" indent="0" shrinkToFit="false"/>
      <protection locked="false" hidden="false"/>
    </xf>
    <xf numFmtId="164" fontId="5" fillId="2" borderId="1" xfId="30" applyFont="false" applyBorder="true" applyAlignment="true" applyProtection="false">
      <alignment horizontal="center" vertical="center" textRotation="0" wrapText="false" indent="0" shrinkToFit="false"/>
      <protection locked="true" hidden="false"/>
    </xf>
    <xf numFmtId="173" fontId="7" fillId="0" borderId="1" xfId="28" applyFont="true" applyBorder="true" applyAlignment="true" applyProtection="true">
      <alignment horizontal="center" vertical="center" textRotation="0" wrapText="false" indent="0" shrinkToFit="false"/>
      <protection locked="false" hidden="false"/>
    </xf>
    <xf numFmtId="164" fontId="7" fillId="2" borderId="1" xfId="30" applyFont="true" applyBorder="true" applyAlignment="true" applyProtection="false">
      <alignment horizontal="center" vertical="center" textRotation="0" wrapText="false" indent="0" shrinkToFit="false"/>
      <protection locked="true" hidden="false"/>
    </xf>
    <xf numFmtId="173" fontId="14" fillId="2" borderId="1" xfId="28" applyFont="true" applyBorder="true" applyAlignment="true" applyProtection="true">
      <alignment horizontal="center" vertical="center" textRotation="0" wrapText="false" indent="0" shrinkToFit="false"/>
      <protection locked="false" hidden="false"/>
    </xf>
    <xf numFmtId="173" fontId="14" fillId="0" borderId="1" xfId="28" applyFont="true" applyBorder="true" applyAlignment="true" applyProtection="true">
      <alignment horizontal="center" vertical="center" textRotation="0" wrapText="false" indent="0" shrinkToFit="false"/>
      <protection locked="false" hidden="false"/>
    </xf>
    <xf numFmtId="173" fontId="5" fillId="2" borderId="1" xfId="28" applyFont="true" applyBorder="true" applyAlignment="true" applyProtection="true">
      <alignment horizontal="center" vertical="center" textRotation="0" wrapText="false" indent="0" shrinkToFit="false"/>
      <protection locked="false" hidden="false"/>
    </xf>
    <xf numFmtId="173" fontId="5" fillId="0" borderId="1" xfId="28" applyFont="true" applyBorder="true" applyAlignment="true" applyProtection="true">
      <alignment horizontal="center" vertical="center" textRotation="0" wrapText="false" indent="0" shrinkToFit="false"/>
      <protection locked="false" hidden="false"/>
    </xf>
    <xf numFmtId="164" fontId="12" fillId="4" borderId="1" xfId="28" applyFont="true" applyBorder="true" applyAlignment="true" applyProtection="true">
      <alignment horizontal="center" vertical="center" textRotation="0" wrapText="false" indent="0" shrinkToFit="false"/>
      <protection locked="false" hidden="false"/>
    </xf>
    <xf numFmtId="172" fontId="12" fillId="6" borderId="2" xfId="0" applyFont="true" applyBorder="true" applyAlignment="true" applyProtection="false">
      <alignment horizontal="center" vertical="center" textRotation="0" wrapText="true" indent="0" shrinkToFit="false"/>
      <protection locked="true" hidden="false"/>
    </xf>
    <xf numFmtId="164" fontId="7" fillId="0" borderId="1" xfId="0" applyFont="true" applyBorder="true" applyAlignment="false" applyProtection="false">
      <alignment horizontal="general" vertical="bottom" textRotation="0" wrapText="false" indent="0" shrinkToFit="false"/>
      <protection locked="true" hidden="false"/>
    </xf>
    <xf numFmtId="164" fontId="7" fillId="2" borderId="1" xfId="28" applyFont="true" applyBorder="true" applyAlignment="true" applyProtection="false">
      <alignment horizontal="center" vertical="bottom" textRotation="0" wrapText="false" indent="0" shrinkToFit="false"/>
      <protection locked="true" hidden="false"/>
    </xf>
    <xf numFmtId="173" fontId="7" fillId="4" borderId="1" xfId="28" applyFont="true" applyBorder="true" applyAlignment="true" applyProtection="true">
      <alignment horizontal="center" vertical="center" textRotation="0" wrapText="false" indent="0" shrinkToFit="false"/>
      <protection locked="false" hidden="false"/>
    </xf>
    <xf numFmtId="172" fontId="12" fillId="4" borderId="0" xfId="0" applyFont="true" applyBorder="false" applyAlignment="true" applyProtection="false">
      <alignment horizontal="center" vertical="center" textRotation="0" wrapText="true" indent="0" shrinkToFit="false"/>
      <protection locked="true" hidden="false"/>
    </xf>
    <xf numFmtId="173" fontId="12" fillId="4" borderId="0" xfId="28" applyFont="true" applyBorder="false" applyAlignment="false" applyProtection="true">
      <alignment horizontal="general" vertical="bottom" textRotation="0" wrapText="false" indent="0" shrinkToFit="false"/>
      <protection locked="false" hidden="false"/>
    </xf>
    <xf numFmtId="164" fontId="12" fillId="4" borderId="0" xfId="28" applyFont="true" applyBorder="false" applyAlignment="false" applyProtection="true">
      <alignment horizontal="general" vertical="bottom" textRotation="0" wrapText="false" indent="0" shrinkToFit="false"/>
      <protection locked="false" hidden="false"/>
    </xf>
    <xf numFmtId="164" fontId="12" fillId="4" borderId="0" xfId="28" applyFont="true" applyBorder="true" applyAlignment="false" applyProtection="false">
      <alignment horizontal="general" vertical="bottom" textRotation="0" wrapText="false" indent="0" shrinkToFit="false"/>
      <protection locked="true" hidden="false"/>
    </xf>
    <xf numFmtId="164" fontId="12" fillId="4" borderId="0" xfId="28" applyFont="true" applyBorder="false" applyAlignment="false" applyProtection="false">
      <alignment horizontal="general" vertical="bottom" textRotation="0" wrapText="false" indent="0" shrinkToFit="false"/>
      <protection locked="true" hidden="false"/>
    </xf>
    <xf numFmtId="164" fontId="12" fillId="0" borderId="0" xfId="28" applyFont="true" applyBorder="false" applyAlignment="true" applyProtection="false">
      <alignment horizontal="center" vertical="center" textRotation="0" wrapText="false" indent="0" shrinkToFit="false"/>
      <protection locked="true" hidden="false"/>
    </xf>
    <xf numFmtId="166" fontId="12" fillId="0" borderId="0" xfId="17" applyFont="true" applyBorder="true" applyAlignment="true" applyProtection="true">
      <alignment horizontal="general" vertical="center" textRotation="0" wrapText="false" indent="0" shrinkToFit="false"/>
      <protection locked="true" hidden="false"/>
    </xf>
    <xf numFmtId="173" fontId="15" fillId="4" borderId="1" xfId="28" applyFont="true" applyBorder="true" applyAlignment="true" applyProtection="true">
      <alignment horizontal="center" vertical="center" textRotation="0" wrapText="true" indent="0" shrinkToFit="false"/>
      <protection locked="false" hidden="false"/>
    </xf>
    <xf numFmtId="173" fontId="15" fillId="4" borderId="3" xfId="28" applyFont="true" applyBorder="true" applyAlignment="true" applyProtection="true">
      <alignment horizontal="center" vertical="center" textRotation="0" wrapText="true" indent="0" shrinkToFit="false"/>
      <protection locked="false" hidden="false"/>
    </xf>
    <xf numFmtId="174" fontId="15" fillId="5" borderId="1" xfId="28" applyFont="true" applyBorder="true" applyAlignment="true" applyProtection="true">
      <alignment horizontal="center" vertical="center" textRotation="0" wrapText="true" indent="0" shrinkToFit="false"/>
      <protection locked="false" hidden="false"/>
    </xf>
    <xf numFmtId="174" fontId="15" fillId="5" borderId="3" xfId="28" applyFont="true" applyBorder="true" applyAlignment="true" applyProtection="true">
      <alignment horizontal="center" vertical="center" textRotation="0" wrapText="true" indent="0" shrinkToFit="false"/>
      <protection locked="false" hidden="false"/>
    </xf>
    <xf numFmtId="164" fontId="16" fillId="0" borderId="1" xfId="30" applyFont="true" applyBorder="true" applyAlignment="true" applyProtection="false">
      <alignment horizontal="center" vertical="center" textRotation="0" wrapText="false" indent="0" shrinkToFit="false"/>
      <protection locked="true" hidden="false"/>
    </xf>
    <xf numFmtId="173" fontId="17" fillId="2" borderId="1" xfId="28" applyFont="true" applyBorder="true" applyAlignment="true" applyProtection="true">
      <alignment horizontal="center" vertical="center" textRotation="0" wrapText="false" indent="0" shrinkToFit="false"/>
      <protection locked="false" hidden="false"/>
    </xf>
    <xf numFmtId="164" fontId="17" fillId="0" borderId="3" xfId="28" applyFont="true" applyBorder="true" applyAlignment="false" applyProtection="false">
      <alignment horizontal="general" vertical="bottom" textRotation="0" wrapText="false" indent="0" shrinkToFit="false"/>
      <protection locked="true" hidden="false"/>
    </xf>
    <xf numFmtId="164" fontId="17" fillId="0" borderId="1" xfId="28" applyFont="true" applyBorder="true" applyAlignment="false" applyProtection="false">
      <alignment horizontal="general" vertical="bottom" textRotation="0" wrapText="false" indent="0" shrinkToFit="false"/>
      <protection locked="true" hidden="false"/>
    </xf>
    <xf numFmtId="164" fontId="15" fillId="4" borderId="3" xfId="28" applyFont="true" applyBorder="true" applyAlignment="true" applyProtection="false">
      <alignment horizontal="center" vertical="center" textRotation="0" wrapText="false" indent="0" shrinkToFit="false"/>
      <protection locked="true" hidden="false"/>
    </xf>
    <xf numFmtId="173" fontId="15" fillId="2" borderId="1" xfId="28" applyFont="true" applyBorder="true" applyAlignment="true" applyProtection="true">
      <alignment horizontal="center" vertical="center" textRotation="0" wrapText="false" indent="0" shrinkToFit="false"/>
      <protection locked="false" hidden="false"/>
    </xf>
    <xf numFmtId="164" fontId="17" fillId="2" borderId="3" xfId="28" applyFont="true" applyBorder="true" applyAlignment="false" applyProtection="false">
      <alignment horizontal="general" vertical="bottom" textRotation="0" wrapText="false" indent="0" shrinkToFit="false"/>
      <protection locked="true" hidden="false"/>
    </xf>
    <xf numFmtId="164" fontId="17" fillId="2" borderId="1" xfId="28" applyFont="true" applyBorder="true" applyAlignment="false" applyProtection="false">
      <alignment horizontal="general" vertical="bottom" textRotation="0" wrapText="false" indent="0" shrinkToFit="false"/>
      <protection locked="true" hidden="false"/>
    </xf>
    <xf numFmtId="164" fontId="15" fillId="4" borderId="1" xfId="28" applyFont="true" applyBorder="true" applyAlignment="true" applyProtection="false">
      <alignment horizontal="center" vertical="center" textRotation="0" wrapText="false" indent="0" shrinkToFit="false"/>
      <protection locked="true" hidden="false"/>
    </xf>
    <xf numFmtId="164" fontId="15" fillId="4" borderId="1" xfId="28" applyFont="true" applyBorder="true" applyAlignment="true" applyProtection="true">
      <alignment horizontal="center" vertical="bottom" textRotation="0" wrapText="false" indent="0" shrinkToFit="false"/>
      <protection locked="false" hidden="false"/>
    </xf>
    <xf numFmtId="164" fontId="17" fillId="0" borderId="1" xfId="28" applyFont="true" applyBorder="true" applyAlignment="false" applyProtection="true">
      <alignment horizontal="general" vertical="bottom" textRotation="0" wrapText="false" indent="0" shrinkToFit="false"/>
      <protection locked="false" hidden="false"/>
    </xf>
    <xf numFmtId="164" fontId="15" fillId="4" borderId="1" xfId="28" applyFont="true" applyBorder="true" applyAlignment="true" applyProtection="true">
      <alignment horizontal="center" vertical="center" textRotation="0" wrapText="false" indent="0" shrinkToFit="false"/>
      <protection locked="false" hidden="false"/>
    </xf>
    <xf numFmtId="164" fontId="15" fillId="2" borderId="1" xfId="28" applyFont="true" applyBorder="true" applyAlignment="true" applyProtection="false">
      <alignment horizontal="center" vertical="center" textRotation="0" wrapText="false" indent="0" shrinkToFit="false"/>
      <protection locked="true" hidden="false"/>
    </xf>
    <xf numFmtId="164" fontId="5" fillId="0" borderId="1" xfId="31" applyFont="false" applyBorder="true" applyAlignment="true" applyProtection="false">
      <alignment horizontal="center" vertical="center" textRotation="0" wrapText="false" indent="0" shrinkToFit="false"/>
      <protection locked="true" hidden="false"/>
    </xf>
    <xf numFmtId="164" fontId="5" fillId="2" borderId="1" xfId="31" applyFont="false" applyBorder="true" applyAlignment="true" applyProtection="false">
      <alignment horizontal="center" vertical="center" textRotation="0" wrapText="false" indent="0" shrinkToFit="false"/>
      <protection locked="true" hidden="false"/>
    </xf>
    <xf numFmtId="164" fontId="7" fillId="2" borderId="1" xfId="28" applyFont="true" applyBorder="true" applyAlignment="false" applyProtection="false">
      <alignment horizontal="general" vertical="bottom" textRotation="0" wrapText="false" indent="0" shrinkToFit="false"/>
      <protection locked="true" hidden="false"/>
    </xf>
    <xf numFmtId="164" fontId="7" fillId="4" borderId="1" xfId="0" applyFont="true" applyBorder="true" applyAlignment="false" applyProtection="false">
      <alignment horizontal="general" vertical="bottom" textRotation="0" wrapText="false" indent="0" shrinkToFit="false"/>
      <protection locked="true" hidden="false"/>
    </xf>
    <xf numFmtId="164" fontId="8" fillId="4" borderId="1" xfId="28" applyFont="true" applyBorder="true" applyAlignment="false" applyProtection="false">
      <alignment horizontal="general" vertical="bottom" textRotation="0" wrapText="false" indent="0" shrinkToFit="false"/>
      <protection locked="true" hidden="false"/>
    </xf>
    <xf numFmtId="164" fontId="12" fillId="0" borderId="0" xfId="28" applyFont="true" applyBorder="false" applyAlignment="true" applyProtection="true">
      <alignment horizontal="general" vertical="bottom" textRotation="0" wrapText="false" indent="0" shrinkToFit="false"/>
      <protection locked="false" hidden="false"/>
    </xf>
    <xf numFmtId="164" fontId="8" fillId="4" borderId="1" xfId="28" applyFont="true" applyBorder="true" applyAlignment="true" applyProtection="true">
      <alignment horizontal="center" vertical="bottom" textRotation="0" wrapText="false" indent="0" shrinkToFit="false"/>
      <protection locked="false" hidden="false"/>
    </xf>
    <xf numFmtId="164" fontId="7" fillId="0" borderId="1" xfId="28" applyFont="true" applyBorder="true" applyAlignment="true" applyProtection="true">
      <alignment horizontal="center" vertical="bottom" textRotation="0" wrapText="false" indent="0" shrinkToFit="false"/>
      <protection locked="false" hidden="false"/>
    </xf>
    <xf numFmtId="164" fontId="8" fillId="2" borderId="1" xfId="28" applyFont="true" applyBorder="true" applyAlignment="true" applyProtection="true">
      <alignment horizontal="center" vertical="bottom" textRotation="0" wrapText="false" indent="0" shrinkToFit="false"/>
      <protection locked="false" hidden="false"/>
    </xf>
    <xf numFmtId="164" fontId="7" fillId="0" borderId="1" xfId="28" applyFont="true" applyBorder="true" applyAlignment="true" applyProtection="true">
      <alignment horizontal="center" vertical="center" textRotation="0" wrapText="false" indent="0" shrinkToFit="false"/>
      <protection locked="false" hidden="false"/>
    </xf>
    <xf numFmtId="164" fontId="7" fillId="2" borderId="1" xfId="28" applyFont="true" applyBorder="true" applyAlignment="false" applyProtection="true">
      <alignment horizontal="general" vertical="bottom" textRotation="0" wrapText="false" indent="0" shrinkToFit="false"/>
      <protection locked="false" hidden="false"/>
    </xf>
    <xf numFmtId="164" fontId="7" fillId="2" borderId="1" xfId="28" applyFont="true" applyBorder="true" applyAlignment="true" applyProtection="true">
      <alignment horizontal="center" vertical="center" textRotation="0" wrapText="false" indent="0" shrinkToFit="false"/>
      <protection locked="false" hidden="false"/>
    </xf>
    <xf numFmtId="164" fontId="7" fillId="4" borderId="1" xfId="28" applyFont="true" applyBorder="true" applyAlignment="true" applyProtection="false">
      <alignment horizontal="center" vertical="center" textRotation="0" wrapText="false" indent="0" shrinkToFit="false"/>
      <protection locked="true" hidden="false"/>
    </xf>
    <xf numFmtId="164" fontId="12" fillId="4" borderId="0" xfId="28" applyFont="true" applyBorder="false" applyAlignment="true" applyProtection="true">
      <alignment horizontal="center" vertical="center" textRotation="0" wrapText="false" indent="0" shrinkToFit="false"/>
      <protection locked="false" hidden="false"/>
    </xf>
    <xf numFmtId="164" fontId="7" fillId="0" borderId="1" xfId="28" applyFont="true" applyBorder="true" applyAlignment="true" applyProtection="true">
      <alignment horizontal="center" vertical="bottom" textRotation="0" wrapText="false" indent="0" shrinkToFit="false"/>
      <protection locked="false" hidden="false"/>
    </xf>
    <xf numFmtId="164" fontId="7" fillId="0" borderId="1" xfId="28" applyFont="true" applyBorder="true" applyAlignment="false" applyProtection="true">
      <alignment horizontal="general" vertical="bottom" textRotation="0" wrapText="false" indent="0" shrinkToFit="false"/>
      <protection locked="false" hidden="false"/>
    </xf>
    <xf numFmtId="164" fontId="7" fillId="8" borderId="1" xfId="28" applyFont="true" applyBorder="true" applyAlignment="false" applyProtection="true">
      <alignment horizontal="general" vertical="bottom" textRotation="0" wrapText="false" indent="0" shrinkToFit="false"/>
      <protection locked="false" hidden="false"/>
    </xf>
    <xf numFmtId="164" fontId="7" fillId="8" borderId="1" xfId="28" applyFont="true" applyBorder="true" applyAlignment="false" applyProtection="false">
      <alignment horizontal="general" vertical="bottom" textRotation="0" wrapText="false" indent="0" shrinkToFit="false"/>
      <protection locked="true" hidden="false"/>
    </xf>
    <xf numFmtId="164" fontId="7" fillId="8" borderId="1" xfId="0" applyFont="true" applyBorder="true" applyAlignment="false" applyProtection="false">
      <alignment horizontal="general" vertical="bottom" textRotation="0" wrapText="false" indent="0" shrinkToFit="false"/>
      <protection locked="true" hidden="false"/>
    </xf>
    <xf numFmtId="164" fontId="20" fillId="4" borderId="0" xfId="28" applyFont="true" applyBorder="false" applyAlignment="false" applyProtection="false">
      <alignment horizontal="general" vertical="bottom" textRotation="0" wrapText="false" indent="0" shrinkToFit="false"/>
      <protection locked="true" hidden="false"/>
    </xf>
    <xf numFmtId="164" fontId="20" fillId="0" borderId="0" xfId="0" applyFont="true" applyBorder="false" applyAlignment="false" applyProtection="false">
      <alignment horizontal="general" vertical="bottom" textRotation="0" wrapText="false" indent="0" shrinkToFit="false"/>
      <protection locked="true" hidden="false"/>
    </xf>
    <xf numFmtId="164" fontId="7" fillId="0" borderId="0" xfId="28" applyFont="true" applyBorder="false" applyAlignment="true" applyProtection="true">
      <alignment horizontal="center" vertical="center" textRotation="0" wrapText="false" indent="0" shrinkToFit="false"/>
      <protection locked="false" hidden="false"/>
    </xf>
    <xf numFmtId="177" fontId="7" fillId="9" borderId="4" xfId="0" applyFont="true" applyBorder="true" applyAlignment="true" applyProtection="true">
      <alignment horizontal="center" vertical="center" textRotation="0" wrapText="false" indent="0" shrinkToFit="false"/>
      <protection locked="false" hidden="false"/>
    </xf>
    <xf numFmtId="177" fontId="7" fillId="9" borderId="5" xfId="0" applyFont="true" applyBorder="true" applyAlignment="true" applyProtection="true">
      <alignment horizontal="center" vertical="center" textRotation="0" wrapText="false" indent="0" shrinkToFit="false"/>
      <protection locked="false" hidden="false"/>
    </xf>
    <xf numFmtId="166" fontId="20" fillId="0" borderId="0" xfId="17" applyFont="true" applyBorder="true" applyAlignment="true" applyProtection="true">
      <alignment horizontal="general" vertical="center" textRotation="0" wrapText="false" indent="0" shrinkToFit="false"/>
      <protection locked="true" hidden="false"/>
    </xf>
    <xf numFmtId="164" fontId="20" fillId="0" borderId="0" xfId="28" applyFont="true" applyBorder="false" applyAlignment="true" applyProtection="true">
      <alignment horizontal="center" vertical="center" textRotation="0" wrapText="false" indent="0" shrinkToFit="false"/>
      <protection locked="false" hidden="false"/>
    </xf>
    <xf numFmtId="172" fontId="12" fillId="0" borderId="0" xfId="0" applyFont="true" applyBorder="false" applyAlignment="true" applyProtection="false">
      <alignment horizontal="center" vertical="center" textRotation="0" wrapText="true" indent="0" shrinkToFit="false"/>
      <protection locked="true" hidden="false"/>
    </xf>
    <xf numFmtId="173" fontId="20" fillId="0" borderId="0" xfId="28" applyFont="true" applyBorder="false" applyAlignment="false" applyProtection="true">
      <alignment horizontal="general" vertical="bottom" textRotation="0" wrapText="false" indent="0" shrinkToFit="false"/>
      <protection locked="false" hidden="false"/>
    </xf>
    <xf numFmtId="164" fontId="20" fillId="0" borderId="0" xfId="28" applyFont="true" applyBorder="false" applyAlignment="false" applyProtection="true">
      <alignment horizontal="general" vertical="bottom" textRotation="0" wrapText="false" indent="0" shrinkToFit="false"/>
      <protection locked="false" hidden="false"/>
    </xf>
    <xf numFmtId="164" fontId="20" fillId="4" borderId="0" xfId="28" applyFont="true" applyBorder="false" applyAlignment="true" applyProtection="true">
      <alignment horizontal="center" vertical="center" textRotation="0" wrapText="false" indent="0" shrinkToFit="false"/>
      <protection locked="false" hidden="false"/>
    </xf>
    <xf numFmtId="173" fontId="20" fillId="4" borderId="0" xfId="28" applyFont="true" applyBorder="false" applyAlignment="false" applyProtection="true">
      <alignment horizontal="general" vertical="bottom" textRotation="0" wrapText="false" indent="0" shrinkToFit="false"/>
      <protection locked="false" hidden="false"/>
    </xf>
    <xf numFmtId="164" fontId="20" fillId="4" borderId="0" xfId="28" applyFont="true" applyBorder="false" applyAlignment="false" applyProtection="true">
      <alignment horizontal="general" vertical="bottom" textRotation="0" wrapText="false" indent="0" shrinkToFit="false"/>
      <protection locked="false" hidden="false"/>
    </xf>
    <xf numFmtId="173" fontId="8" fillId="10" borderId="1" xfId="28" applyFont="true" applyBorder="true" applyAlignment="true" applyProtection="true">
      <alignment horizontal="center" vertical="center" textRotation="0" wrapText="true" indent="0" shrinkToFit="false"/>
      <protection locked="false" hidden="false"/>
    </xf>
    <xf numFmtId="164" fontId="8" fillId="0" borderId="1" xfId="28" applyFont="true" applyBorder="true" applyAlignment="false" applyProtection="false">
      <alignment horizontal="general" vertical="bottom" textRotation="0" wrapText="false" indent="0" shrinkToFit="false"/>
      <protection locked="true" hidden="false"/>
    </xf>
    <xf numFmtId="164" fontId="8" fillId="10" borderId="1" xfId="28" applyFont="true" applyBorder="true" applyAlignment="false" applyProtection="false">
      <alignment horizontal="general" vertical="bottom" textRotation="0" wrapText="false" indent="0" shrinkToFit="false"/>
      <protection locked="true" hidden="false"/>
    </xf>
    <xf numFmtId="166" fontId="8" fillId="0" borderId="0" xfId="21" applyFont="true" applyBorder="true" applyAlignment="true" applyProtection="true">
      <alignment horizontal="general" vertical="bottom" textRotation="0" wrapText="false" indent="0" shrinkToFit="false"/>
      <protection locked="false" hidden="false"/>
    </xf>
    <xf numFmtId="164" fontId="7" fillId="0" borderId="0" xfId="28" applyFont="true" applyBorder="false" applyAlignment="true" applyProtection="true">
      <alignment horizontal="general" vertical="center" textRotation="0" wrapText="false" indent="0" shrinkToFit="false"/>
      <protection locked="false" hidden="false"/>
    </xf>
    <xf numFmtId="173" fontId="7" fillId="0" borderId="0" xfId="28" applyFont="true" applyBorder="false" applyAlignment="true" applyProtection="true">
      <alignment horizontal="general" vertical="center" textRotation="0" wrapText="false" indent="0" shrinkToFit="false"/>
      <protection locked="false" hidden="false"/>
    </xf>
    <xf numFmtId="164" fontId="7" fillId="0" borderId="0" xfId="28" applyFont="true" applyBorder="false" applyAlignment="true" applyProtection="false">
      <alignment horizontal="general" vertical="center" textRotation="0" wrapText="false" indent="0" shrinkToFit="false"/>
      <protection locked="true" hidden="false"/>
    </xf>
    <xf numFmtId="166" fontId="8" fillId="5" borderId="1" xfId="21" applyFont="true" applyBorder="true" applyAlignment="true" applyProtection="true">
      <alignment horizontal="center" vertical="center" textRotation="0" wrapText="true" indent="0" shrinkToFit="false"/>
      <protection locked="true" hidden="false"/>
    </xf>
    <xf numFmtId="164" fontId="5" fillId="11" borderId="1" xfId="0" applyFont="true" applyBorder="true" applyAlignment="true" applyProtection="false">
      <alignment horizontal="center" vertical="center" textRotation="0" wrapText="true" indent="0" shrinkToFit="false"/>
      <protection locked="true" hidden="false"/>
    </xf>
    <xf numFmtId="164" fontId="5" fillId="12" borderId="1" xfId="0" applyFont="true" applyBorder="true" applyAlignment="true" applyProtection="false">
      <alignment horizontal="center" vertical="center" textRotation="0" wrapText="true" indent="0" shrinkToFit="false"/>
      <protection locked="true" hidden="false"/>
    </xf>
    <xf numFmtId="173" fontId="8" fillId="13" borderId="1" xfId="28" applyFont="true" applyBorder="true" applyAlignment="true" applyProtection="true">
      <alignment horizontal="center" vertical="center" textRotation="0" wrapText="false" indent="0" shrinkToFit="false"/>
      <protection locked="false" hidden="false"/>
    </xf>
    <xf numFmtId="166" fontId="7" fillId="14" borderId="1" xfId="28" applyFont="true" applyBorder="true" applyAlignment="true" applyProtection="false">
      <alignment horizontal="general" vertical="center" textRotation="0" wrapText="false" indent="0" shrinkToFit="false"/>
      <protection locked="true" hidden="false"/>
    </xf>
    <xf numFmtId="164" fontId="7" fillId="2" borderId="0" xfId="28" applyFont="true" applyBorder="false" applyAlignment="true" applyProtection="false">
      <alignment horizontal="general" vertical="center" textRotation="0" wrapText="false" indent="0" shrinkToFit="false"/>
      <protection locked="true" hidden="false"/>
    </xf>
    <xf numFmtId="164" fontId="8" fillId="0" borderId="0" xfId="28" applyFont="true" applyBorder="false" applyAlignment="true" applyProtection="true">
      <alignment horizontal="center" vertical="center" textRotation="0" wrapText="false" indent="0" shrinkToFit="false"/>
      <protection locked="false" hidden="false"/>
    </xf>
    <xf numFmtId="173" fontId="8" fillId="0" borderId="0" xfId="28" applyFont="true" applyBorder="false" applyAlignment="true" applyProtection="true">
      <alignment horizontal="center" vertical="center" textRotation="0" wrapText="false" indent="0" shrinkToFit="false"/>
      <protection locked="false" hidden="false"/>
    </xf>
    <xf numFmtId="166" fontId="8" fillId="0" borderId="0" xfId="28" applyFont="true" applyBorder="false" applyAlignment="true" applyProtection="false">
      <alignment horizontal="center" vertical="center" textRotation="0" wrapText="false" indent="0" shrinkToFit="false"/>
      <protection locked="true" hidden="false"/>
    </xf>
    <xf numFmtId="164" fontId="7" fillId="10" borderId="1" xfId="28" applyFont="true" applyBorder="true" applyAlignment="true" applyProtection="false">
      <alignment horizontal="left" vertical="center" textRotation="0" wrapText="true" indent="0" shrinkToFit="false"/>
      <protection locked="true" hidden="false"/>
    </xf>
    <xf numFmtId="164" fontId="22" fillId="10" borderId="1" xfId="28" applyFont="true" applyBorder="true" applyAlignment="true" applyProtection="true">
      <alignment horizontal="center" vertical="center" textRotation="0" wrapText="false" indent="0" shrinkToFit="false"/>
      <protection locked="false" hidden="false"/>
    </xf>
    <xf numFmtId="178" fontId="7" fillId="10" borderId="1" xfId="28" applyFont="true" applyBorder="true" applyAlignment="true" applyProtection="true">
      <alignment horizontal="right" vertical="center" textRotation="0" wrapText="false" indent="0" shrinkToFit="false"/>
      <protection locked="false" hidden="false"/>
    </xf>
    <xf numFmtId="179" fontId="7" fillId="10" borderId="1" xfId="28" applyFont="true" applyBorder="true" applyAlignment="true" applyProtection="false">
      <alignment horizontal="right" vertical="center" textRotation="0" wrapText="false" indent="0" shrinkToFit="false"/>
      <protection locked="true" hidden="false"/>
    </xf>
    <xf numFmtId="167" fontId="7" fillId="10" borderId="1" xfId="19" applyFont="true" applyBorder="true" applyAlignment="true" applyProtection="true">
      <alignment horizontal="right" vertical="center" textRotation="0" wrapText="false" indent="0" shrinkToFit="false"/>
      <protection locked="false" hidden="false"/>
    </xf>
    <xf numFmtId="164" fontId="0" fillId="0" borderId="0" xfId="0" applyFont="false" applyBorder="false" applyAlignment="true" applyProtection="false">
      <alignment horizontal="general" vertical="bottom" textRotation="0" wrapText="true" indent="0" shrinkToFit="false"/>
      <protection locked="true" hidden="false"/>
    </xf>
    <xf numFmtId="164" fontId="23" fillId="0" borderId="0" xfId="0" applyFont="true" applyBorder="true" applyAlignment="true" applyProtection="false">
      <alignment horizontal="center" vertical="center" textRotation="0" wrapText="true" indent="0" shrinkToFit="false"/>
      <protection locked="true" hidden="false"/>
    </xf>
    <xf numFmtId="164" fontId="23" fillId="0" borderId="0" xfId="0" applyFont="true" applyBorder="false" applyAlignment="true" applyProtection="false">
      <alignment horizontal="center" vertical="center" textRotation="0" wrapText="true" indent="0" shrinkToFit="false"/>
      <protection locked="true" hidden="false"/>
    </xf>
    <xf numFmtId="164" fontId="24" fillId="0" borderId="0" xfId="0" applyFont="true" applyBorder="true" applyAlignment="true" applyProtection="false">
      <alignment horizontal="center" vertical="center" textRotation="0" wrapText="true" indent="0" shrinkToFit="false"/>
      <protection locked="true" hidden="false"/>
    </xf>
    <xf numFmtId="164" fontId="25" fillId="0" borderId="0" xfId="0" applyFont="true" applyBorder="false" applyAlignment="true" applyProtection="false">
      <alignment horizontal="general" vertical="center" textRotation="0" wrapText="true" indent="0" shrinkToFit="false"/>
      <protection locked="true" hidden="false"/>
    </xf>
    <xf numFmtId="164" fontId="26" fillId="0" borderId="0" xfId="0" applyFont="true" applyBorder="true" applyAlignment="true" applyProtection="false">
      <alignment horizontal="left" vertical="center" textRotation="0" wrapText="true" indent="0" shrinkToFit="false"/>
      <protection locked="true" hidden="false"/>
    </xf>
    <xf numFmtId="164" fontId="26" fillId="0" borderId="0" xfId="0" applyFont="true" applyBorder="false" applyAlignment="true" applyProtection="false">
      <alignment horizontal="justify" vertical="center" textRotation="0" wrapText="true" indent="0" shrinkToFit="false"/>
      <protection locked="true" hidden="false"/>
    </xf>
    <xf numFmtId="164" fontId="26" fillId="0" borderId="0" xfId="0" applyFont="true" applyBorder="true" applyAlignment="true" applyProtection="false">
      <alignment horizontal="justify" vertical="center" textRotation="0" wrapText="true" indent="0" shrinkToFit="false"/>
      <protection locked="true" hidden="false"/>
    </xf>
    <xf numFmtId="164" fontId="26" fillId="0" borderId="0" xfId="0" applyFont="true" applyBorder="false" applyAlignment="true" applyProtection="false">
      <alignment horizontal="general" vertical="center" textRotation="0" wrapText="true" indent="0" shrinkToFit="false"/>
      <protection locked="true" hidden="false"/>
    </xf>
    <xf numFmtId="164" fontId="27" fillId="0" borderId="6" xfId="0" applyFont="true" applyBorder="true" applyAlignment="true" applyProtection="false">
      <alignment horizontal="center" vertical="center" textRotation="90" wrapText="true" indent="0" shrinkToFit="false"/>
      <protection locked="true" hidden="false"/>
    </xf>
    <xf numFmtId="164" fontId="28" fillId="0" borderId="7" xfId="0" applyFont="true" applyBorder="true" applyAlignment="true" applyProtection="false">
      <alignment horizontal="center" vertical="center" textRotation="0" wrapText="true" indent="0" shrinkToFit="false"/>
      <protection locked="true" hidden="false"/>
    </xf>
    <xf numFmtId="164" fontId="25" fillId="0" borderId="8" xfId="0" applyFont="true" applyBorder="true" applyAlignment="true" applyProtection="false">
      <alignment horizontal="general" vertical="center" textRotation="0" wrapText="true" indent="0" shrinkToFit="false"/>
      <protection locked="true" hidden="false"/>
    </xf>
    <xf numFmtId="164" fontId="25" fillId="0" borderId="9" xfId="0" applyFont="true" applyBorder="true" applyAlignment="true" applyProtection="false">
      <alignment horizontal="general" vertical="center" textRotation="0" wrapText="true" indent="0" shrinkToFit="false"/>
      <protection locked="true" hidden="false"/>
    </xf>
    <xf numFmtId="164" fontId="25" fillId="0" borderId="8" xfId="0" applyFont="true" applyBorder="true" applyAlignment="true" applyProtection="false">
      <alignment horizontal="left" vertical="center" textRotation="0" wrapText="true" indent="0" shrinkToFit="false"/>
      <protection locked="true" hidden="false"/>
    </xf>
    <xf numFmtId="164" fontId="25" fillId="0" borderId="9" xfId="0" applyFont="true" applyBorder="true" applyAlignment="true" applyProtection="false">
      <alignment horizontal="left" vertical="center" textRotation="0" wrapText="true" indent="0" shrinkToFit="false"/>
      <protection locked="true" hidden="false"/>
    </xf>
    <xf numFmtId="164" fontId="26" fillId="0" borderId="0" xfId="0" applyFont="true" applyBorder="false" applyAlignment="true" applyProtection="false">
      <alignment horizontal="left" vertical="center" textRotation="0" wrapText="true" indent="0" shrinkToFit="false"/>
      <protection locked="true" hidden="false"/>
    </xf>
    <xf numFmtId="164" fontId="0" fillId="0" borderId="0" xfId="0" applyFont="false" applyBorder="false" applyAlignment="true" applyProtection="false">
      <alignment horizontal="left" vertical="bottom" textRotation="0" wrapText="true" indent="0" shrinkToFit="false"/>
      <protection locked="true" hidden="false"/>
    </xf>
    <xf numFmtId="164" fontId="30" fillId="0" borderId="0" xfId="0" applyFont="true" applyBorder="true" applyAlignment="true" applyProtection="false">
      <alignment horizontal="left" vertical="center" textRotation="0" wrapText="true" indent="0" shrinkToFit="false"/>
      <protection locked="true" hidden="false"/>
    </xf>
    <xf numFmtId="164" fontId="31" fillId="0" borderId="0" xfId="0" applyFont="true" applyBorder="true" applyAlignment="true" applyProtection="false">
      <alignment horizontal="left" vertical="center" textRotation="0" wrapText="true" indent="0" shrinkToFit="false"/>
      <protection locked="true" hidden="false"/>
    </xf>
    <xf numFmtId="164" fontId="25" fillId="0" borderId="0" xfId="0" applyFont="true" applyBorder="true" applyAlignment="true" applyProtection="false">
      <alignment horizontal="center" vertical="center" textRotation="0" wrapText="true" indent="0" shrinkToFit="false"/>
      <protection locked="true" hidden="false"/>
    </xf>
    <xf numFmtId="164" fontId="31" fillId="0" borderId="0" xfId="0" applyFont="true" applyBorder="true" applyAlignment="true" applyProtection="false">
      <alignment horizontal="center" vertical="center" textRotation="0" wrapText="true" indent="0" shrinkToFit="false"/>
      <protection locked="true" hidden="false"/>
    </xf>
  </cellXfs>
  <cellStyles count="38">
    <cellStyle name="Normal" xfId="0" builtinId="0" customBuiltin="false"/>
    <cellStyle name="Comma" xfId="15" builtinId="3" customBuiltin="false"/>
    <cellStyle name="Comma [0]" xfId="16" builtinId="6" customBuiltin="false"/>
    <cellStyle name="Currency" xfId="17" builtinId="4" customBuiltin="false"/>
    <cellStyle name="Currency [0]" xfId="18" builtinId="7" customBuiltin="false"/>
    <cellStyle name="Percent" xfId="19" builtinId="5" customBuiltin="false"/>
    <cellStyle name="Moeda 2" xfId="20" builtinId="53" customBuiltin="true"/>
    <cellStyle name="Moeda 3" xfId="21" builtinId="53" customBuiltin="true"/>
    <cellStyle name="Moeda 3 2" xfId="22" builtinId="53" customBuiltin="true"/>
    <cellStyle name="Moeda 3 2 2" xfId="23" builtinId="53" customBuiltin="true"/>
    <cellStyle name="Moeda 3 3" xfId="24" builtinId="53" customBuiltin="true"/>
    <cellStyle name="Moeda 4" xfId="25" builtinId="53" customBuiltin="true"/>
    <cellStyle name="Moeda 4 2" xfId="26" builtinId="53" customBuiltin="true"/>
    <cellStyle name="Moeda 5" xfId="27" builtinId="53" customBuiltin="true"/>
    <cellStyle name="Normal 2" xfId="28" builtinId="53" customBuiltin="true"/>
    <cellStyle name="Normal 2 2" xfId="29" builtinId="53" customBuiltin="true"/>
    <cellStyle name="Normal 3" xfId="30" builtinId="53" customBuiltin="true"/>
    <cellStyle name="Normal 3 2" xfId="31" builtinId="53" customBuiltin="true"/>
    <cellStyle name="Normal 5" xfId="32" builtinId="53" customBuiltin="true"/>
    <cellStyle name="Normal 5 2" xfId="33" builtinId="53" customBuiltin="true"/>
    <cellStyle name="Porcentagem 2" xfId="34" builtinId="53" customBuiltin="true"/>
    <cellStyle name="Separador de milhares 2" xfId="35" builtinId="53" customBuiltin="true"/>
    <cellStyle name="Separador de milhares 2 2" xfId="36" builtinId="53" customBuiltin="true"/>
    <cellStyle name="Separador de milhares 2 2 2" xfId="37" builtinId="53" customBuiltin="true"/>
    <cellStyle name="Separador de milhares 2 2 2 2" xfId="38" builtinId="53" customBuiltin="true"/>
    <cellStyle name="Separador de milhares 2 2 3" xfId="39" builtinId="53" customBuiltin="true"/>
    <cellStyle name="Separador de milhares 2 3" xfId="40" builtinId="53" customBuiltin="true"/>
    <cellStyle name="Separador de milhares 2 3 2" xfId="41" builtinId="53" customBuiltin="true"/>
    <cellStyle name="Separador de milhares 2 3 2 2" xfId="42" builtinId="53" customBuiltin="true"/>
    <cellStyle name="Separador de milhares 2 3 3" xfId="43" builtinId="53" customBuiltin="true"/>
    <cellStyle name="Separador de milhares 2 4" xfId="44" builtinId="53" customBuiltin="true"/>
    <cellStyle name="Separador de milhares 2 4 2" xfId="45" builtinId="53" customBuiltin="true"/>
    <cellStyle name="Separador de milhares 2 4 2 2" xfId="46" builtinId="53" customBuiltin="true"/>
    <cellStyle name="Separador de milhares 2 4 3" xfId="47" builtinId="53" customBuiltin="true"/>
    <cellStyle name="Separador de milhares 3" xfId="48" builtinId="53" customBuiltin="true"/>
    <cellStyle name="Título 5" xfId="49" builtinId="53" customBuiltin="true"/>
    <cellStyle name="Vírgula 2" xfId="50" builtinId="53" customBuiltin="true"/>
    <cellStyle name="Vírgula 2 2" xfId="51" builtinId="53" customBuiltin="true"/>
  </cellStyles>
  <dxfs count="276">
    <dxf>
      <font>
        <b val="1"/>
        <i val="0"/>
        <color rgb="FF000000"/>
      </font>
      <fill>
        <patternFill>
          <bgColor rgb="FFFFFF00"/>
        </patternFill>
      </fill>
    </dxf>
    <dxf>
      <font>
        <b val="0"/>
        <color rgb="FF000000"/>
      </font>
      <fill>
        <patternFill>
          <bgColor rgb="FFFFFF00"/>
        </patternFill>
      </fill>
    </dxf>
    <dxf>
      <font>
        <b val="0"/>
        <color rgb="FF008000"/>
      </font>
      <fill>
        <patternFill>
          <bgColor rgb="FFCCFFCC"/>
        </patternFill>
      </fill>
    </dxf>
    <dxf>
      <font>
        <b val="1"/>
        <i val="0"/>
        <color rgb="FF000000"/>
      </font>
      <fill>
        <patternFill>
          <bgColor rgb="FFFFFF00"/>
        </patternFill>
      </fill>
    </dxf>
    <dxf>
      <font>
        <b val="0"/>
        <color rgb="FF000000"/>
      </font>
      <fill>
        <patternFill>
          <bgColor rgb="FFFFFF00"/>
        </patternFill>
      </fill>
    </dxf>
    <dxf>
      <font>
        <b val="0"/>
        <color rgb="FF008000"/>
      </font>
      <fill>
        <patternFill>
          <bgColor rgb="FFCCFFCC"/>
        </patternFill>
      </fill>
    </dxf>
    <dxf>
      <fill>
        <patternFill>
          <bgColor rgb="FFFFFF00"/>
        </patternFill>
      </fill>
    </dxf>
    <dxf>
      <font>
        <name val="Arial"/>
        <charset val="1"/>
        <family val="0"/>
      </font>
      <alignment horizontal="general" vertical="bottom" textRotation="0" wrapText="false" indent="0" shrinkToFit="false"/>
    </dxf>
    <dxf>
      <fill>
        <patternFill>
          <bgColor rgb="FFFFFF00"/>
        </patternFill>
      </fill>
    </dxf>
    <dxf>
      <font>
        <b val="1"/>
        <i val="0"/>
        <color rgb="FF000000"/>
      </font>
      <fill>
        <patternFill>
          <bgColor rgb="FFFFFF00"/>
        </patternFill>
      </fill>
    </dxf>
    <dxf>
      <font>
        <b val="0"/>
        <color rgb="FF000000"/>
      </font>
      <fill>
        <patternFill>
          <bgColor rgb="FFFFFF00"/>
        </patternFill>
      </fill>
    </dxf>
    <dxf>
      <font>
        <b val="0"/>
        <color rgb="FF008000"/>
      </font>
      <fill>
        <patternFill>
          <bgColor rgb="FFCCFFCC"/>
        </patternFill>
      </fill>
    </dxf>
    <dxf>
      <font>
        <b val="1"/>
        <i val="0"/>
        <color rgb="FF000000"/>
      </font>
      <fill>
        <patternFill>
          <bgColor rgb="FFFFFF00"/>
        </patternFill>
      </fill>
    </dxf>
    <dxf>
      <font>
        <b val="0"/>
        <color rgb="FF000000"/>
      </font>
      <fill>
        <patternFill>
          <bgColor rgb="FFFFFF00"/>
        </patternFill>
      </fill>
    </dxf>
    <dxf>
      <font>
        <b val="0"/>
        <color rgb="FF008000"/>
      </font>
      <fill>
        <patternFill>
          <bgColor rgb="FFCCFFCC"/>
        </patternFill>
      </fill>
    </dxf>
    <dxf>
      <font>
        <b val="1"/>
        <i val="0"/>
        <color rgb="FF000000"/>
      </font>
      <fill>
        <patternFill>
          <bgColor rgb="FFFFFF00"/>
        </patternFill>
      </fill>
    </dxf>
    <dxf>
      <font>
        <b val="0"/>
        <color rgb="FF000000"/>
      </font>
      <fill>
        <patternFill>
          <bgColor rgb="FFFFFF00"/>
        </patternFill>
      </fill>
    </dxf>
    <dxf>
      <font>
        <b val="0"/>
        <color rgb="FF008000"/>
      </font>
      <fill>
        <patternFill>
          <bgColor rgb="FFCCFFCC"/>
        </patternFill>
      </fill>
    </dxf>
    <dxf>
      <font>
        <b val="1"/>
        <i val="0"/>
        <color rgb="FF000000"/>
      </font>
      <fill>
        <patternFill>
          <bgColor rgb="FFFFFF00"/>
        </patternFill>
      </fill>
    </dxf>
    <dxf>
      <font>
        <b val="0"/>
        <color rgb="FF000000"/>
      </font>
      <fill>
        <patternFill>
          <bgColor rgb="FFFFFF00"/>
        </patternFill>
      </fill>
    </dxf>
    <dxf>
      <font>
        <b val="0"/>
        <color rgb="FF008000"/>
      </font>
      <fill>
        <patternFill>
          <bgColor rgb="FFCCFFCC"/>
        </patternFill>
      </fill>
    </dxf>
    <dxf>
      <font>
        <b val="1"/>
        <i val="0"/>
        <color rgb="FF000000"/>
      </font>
      <fill>
        <patternFill>
          <bgColor rgb="FFFFFF00"/>
        </patternFill>
      </fill>
    </dxf>
    <dxf>
      <font>
        <b val="0"/>
        <color rgb="FF000000"/>
      </font>
      <fill>
        <patternFill>
          <bgColor rgb="FFFFFF00"/>
        </patternFill>
      </fill>
    </dxf>
    <dxf>
      <font>
        <b val="0"/>
        <color rgb="FF008000"/>
      </font>
      <fill>
        <patternFill>
          <bgColor rgb="FFCCFFCC"/>
        </patternFill>
      </fill>
    </dxf>
    <dxf>
      <font>
        <b val="1"/>
        <i val="0"/>
        <color rgb="FF000000"/>
      </font>
      <fill>
        <patternFill>
          <bgColor rgb="FFFFFF00"/>
        </patternFill>
      </fill>
    </dxf>
    <dxf>
      <font>
        <b val="0"/>
        <color rgb="FF000000"/>
      </font>
      <fill>
        <patternFill>
          <bgColor rgb="FFFFFF00"/>
        </patternFill>
      </fill>
    </dxf>
    <dxf>
      <font>
        <b val="0"/>
        <color rgb="FF008000"/>
      </font>
      <fill>
        <patternFill>
          <bgColor rgb="FFCCFFCC"/>
        </patternFill>
      </fill>
    </dxf>
    <dxf>
      <font>
        <b val="1"/>
        <i val="0"/>
        <color rgb="FF000000"/>
      </font>
      <fill>
        <patternFill>
          <bgColor rgb="FFFFFF00"/>
        </patternFill>
      </fill>
    </dxf>
    <dxf>
      <font>
        <b val="0"/>
        <color rgb="FF000000"/>
      </font>
      <fill>
        <patternFill>
          <bgColor rgb="FFFFFF00"/>
        </patternFill>
      </fill>
    </dxf>
    <dxf>
      <font>
        <b val="0"/>
        <color rgb="FF008000"/>
      </font>
      <fill>
        <patternFill>
          <bgColor rgb="FFCCFFCC"/>
        </patternFill>
      </fill>
    </dxf>
    <dxf>
      <font>
        <b val="1"/>
        <i val="0"/>
        <color rgb="FF000000"/>
      </font>
      <fill>
        <patternFill>
          <bgColor rgb="FFFFFF00"/>
        </patternFill>
      </fill>
    </dxf>
    <dxf>
      <font>
        <b val="0"/>
        <color rgb="FF000000"/>
      </font>
      <fill>
        <patternFill>
          <bgColor rgb="FFFFFF00"/>
        </patternFill>
      </fill>
    </dxf>
    <dxf>
      <font>
        <b val="0"/>
        <color rgb="FF008000"/>
      </font>
      <fill>
        <patternFill>
          <bgColor rgb="FFCCFFCC"/>
        </patternFill>
      </fill>
    </dxf>
    <dxf>
      <font>
        <b val="1"/>
        <i val="0"/>
        <color rgb="FF000000"/>
      </font>
      <fill>
        <patternFill>
          <bgColor rgb="FFFFFF00"/>
        </patternFill>
      </fill>
    </dxf>
    <dxf>
      <font>
        <b val="0"/>
        <color rgb="FF000000"/>
      </font>
      <fill>
        <patternFill>
          <bgColor rgb="FFFFFF00"/>
        </patternFill>
      </fill>
    </dxf>
    <dxf>
      <font>
        <b val="0"/>
        <color rgb="FF008000"/>
      </font>
      <fill>
        <patternFill>
          <bgColor rgb="FFCCFFCC"/>
        </patternFill>
      </fill>
    </dxf>
    <dxf>
      <font>
        <b val="1"/>
        <i val="0"/>
        <color rgb="FF000000"/>
      </font>
      <fill>
        <patternFill>
          <bgColor rgb="FFFFFF00"/>
        </patternFill>
      </fill>
    </dxf>
    <dxf>
      <font>
        <b val="0"/>
        <color rgb="FF000000"/>
      </font>
      <fill>
        <patternFill>
          <bgColor rgb="FFFFFF00"/>
        </patternFill>
      </fill>
    </dxf>
    <dxf>
      <font>
        <b val="0"/>
        <color rgb="FF008000"/>
      </font>
      <fill>
        <patternFill>
          <bgColor rgb="FFCCFFCC"/>
        </patternFill>
      </fill>
    </dxf>
    <dxf>
      <font>
        <b val="1"/>
        <i val="0"/>
        <color rgb="FF000000"/>
      </font>
      <fill>
        <patternFill>
          <bgColor rgb="FFFFFF00"/>
        </patternFill>
      </fill>
    </dxf>
    <dxf>
      <font>
        <b val="0"/>
        <color rgb="FF000000"/>
      </font>
      <fill>
        <patternFill>
          <bgColor rgb="FFFFFF00"/>
        </patternFill>
      </fill>
    </dxf>
    <dxf>
      <font>
        <b val="0"/>
        <color rgb="FF008000"/>
      </font>
      <fill>
        <patternFill>
          <bgColor rgb="FFCCFFCC"/>
        </patternFill>
      </fill>
    </dxf>
    <dxf>
      <font>
        <b val="1"/>
        <i val="0"/>
        <color rgb="FF000000"/>
      </font>
      <fill>
        <patternFill>
          <bgColor rgb="FFFFFF00"/>
        </patternFill>
      </fill>
    </dxf>
    <dxf>
      <font>
        <b val="0"/>
        <color rgb="FF000000"/>
      </font>
      <fill>
        <patternFill>
          <bgColor rgb="FFFFFF00"/>
        </patternFill>
      </fill>
    </dxf>
    <dxf>
      <font>
        <b val="0"/>
        <color rgb="FF008000"/>
      </font>
      <fill>
        <patternFill>
          <bgColor rgb="FFCCFFCC"/>
        </patternFill>
      </fill>
    </dxf>
    <dxf>
      <font>
        <b val="1"/>
        <i val="0"/>
        <color rgb="FF000000"/>
      </font>
      <fill>
        <patternFill>
          <bgColor rgb="FFFFFF00"/>
        </patternFill>
      </fill>
    </dxf>
    <dxf>
      <font>
        <b val="0"/>
        <color rgb="FF000000"/>
      </font>
      <fill>
        <patternFill>
          <bgColor rgb="FFFFFF00"/>
        </patternFill>
      </fill>
    </dxf>
    <dxf>
      <font>
        <b val="0"/>
        <color rgb="FF008000"/>
      </font>
      <fill>
        <patternFill>
          <bgColor rgb="FFCCFFCC"/>
        </patternFill>
      </fill>
    </dxf>
    <dxf>
      <font>
        <b val="1"/>
        <i val="0"/>
        <color rgb="FF000000"/>
      </font>
      <fill>
        <patternFill>
          <bgColor rgb="FFFFFF00"/>
        </patternFill>
      </fill>
    </dxf>
    <dxf>
      <font>
        <b val="0"/>
        <color rgb="FF000000"/>
      </font>
      <fill>
        <patternFill>
          <bgColor rgb="FFFFFF00"/>
        </patternFill>
      </fill>
    </dxf>
    <dxf>
      <font>
        <b val="0"/>
        <color rgb="FF008000"/>
      </font>
      <fill>
        <patternFill>
          <bgColor rgb="FFCCFFCC"/>
        </patternFill>
      </fill>
    </dxf>
    <dxf>
      <font>
        <b val="1"/>
        <i val="0"/>
        <color rgb="FF000000"/>
      </font>
      <fill>
        <patternFill>
          <bgColor rgb="FFFFFF00"/>
        </patternFill>
      </fill>
    </dxf>
    <dxf>
      <font>
        <b val="0"/>
        <color rgb="FF000000"/>
      </font>
      <fill>
        <patternFill>
          <bgColor rgb="FFFFFF00"/>
        </patternFill>
      </fill>
    </dxf>
    <dxf>
      <font>
        <b val="0"/>
        <color rgb="FF008000"/>
      </font>
      <fill>
        <patternFill>
          <bgColor rgb="FFCCFFCC"/>
        </patternFill>
      </fill>
    </dxf>
    <dxf>
      <font>
        <b val="1"/>
        <i val="0"/>
        <color rgb="FF000000"/>
      </font>
      <fill>
        <patternFill>
          <bgColor rgb="FFFFFF00"/>
        </patternFill>
      </fill>
    </dxf>
    <dxf>
      <font>
        <b val="0"/>
        <color rgb="FF000000"/>
      </font>
      <fill>
        <patternFill>
          <bgColor rgb="FFFFFF00"/>
        </patternFill>
      </fill>
    </dxf>
    <dxf>
      <font>
        <b val="0"/>
        <color rgb="FF008000"/>
      </font>
      <fill>
        <patternFill>
          <bgColor rgb="FFCCFFCC"/>
        </patternFill>
      </fill>
    </dxf>
    <dxf>
      <font>
        <b val="1"/>
        <i val="0"/>
        <color rgb="FF000000"/>
      </font>
      <fill>
        <patternFill>
          <bgColor rgb="FFFFFF00"/>
        </patternFill>
      </fill>
    </dxf>
    <dxf>
      <font>
        <b val="0"/>
        <color rgb="FF000000"/>
      </font>
      <fill>
        <patternFill>
          <bgColor rgb="FFFFFF00"/>
        </patternFill>
      </fill>
    </dxf>
    <dxf>
      <font>
        <b val="0"/>
        <color rgb="FF008000"/>
      </font>
      <fill>
        <patternFill>
          <bgColor rgb="FFCCFFCC"/>
        </patternFill>
      </fill>
    </dxf>
    <dxf>
      <font>
        <b val="1"/>
        <i val="0"/>
        <color rgb="FF000000"/>
      </font>
      <fill>
        <patternFill>
          <bgColor rgb="FFFFFF00"/>
        </patternFill>
      </fill>
    </dxf>
    <dxf>
      <font>
        <b val="0"/>
        <color rgb="FF000000"/>
      </font>
      <fill>
        <patternFill>
          <bgColor rgb="FFFFFF00"/>
        </patternFill>
      </fill>
    </dxf>
    <dxf>
      <font>
        <b val="0"/>
        <color rgb="FF008000"/>
      </font>
      <fill>
        <patternFill>
          <bgColor rgb="FFCCFFCC"/>
        </patternFill>
      </fill>
    </dxf>
    <dxf>
      <font>
        <b val="1"/>
        <i val="0"/>
        <color rgb="FF000000"/>
      </font>
      <fill>
        <patternFill>
          <bgColor rgb="FFFFFF00"/>
        </patternFill>
      </fill>
    </dxf>
    <dxf>
      <font>
        <b val="0"/>
        <color rgb="FF000000"/>
      </font>
      <fill>
        <patternFill>
          <bgColor rgb="FFFFFF00"/>
        </patternFill>
      </fill>
    </dxf>
    <dxf>
      <font>
        <b val="0"/>
        <color rgb="FF008000"/>
      </font>
      <fill>
        <patternFill>
          <bgColor rgb="FFCCFFCC"/>
        </patternFill>
      </fill>
    </dxf>
    <dxf>
      <font>
        <b val="1"/>
        <i val="0"/>
        <color rgb="FF000000"/>
      </font>
      <fill>
        <patternFill>
          <bgColor rgb="FFFFFF00"/>
        </patternFill>
      </fill>
    </dxf>
    <dxf>
      <font>
        <b val="0"/>
        <color rgb="FF000000"/>
      </font>
      <fill>
        <patternFill>
          <bgColor rgb="FFFFFF00"/>
        </patternFill>
      </fill>
    </dxf>
    <dxf>
      <font>
        <b val="0"/>
        <color rgb="FF008000"/>
      </font>
      <fill>
        <patternFill>
          <bgColor rgb="FFCCFFCC"/>
        </patternFill>
      </fill>
    </dxf>
    <dxf>
      <font>
        <b val="1"/>
        <i val="0"/>
        <color rgb="FF000000"/>
      </font>
      <fill>
        <patternFill>
          <bgColor rgb="FFFFFF00"/>
        </patternFill>
      </fill>
    </dxf>
    <dxf>
      <font>
        <b val="0"/>
        <color rgb="FF000000"/>
      </font>
      <fill>
        <patternFill>
          <bgColor rgb="FFFFFF00"/>
        </patternFill>
      </fill>
    </dxf>
    <dxf>
      <font>
        <b val="0"/>
        <color rgb="FF008000"/>
      </font>
      <fill>
        <patternFill>
          <bgColor rgb="FFCCFFCC"/>
        </patternFill>
      </fill>
    </dxf>
    <dxf>
      <font>
        <b val="1"/>
        <i val="0"/>
        <color rgb="FF000000"/>
      </font>
      <fill>
        <patternFill>
          <bgColor rgb="FFFFFF00"/>
        </patternFill>
      </fill>
    </dxf>
    <dxf>
      <font>
        <b val="0"/>
        <color rgb="FF000000"/>
      </font>
      <fill>
        <patternFill>
          <bgColor rgb="FFFFFF00"/>
        </patternFill>
      </fill>
    </dxf>
    <dxf>
      <font>
        <b val="0"/>
        <color rgb="FF008000"/>
      </font>
      <fill>
        <patternFill>
          <bgColor rgb="FFCCFFCC"/>
        </patternFill>
      </fill>
    </dxf>
    <dxf>
      <font>
        <b val="1"/>
        <i val="0"/>
        <color rgb="FF000000"/>
      </font>
      <fill>
        <patternFill>
          <bgColor rgb="FFFFFF00"/>
        </patternFill>
      </fill>
    </dxf>
    <dxf>
      <font>
        <b val="0"/>
        <color rgb="FF000000"/>
      </font>
      <fill>
        <patternFill>
          <bgColor rgb="FFFFFF00"/>
        </patternFill>
      </fill>
    </dxf>
    <dxf>
      <font>
        <b val="0"/>
        <color rgb="FF008000"/>
      </font>
      <fill>
        <patternFill>
          <bgColor rgb="FFCCFFCC"/>
        </patternFill>
      </fill>
    </dxf>
    <dxf>
      <font>
        <b val="1"/>
        <i val="0"/>
        <color rgb="FF000000"/>
      </font>
      <fill>
        <patternFill>
          <bgColor rgb="FFFFFF00"/>
        </patternFill>
      </fill>
    </dxf>
    <dxf>
      <font>
        <b val="0"/>
        <color rgb="FF000000"/>
      </font>
      <fill>
        <patternFill>
          <bgColor rgb="FFFFFF00"/>
        </patternFill>
      </fill>
    </dxf>
    <dxf>
      <font>
        <b val="0"/>
        <color rgb="FF008000"/>
      </font>
      <fill>
        <patternFill>
          <bgColor rgb="FFCCFFCC"/>
        </patternFill>
      </fill>
    </dxf>
    <dxf>
      <font>
        <b val="1"/>
        <i val="0"/>
        <color rgb="FF000000"/>
      </font>
      <fill>
        <patternFill>
          <bgColor rgb="FFFFFF00"/>
        </patternFill>
      </fill>
    </dxf>
    <dxf>
      <font>
        <b val="0"/>
        <color rgb="FF000000"/>
      </font>
      <fill>
        <patternFill>
          <bgColor rgb="FFFFFF00"/>
        </patternFill>
      </fill>
    </dxf>
    <dxf>
      <font>
        <b val="0"/>
        <color rgb="FF008000"/>
      </font>
      <fill>
        <patternFill>
          <bgColor rgb="FFCCFFCC"/>
        </patternFill>
      </fill>
    </dxf>
    <dxf>
      <font>
        <b val="1"/>
        <i val="0"/>
        <color rgb="FF000000"/>
      </font>
      <fill>
        <patternFill>
          <bgColor rgb="FFFFFF00"/>
        </patternFill>
      </fill>
    </dxf>
    <dxf>
      <font>
        <b val="0"/>
        <color rgb="FF000000"/>
      </font>
      <fill>
        <patternFill>
          <bgColor rgb="FFFFFF00"/>
        </patternFill>
      </fill>
    </dxf>
    <dxf>
      <font>
        <b val="0"/>
        <color rgb="FF008000"/>
      </font>
      <fill>
        <patternFill>
          <bgColor rgb="FFCCFFCC"/>
        </patternFill>
      </fill>
    </dxf>
    <dxf>
      <font>
        <b val="1"/>
        <i val="0"/>
        <color rgb="FF000000"/>
      </font>
      <fill>
        <patternFill>
          <bgColor rgb="FFFFFF00"/>
        </patternFill>
      </fill>
    </dxf>
    <dxf>
      <font>
        <b val="0"/>
        <color rgb="FF000000"/>
      </font>
      <fill>
        <patternFill>
          <bgColor rgb="FFFFFF00"/>
        </patternFill>
      </fill>
    </dxf>
    <dxf>
      <font>
        <b val="0"/>
        <color rgb="FF008000"/>
      </font>
      <fill>
        <patternFill>
          <bgColor rgb="FFCCFFCC"/>
        </patternFill>
      </fill>
    </dxf>
    <dxf>
      <font>
        <b val="1"/>
        <i val="0"/>
        <color rgb="FF000000"/>
      </font>
      <fill>
        <patternFill>
          <bgColor rgb="FFFFFF00"/>
        </patternFill>
      </fill>
    </dxf>
    <dxf>
      <font>
        <b val="0"/>
        <color rgb="FF000000"/>
      </font>
      <fill>
        <patternFill>
          <bgColor rgb="FFFFFF00"/>
        </patternFill>
      </fill>
    </dxf>
    <dxf>
      <font>
        <b val="0"/>
        <color rgb="FF008000"/>
      </font>
      <fill>
        <patternFill>
          <bgColor rgb="FFCCFFCC"/>
        </patternFill>
      </fill>
    </dxf>
    <dxf>
      <font>
        <b val="1"/>
        <i val="0"/>
        <color rgb="FF000000"/>
      </font>
      <fill>
        <patternFill>
          <bgColor rgb="FFFFFF00"/>
        </patternFill>
      </fill>
    </dxf>
    <dxf>
      <font>
        <b val="0"/>
        <color rgb="FF000000"/>
      </font>
      <fill>
        <patternFill>
          <bgColor rgb="FFFFFF00"/>
        </patternFill>
      </fill>
    </dxf>
    <dxf>
      <font>
        <b val="0"/>
        <color rgb="FF008000"/>
      </font>
      <fill>
        <patternFill>
          <bgColor rgb="FFCCFFCC"/>
        </patternFill>
      </fill>
    </dxf>
    <dxf>
      <font>
        <b val="1"/>
        <i val="0"/>
        <color rgb="FF000000"/>
      </font>
      <fill>
        <patternFill>
          <bgColor rgb="FFFFFF00"/>
        </patternFill>
      </fill>
    </dxf>
    <dxf>
      <font>
        <b val="0"/>
        <color rgb="FF000000"/>
      </font>
      <fill>
        <patternFill>
          <bgColor rgb="FFFFFF00"/>
        </patternFill>
      </fill>
    </dxf>
    <dxf>
      <font>
        <b val="0"/>
        <color rgb="FF008000"/>
      </font>
      <fill>
        <patternFill>
          <bgColor rgb="FFCCFFCC"/>
        </patternFill>
      </fill>
    </dxf>
    <dxf>
      <font>
        <b val="1"/>
        <i val="0"/>
        <color rgb="FF000000"/>
      </font>
      <fill>
        <patternFill>
          <bgColor rgb="FFFFFF00"/>
        </patternFill>
      </fill>
    </dxf>
    <dxf>
      <font>
        <b val="0"/>
        <color rgb="FF000000"/>
      </font>
      <fill>
        <patternFill>
          <bgColor rgb="FFFFFF00"/>
        </patternFill>
      </fill>
    </dxf>
    <dxf>
      <font>
        <b val="0"/>
        <color rgb="FF008000"/>
      </font>
      <fill>
        <patternFill>
          <bgColor rgb="FFCCFFCC"/>
        </patternFill>
      </fill>
    </dxf>
    <dxf>
      <font>
        <b val="1"/>
        <i val="0"/>
        <color rgb="FF000000"/>
      </font>
      <fill>
        <patternFill>
          <bgColor rgb="FFFFFF00"/>
        </patternFill>
      </fill>
    </dxf>
    <dxf>
      <font>
        <b val="0"/>
        <color rgb="FF000000"/>
      </font>
      <fill>
        <patternFill>
          <bgColor rgb="FFFFFF00"/>
        </patternFill>
      </fill>
    </dxf>
    <dxf>
      <font>
        <b val="0"/>
        <color rgb="FF008000"/>
      </font>
      <fill>
        <patternFill>
          <bgColor rgb="FFCCFFCC"/>
        </patternFill>
      </fill>
    </dxf>
    <dxf>
      <font>
        <b val="1"/>
        <i val="0"/>
        <color rgb="FF000000"/>
      </font>
      <fill>
        <patternFill>
          <bgColor rgb="FFFFFF00"/>
        </patternFill>
      </fill>
    </dxf>
    <dxf>
      <font>
        <b val="0"/>
        <color rgb="FF000000"/>
      </font>
      <fill>
        <patternFill>
          <bgColor rgb="FFFFFF00"/>
        </patternFill>
      </fill>
    </dxf>
    <dxf>
      <font>
        <b val="0"/>
        <color rgb="FF008000"/>
      </font>
      <fill>
        <patternFill>
          <bgColor rgb="FFCCFFCC"/>
        </patternFill>
      </fill>
    </dxf>
    <dxf>
      <font>
        <b val="1"/>
        <i val="0"/>
        <color rgb="FF000000"/>
      </font>
      <fill>
        <patternFill>
          <bgColor rgb="FFFFFF00"/>
        </patternFill>
      </fill>
    </dxf>
    <dxf>
      <font>
        <b val="0"/>
        <color rgb="FF000000"/>
      </font>
      <fill>
        <patternFill>
          <bgColor rgb="FFFFFF00"/>
        </patternFill>
      </fill>
    </dxf>
    <dxf>
      <font>
        <b val="0"/>
        <color rgb="FF008000"/>
      </font>
      <fill>
        <patternFill>
          <bgColor rgb="FFCCFFCC"/>
        </patternFill>
      </fill>
    </dxf>
    <dxf>
      <font>
        <b val="1"/>
        <i val="0"/>
        <color rgb="FF000000"/>
      </font>
      <fill>
        <patternFill>
          <bgColor rgb="FFFFFF00"/>
        </patternFill>
      </fill>
    </dxf>
    <dxf>
      <font>
        <b val="0"/>
        <color rgb="FF000000"/>
      </font>
      <fill>
        <patternFill>
          <bgColor rgb="FFFFFF00"/>
        </patternFill>
      </fill>
    </dxf>
    <dxf>
      <font>
        <b val="0"/>
        <color rgb="FF008000"/>
      </font>
      <fill>
        <patternFill>
          <bgColor rgb="FFCCFFCC"/>
        </patternFill>
      </fill>
    </dxf>
    <dxf>
      <font>
        <b val="1"/>
        <i val="0"/>
        <color rgb="FF000000"/>
      </font>
      <fill>
        <patternFill>
          <bgColor rgb="FFFFFF00"/>
        </patternFill>
      </fill>
    </dxf>
    <dxf>
      <font>
        <b val="0"/>
        <color rgb="FF000000"/>
      </font>
      <fill>
        <patternFill>
          <bgColor rgb="FFFFFF00"/>
        </patternFill>
      </fill>
    </dxf>
    <dxf>
      <font>
        <b val="0"/>
        <color rgb="FF008000"/>
      </font>
      <fill>
        <patternFill>
          <bgColor rgb="FFCCFFCC"/>
        </patternFill>
      </fill>
    </dxf>
    <dxf>
      <font>
        <b val="1"/>
        <i val="0"/>
        <color rgb="FF000000"/>
      </font>
      <fill>
        <patternFill>
          <bgColor rgb="FFFFFF00"/>
        </patternFill>
      </fill>
    </dxf>
    <dxf>
      <font>
        <b val="0"/>
        <color rgb="FF000000"/>
      </font>
      <fill>
        <patternFill>
          <bgColor rgb="FFFFFF00"/>
        </patternFill>
      </fill>
    </dxf>
    <dxf>
      <font>
        <b val="0"/>
        <color rgb="FF008000"/>
      </font>
      <fill>
        <patternFill>
          <bgColor rgb="FFCCFFCC"/>
        </patternFill>
      </fill>
    </dxf>
    <dxf>
      <font>
        <b val="1"/>
        <i val="0"/>
        <color rgb="FF000000"/>
      </font>
      <fill>
        <patternFill>
          <bgColor rgb="FFFFFF00"/>
        </patternFill>
      </fill>
    </dxf>
    <dxf>
      <font>
        <b val="0"/>
        <color rgb="FF000000"/>
      </font>
      <fill>
        <patternFill>
          <bgColor rgb="FFFFFF00"/>
        </patternFill>
      </fill>
    </dxf>
    <dxf>
      <font>
        <b val="0"/>
        <color rgb="FF008000"/>
      </font>
      <fill>
        <patternFill>
          <bgColor rgb="FFCCFFCC"/>
        </patternFill>
      </fill>
    </dxf>
    <dxf>
      <font>
        <b val="1"/>
        <i val="0"/>
        <color rgb="FF000000"/>
      </font>
      <fill>
        <patternFill>
          <bgColor rgb="FFFFFF00"/>
        </patternFill>
      </fill>
    </dxf>
    <dxf>
      <font>
        <b val="0"/>
        <color rgb="FF000000"/>
      </font>
      <fill>
        <patternFill>
          <bgColor rgb="FFFFFF00"/>
        </patternFill>
      </fill>
    </dxf>
    <dxf>
      <font>
        <b val="0"/>
        <color rgb="FF008000"/>
      </font>
      <fill>
        <patternFill>
          <bgColor rgb="FFCCFFCC"/>
        </patternFill>
      </fill>
    </dxf>
    <dxf>
      <font>
        <b val="1"/>
        <i val="0"/>
        <color rgb="FF000000"/>
      </font>
      <fill>
        <patternFill>
          <bgColor rgb="FFFFFF00"/>
        </patternFill>
      </fill>
    </dxf>
    <dxf>
      <font>
        <b val="0"/>
        <color rgb="FF000000"/>
      </font>
      <fill>
        <patternFill>
          <bgColor rgb="FFFFFF00"/>
        </patternFill>
      </fill>
    </dxf>
    <dxf>
      <font>
        <b val="0"/>
        <color rgb="FF008000"/>
      </font>
      <fill>
        <patternFill>
          <bgColor rgb="FFCCFFCC"/>
        </patternFill>
      </fill>
    </dxf>
    <dxf>
      <font>
        <b val="1"/>
        <i val="0"/>
        <color rgb="FF000000"/>
      </font>
      <fill>
        <patternFill>
          <bgColor rgb="FFFFFF00"/>
        </patternFill>
      </fill>
    </dxf>
    <dxf>
      <font>
        <b val="0"/>
        <color rgb="FF000000"/>
      </font>
      <fill>
        <patternFill>
          <bgColor rgb="FFFFFF00"/>
        </patternFill>
      </fill>
    </dxf>
    <dxf>
      <font>
        <b val="0"/>
        <color rgb="FF008000"/>
      </font>
      <fill>
        <patternFill>
          <bgColor rgb="FFCCFFCC"/>
        </patternFill>
      </fill>
    </dxf>
    <dxf>
      <font>
        <b val="1"/>
        <i val="0"/>
        <color rgb="FF000000"/>
      </font>
      <fill>
        <patternFill>
          <bgColor rgb="FFFFFF00"/>
        </patternFill>
      </fill>
    </dxf>
    <dxf>
      <font>
        <b val="0"/>
        <color rgb="FF000000"/>
      </font>
      <fill>
        <patternFill>
          <bgColor rgb="FFFFFF00"/>
        </patternFill>
      </fill>
    </dxf>
    <dxf>
      <font>
        <b val="0"/>
        <color rgb="FF008000"/>
      </font>
      <fill>
        <patternFill>
          <bgColor rgb="FFCCFFCC"/>
        </patternFill>
      </fill>
    </dxf>
    <dxf>
      <font>
        <b val="1"/>
        <i val="0"/>
        <color rgb="FF000000"/>
      </font>
      <fill>
        <patternFill>
          <bgColor rgb="FFFFFF00"/>
        </patternFill>
      </fill>
    </dxf>
    <dxf>
      <font>
        <b val="0"/>
        <color rgb="FF000000"/>
      </font>
      <fill>
        <patternFill>
          <bgColor rgb="FFFFFF00"/>
        </patternFill>
      </fill>
    </dxf>
    <dxf>
      <font>
        <b val="0"/>
        <color rgb="FF008000"/>
      </font>
      <fill>
        <patternFill>
          <bgColor rgb="FFCCFFCC"/>
        </patternFill>
      </fill>
    </dxf>
    <dxf>
      <font>
        <b val="1"/>
        <i val="0"/>
        <color rgb="FF000000"/>
      </font>
      <fill>
        <patternFill>
          <bgColor rgb="FFFFFF00"/>
        </patternFill>
      </fill>
    </dxf>
    <dxf>
      <font>
        <b val="0"/>
        <color rgb="FF000000"/>
      </font>
      <fill>
        <patternFill>
          <bgColor rgb="FFFFFF00"/>
        </patternFill>
      </fill>
    </dxf>
    <dxf>
      <font>
        <b val="0"/>
        <color rgb="FF008000"/>
      </font>
      <fill>
        <patternFill>
          <bgColor rgb="FFCCFFCC"/>
        </patternFill>
      </fill>
    </dxf>
    <dxf>
      <font>
        <b val="1"/>
        <i val="0"/>
        <color rgb="FF000000"/>
      </font>
      <fill>
        <patternFill>
          <bgColor rgb="FFFFFF00"/>
        </patternFill>
      </fill>
    </dxf>
    <dxf>
      <font>
        <b val="0"/>
        <color rgb="FF000000"/>
      </font>
      <fill>
        <patternFill>
          <bgColor rgb="FFFFFF00"/>
        </patternFill>
      </fill>
    </dxf>
    <dxf>
      <font>
        <b val="0"/>
        <color rgb="FF008000"/>
      </font>
      <fill>
        <patternFill>
          <bgColor rgb="FFCCFFCC"/>
        </patternFill>
      </fill>
    </dxf>
    <dxf>
      <font>
        <b val="1"/>
        <i val="0"/>
        <color rgb="FF000000"/>
      </font>
      <fill>
        <patternFill>
          <bgColor rgb="FFFFFF00"/>
        </patternFill>
      </fill>
    </dxf>
    <dxf>
      <font>
        <b val="0"/>
        <color rgb="FF000000"/>
      </font>
      <fill>
        <patternFill>
          <bgColor rgb="FFFFFF00"/>
        </patternFill>
      </fill>
    </dxf>
    <dxf>
      <font>
        <b val="0"/>
        <color rgb="FF008000"/>
      </font>
      <fill>
        <patternFill>
          <bgColor rgb="FFCCFFCC"/>
        </patternFill>
      </fill>
    </dxf>
    <dxf>
      <font>
        <b val="1"/>
        <i val="0"/>
        <color rgb="FF000000"/>
      </font>
      <fill>
        <patternFill>
          <bgColor rgb="FFFFFF00"/>
        </patternFill>
      </fill>
    </dxf>
    <dxf>
      <font>
        <b val="0"/>
        <color rgb="FF000000"/>
      </font>
      <fill>
        <patternFill>
          <bgColor rgb="FFFFFF00"/>
        </patternFill>
      </fill>
    </dxf>
    <dxf>
      <font>
        <b val="0"/>
        <color rgb="FF008000"/>
      </font>
      <fill>
        <patternFill>
          <bgColor rgb="FFCCFFCC"/>
        </patternFill>
      </fill>
    </dxf>
    <dxf>
      <font>
        <b val="1"/>
        <i val="0"/>
        <color rgb="FF000000"/>
      </font>
      <fill>
        <patternFill>
          <bgColor rgb="FFFFFF00"/>
        </patternFill>
      </fill>
    </dxf>
    <dxf>
      <font>
        <b val="0"/>
        <color rgb="FF000000"/>
      </font>
      <fill>
        <patternFill>
          <bgColor rgb="FFFFFF00"/>
        </patternFill>
      </fill>
    </dxf>
    <dxf>
      <font>
        <b val="0"/>
        <color rgb="FF008000"/>
      </font>
      <fill>
        <patternFill>
          <bgColor rgb="FFCCFFCC"/>
        </patternFill>
      </fill>
    </dxf>
    <dxf>
      <font>
        <b val="1"/>
        <i val="0"/>
        <color rgb="FF000000"/>
      </font>
      <fill>
        <patternFill>
          <bgColor rgb="FFFFFF00"/>
        </patternFill>
      </fill>
    </dxf>
    <dxf>
      <font>
        <b val="0"/>
        <color rgb="FF000000"/>
      </font>
      <fill>
        <patternFill>
          <bgColor rgb="FFFFFF00"/>
        </patternFill>
      </fill>
    </dxf>
    <dxf>
      <font>
        <b val="0"/>
        <color rgb="FF008000"/>
      </font>
      <fill>
        <patternFill>
          <bgColor rgb="FFCCFFCC"/>
        </patternFill>
      </fill>
    </dxf>
    <dxf>
      <font>
        <b val="1"/>
        <i val="0"/>
        <color rgb="FF000000"/>
      </font>
      <fill>
        <patternFill>
          <bgColor rgb="FFFFFF00"/>
        </patternFill>
      </fill>
    </dxf>
    <dxf>
      <font>
        <b val="0"/>
        <color rgb="FF000000"/>
      </font>
      <fill>
        <patternFill>
          <bgColor rgb="FFFFFF00"/>
        </patternFill>
      </fill>
    </dxf>
    <dxf>
      <font>
        <b val="0"/>
        <color rgb="FF008000"/>
      </font>
      <fill>
        <patternFill>
          <bgColor rgb="FFCCFFCC"/>
        </patternFill>
      </fill>
    </dxf>
    <dxf>
      <font>
        <b val="1"/>
        <i val="0"/>
        <color rgb="FF000000"/>
      </font>
      <fill>
        <patternFill>
          <bgColor rgb="FFFFFF00"/>
        </patternFill>
      </fill>
    </dxf>
    <dxf>
      <font>
        <b val="0"/>
        <color rgb="FF000000"/>
      </font>
      <fill>
        <patternFill>
          <bgColor rgb="FFFFFF00"/>
        </patternFill>
      </fill>
    </dxf>
    <dxf>
      <font>
        <b val="0"/>
        <color rgb="FF008000"/>
      </font>
      <fill>
        <patternFill>
          <bgColor rgb="FFCCFFCC"/>
        </patternFill>
      </fill>
    </dxf>
    <dxf>
      <font>
        <b val="1"/>
        <i val="0"/>
        <color rgb="FF000000"/>
      </font>
      <fill>
        <patternFill>
          <bgColor rgb="FFFFFF00"/>
        </patternFill>
      </fill>
    </dxf>
    <dxf>
      <font>
        <b val="0"/>
        <color rgb="FF000000"/>
      </font>
      <fill>
        <patternFill>
          <bgColor rgb="FFFFFF00"/>
        </patternFill>
      </fill>
    </dxf>
    <dxf>
      <font>
        <b val="0"/>
        <color rgb="FF008000"/>
      </font>
      <fill>
        <patternFill>
          <bgColor rgb="FFCCFFCC"/>
        </patternFill>
      </fill>
    </dxf>
    <dxf>
      <font>
        <b val="1"/>
        <i val="0"/>
        <color rgb="FF000000"/>
      </font>
      <fill>
        <patternFill>
          <bgColor rgb="FFFFFF00"/>
        </patternFill>
      </fill>
    </dxf>
    <dxf>
      <font>
        <b val="0"/>
        <color rgb="FF000000"/>
      </font>
      <fill>
        <patternFill>
          <bgColor rgb="FFFFFF00"/>
        </patternFill>
      </fill>
    </dxf>
    <dxf>
      <font>
        <b val="0"/>
        <color rgb="FF008000"/>
      </font>
      <fill>
        <patternFill>
          <bgColor rgb="FFCCFFCC"/>
        </patternFill>
      </fill>
    </dxf>
    <dxf>
      <font>
        <b val="1"/>
        <i val="0"/>
        <color rgb="FF000000"/>
      </font>
      <fill>
        <patternFill>
          <bgColor rgb="FFFFFF00"/>
        </patternFill>
      </fill>
    </dxf>
    <dxf>
      <font>
        <b val="0"/>
        <color rgb="FF000000"/>
      </font>
      <fill>
        <patternFill>
          <bgColor rgb="FFFFFF00"/>
        </patternFill>
      </fill>
    </dxf>
    <dxf>
      <font>
        <b val="0"/>
        <color rgb="FF008000"/>
      </font>
      <fill>
        <patternFill>
          <bgColor rgb="FFCCFFCC"/>
        </patternFill>
      </fill>
    </dxf>
    <dxf>
      <font>
        <b val="1"/>
        <i val="0"/>
        <color rgb="FF000000"/>
      </font>
      <fill>
        <patternFill>
          <bgColor rgb="FFFFFF00"/>
        </patternFill>
      </fill>
    </dxf>
    <dxf>
      <font>
        <b val="0"/>
        <color rgb="FF000000"/>
      </font>
      <fill>
        <patternFill>
          <bgColor rgb="FFFFFF00"/>
        </patternFill>
      </fill>
    </dxf>
    <dxf>
      <font>
        <b val="0"/>
        <color rgb="FF008000"/>
      </font>
      <fill>
        <patternFill>
          <bgColor rgb="FFCCFFCC"/>
        </patternFill>
      </fill>
    </dxf>
    <dxf>
      <font>
        <b val="1"/>
        <i val="0"/>
        <color rgb="FF000000"/>
      </font>
      <fill>
        <patternFill>
          <bgColor rgb="FFFFFF00"/>
        </patternFill>
      </fill>
    </dxf>
    <dxf>
      <font>
        <b val="0"/>
        <color rgb="FF000000"/>
      </font>
      <fill>
        <patternFill>
          <bgColor rgb="FFFFFF00"/>
        </patternFill>
      </fill>
    </dxf>
    <dxf>
      <font>
        <b val="0"/>
        <color rgb="FF008000"/>
      </font>
      <fill>
        <patternFill>
          <bgColor rgb="FFCCFFCC"/>
        </patternFill>
      </fill>
    </dxf>
    <dxf>
      <font>
        <b val="1"/>
        <i val="0"/>
        <color rgb="FF000000"/>
      </font>
      <fill>
        <patternFill>
          <bgColor rgb="FFFFFF00"/>
        </patternFill>
      </fill>
    </dxf>
    <dxf>
      <font>
        <b val="0"/>
        <color rgb="FF000000"/>
      </font>
      <fill>
        <patternFill>
          <bgColor rgb="FFFFFF00"/>
        </patternFill>
      </fill>
    </dxf>
    <dxf>
      <font>
        <b val="0"/>
        <color rgb="FF008000"/>
      </font>
      <fill>
        <patternFill>
          <bgColor rgb="FFCCFFCC"/>
        </patternFill>
      </fill>
    </dxf>
    <dxf>
      <font>
        <b val="1"/>
        <i val="0"/>
        <color rgb="FF000000"/>
      </font>
      <fill>
        <patternFill>
          <bgColor rgb="FFFFFF00"/>
        </patternFill>
      </fill>
    </dxf>
    <dxf>
      <font>
        <b val="0"/>
        <color rgb="FF000000"/>
      </font>
      <fill>
        <patternFill>
          <bgColor rgb="FFFFFF00"/>
        </patternFill>
      </fill>
    </dxf>
    <dxf>
      <font>
        <b val="0"/>
        <color rgb="FF008000"/>
      </font>
      <fill>
        <patternFill>
          <bgColor rgb="FFCCFFCC"/>
        </patternFill>
      </fill>
    </dxf>
    <dxf>
      <font>
        <b val="1"/>
        <i val="0"/>
        <color rgb="FF000000"/>
      </font>
      <fill>
        <patternFill>
          <bgColor rgb="FFFFFF00"/>
        </patternFill>
      </fill>
    </dxf>
    <dxf>
      <font>
        <b val="0"/>
        <color rgb="FF000000"/>
      </font>
      <fill>
        <patternFill>
          <bgColor rgb="FFFFFF00"/>
        </patternFill>
      </fill>
    </dxf>
    <dxf>
      <font>
        <b val="0"/>
        <color rgb="FF008000"/>
      </font>
      <fill>
        <patternFill>
          <bgColor rgb="FFCCFFCC"/>
        </patternFill>
      </fill>
    </dxf>
    <dxf>
      <font>
        <b val="1"/>
        <i val="0"/>
        <color rgb="FF000000"/>
      </font>
      <fill>
        <patternFill>
          <bgColor rgb="FFFFFF00"/>
        </patternFill>
      </fill>
    </dxf>
    <dxf>
      <font>
        <b val="0"/>
        <color rgb="FF000000"/>
      </font>
      <fill>
        <patternFill>
          <bgColor rgb="FFFFFF00"/>
        </patternFill>
      </fill>
    </dxf>
    <dxf>
      <font>
        <b val="0"/>
        <color rgb="FF008000"/>
      </font>
      <fill>
        <patternFill>
          <bgColor rgb="FFCCFFCC"/>
        </patternFill>
      </fill>
    </dxf>
    <dxf>
      <font>
        <b val="1"/>
        <i val="0"/>
        <color rgb="FF000000"/>
      </font>
      <fill>
        <patternFill>
          <bgColor rgb="FFFFFF00"/>
        </patternFill>
      </fill>
    </dxf>
    <dxf>
      <font>
        <b val="0"/>
        <color rgb="FF000000"/>
      </font>
      <fill>
        <patternFill>
          <bgColor rgb="FFFFFF00"/>
        </patternFill>
      </fill>
    </dxf>
    <dxf>
      <font>
        <b val="0"/>
        <color rgb="FF008000"/>
      </font>
      <fill>
        <patternFill>
          <bgColor rgb="FFCCFFCC"/>
        </patternFill>
      </fill>
    </dxf>
    <dxf>
      <font>
        <b val="1"/>
        <i val="0"/>
        <color rgb="FF000000"/>
      </font>
      <fill>
        <patternFill>
          <bgColor rgb="FFFFFF00"/>
        </patternFill>
      </fill>
    </dxf>
    <dxf>
      <font>
        <b val="0"/>
        <color rgb="FF000000"/>
      </font>
      <fill>
        <patternFill>
          <bgColor rgb="FFFFFF00"/>
        </patternFill>
      </fill>
    </dxf>
    <dxf>
      <font>
        <b val="0"/>
        <color rgb="FF008000"/>
      </font>
      <fill>
        <patternFill>
          <bgColor rgb="FFCCFFCC"/>
        </patternFill>
      </fill>
    </dxf>
    <dxf>
      <font>
        <b val="1"/>
        <i val="0"/>
        <color rgb="FF000000"/>
      </font>
      <fill>
        <patternFill>
          <bgColor rgb="FFFFFF00"/>
        </patternFill>
      </fill>
    </dxf>
    <dxf>
      <font>
        <b val="0"/>
        <color rgb="FF000000"/>
      </font>
      <fill>
        <patternFill>
          <bgColor rgb="FFFFFF00"/>
        </patternFill>
      </fill>
    </dxf>
    <dxf>
      <font>
        <b val="0"/>
        <color rgb="FF008000"/>
      </font>
      <fill>
        <patternFill>
          <bgColor rgb="FFCCFFCC"/>
        </patternFill>
      </fill>
    </dxf>
    <dxf>
      <font>
        <b val="1"/>
        <i val="0"/>
        <color rgb="FF000000"/>
      </font>
      <fill>
        <patternFill>
          <bgColor rgb="FFFFFF00"/>
        </patternFill>
      </fill>
    </dxf>
    <dxf>
      <font>
        <b val="0"/>
        <color rgb="FF000000"/>
      </font>
      <fill>
        <patternFill>
          <bgColor rgb="FFFFFF00"/>
        </patternFill>
      </fill>
    </dxf>
    <dxf>
      <font>
        <b val="0"/>
        <color rgb="FF008000"/>
      </font>
      <fill>
        <patternFill>
          <bgColor rgb="FFCCFFCC"/>
        </patternFill>
      </fill>
    </dxf>
    <dxf>
      <font>
        <b val="1"/>
        <i val="0"/>
        <color rgb="FF000000"/>
      </font>
      <fill>
        <patternFill>
          <bgColor rgb="FFFFFF00"/>
        </patternFill>
      </fill>
    </dxf>
    <dxf>
      <font>
        <b val="0"/>
        <color rgb="FF000000"/>
      </font>
      <fill>
        <patternFill>
          <bgColor rgb="FFFFFF00"/>
        </patternFill>
      </fill>
    </dxf>
    <dxf>
      <font>
        <b val="0"/>
        <color rgb="FF008000"/>
      </font>
      <fill>
        <patternFill>
          <bgColor rgb="FFCCFFCC"/>
        </patternFill>
      </fill>
    </dxf>
    <dxf>
      <font>
        <b val="1"/>
        <i val="0"/>
        <color rgb="FF000000"/>
      </font>
      <fill>
        <patternFill>
          <bgColor rgb="FFFFFF00"/>
        </patternFill>
      </fill>
    </dxf>
    <dxf>
      <font>
        <b val="0"/>
        <color rgb="FF000000"/>
      </font>
      <fill>
        <patternFill>
          <bgColor rgb="FFFFFF00"/>
        </patternFill>
      </fill>
    </dxf>
    <dxf>
      <font>
        <b val="0"/>
        <color rgb="FF008000"/>
      </font>
      <fill>
        <patternFill>
          <bgColor rgb="FFCCFFCC"/>
        </patternFill>
      </fill>
    </dxf>
    <dxf>
      <font>
        <b val="1"/>
        <i val="0"/>
        <color rgb="FF000000"/>
      </font>
      <fill>
        <patternFill>
          <bgColor rgb="FFFFFF00"/>
        </patternFill>
      </fill>
    </dxf>
    <dxf>
      <font>
        <b val="0"/>
        <color rgb="FF000000"/>
      </font>
      <fill>
        <patternFill>
          <bgColor rgb="FFFFFF00"/>
        </patternFill>
      </fill>
    </dxf>
    <dxf>
      <font>
        <b val="0"/>
        <color rgb="FF008000"/>
      </font>
      <fill>
        <patternFill>
          <bgColor rgb="FFCCFFCC"/>
        </patternFill>
      </fill>
    </dxf>
    <dxf>
      <font>
        <b val="1"/>
        <i val="0"/>
        <color rgb="FF000000"/>
      </font>
      <fill>
        <patternFill>
          <bgColor rgb="FFFFFF00"/>
        </patternFill>
      </fill>
    </dxf>
    <dxf>
      <font>
        <b val="0"/>
        <color rgb="FF000000"/>
      </font>
      <fill>
        <patternFill>
          <bgColor rgb="FFFFFF00"/>
        </patternFill>
      </fill>
    </dxf>
    <dxf>
      <font>
        <b val="0"/>
        <color rgb="FF008000"/>
      </font>
      <fill>
        <patternFill>
          <bgColor rgb="FFCCFFCC"/>
        </patternFill>
      </fill>
    </dxf>
    <dxf>
      <font>
        <b val="1"/>
        <i val="0"/>
        <color rgb="FF000000"/>
      </font>
      <fill>
        <patternFill>
          <bgColor rgb="FFFFFF00"/>
        </patternFill>
      </fill>
    </dxf>
    <dxf>
      <font>
        <b val="0"/>
        <color rgb="FF000000"/>
      </font>
      <fill>
        <patternFill>
          <bgColor rgb="FFFFFF00"/>
        </patternFill>
      </fill>
    </dxf>
    <dxf>
      <font>
        <b val="0"/>
        <color rgb="FF008000"/>
      </font>
      <fill>
        <patternFill>
          <bgColor rgb="FFCCFFCC"/>
        </patternFill>
      </fill>
    </dxf>
    <dxf>
      <font>
        <b val="1"/>
        <i val="0"/>
        <color rgb="FF000000"/>
      </font>
      <fill>
        <patternFill>
          <bgColor rgb="FFFFFF00"/>
        </patternFill>
      </fill>
    </dxf>
    <dxf>
      <font>
        <b val="0"/>
        <color rgb="FF000000"/>
      </font>
      <fill>
        <patternFill>
          <bgColor rgb="FFFFFF00"/>
        </patternFill>
      </fill>
    </dxf>
    <dxf>
      <font>
        <b val="0"/>
        <color rgb="FF008000"/>
      </font>
      <fill>
        <patternFill>
          <bgColor rgb="FFCCFFCC"/>
        </patternFill>
      </fill>
    </dxf>
    <dxf>
      <font>
        <b val="1"/>
        <i val="0"/>
        <color rgb="FF000000"/>
      </font>
      <fill>
        <patternFill>
          <bgColor rgb="FFFFFF00"/>
        </patternFill>
      </fill>
    </dxf>
    <dxf>
      <font>
        <b val="0"/>
        <color rgb="FF000000"/>
      </font>
      <fill>
        <patternFill>
          <bgColor rgb="FFFFFF00"/>
        </patternFill>
      </fill>
    </dxf>
    <dxf>
      <font>
        <b val="0"/>
        <color rgb="FF008000"/>
      </font>
      <fill>
        <patternFill>
          <bgColor rgb="FFCCFFCC"/>
        </patternFill>
      </fill>
    </dxf>
    <dxf>
      <font>
        <b val="1"/>
        <i val="0"/>
        <color rgb="FF000000"/>
      </font>
      <fill>
        <patternFill>
          <bgColor rgb="FFFFFF00"/>
        </patternFill>
      </fill>
    </dxf>
    <dxf>
      <font>
        <b val="0"/>
        <color rgb="FF000000"/>
      </font>
      <fill>
        <patternFill>
          <bgColor rgb="FFFFFF00"/>
        </patternFill>
      </fill>
    </dxf>
    <dxf>
      <font>
        <b val="0"/>
        <color rgb="FF008000"/>
      </font>
      <fill>
        <patternFill>
          <bgColor rgb="FFCCFFCC"/>
        </patternFill>
      </fill>
    </dxf>
    <dxf>
      <font>
        <b val="1"/>
        <i val="0"/>
        <color rgb="FF000000"/>
      </font>
      <fill>
        <patternFill>
          <bgColor rgb="FFFFFF00"/>
        </patternFill>
      </fill>
    </dxf>
    <dxf>
      <font>
        <b val="0"/>
        <color rgb="FF000000"/>
      </font>
      <fill>
        <patternFill>
          <bgColor rgb="FFFFFF00"/>
        </patternFill>
      </fill>
    </dxf>
    <dxf>
      <font>
        <b val="0"/>
        <color rgb="FF008000"/>
      </font>
      <fill>
        <patternFill>
          <bgColor rgb="FFCCFFCC"/>
        </patternFill>
      </fill>
    </dxf>
    <dxf>
      <font>
        <b val="1"/>
        <i val="0"/>
        <color rgb="FF000000"/>
      </font>
      <fill>
        <patternFill>
          <bgColor rgb="FFFFFF00"/>
        </patternFill>
      </fill>
    </dxf>
    <dxf>
      <font>
        <b val="0"/>
        <color rgb="FF000000"/>
      </font>
      <fill>
        <patternFill>
          <bgColor rgb="FFFFFF00"/>
        </patternFill>
      </fill>
    </dxf>
    <dxf>
      <font>
        <b val="0"/>
        <color rgb="FF008000"/>
      </font>
      <fill>
        <patternFill>
          <bgColor rgb="FFCCFFCC"/>
        </patternFill>
      </fill>
    </dxf>
    <dxf>
      <font>
        <b val="1"/>
        <i val="0"/>
        <color rgb="FF000000"/>
      </font>
      <fill>
        <patternFill>
          <bgColor rgb="FFFFFF00"/>
        </patternFill>
      </fill>
    </dxf>
    <dxf>
      <font>
        <b val="0"/>
        <color rgb="FF000000"/>
      </font>
      <fill>
        <patternFill>
          <bgColor rgb="FFFFFF00"/>
        </patternFill>
      </fill>
    </dxf>
    <dxf>
      <font>
        <b val="0"/>
        <color rgb="FF008000"/>
      </font>
      <fill>
        <patternFill>
          <bgColor rgb="FFCCFFCC"/>
        </patternFill>
      </fill>
    </dxf>
    <dxf>
      <font>
        <b val="1"/>
        <i val="0"/>
        <color rgb="FF000000"/>
      </font>
      <fill>
        <patternFill>
          <bgColor rgb="FFFFFF00"/>
        </patternFill>
      </fill>
    </dxf>
    <dxf>
      <font>
        <b val="0"/>
        <color rgb="FF000000"/>
      </font>
      <fill>
        <patternFill>
          <bgColor rgb="FFFFFF00"/>
        </patternFill>
      </fill>
    </dxf>
    <dxf>
      <font>
        <b val="0"/>
        <color rgb="FF008000"/>
      </font>
      <fill>
        <patternFill>
          <bgColor rgb="FFCCFFCC"/>
        </patternFill>
      </fill>
    </dxf>
    <dxf>
      <font>
        <b val="1"/>
        <i val="0"/>
        <color rgb="FF000000"/>
      </font>
      <fill>
        <patternFill>
          <bgColor rgb="FFFFFF00"/>
        </patternFill>
      </fill>
    </dxf>
    <dxf>
      <font>
        <b val="0"/>
        <color rgb="FF000000"/>
      </font>
      <fill>
        <patternFill>
          <bgColor rgb="FFFFFF00"/>
        </patternFill>
      </fill>
    </dxf>
    <dxf>
      <font>
        <b val="0"/>
        <color rgb="FF008000"/>
      </font>
      <fill>
        <patternFill>
          <bgColor rgb="FFCCFFCC"/>
        </patternFill>
      </fill>
    </dxf>
    <dxf>
      <font>
        <b val="1"/>
        <i val="0"/>
        <color rgb="FF000000"/>
      </font>
      <fill>
        <patternFill>
          <bgColor rgb="FFFFFF00"/>
        </patternFill>
      </fill>
    </dxf>
    <dxf>
      <font>
        <b val="0"/>
        <color rgb="FF000000"/>
      </font>
      <fill>
        <patternFill>
          <bgColor rgb="FFFFFF00"/>
        </patternFill>
      </fill>
    </dxf>
    <dxf>
      <font>
        <b val="0"/>
        <color rgb="FF008000"/>
      </font>
      <fill>
        <patternFill>
          <bgColor rgb="FFCCFFCC"/>
        </patternFill>
      </fill>
    </dxf>
    <dxf>
      <font>
        <b val="1"/>
        <i val="0"/>
        <color rgb="FF000000"/>
      </font>
      <fill>
        <patternFill>
          <bgColor rgb="FFFFFF00"/>
        </patternFill>
      </fill>
    </dxf>
    <dxf>
      <font>
        <b val="0"/>
        <color rgb="FF000000"/>
      </font>
      <fill>
        <patternFill>
          <bgColor rgb="FFFFFF00"/>
        </patternFill>
      </fill>
    </dxf>
    <dxf>
      <font>
        <b val="0"/>
        <color rgb="FF008000"/>
      </font>
      <fill>
        <patternFill>
          <bgColor rgb="FFCCFFCC"/>
        </patternFill>
      </fill>
    </dxf>
    <dxf>
      <font>
        <b val="1"/>
        <i val="0"/>
        <color rgb="FF000000"/>
      </font>
      <fill>
        <patternFill>
          <bgColor rgb="FFFFFF00"/>
        </patternFill>
      </fill>
    </dxf>
    <dxf>
      <font>
        <b val="0"/>
        <color rgb="FF000000"/>
      </font>
      <fill>
        <patternFill>
          <bgColor rgb="FFFFFF00"/>
        </patternFill>
      </fill>
    </dxf>
    <dxf>
      <font>
        <b val="0"/>
        <color rgb="FF008000"/>
      </font>
      <fill>
        <patternFill>
          <bgColor rgb="FFCCFFCC"/>
        </patternFill>
      </fill>
    </dxf>
    <dxf>
      <font>
        <b val="1"/>
        <i val="0"/>
        <color rgb="FF000000"/>
      </font>
      <fill>
        <patternFill>
          <bgColor rgb="FFFFFF00"/>
        </patternFill>
      </fill>
    </dxf>
    <dxf>
      <font>
        <b val="0"/>
        <color rgb="FF000000"/>
      </font>
      <fill>
        <patternFill>
          <bgColor rgb="FFFFFF00"/>
        </patternFill>
      </fill>
    </dxf>
    <dxf>
      <font>
        <b val="0"/>
        <color rgb="FF008000"/>
      </font>
      <fill>
        <patternFill>
          <bgColor rgb="FFCCFFCC"/>
        </patternFill>
      </fill>
    </dxf>
    <dxf>
      <font>
        <b val="1"/>
        <i val="0"/>
        <color rgb="FF000000"/>
      </font>
      <fill>
        <patternFill>
          <bgColor rgb="FFFFFF00"/>
        </patternFill>
      </fill>
    </dxf>
    <dxf>
      <font>
        <b val="0"/>
        <color rgb="FF000000"/>
      </font>
      <fill>
        <patternFill>
          <bgColor rgb="FFFFFF00"/>
        </patternFill>
      </fill>
    </dxf>
    <dxf>
      <font>
        <b val="0"/>
        <color rgb="FF008000"/>
      </font>
      <fill>
        <patternFill>
          <bgColor rgb="FFCCFFCC"/>
        </patternFill>
      </fill>
    </dxf>
    <dxf>
      <font>
        <b val="1"/>
        <i val="0"/>
        <color rgb="FF000000"/>
      </font>
      <fill>
        <patternFill>
          <bgColor rgb="FFFFFF00"/>
        </patternFill>
      </fill>
    </dxf>
    <dxf>
      <font>
        <b val="0"/>
        <color rgb="FF000000"/>
      </font>
      <fill>
        <patternFill>
          <bgColor rgb="FFFFFF00"/>
        </patternFill>
      </fill>
    </dxf>
    <dxf>
      <font>
        <b val="0"/>
        <color rgb="FF008000"/>
      </font>
      <fill>
        <patternFill>
          <bgColor rgb="FFCCFFCC"/>
        </patternFill>
      </fill>
    </dxf>
    <dxf>
      <font>
        <b val="1"/>
        <i val="0"/>
        <color rgb="FF000000"/>
      </font>
      <fill>
        <patternFill>
          <bgColor rgb="FFFFFF00"/>
        </patternFill>
      </fill>
    </dxf>
    <dxf>
      <font>
        <b val="0"/>
        <color rgb="FF000000"/>
      </font>
      <fill>
        <patternFill>
          <bgColor rgb="FFFFFF00"/>
        </patternFill>
      </fill>
    </dxf>
    <dxf>
      <font>
        <b val="0"/>
        <color rgb="FF008000"/>
      </font>
      <fill>
        <patternFill>
          <bgColor rgb="FFCCFFCC"/>
        </patternFill>
      </fill>
    </dxf>
    <dxf>
      <font>
        <b val="1"/>
        <i val="0"/>
        <color rgb="FF000000"/>
      </font>
      <fill>
        <patternFill>
          <bgColor rgb="FFFFFF00"/>
        </patternFill>
      </fill>
    </dxf>
    <dxf>
      <font>
        <b val="0"/>
        <color rgb="FF000000"/>
      </font>
      <fill>
        <patternFill>
          <bgColor rgb="FFFFFF00"/>
        </patternFill>
      </fill>
    </dxf>
    <dxf>
      <font>
        <b val="0"/>
        <color rgb="FF008000"/>
      </font>
      <fill>
        <patternFill>
          <bgColor rgb="FFCCFFCC"/>
        </patternFill>
      </fill>
    </dxf>
    <dxf>
      <font>
        <b val="1"/>
        <i val="0"/>
        <color rgb="FF000000"/>
      </font>
      <fill>
        <patternFill>
          <bgColor rgb="FFFFFF00"/>
        </patternFill>
      </fill>
    </dxf>
    <dxf>
      <font>
        <b val="0"/>
        <color rgb="FF000000"/>
      </font>
      <fill>
        <patternFill>
          <bgColor rgb="FFFFFF00"/>
        </patternFill>
      </fill>
    </dxf>
    <dxf>
      <font>
        <b val="0"/>
        <color rgb="FF008000"/>
      </font>
      <fill>
        <patternFill>
          <bgColor rgb="FFCCFFCC"/>
        </patternFill>
      </fill>
    </dxf>
    <dxf>
      <font>
        <b val="1"/>
        <i val="0"/>
        <color rgb="FF000000"/>
      </font>
      <fill>
        <patternFill>
          <bgColor rgb="FFFFFF00"/>
        </patternFill>
      </fill>
    </dxf>
    <dxf>
      <font>
        <b val="0"/>
        <color rgb="FF000000"/>
      </font>
      <fill>
        <patternFill>
          <bgColor rgb="FFFFFF00"/>
        </patternFill>
      </fill>
    </dxf>
    <dxf>
      <font>
        <b val="0"/>
        <color rgb="FF008000"/>
      </font>
      <fill>
        <patternFill>
          <bgColor rgb="FFCCFFCC"/>
        </patternFill>
      </fill>
    </dxf>
    <dxf>
      <font>
        <b val="1"/>
        <i val="0"/>
        <color rgb="FF000000"/>
      </font>
      <fill>
        <patternFill>
          <bgColor rgb="FFFFFF00"/>
        </patternFill>
      </fill>
    </dxf>
    <dxf>
      <font>
        <b val="0"/>
        <color rgb="FF000000"/>
      </font>
      <fill>
        <patternFill>
          <bgColor rgb="FFFFFF00"/>
        </patternFill>
      </fill>
    </dxf>
    <dxf>
      <font>
        <b val="0"/>
        <color rgb="FF008000"/>
      </font>
      <fill>
        <patternFill>
          <bgColor rgb="FFCCFFCC"/>
        </patternFill>
      </fill>
    </dxf>
    <dxf>
      <font>
        <b val="1"/>
        <i val="0"/>
        <color rgb="FF000000"/>
      </font>
      <fill>
        <patternFill>
          <bgColor rgb="FFFFFF00"/>
        </patternFill>
      </fill>
    </dxf>
    <dxf>
      <font>
        <b val="0"/>
        <color rgb="FF000000"/>
      </font>
      <fill>
        <patternFill>
          <bgColor rgb="FFFFFF00"/>
        </patternFill>
      </fill>
    </dxf>
    <dxf>
      <font>
        <b val="0"/>
        <color rgb="FF008000"/>
      </font>
      <fill>
        <patternFill>
          <bgColor rgb="FFCCFFCC"/>
        </patternFill>
      </fill>
    </dxf>
  </dxfs>
  <colors>
    <indexedColors>
      <rgbColor rgb="FF000000"/>
      <rgbColor rgb="FFFFFFFF"/>
      <rgbColor rgb="FFFF0000"/>
      <rgbColor rgb="FF00FF00"/>
      <rgbColor rgb="FF0000FF"/>
      <rgbColor rgb="FFFFFF00"/>
      <rgbColor rgb="FFFF00FF"/>
      <rgbColor rgb="FF00FFFF"/>
      <rgbColor rgb="FFC00000"/>
      <rgbColor rgb="FF008000"/>
      <rgbColor rgb="FF000080"/>
      <rgbColor rgb="FF808000"/>
      <rgbColor rgb="FF800080"/>
      <rgbColor rgb="FF008080"/>
      <rgbColor rgb="FFBFBFBF"/>
      <rgbColor rgb="FF808080"/>
      <rgbColor rgb="FF9999FF"/>
      <rgbColor rgb="FF993366"/>
      <rgbColor rgb="FFFFFFCC"/>
      <rgbColor rgb="FFCCFFFF"/>
      <rgbColor rgb="FF660066"/>
      <rgbColor rgb="FFFF8080"/>
      <rgbColor rgb="FF0066CC"/>
      <rgbColor rgb="FFC6D9F1"/>
      <rgbColor rgb="FF000080"/>
      <rgbColor rgb="FFFF00FF"/>
      <rgbColor rgb="FFFFFF00"/>
      <rgbColor rgb="FF00FFFF"/>
      <rgbColor rgb="FF800080"/>
      <rgbColor rgb="FF800000"/>
      <rgbColor rgb="FF008080"/>
      <rgbColor rgb="FF0000FF"/>
      <rgbColor rgb="FF00CCFF"/>
      <rgbColor rgb="FFDCE6F2"/>
      <rgbColor rgb="FFCCFFCC"/>
      <rgbColor rgb="FFFFFF99"/>
      <rgbColor rgb="FFC3D69B"/>
      <rgbColor rgb="FFFF99CC"/>
      <rgbColor rgb="FFCC99FF"/>
      <rgbColor rgb="FFFCD5B5"/>
      <rgbColor rgb="FF3366FF"/>
      <rgbColor rgb="FF33CCCC"/>
      <rgbColor rgb="FF92D050"/>
      <rgbColor rgb="FFFFC000"/>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worksheet" Target="worksheets/sheet5.xml"/><Relationship Id="rId7" Type="http://schemas.openxmlformats.org/officeDocument/2006/relationships/worksheet" Target="worksheets/sheet6.xml"/><Relationship Id="rId8" Type="http://schemas.openxmlformats.org/officeDocument/2006/relationships/worksheet" Target="worksheets/sheet7.xml"/><Relationship Id="rId9" Type="http://schemas.openxmlformats.org/officeDocument/2006/relationships/worksheet" Target="worksheets/sheet8.xml"/><Relationship Id="rId10" Type="http://schemas.openxmlformats.org/officeDocument/2006/relationships/worksheet" Target="worksheets/sheet9.xml"/><Relationship Id="rId11" Type="http://schemas.openxmlformats.org/officeDocument/2006/relationships/worksheet" Target="worksheets/sheet10.xml"/><Relationship Id="rId12" Type="http://schemas.openxmlformats.org/officeDocument/2006/relationships/worksheet" Target="worksheets/sheet11.xml"/><Relationship Id="rId13" Type="http://schemas.openxmlformats.org/officeDocument/2006/relationships/worksheet" Target="worksheets/sheet12.xml"/><Relationship Id="rId14" Type="http://schemas.openxmlformats.org/officeDocument/2006/relationships/worksheet" Target="worksheets/sheet13.xml"/><Relationship Id="rId15" Type="http://schemas.openxmlformats.org/officeDocument/2006/relationships/worksheet" Target="worksheets/sheet14.xml"/><Relationship Id="rId16" Type="http://schemas.openxmlformats.org/officeDocument/2006/relationships/worksheet" Target="worksheets/sheet15.xml"/><Relationship Id="rId17" Type="http://schemas.openxmlformats.org/officeDocument/2006/relationships/sharedStrings" Target="sharedStrings.xml"/>
</Relationships>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oneCell">
    <xdr:from>
      <xdr:col>2</xdr:col>
      <xdr:colOff>0</xdr:colOff>
      <xdr:row>0</xdr:row>
      <xdr:rowOff>0</xdr:rowOff>
    </xdr:from>
    <xdr:to>
      <xdr:col>2</xdr:col>
      <xdr:colOff>360</xdr:colOff>
      <xdr:row>0</xdr:row>
      <xdr:rowOff>360</xdr:rowOff>
    </xdr:to>
    <xdr:sp>
      <xdr:nvSpPr>
        <xdr:cNvPr id="0" name="CustomShape 1" hidden="1"/>
        <xdr:cNvSpPr/>
      </xdr:nvSpPr>
      <xdr:spPr>
        <a:xfrm>
          <a:off x="2147400" y="0"/>
          <a:ext cx="360" cy="360"/>
        </a:xfrm>
        <a:prstGeom prst="roundRect">
          <a:avLst>
            <a:gd name="adj" fmla="val 16667"/>
          </a:avLst>
        </a:prstGeom>
        <a:solidFill>
          <a:srgbClr val="4f81bd"/>
        </a:solidFill>
        <a:ln w="25560">
          <a:solidFill>
            <a:srgbClr val="385d8a"/>
          </a:solidFill>
          <a:round/>
        </a:ln>
      </xdr:spPr>
      <xdr:style>
        <a:lnRef idx="0"/>
        <a:fillRef idx="0"/>
        <a:effectRef idx="0"/>
        <a:fontRef idx="minor"/>
      </xdr:style>
      <xdr:txBody>
        <a:bodyPr lIns="27360" rIns="27360" tIns="27360" bIns="27360" anchor="ctr"/>
        <a:p>
          <a:pPr algn="ctr">
            <a:lnSpc>
              <a:spcPct val="100000"/>
            </a:lnSpc>
          </a:pPr>
          <a:r>
            <a:rPr b="0" lang="pt-BR" sz="1100" spc="-1" strike="noStrike">
              <a:solidFill>
                <a:srgbClr val="ffffff"/>
              </a:solidFill>
              <a:latin typeface="Calibri"/>
            </a:rPr>
            <a:t>VOLTAR</a:t>
          </a:r>
          <a:endParaRPr b="0" lang="pt-BR" sz="1100" spc="-1" strike="noStrike">
            <a:latin typeface="Times New Roman"/>
          </a:endParaRP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dr:twoCellAnchor editAs="oneCell">
    <xdr:from>
      <xdr:col>2</xdr:col>
      <xdr:colOff>0</xdr:colOff>
      <xdr:row>0</xdr:row>
      <xdr:rowOff>0</xdr:rowOff>
    </xdr:from>
    <xdr:to>
      <xdr:col>2</xdr:col>
      <xdr:colOff>360</xdr:colOff>
      <xdr:row>0</xdr:row>
      <xdr:rowOff>360</xdr:rowOff>
    </xdr:to>
    <xdr:sp>
      <xdr:nvSpPr>
        <xdr:cNvPr id="1" name="CustomShape 1" hidden="1"/>
        <xdr:cNvSpPr/>
      </xdr:nvSpPr>
      <xdr:spPr>
        <a:xfrm>
          <a:off x="2147400" y="0"/>
          <a:ext cx="360" cy="360"/>
        </a:xfrm>
        <a:prstGeom prst="roundRect">
          <a:avLst>
            <a:gd name="adj" fmla="val 16667"/>
          </a:avLst>
        </a:prstGeom>
        <a:solidFill>
          <a:srgbClr val="4f81bd"/>
        </a:solidFill>
        <a:ln w="25560">
          <a:solidFill>
            <a:srgbClr val="385d8a"/>
          </a:solidFill>
          <a:round/>
        </a:ln>
      </xdr:spPr>
      <xdr:style>
        <a:lnRef idx="0"/>
        <a:fillRef idx="0"/>
        <a:effectRef idx="0"/>
        <a:fontRef idx="minor"/>
      </xdr:style>
      <xdr:txBody>
        <a:bodyPr lIns="27360" rIns="27360" tIns="27360" bIns="27360" anchor="ctr"/>
        <a:p>
          <a:pPr algn="ctr">
            <a:lnSpc>
              <a:spcPct val="100000"/>
            </a:lnSpc>
          </a:pPr>
          <a:r>
            <a:rPr b="0" lang="pt-BR" sz="1100" spc="-1" strike="noStrike">
              <a:solidFill>
                <a:srgbClr val="ffffff"/>
              </a:solidFill>
              <a:latin typeface="Calibri"/>
            </a:rPr>
            <a:t>VOLTAR</a:t>
          </a:r>
          <a:endParaRPr b="0" lang="pt-BR" sz="1100" spc="-1" strike="noStrike">
            <a:latin typeface="Times New Roman"/>
          </a:endParaRPr>
        </a:p>
      </xdr:txBody>
    </xdr:sp>
    <xdr:clientData/>
  </xdr:twoCellAnchor>
</xdr:wsDr>
</file>

<file path=xl/worksheets/_rels/sheet1.xml.rels><?xml version="1.0" encoding="UTF-8"?>
<Relationships xmlns="http://schemas.openxmlformats.org/package/2006/relationships"><Relationship Id="rId1" Type="http://schemas.openxmlformats.org/officeDocument/2006/relationships/drawing" Target="../drawings/drawing1.xml"/>
</Relationships>
</file>

<file path=xl/worksheets/_rels/sheet11.xml.rels><?xml version="1.0" encoding="UTF-8"?>
<Relationships xmlns="http://schemas.openxmlformats.org/package/2006/relationships"><Relationship Id="rId1" Type="http://schemas.openxmlformats.org/officeDocument/2006/relationships/comments" Target="../comments11.xml"/><Relationship Id="rId2" Type="http://schemas.openxmlformats.org/officeDocument/2006/relationships/vmlDrawing" Target="../drawings/vmlDrawing2.vml"/>
</Relationships>
</file>

<file path=xl/worksheets/_rels/sheet14.xml.rels><?xml version="1.0" encoding="UTF-8"?>
<Relationships xmlns="http://schemas.openxmlformats.org/package/2006/relationships"><Relationship Id="rId1" Type="http://schemas.openxmlformats.org/officeDocument/2006/relationships/drawing" Target="../drawings/drawing2.xml"/>
</Relationships>
</file>

<file path=xl/worksheets/_rels/sheet5.xml.rels><?xml version="1.0" encoding="UTF-8"?>
<Relationships xmlns="http://schemas.openxmlformats.org/package/2006/relationships"><Relationship Id="rId1" Type="http://schemas.openxmlformats.org/officeDocument/2006/relationships/comments" Target="../comments5.xml"/><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filterMode="false">
    <tabColor rgb="FFFF0000"/>
    <pageSetUpPr fitToPage="false"/>
  </sheetPr>
  <dimension ref="A1:AG384"/>
  <sheetViews>
    <sheetView showFormulas="false" showGridLines="true" showRowColHeaders="true" showZeros="true" rightToLeft="false" tabSelected="false" showOutlineSymbols="true" defaultGridColor="true" view="normal" topLeftCell="A1" colorId="64" zoomScale="60" zoomScaleNormal="60" zoomScalePageLayoutView="100" workbookViewId="0">
      <pane xSplit="3" ySplit="2" topLeftCell="O3" activePane="bottomRight" state="frozen"/>
      <selection pane="topLeft" activeCell="A1" activeCellId="0" sqref="A1"/>
      <selection pane="topRight" activeCell="O1" activeCellId="0" sqref="O1"/>
      <selection pane="bottomLeft" activeCell="A3" activeCellId="0" sqref="A3"/>
      <selection pane="bottomRight" activeCell="AC3" activeCellId="0" sqref="AC3"/>
    </sheetView>
  </sheetViews>
  <sheetFormatPr defaultRowHeight="15" zeroHeight="false" outlineLevelRow="0" outlineLevelCol="0"/>
  <cols>
    <col collapsed="false" customWidth="true" hidden="false" outlineLevel="0" max="1" min="1" style="1" width="20.86"/>
    <col collapsed="false" customWidth="true" hidden="false" outlineLevel="0" max="2" min="2" style="2" width="9.58"/>
    <col collapsed="false" customWidth="true" hidden="false" outlineLevel="0" max="3" min="3" style="3" width="8.86"/>
    <col collapsed="false" customWidth="true" hidden="false" outlineLevel="0" max="4" min="4" style="4" width="60.14"/>
    <col collapsed="false" customWidth="true" hidden="false" outlineLevel="0" max="5" min="5" style="5" width="16"/>
    <col collapsed="false" customWidth="true" hidden="false" outlineLevel="0" max="6" min="6" style="5" width="18.58"/>
    <col collapsed="false" customWidth="true" hidden="false" outlineLevel="0" max="7" min="7" style="2" width="18.58"/>
    <col collapsed="false" customWidth="true" hidden="false" outlineLevel="0" max="8" min="8" style="3" width="14.57"/>
    <col collapsed="false" customWidth="true" hidden="false" outlineLevel="0" max="9" min="9" style="6" width="10.85"/>
    <col collapsed="false" customWidth="true" hidden="false" outlineLevel="0" max="10" min="10" style="6" width="16.86"/>
    <col collapsed="false" customWidth="true" hidden="false" outlineLevel="0" max="11" min="11" style="7" width="15.15"/>
    <col collapsed="false" customWidth="true" hidden="false" outlineLevel="0" max="12" min="12" style="8" width="9.42"/>
    <col collapsed="false" customWidth="true" hidden="false" outlineLevel="0" max="13" min="13" style="9" width="13.29"/>
    <col collapsed="false" customWidth="true" hidden="false" outlineLevel="0" max="14" min="14" style="10" width="12.57"/>
    <col collapsed="false" customWidth="true" hidden="false" outlineLevel="0" max="18" min="15" style="11" width="17.14"/>
    <col collapsed="false" customWidth="true" hidden="false" outlineLevel="0" max="20" min="19" style="12" width="17.14"/>
    <col collapsed="false" customWidth="true" hidden="false" outlineLevel="0" max="22" min="21" style="13" width="17.14"/>
    <col collapsed="false" customWidth="true" hidden="false" outlineLevel="0" max="23" min="23" style="14" width="17.14"/>
    <col collapsed="false" customWidth="true" hidden="false" outlineLevel="0" max="24" min="24" style="15" width="17.14"/>
    <col collapsed="false" customWidth="true" hidden="false" outlineLevel="0" max="25" min="25" style="13" width="17.14"/>
    <col collapsed="false" customWidth="true" hidden="false" outlineLevel="0" max="26" min="26" style="16" width="17.14"/>
    <col collapsed="false" customWidth="true" hidden="false" outlineLevel="0" max="31" min="27" style="13" width="17.14"/>
    <col collapsed="false" customWidth="true" hidden="false" outlineLevel="0" max="32" min="32" style="13" width="16.57"/>
    <col collapsed="false" customWidth="true" hidden="false" outlineLevel="0" max="33" min="33" style="13" width="17.14"/>
    <col collapsed="false" customWidth="true" hidden="false" outlineLevel="0" max="1025" min="34" style="13" width="9.71"/>
  </cols>
  <sheetData>
    <row r="1" customFormat="false" ht="27.75" hidden="false" customHeight="true" outlineLevel="0" collapsed="false">
      <c r="A1" s="17" t="s">
        <v>0</v>
      </c>
      <c r="B1" s="17"/>
      <c r="C1" s="17"/>
      <c r="D1" s="17" t="s">
        <v>1</v>
      </c>
      <c r="E1" s="17"/>
      <c r="F1" s="17"/>
      <c r="G1" s="17"/>
      <c r="H1" s="17"/>
      <c r="I1" s="17"/>
      <c r="J1" s="17"/>
      <c r="K1" s="17"/>
      <c r="L1" s="18" t="s">
        <v>2</v>
      </c>
      <c r="M1" s="18"/>
      <c r="N1" s="18"/>
      <c r="O1" s="19" t="s">
        <v>3</v>
      </c>
      <c r="P1" s="19" t="s">
        <v>4</v>
      </c>
      <c r="Q1" s="19" t="s">
        <v>5</v>
      </c>
      <c r="R1" s="19" t="s">
        <v>6</v>
      </c>
      <c r="S1" s="19" t="s">
        <v>7</v>
      </c>
      <c r="T1" s="19" t="s">
        <v>8</v>
      </c>
      <c r="U1" s="19" t="s">
        <v>9</v>
      </c>
      <c r="V1" s="19" t="s">
        <v>10</v>
      </c>
      <c r="W1" s="19" t="s">
        <v>11</v>
      </c>
      <c r="X1" s="19" t="s">
        <v>12</v>
      </c>
      <c r="Y1" s="19" t="s">
        <v>13</v>
      </c>
      <c r="Z1" s="19" t="s">
        <v>14</v>
      </c>
      <c r="AA1" s="19" t="s">
        <v>15</v>
      </c>
      <c r="AB1" s="19" t="s">
        <v>16</v>
      </c>
      <c r="AC1" s="19" t="s">
        <v>17</v>
      </c>
      <c r="AD1" s="19" t="s">
        <v>18</v>
      </c>
      <c r="AE1" s="19" t="s">
        <v>19</v>
      </c>
      <c r="AF1" s="20" t="s">
        <v>20</v>
      </c>
      <c r="AG1" s="19" t="s">
        <v>21</v>
      </c>
    </row>
    <row r="2" customFormat="false" ht="30.75" hidden="false" customHeight="true" outlineLevel="0" collapsed="false">
      <c r="A2" s="17" t="s">
        <v>22</v>
      </c>
      <c r="B2" s="17"/>
      <c r="C2" s="17"/>
      <c r="D2" s="17"/>
      <c r="E2" s="17"/>
      <c r="F2" s="17"/>
      <c r="G2" s="17"/>
      <c r="H2" s="17"/>
      <c r="I2" s="17"/>
      <c r="J2" s="17"/>
      <c r="K2" s="17"/>
      <c r="L2" s="17"/>
      <c r="M2" s="17"/>
      <c r="N2" s="17"/>
      <c r="O2" s="19"/>
      <c r="P2" s="19"/>
      <c r="Q2" s="19"/>
      <c r="R2" s="19"/>
      <c r="S2" s="19"/>
      <c r="T2" s="19"/>
      <c r="U2" s="19"/>
      <c r="V2" s="19"/>
      <c r="W2" s="19"/>
      <c r="X2" s="19"/>
      <c r="Y2" s="19"/>
      <c r="Z2" s="19"/>
      <c r="AA2" s="19"/>
      <c r="AB2" s="19"/>
      <c r="AC2" s="19"/>
      <c r="AD2" s="19"/>
      <c r="AE2" s="19"/>
      <c r="AF2" s="20"/>
      <c r="AG2" s="19"/>
    </row>
    <row r="3" s="29" customFormat="true" ht="30" hidden="false" customHeight="false" outlineLevel="0" collapsed="false">
      <c r="A3" s="21" t="s">
        <v>23</v>
      </c>
      <c r="B3" s="22" t="s">
        <v>24</v>
      </c>
      <c r="C3" s="23" t="s">
        <v>25</v>
      </c>
      <c r="D3" s="23" t="s">
        <v>26</v>
      </c>
      <c r="E3" s="23" t="s">
        <v>27</v>
      </c>
      <c r="F3" s="23" t="s">
        <v>28</v>
      </c>
      <c r="G3" s="23" t="s">
        <v>29</v>
      </c>
      <c r="H3" s="23" t="s">
        <v>30</v>
      </c>
      <c r="I3" s="21" t="s">
        <v>31</v>
      </c>
      <c r="J3" s="24" t="s">
        <v>32</v>
      </c>
      <c r="K3" s="25" t="s">
        <v>33</v>
      </c>
      <c r="L3" s="26" t="s">
        <v>34</v>
      </c>
      <c r="M3" s="27" t="s">
        <v>35</v>
      </c>
      <c r="N3" s="21" t="s">
        <v>36</v>
      </c>
      <c r="O3" s="28" t="n">
        <v>43592</v>
      </c>
      <c r="P3" s="28" t="n">
        <v>43592</v>
      </c>
      <c r="Q3" s="28" t="n">
        <v>43592</v>
      </c>
      <c r="R3" s="28" t="n">
        <v>43592</v>
      </c>
      <c r="S3" s="28" t="n">
        <v>43634</v>
      </c>
      <c r="T3" s="28" t="n">
        <v>43641</v>
      </c>
      <c r="U3" s="28" t="n">
        <v>43642</v>
      </c>
      <c r="V3" s="28" t="n">
        <v>43642</v>
      </c>
      <c r="W3" s="28" t="n">
        <v>43641</v>
      </c>
      <c r="X3" s="28" t="n">
        <v>43703</v>
      </c>
      <c r="Y3" s="28" t="n">
        <v>43703</v>
      </c>
      <c r="Z3" s="28" t="n">
        <v>43703</v>
      </c>
      <c r="AA3" s="28" t="n">
        <v>43726</v>
      </c>
      <c r="AB3" s="28" t="n">
        <v>43726</v>
      </c>
      <c r="AC3" s="28"/>
      <c r="AD3" s="28"/>
      <c r="AE3" s="28"/>
      <c r="AF3" s="28"/>
      <c r="AG3" s="28"/>
    </row>
    <row r="4" customFormat="false" ht="66" hidden="false" customHeight="true" outlineLevel="0" collapsed="false">
      <c r="A4" s="30" t="s">
        <v>37</v>
      </c>
      <c r="B4" s="31" t="n">
        <v>1</v>
      </c>
      <c r="C4" s="32" t="n">
        <v>1</v>
      </c>
      <c r="D4" s="33" t="s">
        <v>38</v>
      </c>
      <c r="E4" s="34" t="s">
        <v>39</v>
      </c>
      <c r="F4" s="34" t="s">
        <v>40</v>
      </c>
      <c r="G4" s="34" t="s">
        <v>41</v>
      </c>
      <c r="H4" s="34" t="s">
        <v>42</v>
      </c>
      <c r="I4" s="35" t="n">
        <v>20</v>
      </c>
      <c r="J4" s="35" t="n">
        <v>30</v>
      </c>
      <c r="K4" s="36" t="n">
        <v>60</v>
      </c>
      <c r="L4" s="37" t="n">
        <v>10</v>
      </c>
      <c r="M4" s="38" t="n">
        <f aca="false">L4-(SUM(O4:AG4))</f>
        <v>10</v>
      </c>
      <c r="N4" s="39" t="str">
        <f aca="false">IF(M4&lt;0,"ATENÇÃO","OK")</f>
        <v>OK</v>
      </c>
      <c r="O4" s="40"/>
      <c r="P4" s="41"/>
      <c r="Q4" s="42"/>
      <c r="R4" s="41"/>
      <c r="S4" s="42"/>
      <c r="T4" s="42"/>
      <c r="U4" s="42"/>
      <c r="V4" s="42"/>
      <c r="W4" s="42"/>
      <c r="X4" s="42"/>
      <c r="Y4" s="42"/>
      <c r="Z4" s="43"/>
      <c r="AA4" s="42"/>
      <c r="AB4" s="42"/>
      <c r="AC4" s="42"/>
      <c r="AD4" s="42"/>
      <c r="AE4" s="42"/>
      <c r="AF4" s="42"/>
      <c r="AG4" s="42"/>
    </row>
    <row r="5" customFormat="false" ht="15" hidden="false" customHeight="true" outlineLevel="0" collapsed="false">
      <c r="A5" s="30"/>
      <c r="B5" s="31"/>
      <c r="C5" s="32" t="n">
        <v>2</v>
      </c>
      <c r="D5" s="33" t="s">
        <v>43</v>
      </c>
      <c r="E5" s="34" t="s">
        <v>44</v>
      </c>
      <c r="F5" s="34" t="s">
        <v>45</v>
      </c>
      <c r="G5" s="34" t="s">
        <v>46</v>
      </c>
      <c r="H5" s="34" t="s">
        <v>42</v>
      </c>
      <c r="I5" s="35" t="n">
        <v>20</v>
      </c>
      <c r="J5" s="35" t="n">
        <v>30</v>
      </c>
      <c r="K5" s="36" t="n">
        <v>50</v>
      </c>
      <c r="L5" s="37" t="n">
        <v>15</v>
      </c>
      <c r="M5" s="38" t="n">
        <f aca="false">L5-(SUM(O5:AG5))</f>
        <v>15</v>
      </c>
      <c r="N5" s="39" t="str">
        <f aca="false">IF(M5&lt;0,"ATENÇÃO","OK")</f>
        <v>OK</v>
      </c>
      <c r="O5" s="40"/>
      <c r="P5" s="41"/>
      <c r="Q5" s="42"/>
      <c r="R5" s="41"/>
      <c r="S5" s="42"/>
      <c r="T5" s="42"/>
      <c r="U5" s="42"/>
      <c r="V5" s="42"/>
      <c r="W5" s="42"/>
      <c r="X5" s="42"/>
      <c r="Y5" s="42"/>
      <c r="Z5" s="43"/>
      <c r="AA5" s="42"/>
      <c r="AB5" s="42"/>
      <c r="AC5" s="42"/>
      <c r="AD5" s="42"/>
      <c r="AE5" s="42"/>
      <c r="AF5" s="42"/>
      <c r="AG5" s="42"/>
    </row>
    <row r="6" customFormat="false" ht="15" hidden="false" customHeight="true" outlineLevel="0" collapsed="false">
      <c r="A6" s="30"/>
      <c r="B6" s="31"/>
      <c r="C6" s="44" t="n">
        <v>3</v>
      </c>
      <c r="D6" s="45" t="s">
        <v>47</v>
      </c>
      <c r="E6" s="34" t="s">
        <v>44</v>
      </c>
      <c r="F6" s="34" t="s">
        <v>48</v>
      </c>
      <c r="G6" s="34" t="n">
        <v>523</v>
      </c>
      <c r="H6" s="35" t="s">
        <v>49</v>
      </c>
      <c r="I6" s="35" t="n">
        <v>20</v>
      </c>
      <c r="J6" s="35" t="n">
        <v>30</v>
      </c>
      <c r="K6" s="36" t="n">
        <v>50</v>
      </c>
      <c r="L6" s="37" t="n">
        <v>30</v>
      </c>
      <c r="M6" s="38" t="n">
        <f aca="false">L6-(SUM(O6:AG6))</f>
        <v>20</v>
      </c>
      <c r="N6" s="39" t="str">
        <f aca="false">IF(M6&lt;0,"ATENÇÃO","OK")</f>
        <v>OK</v>
      </c>
      <c r="O6" s="40"/>
      <c r="P6" s="41"/>
      <c r="Q6" s="42"/>
      <c r="R6" s="41"/>
      <c r="S6" s="42"/>
      <c r="T6" s="42"/>
      <c r="U6" s="42"/>
      <c r="V6" s="42"/>
      <c r="W6" s="42"/>
      <c r="X6" s="42"/>
      <c r="Y6" s="42"/>
      <c r="Z6" s="43"/>
      <c r="AA6" s="42"/>
      <c r="AB6" s="42"/>
      <c r="AC6" s="42"/>
      <c r="AD6" s="42" t="n">
        <v>10</v>
      </c>
      <c r="AE6" s="42"/>
      <c r="AF6" s="42"/>
      <c r="AG6" s="42"/>
    </row>
    <row r="7" customFormat="false" ht="15" hidden="false" customHeight="true" outlineLevel="0" collapsed="false">
      <c r="A7" s="30"/>
      <c r="B7" s="31"/>
      <c r="C7" s="32" t="n">
        <v>4</v>
      </c>
      <c r="D7" s="33" t="s">
        <v>50</v>
      </c>
      <c r="E7" s="34" t="s">
        <v>44</v>
      </c>
      <c r="F7" s="34" t="s">
        <v>45</v>
      </c>
      <c r="G7" s="34" t="s">
        <v>51</v>
      </c>
      <c r="H7" s="34" t="s">
        <v>42</v>
      </c>
      <c r="I7" s="35" t="n">
        <v>20</v>
      </c>
      <c r="J7" s="35" t="n">
        <v>30</v>
      </c>
      <c r="K7" s="36" t="n">
        <v>60</v>
      </c>
      <c r="L7" s="37" t="n">
        <v>20</v>
      </c>
      <c r="M7" s="38" t="n">
        <f aca="false">L7-(SUM(O7:AG7))</f>
        <v>20</v>
      </c>
      <c r="N7" s="39" t="str">
        <f aca="false">IF(M7&lt;0,"ATENÇÃO","OK")</f>
        <v>OK</v>
      </c>
      <c r="O7" s="40"/>
      <c r="P7" s="41"/>
      <c r="Q7" s="42"/>
      <c r="R7" s="41"/>
      <c r="S7" s="42"/>
      <c r="T7" s="42"/>
      <c r="U7" s="42"/>
      <c r="V7" s="42"/>
      <c r="W7" s="42"/>
      <c r="X7" s="42"/>
      <c r="Y7" s="42"/>
      <c r="Z7" s="43"/>
      <c r="AA7" s="42"/>
      <c r="AB7" s="42"/>
      <c r="AC7" s="42"/>
      <c r="AD7" s="42"/>
      <c r="AE7" s="42"/>
      <c r="AF7" s="42"/>
      <c r="AG7" s="42"/>
    </row>
    <row r="8" customFormat="false" ht="15" hidden="false" customHeight="true" outlineLevel="0" collapsed="false">
      <c r="A8" s="30"/>
      <c r="B8" s="31"/>
      <c r="C8" s="32" t="n">
        <v>5</v>
      </c>
      <c r="D8" s="45" t="s">
        <v>52</v>
      </c>
      <c r="E8" s="34" t="s">
        <v>39</v>
      </c>
      <c r="F8" s="34" t="s">
        <v>53</v>
      </c>
      <c r="G8" s="34" t="s">
        <v>54</v>
      </c>
      <c r="H8" s="46" t="s">
        <v>55</v>
      </c>
      <c r="I8" s="35" t="n">
        <v>20</v>
      </c>
      <c r="J8" s="35" t="n">
        <v>30</v>
      </c>
      <c r="K8" s="36" t="n">
        <v>7</v>
      </c>
      <c r="L8" s="37" t="n">
        <v>100</v>
      </c>
      <c r="M8" s="38" t="n">
        <f aca="false">L8-(SUM(O8:AG8))</f>
        <v>100</v>
      </c>
      <c r="N8" s="39" t="str">
        <f aca="false">IF(M8&lt;0,"ATENÇÃO","OK")</f>
        <v>OK</v>
      </c>
      <c r="O8" s="40"/>
      <c r="P8" s="41"/>
      <c r="Q8" s="42"/>
      <c r="R8" s="41"/>
      <c r="S8" s="42"/>
      <c r="T8" s="42"/>
      <c r="U8" s="42"/>
      <c r="V8" s="42"/>
      <c r="W8" s="42"/>
      <c r="X8" s="42"/>
      <c r="Y8" s="42"/>
      <c r="Z8" s="43"/>
      <c r="AA8" s="42"/>
      <c r="AB8" s="42"/>
      <c r="AC8" s="42"/>
      <c r="AD8" s="42"/>
      <c r="AE8" s="42"/>
      <c r="AF8" s="42"/>
      <c r="AG8" s="42"/>
    </row>
    <row r="9" customFormat="false" ht="15" hidden="false" customHeight="true" outlineLevel="0" collapsed="false">
      <c r="A9" s="30"/>
      <c r="B9" s="31"/>
      <c r="C9" s="32" t="n">
        <v>6</v>
      </c>
      <c r="D9" s="45" t="s">
        <v>56</v>
      </c>
      <c r="E9" s="34" t="s">
        <v>39</v>
      </c>
      <c r="F9" s="34" t="s">
        <v>53</v>
      </c>
      <c r="G9" s="34" t="s">
        <v>54</v>
      </c>
      <c r="H9" s="46" t="s">
        <v>55</v>
      </c>
      <c r="I9" s="35" t="n">
        <v>20</v>
      </c>
      <c r="J9" s="35" t="n">
        <v>30</v>
      </c>
      <c r="K9" s="36" t="n">
        <v>7</v>
      </c>
      <c r="L9" s="37" t="n">
        <v>100</v>
      </c>
      <c r="M9" s="38" t="n">
        <f aca="false">L9-(SUM(O9:AG9))</f>
        <v>100</v>
      </c>
      <c r="N9" s="39" t="str">
        <f aca="false">IF(M9&lt;0,"ATENÇÃO","OK")</f>
        <v>OK</v>
      </c>
      <c r="O9" s="40"/>
      <c r="P9" s="41"/>
      <c r="Q9" s="42"/>
      <c r="R9" s="41"/>
      <c r="S9" s="42"/>
      <c r="T9" s="42"/>
      <c r="U9" s="42"/>
      <c r="V9" s="42"/>
      <c r="W9" s="42"/>
      <c r="X9" s="42"/>
      <c r="Y9" s="42"/>
      <c r="Z9" s="43"/>
      <c r="AA9" s="42"/>
      <c r="AB9" s="42"/>
      <c r="AC9" s="42"/>
      <c r="AD9" s="42"/>
      <c r="AE9" s="42"/>
      <c r="AF9" s="42"/>
      <c r="AG9" s="42"/>
    </row>
    <row r="10" customFormat="false" ht="15" hidden="false" customHeight="true" outlineLevel="0" collapsed="false">
      <c r="A10" s="30"/>
      <c r="B10" s="31"/>
      <c r="C10" s="32" t="n">
        <v>7</v>
      </c>
      <c r="D10" s="45" t="s">
        <v>57</v>
      </c>
      <c r="E10" s="34" t="s">
        <v>39</v>
      </c>
      <c r="F10" s="34" t="s">
        <v>53</v>
      </c>
      <c r="G10" s="34" t="s">
        <v>58</v>
      </c>
      <c r="H10" s="46" t="s">
        <v>55</v>
      </c>
      <c r="I10" s="35" t="n">
        <v>20</v>
      </c>
      <c r="J10" s="35" t="n">
        <v>30</v>
      </c>
      <c r="K10" s="36" t="n">
        <v>7</v>
      </c>
      <c r="L10" s="37" t="n">
        <v>100</v>
      </c>
      <c r="M10" s="38" t="n">
        <f aca="false">L10-(SUM(O10:AG10))</f>
        <v>100</v>
      </c>
      <c r="N10" s="39" t="str">
        <f aca="false">IF(M10&lt;0,"ATENÇÃO","OK")</f>
        <v>OK</v>
      </c>
      <c r="O10" s="40"/>
      <c r="P10" s="41"/>
      <c r="Q10" s="42"/>
      <c r="R10" s="41"/>
      <c r="S10" s="42"/>
      <c r="T10" s="42"/>
      <c r="U10" s="42"/>
      <c r="V10" s="42"/>
      <c r="W10" s="42"/>
      <c r="X10" s="42"/>
      <c r="Y10" s="42"/>
      <c r="Z10" s="43"/>
      <c r="AA10" s="42"/>
      <c r="AB10" s="42"/>
      <c r="AC10" s="42"/>
      <c r="AD10" s="42"/>
      <c r="AE10" s="42"/>
      <c r="AF10" s="42"/>
      <c r="AG10" s="42"/>
    </row>
    <row r="11" customFormat="false" ht="15" hidden="false" customHeight="true" outlineLevel="0" collapsed="false">
      <c r="A11" s="30"/>
      <c r="B11" s="31"/>
      <c r="C11" s="44" t="n">
        <v>8</v>
      </c>
      <c r="D11" s="45" t="s">
        <v>59</v>
      </c>
      <c r="E11" s="35" t="s">
        <v>39</v>
      </c>
      <c r="F11" s="35" t="s">
        <v>60</v>
      </c>
      <c r="G11" s="34" t="s">
        <v>61</v>
      </c>
      <c r="H11" s="35" t="s">
        <v>62</v>
      </c>
      <c r="I11" s="35" t="n">
        <v>20</v>
      </c>
      <c r="J11" s="35" t="n">
        <v>30</v>
      </c>
      <c r="K11" s="36" t="n">
        <v>4</v>
      </c>
      <c r="L11" s="37" t="n">
        <v>350</v>
      </c>
      <c r="M11" s="38" t="n">
        <f aca="false">L11-(SUM(O11:AG11))</f>
        <v>200</v>
      </c>
      <c r="N11" s="39" t="str">
        <f aca="false">IF(M11&lt;0,"ATENÇÃO","OK")</f>
        <v>OK</v>
      </c>
      <c r="O11" s="40" t="n">
        <v>150</v>
      </c>
      <c r="P11" s="41"/>
      <c r="Q11" s="42"/>
      <c r="R11" s="41"/>
      <c r="S11" s="42"/>
      <c r="T11" s="42"/>
      <c r="U11" s="42"/>
      <c r="V11" s="42"/>
      <c r="W11" s="42"/>
      <c r="X11" s="42"/>
      <c r="Y11" s="42"/>
      <c r="Z11" s="43"/>
      <c r="AA11" s="42"/>
      <c r="AB11" s="42"/>
      <c r="AC11" s="42"/>
      <c r="AD11" s="42"/>
      <c r="AE11" s="42"/>
      <c r="AF11" s="42"/>
      <c r="AG11" s="42"/>
    </row>
    <row r="12" customFormat="false" ht="15" hidden="false" customHeight="true" outlineLevel="0" collapsed="false">
      <c r="A12" s="30"/>
      <c r="B12" s="31"/>
      <c r="C12" s="32" t="n">
        <v>9</v>
      </c>
      <c r="D12" s="45" t="s">
        <v>63</v>
      </c>
      <c r="E12" s="35" t="s">
        <v>39</v>
      </c>
      <c r="F12" s="35" t="s">
        <v>60</v>
      </c>
      <c r="G12" s="34" t="s">
        <v>61</v>
      </c>
      <c r="H12" s="35" t="s">
        <v>62</v>
      </c>
      <c r="I12" s="35" t="n">
        <v>20</v>
      </c>
      <c r="J12" s="35" t="n">
        <v>30</v>
      </c>
      <c r="K12" s="36" t="n">
        <v>6</v>
      </c>
      <c r="L12" s="37" t="n">
        <v>270</v>
      </c>
      <c r="M12" s="38" t="n">
        <f aca="false">L12-(SUM(O12:AG12))</f>
        <v>100</v>
      </c>
      <c r="N12" s="39" t="str">
        <f aca="false">IF(M12&lt;0,"ATENÇÃO","OK")</f>
        <v>OK</v>
      </c>
      <c r="O12" s="40" t="n">
        <v>170</v>
      </c>
      <c r="P12" s="41"/>
      <c r="Q12" s="42"/>
      <c r="R12" s="41"/>
      <c r="S12" s="42"/>
      <c r="T12" s="42"/>
      <c r="U12" s="42"/>
      <c r="V12" s="42"/>
      <c r="W12" s="42"/>
      <c r="X12" s="42"/>
      <c r="Y12" s="42"/>
      <c r="Z12" s="43"/>
      <c r="AA12" s="42"/>
      <c r="AB12" s="42"/>
      <c r="AC12" s="42"/>
      <c r="AD12" s="42"/>
      <c r="AE12" s="42"/>
      <c r="AF12" s="42"/>
      <c r="AG12" s="42"/>
    </row>
    <row r="13" customFormat="false" ht="15" hidden="false" customHeight="true" outlineLevel="0" collapsed="false">
      <c r="A13" s="30"/>
      <c r="B13" s="31"/>
      <c r="C13" s="32" t="n">
        <v>10</v>
      </c>
      <c r="D13" s="45" t="s">
        <v>64</v>
      </c>
      <c r="E13" s="35" t="s">
        <v>39</v>
      </c>
      <c r="F13" s="35" t="s">
        <v>65</v>
      </c>
      <c r="G13" s="34" t="s">
        <v>66</v>
      </c>
      <c r="H13" s="35" t="s">
        <v>62</v>
      </c>
      <c r="I13" s="35" t="n">
        <v>20</v>
      </c>
      <c r="J13" s="35" t="n">
        <v>30</v>
      </c>
      <c r="K13" s="36" t="n">
        <v>9</v>
      </c>
      <c r="L13" s="37" t="n">
        <v>220</v>
      </c>
      <c r="M13" s="38" t="n">
        <f aca="false">L13-(SUM(O13:AG13))</f>
        <v>0</v>
      </c>
      <c r="N13" s="39" t="str">
        <f aca="false">IF(M13&lt;0,"ATENÇÃO","OK")</f>
        <v>OK</v>
      </c>
      <c r="O13" s="40" t="n">
        <v>220</v>
      </c>
      <c r="P13" s="41"/>
      <c r="Q13" s="42"/>
      <c r="R13" s="41"/>
      <c r="S13" s="42"/>
      <c r="T13" s="42"/>
      <c r="U13" s="42"/>
      <c r="V13" s="42"/>
      <c r="W13" s="42"/>
      <c r="X13" s="42"/>
      <c r="Y13" s="42"/>
      <c r="Z13" s="43"/>
      <c r="AA13" s="42"/>
      <c r="AB13" s="42"/>
      <c r="AC13" s="42"/>
      <c r="AD13" s="42"/>
      <c r="AE13" s="42"/>
      <c r="AF13" s="42"/>
      <c r="AG13" s="42"/>
    </row>
    <row r="14" customFormat="false" ht="15" hidden="false" customHeight="true" outlineLevel="0" collapsed="false">
      <c r="A14" s="30"/>
      <c r="B14" s="31"/>
      <c r="C14" s="32" t="n">
        <v>11</v>
      </c>
      <c r="D14" s="45" t="s">
        <v>67</v>
      </c>
      <c r="E14" s="35" t="s">
        <v>39</v>
      </c>
      <c r="F14" s="35" t="s">
        <v>60</v>
      </c>
      <c r="G14" s="34" t="s">
        <v>61</v>
      </c>
      <c r="H14" s="35" t="s">
        <v>62</v>
      </c>
      <c r="I14" s="35" t="n">
        <v>20</v>
      </c>
      <c r="J14" s="35" t="n">
        <v>30</v>
      </c>
      <c r="K14" s="36" t="n">
        <v>6.5</v>
      </c>
      <c r="L14" s="37" t="n">
        <v>165</v>
      </c>
      <c r="M14" s="38" t="n">
        <f aca="false">L14-(SUM(O14:AG14))</f>
        <v>100</v>
      </c>
      <c r="N14" s="39" t="str">
        <f aca="false">IF(M14&lt;0,"ATENÇÃO","OK")</f>
        <v>OK</v>
      </c>
      <c r="O14" s="40" t="n">
        <v>65</v>
      </c>
      <c r="P14" s="41"/>
      <c r="Q14" s="42"/>
      <c r="R14" s="41"/>
      <c r="S14" s="42"/>
      <c r="T14" s="42"/>
      <c r="U14" s="42"/>
      <c r="V14" s="42"/>
      <c r="W14" s="42"/>
      <c r="X14" s="42"/>
      <c r="Y14" s="42"/>
      <c r="Z14" s="43"/>
      <c r="AA14" s="42"/>
      <c r="AB14" s="42"/>
      <c r="AC14" s="42"/>
      <c r="AD14" s="42"/>
      <c r="AE14" s="42"/>
      <c r="AF14" s="42"/>
      <c r="AG14" s="42"/>
    </row>
    <row r="15" customFormat="false" ht="15" hidden="false" customHeight="true" outlineLevel="0" collapsed="false">
      <c r="A15" s="30"/>
      <c r="B15" s="31"/>
      <c r="C15" s="32" t="n">
        <v>12</v>
      </c>
      <c r="D15" s="33" t="s">
        <v>68</v>
      </c>
      <c r="E15" s="34" t="s">
        <v>39</v>
      </c>
      <c r="F15" s="34" t="s">
        <v>48</v>
      </c>
      <c r="G15" s="34" t="n">
        <v>538</v>
      </c>
      <c r="H15" s="34" t="s">
        <v>42</v>
      </c>
      <c r="I15" s="35" t="n">
        <v>20</v>
      </c>
      <c r="J15" s="35" t="n">
        <v>30</v>
      </c>
      <c r="K15" s="36" t="n">
        <v>7</v>
      </c>
      <c r="L15" s="37" t="n">
        <v>4</v>
      </c>
      <c r="M15" s="38" t="n">
        <f aca="false">L15-(SUM(O15:AG15))</f>
        <v>0</v>
      </c>
      <c r="N15" s="39" t="str">
        <f aca="false">IF(M15&lt;0,"ATENÇÃO","OK")</f>
        <v>OK</v>
      </c>
      <c r="O15" s="40"/>
      <c r="P15" s="41"/>
      <c r="Q15" s="42" t="n">
        <v>4</v>
      </c>
      <c r="R15" s="41"/>
      <c r="S15" s="42"/>
      <c r="T15" s="42"/>
      <c r="U15" s="42"/>
      <c r="V15" s="42"/>
      <c r="W15" s="42"/>
      <c r="X15" s="42"/>
      <c r="Y15" s="42"/>
      <c r="Z15" s="43"/>
      <c r="AA15" s="42"/>
      <c r="AB15" s="42"/>
      <c r="AC15" s="42"/>
      <c r="AD15" s="42"/>
      <c r="AE15" s="42"/>
      <c r="AF15" s="42"/>
      <c r="AG15" s="42"/>
    </row>
    <row r="16" customFormat="false" ht="15" hidden="false" customHeight="true" outlineLevel="0" collapsed="false">
      <c r="A16" s="30"/>
      <c r="B16" s="31"/>
      <c r="C16" s="44" t="n">
        <v>13</v>
      </c>
      <c r="D16" s="33" t="s">
        <v>69</v>
      </c>
      <c r="E16" s="34" t="s">
        <v>39</v>
      </c>
      <c r="F16" s="34" t="s">
        <v>70</v>
      </c>
      <c r="G16" s="34" t="s">
        <v>71</v>
      </c>
      <c r="H16" s="34" t="s">
        <v>42</v>
      </c>
      <c r="I16" s="35" t="n">
        <v>20</v>
      </c>
      <c r="J16" s="35" t="n">
        <v>30</v>
      </c>
      <c r="K16" s="36" t="n">
        <v>8</v>
      </c>
      <c r="L16" s="37"/>
      <c r="M16" s="38" t="n">
        <f aca="false">L16-(SUM(O16:AG16))</f>
        <v>0</v>
      </c>
      <c r="N16" s="39" t="str">
        <f aca="false">IF(M16&lt;0,"ATENÇÃO","OK")</f>
        <v>OK</v>
      </c>
      <c r="O16" s="40"/>
      <c r="P16" s="41"/>
      <c r="Q16" s="42"/>
      <c r="R16" s="41"/>
      <c r="S16" s="42"/>
      <c r="T16" s="42"/>
      <c r="U16" s="42"/>
      <c r="V16" s="42"/>
      <c r="W16" s="42"/>
      <c r="X16" s="42"/>
      <c r="Y16" s="42"/>
      <c r="Z16" s="43"/>
      <c r="AA16" s="42"/>
      <c r="AB16" s="42"/>
      <c r="AC16" s="42"/>
      <c r="AD16" s="42"/>
      <c r="AE16" s="42"/>
      <c r="AF16" s="42"/>
      <c r="AG16" s="42"/>
    </row>
    <row r="17" customFormat="false" ht="15" hidden="false" customHeight="true" outlineLevel="0" collapsed="false">
      <c r="A17" s="30"/>
      <c r="B17" s="31"/>
      <c r="C17" s="32" t="n">
        <v>14</v>
      </c>
      <c r="D17" s="33" t="s">
        <v>72</v>
      </c>
      <c r="E17" s="34" t="s">
        <v>39</v>
      </c>
      <c r="F17" s="34" t="s">
        <v>53</v>
      </c>
      <c r="G17" s="34" t="s">
        <v>58</v>
      </c>
      <c r="H17" s="34" t="s">
        <v>73</v>
      </c>
      <c r="I17" s="35" t="n">
        <v>20</v>
      </c>
      <c r="J17" s="35" t="n">
        <v>30</v>
      </c>
      <c r="K17" s="36" t="n">
        <v>110</v>
      </c>
      <c r="L17" s="37" t="n">
        <v>17</v>
      </c>
      <c r="M17" s="38" t="n">
        <f aca="false">L17-(SUM(O17:AG17))</f>
        <v>8</v>
      </c>
      <c r="N17" s="39" t="str">
        <f aca="false">IF(M17&lt;0,"ATENÇÃO","OK")</f>
        <v>OK</v>
      </c>
      <c r="O17" s="40"/>
      <c r="P17" s="41"/>
      <c r="Q17" s="42" t="n">
        <v>4</v>
      </c>
      <c r="R17" s="41"/>
      <c r="S17" s="42"/>
      <c r="T17" s="42"/>
      <c r="U17" s="42"/>
      <c r="V17" s="42"/>
      <c r="W17" s="42"/>
      <c r="X17" s="42" t="n">
        <v>3</v>
      </c>
      <c r="Y17" s="42"/>
      <c r="Z17" s="43"/>
      <c r="AA17" s="42" t="n">
        <v>2</v>
      </c>
      <c r="AB17" s="42"/>
      <c r="AC17" s="42"/>
      <c r="AD17" s="42"/>
      <c r="AE17" s="42"/>
      <c r="AF17" s="42"/>
      <c r="AG17" s="42"/>
    </row>
    <row r="18" customFormat="false" ht="15" hidden="false" customHeight="true" outlineLevel="0" collapsed="false">
      <c r="A18" s="30"/>
      <c r="B18" s="31"/>
      <c r="C18" s="32" t="n">
        <v>15</v>
      </c>
      <c r="D18" s="33" t="s">
        <v>74</v>
      </c>
      <c r="E18" s="34" t="s">
        <v>39</v>
      </c>
      <c r="F18" s="34" t="s">
        <v>48</v>
      </c>
      <c r="G18" s="34" t="n">
        <v>152</v>
      </c>
      <c r="H18" s="34" t="s">
        <v>42</v>
      </c>
      <c r="I18" s="35" t="n">
        <v>20</v>
      </c>
      <c r="J18" s="35" t="n">
        <v>30</v>
      </c>
      <c r="K18" s="36" t="n">
        <v>33</v>
      </c>
      <c r="L18" s="37" t="n">
        <v>15</v>
      </c>
      <c r="M18" s="38" t="n">
        <f aca="false">L18-(SUM(O18:AG18))</f>
        <v>15</v>
      </c>
      <c r="N18" s="39" t="str">
        <f aca="false">IF(M18&lt;0,"ATENÇÃO","OK")</f>
        <v>OK</v>
      </c>
      <c r="O18" s="40"/>
      <c r="P18" s="41"/>
      <c r="Q18" s="42"/>
      <c r="R18" s="41"/>
      <c r="S18" s="42"/>
      <c r="T18" s="42"/>
      <c r="U18" s="42"/>
      <c r="V18" s="42"/>
      <c r="W18" s="42"/>
      <c r="X18" s="42"/>
      <c r="Y18" s="42"/>
      <c r="Z18" s="43"/>
      <c r="AA18" s="42"/>
      <c r="AB18" s="42"/>
      <c r="AC18" s="42"/>
      <c r="AD18" s="42"/>
      <c r="AE18" s="42"/>
      <c r="AF18" s="42"/>
      <c r="AG18" s="42"/>
    </row>
    <row r="19" customFormat="false" ht="15" hidden="false" customHeight="true" outlineLevel="0" collapsed="false">
      <c r="A19" s="30"/>
      <c r="B19" s="31"/>
      <c r="C19" s="32" t="n">
        <v>16</v>
      </c>
      <c r="D19" s="33" t="s">
        <v>75</v>
      </c>
      <c r="E19" s="34" t="s">
        <v>39</v>
      </c>
      <c r="F19" s="34" t="s">
        <v>53</v>
      </c>
      <c r="G19" s="34" t="s">
        <v>76</v>
      </c>
      <c r="H19" s="34" t="s">
        <v>55</v>
      </c>
      <c r="I19" s="35" t="n">
        <v>20</v>
      </c>
      <c r="J19" s="35" t="n">
        <v>30</v>
      </c>
      <c r="K19" s="36" t="n">
        <v>2</v>
      </c>
      <c r="L19" s="37" t="n">
        <v>100</v>
      </c>
      <c r="M19" s="38" t="n">
        <f aca="false">L19-(SUM(O19:AG19))</f>
        <v>0</v>
      </c>
      <c r="N19" s="39" t="str">
        <f aca="false">IF(M19&lt;0,"ATENÇÃO","OK")</f>
        <v>OK</v>
      </c>
      <c r="O19" s="40"/>
      <c r="P19" s="41"/>
      <c r="Q19" s="42" t="n">
        <v>100</v>
      </c>
      <c r="R19" s="41"/>
      <c r="S19" s="42"/>
      <c r="T19" s="42"/>
      <c r="U19" s="42"/>
      <c r="V19" s="42"/>
      <c r="W19" s="42"/>
      <c r="X19" s="42"/>
      <c r="Y19" s="42"/>
      <c r="Z19" s="43"/>
      <c r="AA19" s="42"/>
      <c r="AB19" s="42"/>
      <c r="AC19" s="42"/>
      <c r="AD19" s="42"/>
      <c r="AE19" s="42"/>
      <c r="AF19" s="42"/>
      <c r="AG19" s="42"/>
    </row>
    <row r="20" customFormat="false" ht="15" hidden="false" customHeight="true" outlineLevel="0" collapsed="false">
      <c r="A20" s="30"/>
      <c r="B20" s="31"/>
      <c r="C20" s="32" t="n">
        <v>17</v>
      </c>
      <c r="D20" s="33" t="s">
        <v>77</v>
      </c>
      <c r="E20" s="34" t="s">
        <v>39</v>
      </c>
      <c r="F20" s="34" t="s">
        <v>53</v>
      </c>
      <c r="G20" s="34" t="s">
        <v>58</v>
      </c>
      <c r="H20" s="34" t="s">
        <v>73</v>
      </c>
      <c r="I20" s="35" t="n">
        <v>20</v>
      </c>
      <c r="J20" s="35" t="n">
        <v>30</v>
      </c>
      <c r="K20" s="36" t="n">
        <v>380</v>
      </c>
      <c r="L20" s="37" t="n">
        <v>6</v>
      </c>
      <c r="M20" s="38" t="n">
        <f aca="false">L20-(SUM(O20:AG20))</f>
        <v>5</v>
      </c>
      <c r="N20" s="39" t="str">
        <f aca="false">IF(M20&lt;0,"ATENÇÃO","OK")</f>
        <v>OK</v>
      </c>
      <c r="O20" s="40"/>
      <c r="P20" s="41"/>
      <c r="Q20" s="42" t="n">
        <v>1</v>
      </c>
      <c r="R20" s="41"/>
      <c r="S20" s="42"/>
      <c r="T20" s="42"/>
      <c r="U20" s="42"/>
      <c r="V20" s="42"/>
      <c r="W20" s="42"/>
      <c r="X20" s="42"/>
      <c r="Y20" s="42"/>
      <c r="Z20" s="43"/>
      <c r="AA20" s="42"/>
      <c r="AB20" s="42"/>
      <c r="AC20" s="42"/>
      <c r="AD20" s="42"/>
      <c r="AE20" s="42"/>
      <c r="AF20" s="42"/>
      <c r="AG20" s="42"/>
    </row>
    <row r="21" customFormat="false" ht="15" hidden="false" customHeight="true" outlineLevel="0" collapsed="false">
      <c r="A21" s="30"/>
      <c r="B21" s="31"/>
      <c r="C21" s="44" t="n">
        <v>18</v>
      </c>
      <c r="D21" s="45" t="s">
        <v>78</v>
      </c>
      <c r="E21" s="34" t="s">
        <v>39</v>
      </c>
      <c r="F21" s="34" t="s">
        <v>53</v>
      </c>
      <c r="G21" s="47" t="s">
        <v>58</v>
      </c>
      <c r="H21" s="35" t="s">
        <v>73</v>
      </c>
      <c r="I21" s="35" t="n">
        <v>20</v>
      </c>
      <c r="J21" s="35" t="n">
        <v>30</v>
      </c>
      <c r="K21" s="36" t="n">
        <v>380</v>
      </c>
      <c r="L21" s="37"/>
      <c r="M21" s="38" t="n">
        <f aca="false">L21-(SUM(O21:AG21))</f>
        <v>0</v>
      </c>
      <c r="N21" s="39" t="str">
        <f aca="false">IF(M21&lt;0,"ATENÇÃO","OK")</f>
        <v>OK</v>
      </c>
      <c r="O21" s="40"/>
      <c r="P21" s="41"/>
      <c r="Q21" s="42"/>
      <c r="R21" s="41"/>
      <c r="S21" s="42"/>
      <c r="T21" s="42"/>
      <c r="U21" s="42"/>
      <c r="V21" s="42"/>
      <c r="W21" s="42"/>
      <c r="X21" s="42"/>
      <c r="Y21" s="42"/>
      <c r="Z21" s="43"/>
      <c r="AA21" s="42"/>
      <c r="AB21" s="42"/>
      <c r="AC21" s="42"/>
      <c r="AD21" s="42"/>
      <c r="AE21" s="42"/>
      <c r="AF21" s="42"/>
      <c r="AG21" s="42"/>
    </row>
    <row r="22" customFormat="false" ht="15" hidden="false" customHeight="true" outlineLevel="0" collapsed="false">
      <c r="A22" s="30"/>
      <c r="B22" s="31"/>
      <c r="C22" s="32" t="n">
        <v>19</v>
      </c>
      <c r="D22" s="33" t="s">
        <v>79</v>
      </c>
      <c r="E22" s="34" t="s">
        <v>39</v>
      </c>
      <c r="F22" s="34" t="s">
        <v>53</v>
      </c>
      <c r="G22" s="47" t="s">
        <v>58</v>
      </c>
      <c r="H22" s="34" t="s">
        <v>73</v>
      </c>
      <c r="I22" s="35" t="n">
        <v>20</v>
      </c>
      <c r="J22" s="35" t="n">
        <v>30</v>
      </c>
      <c r="K22" s="36" t="n">
        <v>430</v>
      </c>
      <c r="L22" s="37" t="n">
        <v>6</v>
      </c>
      <c r="M22" s="38" t="n">
        <f aca="false">L22-(SUM(O22:AG22))</f>
        <v>5</v>
      </c>
      <c r="N22" s="39" t="str">
        <f aca="false">IF(M22&lt;0,"ATENÇÃO","OK")</f>
        <v>OK</v>
      </c>
      <c r="O22" s="40"/>
      <c r="P22" s="41"/>
      <c r="Q22" s="42" t="n">
        <v>1</v>
      </c>
      <c r="R22" s="41"/>
      <c r="S22" s="42"/>
      <c r="T22" s="42"/>
      <c r="U22" s="42"/>
      <c r="V22" s="42"/>
      <c r="W22" s="42"/>
      <c r="X22" s="42"/>
      <c r="Y22" s="42"/>
      <c r="Z22" s="43"/>
      <c r="AA22" s="42"/>
      <c r="AB22" s="42"/>
      <c r="AC22" s="42"/>
      <c r="AD22" s="42"/>
      <c r="AE22" s="42"/>
      <c r="AF22" s="42"/>
      <c r="AG22" s="42"/>
    </row>
    <row r="23" customFormat="false" ht="15" hidden="false" customHeight="true" outlineLevel="0" collapsed="false">
      <c r="A23" s="30"/>
      <c r="B23" s="31"/>
      <c r="C23" s="32" t="n">
        <v>20</v>
      </c>
      <c r="D23" s="33" t="s">
        <v>80</v>
      </c>
      <c r="E23" s="34" t="s">
        <v>39</v>
      </c>
      <c r="F23" s="34" t="s">
        <v>53</v>
      </c>
      <c r="G23" s="47" t="s">
        <v>58</v>
      </c>
      <c r="H23" s="34" t="s">
        <v>73</v>
      </c>
      <c r="I23" s="35" t="n">
        <v>20</v>
      </c>
      <c r="J23" s="35" t="n">
        <v>30</v>
      </c>
      <c r="K23" s="36" t="n">
        <v>110</v>
      </c>
      <c r="L23" s="37" t="n">
        <v>14</v>
      </c>
      <c r="M23" s="38" t="n">
        <f aca="false">L23-(SUM(O23:AG23))</f>
        <v>10</v>
      </c>
      <c r="N23" s="39" t="str">
        <f aca="false">IF(M23&lt;0,"ATENÇÃO","OK")</f>
        <v>OK</v>
      </c>
      <c r="O23" s="40"/>
      <c r="P23" s="41"/>
      <c r="Q23" s="42" t="n">
        <v>4</v>
      </c>
      <c r="R23" s="41"/>
      <c r="S23" s="42"/>
      <c r="T23" s="42"/>
      <c r="U23" s="42"/>
      <c r="V23" s="42"/>
      <c r="W23" s="42"/>
      <c r="X23" s="42"/>
      <c r="Y23" s="42"/>
      <c r="Z23" s="43"/>
      <c r="AA23" s="42"/>
      <c r="AB23" s="42"/>
      <c r="AC23" s="42"/>
      <c r="AD23" s="42"/>
      <c r="AE23" s="42"/>
      <c r="AF23" s="42"/>
      <c r="AG23" s="42"/>
    </row>
    <row r="24" customFormat="false" ht="15" hidden="false" customHeight="true" outlineLevel="0" collapsed="false">
      <c r="A24" s="30"/>
      <c r="B24" s="31"/>
      <c r="C24" s="32" t="n">
        <v>21</v>
      </c>
      <c r="D24" s="33" t="s">
        <v>81</v>
      </c>
      <c r="E24" s="34" t="s">
        <v>39</v>
      </c>
      <c r="F24" s="34" t="s">
        <v>53</v>
      </c>
      <c r="G24" s="47" t="s">
        <v>58</v>
      </c>
      <c r="H24" s="34" t="s">
        <v>73</v>
      </c>
      <c r="I24" s="35" t="n">
        <v>20</v>
      </c>
      <c r="J24" s="35" t="n">
        <v>30</v>
      </c>
      <c r="K24" s="36" t="n">
        <v>110</v>
      </c>
      <c r="L24" s="37" t="n">
        <v>7</v>
      </c>
      <c r="M24" s="38" t="n">
        <f aca="false">L24-(SUM(O24:AG24))</f>
        <v>4</v>
      </c>
      <c r="N24" s="39" t="str">
        <f aca="false">IF(M24&lt;0,"ATENÇÃO","OK")</f>
        <v>OK</v>
      </c>
      <c r="O24" s="40"/>
      <c r="P24" s="41"/>
      <c r="Q24" s="42" t="n">
        <v>2</v>
      </c>
      <c r="R24" s="41"/>
      <c r="S24" s="42"/>
      <c r="T24" s="42"/>
      <c r="U24" s="42"/>
      <c r="V24" s="42"/>
      <c r="W24" s="42"/>
      <c r="X24" s="42"/>
      <c r="Y24" s="42"/>
      <c r="Z24" s="43"/>
      <c r="AA24" s="42" t="n">
        <v>1</v>
      </c>
      <c r="AB24" s="42"/>
      <c r="AC24" s="42"/>
      <c r="AD24" s="42"/>
      <c r="AE24" s="42"/>
      <c r="AF24" s="42"/>
      <c r="AG24" s="42"/>
    </row>
    <row r="25" customFormat="false" ht="15" hidden="false" customHeight="true" outlineLevel="0" collapsed="false">
      <c r="A25" s="30"/>
      <c r="B25" s="31"/>
      <c r="C25" s="32" t="n">
        <v>22</v>
      </c>
      <c r="D25" s="33" t="s">
        <v>82</v>
      </c>
      <c r="E25" s="34" t="s">
        <v>39</v>
      </c>
      <c r="F25" s="34" t="s">
        <v>53</v>
      </c>
      <c r="G25" s="47" t="s">
        <v>58</v>
      </c>
      <c r="H25" s="34" t="s">
        <v>73</v>
      </c>
      <c r="I25" s="35" t="n">
        <v>20</v>
      </c>
      <c r="J25" s="35" t="n">
        <v>30</v>
      </c>
      <c r="K25" s="36" t="n">
        <v>234</v>
      </c>
      <c r="L25" s="37" t="n">
        <v>8</v>
      </c>
      <c r="M25" s="38" t="n">
        <f aca="false">L25-(SUM(O25:AG25))</f>
        <v>6</v>
      </c>
      <c r="N25" s="39" t="str">
        <f aca="false">IF(M25&lt;0,"ATENÇÃO","OK")</f>
        <v>OK</v>
      </c>
      <c r="O25" s="40"/>
      <c r="P25" s="41"/>
      <c r="Q25" s="42" t="n">
        <v>2</v>
      </c>
      <c r="R25" s="41"/>
      <c r="S25" s="42"/>
      <c r="T25" s="42"/>
      <c r="U25" s="42"/>
      <c r="V25" s="42"/>
      <c r="W25" s="42"/>
      <c r="X25" s="42"/>
      <c r="Y25" s="42"/>
      <c r="Z25" s="43"/>
      <c r="AA25" s="42"/>
      <c r="AB25" s="42"/>
      <c r="AC25" s="42"/>
      <c r="AD25" s="42"/>
      <c r="AE25" s="42"/>
      <c r="AF25" s="42"/>
      <c r="AG25" s="42"/>
    </row>
    <row r="26" customFormat="false" ht="15" hidden="false" customHeight="true" outlineLevel="0" collapsed="false">
      <c r="A26" s="30"/>
      <c r="B26" s="31"/>
      <c r="C26" s="44" t="n">
        <v>23</v>
      </c>
      <c r="D26" s="45" t="s">
        <v>83</v>
      </c>
      <c r="E26" s="34" t="s">
        <v>39</v>
      </c>
      <c r="F26" s="34" t="s">
        <v>53</v>
      </c>
      <c r="G26" s="47" t="s">
        <v>58</v>
      </c>
      <c r="H26" s="35" t="s">
        <v>73</v>
      </c>
      <c r="I26" s="35" t="n">
        <v>20</v>
      </c>
      <c r="J26" s="35" t="n">
        <v>30</v>
      </c>
      <c r="K26" s="36" t="n">
        <v>234</v>
      </c>
      <c r="L26" s="37"/>
      <c r="M26" s="38" t="n">
        <f aca="false">L26-(SUM(O26:AG26))</f>
        <v>0</v>
      </c>
      <c r="N26" s="39" t="str">
        <f aca="false">IF(M26&lt;0,"ATENÇÃO","OK")</f>
        <v>OK</v>
      </c>
      <c r="O26" s="40"/>
      <c r="P26" s="41"/>
      <c r="Q26" s="42"/>
      <c r="R26" s="41"/>
      <c r="S26" s="42"/>
      <c r="T26" s="42"/>
      <c r="U26" s="42"/>
      <c r="V26" s="42"/>
      <c r="W26" s="42"/>
      <c r="X26" s="42"/>
      <c r="Y26" s="42"/>
      <c r="Z26" s="43"/>
      <c r="AA26" s="42"/>
      <c r="AB26" s="42"/>
      <c r="AC26" s="42"/>
      <c r="AD26" s="42"/>
      <c r="AE26" s="42"/>
      <c r="AF26" s="42"/>
      <c r="AG26" s="42"/>
    </row>
    <row r="27" customFormat="false" ht="15" hidden="false" customHeight="true" outlineLevel="0" collapsed="false">
      <c r="A27" s="30"/>
      <c r="B27" s="31"/>
      <c r="C27" s="32" t="n">
        <v>24</v>
      </c>
      <c r="D27" s="33" t="s">
        <v>84</v>
      </c>
      <c r="E27" s="34" t="s">
        <v>39</v>
      </c>
      <c r="F27" s="34" t="s">
        <v>53</v>
      </c>
      <c r="G27" s="47" t="s">
        <v>58</v>
      </c>
      <c r="H27" s="34" t="s">
        <v>73</v>
      </c>
      <c r="I27" s="35" t="n">
        <v>20</v>
      </c>
      <c r="J27" s="35" t="n">
        <v>30</v>
      </c>
      <c r="K27" s="36" t="n">
        <v>234</v>
      </c>
      <c r="L27" s="37" t="n">
        <v>8</v>
      </c>
      <c r="M27" s="38" t="n">
        <f aca="false">L27-(SUM(O27:AG27))</f>
        <v>6</v>
      </c>
      <c r="N27" s="39" t="str">
        <f aca="false">IF(M27&lt;0,"ATENÇÃO","OK")</f>
        <v>OK</v>
      </c>
      <c r="O27" s="40"/>
      <c r="P27" s="41"/>
      <c r="Q27" s="42" t="n">
        <v>2</v>
      </c>
      <c r="R27" s="41"/>
      <c r="S27" s="42"/>
      <c r="T27" s="42"/>
      <c r="U27" s="42"/>
      <c r="V27" s="42"/>
      <c r="W27" s="42"/>
      <c r="X27" s="42"/>
      <c r="Y27" s="42"/>
      <c r="Z27" s="43"/>
      <c r="AA27" s="42"/>
      <c r="AB27" s="42"/>
      <c r="AC27" s="42"/>
      <c r="AD27" s="42"/>
      <c r="AE27" s="42"/>
      <c r="AF27" s="42"/>
      <c r="AG27" s="42"/>
    </row>
    <row r="28" customFormat="false" ht="15" hidden="false" customHeight="true" outlineLevel="0" collapsed="false">
      <c r="A28" s="30"/>
      <c r="B28" s="31"/>
      <c r="C28" s="32" t="n">
        <v>25</v>
      </c>
      <c r="D28" s="33" t="s">
        <v>85</v>
      </c>
      <c r="E28" s="34" t="s">
        <v>39</v>
      </c>
      <c r="F28" s="34" t="s">
        <v>53</v>
      </c>
      <c r="G28" s="47" t="s">
        <v>58</v>
      </c>
      <c r="H28" s="34" t="s">
        <v>73</v>
      </c>
      <c r="I28" s="35" t="n">
        <v>20</v>
      </c>
      <c r="J28" s="35" t="n">
        <v>30</v>
      </c>
      <c r="K28" s="36" t="n">
        <v>234</v>
      </c>
      <c r="L28" s="37" t="n">
        <v>3</v>
      </c>
      <c r="M28" s="38" t="n">
        <f aca="false">L28-(SUM(O28:AG28))</f>
        <v>3</v>
      </c>
      <c r="N28" s="39" t="str">
        <f aca="false">IF(M28&lt;0,"ATENÇÃO","OK")</f>
        <v>OK</v>
      </c>
      <c r="O28" s="40"/>
      <c r="P28" s="41"/>
      <c r="Q28" s="42"/>
      <c r="R28" s="41"/>
      <c r="S28" s="42"/>
      <c r="T28" s="42"/>
      <c r="U28" s="42"/>
      <c r="V28" s="42"/>
      <c r="W28" s="42"/>
      <c r="X28" s="42"/>
      <c r="Y28" s="42"/>
      <c r="Z28" s="43"/>
      <c r="AA28" s="42"/>
      <c r="AB28" s="42"/>
      <c r="AC28" s="42"/>
      <c r="AD28" s="42"/>
      <c r="AE28" s="42"/>
      <c r="AF28" s="42"/>
      <c r="AG28" s="42"/>
    </row>
    <row r="29" customFormat="false" ht="15" hidden="false" customHeight="true" outlineLevel="0" collapsed="false">
      <c r="A29" s="30"/>
      <c r="B29" s="31"/>
      <c r="C29" s="32" t="n">
        <v>26</v>
      </c>
      <c r="D29" s="45" t="s">
        <v>86</v>
      </c>
      <c r="E29" s="34" t="s">
        <v>39</v>
      </c>
      <c r="F29" s="34" t="s">
        <v>53</v>
      </c>
      <c r="G29" s="34" t="s">
        <v>58</v>
      </c>
      <c r="H29" s="35" t="s">
        <v>73</v>
      </c>
      <c r="I29" s="35" t="n">
        <v>20</v>
      </c>
      <c r="J29" s="35" t="n">
        <v>30</v>
      </c>
      <c r="K29" s="36" t="n">
        <v>71</v>
      </c>
      <c r="L29" s="37" t="n">
        <v>3</v>
      </c>
      <c r="M29" s="38" t="n">
        <f aca="false">L29-(SUM(O29:AG29))</f>
        <v>3</v>
      </c>
      <c r="N29" s="39" t="str">
        <f aca="false">IF(M29&lt;0,"ATENÇÃO","OK")</f>
        <v>OK</v>
      </c>
      <c r="O29" s="40"/>
      <c r="P29" s="41"/>
      <c r="Q29" s="42"/>
      <c r="R29" s="41"/>
      <c r="S29" s="42"/>
      <c r="T29" s="42"/>
      <c r="U29" s="42"/>
      <c r="V29" s="42"/>
      <c r="W29" s="42"/>
      <c r="X29" s="42"/>
      <c r="Y29" s="42"/>
      <c r="Z29" s="43"/>
      <c r="AA29" s="42"/>
      <c r="AB29" s="42"/>
      <c r="AC29" s="42"/>
      <c r="AD29" s="42"/>
      <c r="AE29" s="42"/>
      <c r="AF29" s="42"/>
      <c r="AG29" s="42"/>
    </row>
    <row r="30" customFormat="false" ht="15" hidden="false" customHeight="true" outlineLevel="0" collapsed="false">
      <c r="A30" s="30"/>
      <c r="B30" s="31"/>
      <c r="C30" s="32" t="n">
        <v>27</v>
      </c>
      <c r="D30" s="45" t="s">
        <v>87</v>
      </c>
      <c r="E30" s="34" t="s">
        <v>39</v>
      </c>
      <c r="F30" s="34" t="s">
        <v>53</v>
      </c>
      <c r="G30" s="34" t="s">
        <v>58</v>
      </c>
      <c r="H30" s="35" t="s">
        <v>73</v>
      </c>
      <c r="I30" s="35" t="n">
        <v>20</v>
      </c>
      <c r="J30" s="35" t="n">
        <v>30</v>
      </c>
      <c r="K30" s="36" t="n">
        <v>71</v>
      </c>
      <c r="L30" s="37" t="n">
        <v>4</v>
      </c>
      <c r="M30" s="38" t="n">
        <f aca="false">L30-(SUM(O30:AG30))</f>
        <v>3</v>
      </c>
      <c r="N30" s="39" t="str">
        <f aca="false">IF(M30&lt;0,"ATENÇÃO","OK")</f>
        <v>OK</v>
      </c>
      <c r="O30" s="40"/>
      <c r="P30" s="41"/>
      <c r="Q30" s="42" t="n">
        <v>1</v>
      </c>
      <c r="R30" s="41"/>
      <c r="S30" s="42"/>
      <c r="T30" s="42"/>
      <c r="U30" s="42"/>
      <c r="V30" s="42"/>
      <c r="W30" s="42"/>
      <c r="X30" s="42"/>
      <c r="Y30" s="42"/>
      <c r="Z30" s="43"/>
      <c r="AA30" s="42"/>
      <c r="AB30" s="42"/>
      <c r="AC30" s="42"/>
      <c r="AD30" s="42"/>
      <c r="AE30" s="42"/>
      <c r="AF30" s="42"/>
      <c r="AG30" s="42"/>
    </row>
    <row r="31" customFormat="false" ht="15" hidden="false" customHeight="true" outlineLevel="0" collapsed="false">
      <c r="A31" s="30"/>
      <c r="B31" s="31"/>
      <c r="C31" s="44" t="n">
        <v>28</v>
      </c>
      <c r="D31" s="45" t="s">
        <v>88</v>
      </c>
      <c r="E31" s="34" t="s">
        <v>39</v>
      </c>
      <c r="F31" s="34" t="s">
        <v>53</v>
      </c>
      <c r="G31" s="34" t="s">
        <v>58</v>
      </c>
      <c r="H31" s="35" t="s">
        <v>73</v>
      </c>
      <c r="I31" s="35" t="n">
        <v>20</v>
      </c>
      <c r="J31" s="35" t="n">
        <v>30</v>
      </c>
      <c r="K31" s="36" t="n">
        <v>71</v>
      </c>
      <c r="L31" s="37"/>
      <c r="M31" s="38" t="n">
        <f aca="false">L31-(SUM(O31:AG31))</f>
        <v>0</v>
      </c>
      <c r="N31" s="39" t="str">
        <f aca="false">IF(M31&lt;0,"ATENÇÃO","OK")</f>
        <v>OK</v>
      </c>
      <c r="O31" s="40"/>
      <c r="P31" s="41"/>
      <c r="Q31" s="42"/>
      <c r="R31" s="41"/>
      <c r="S31" s="42"/>
      <c r="T31" s="42"/>
      <c r="U31" s="42"/>
      <c r="V31" s="42"/>
      <c r="W31" s="42"/>
      <c r="X31" s="42"/>
      <c r="Y31" s="42"/>
      <c r="Z31" s="43"/>
      <c r="AA31" s="42"/>
      <c r="AB31" s="42"/>
      <c r="AC31" s="42"/>
      <c r="AD31" s="42"/>
      <c r="AE31" s="42"/>
      <c r="AF31" s="42"/>
      <c r="AG31" s="42"/>
    </row>
    <row r="32" customFormat="false" ht="15" hidden="false" customHeight="true" outlineLevel="0" collapsed="false">
      <c r="A32" s="30"/>
      <c r="B32" s="31"/>
      <c r="C32" s="32" t="n">
        <v>29</v>
      </c>
      <c r="D32" s="45" t="s">
        <v>89</v>
      </c>
      <c r="E32" s="34" t="s">
        <v>39</v>
      </c>
      <c r="F32" s="34" t="s">
        <v>53</v>
      </c>
      <c r="G32" s="34" t="s">
        <v>58</v>
      </c>
      <c r="H32" s="35" t="s">
        <v>73</v>
      </c>
      <c r="I32" s="35" t="n">
        <v>20</v>
      </c>
      <c r="J32" s="35" t="n">
        <v>30</v>
      </c>
      <c r="K32" s="36" t="n">
        <v>71</v>
      </c>
      <c r="L32" s="37" t="n">
        <v>2</v>
      </c>
      <c r="M32" s="38" t="n">
        <f aca="false">L32-(SUM(O32:AG32))</f>
        <v>2</v>
      </c>
      <c r="N32" s="39" t="str">
        <f aca="false">IF(M32&lt;0,"ATENÇÃO","OK")</f>
        <v>OK</v>
      </c>
      <c r="O32" s="40"/>
      <c r="P32" s="41"/>
      <c r="Q32" s="42"/>
      <c r="R32" s="41"/>
      <c r="S32" s="42"/>
      <c r="T32" s="42"/>
      <c r="U32" s="42"/>
      <c r="V32" s="42"/>
      <c r="W32" s="42"/>
      <c r="X32" s="42"/>
      <c r="Y32" s="42"/>
      <c r="Z32" s="43"/>
      <c r="AA32" s="42"/>
      <c r="AB32" s="42"/>
      <c r="AC32" s="42"/>
      <c r="AD32" s="42"/>
      <c r="AE32" s="42"/>
      <c r="AF32" s="42"/>
      <c r="AG32" s="42"/>
    </row>
    <row r="33" customFormat="false" ht="15" hidden="false" customHeight="true" outlineLevel="0" collapsed="false">
      <c r="A33" s="30"/>
      <c r="B33" s="31"/>
      <c r="C33" s="32" t="n">
        <v>30</v>
      </c>
      <c r="D33" s="33" t="s">
        <v>90</v>
      </c>
      <c r="E33" s="34" t="s">
        <v>39</v>
      </c>
      <c r="F33" s="34" t="s">
        <v>53</v>
      </c>
      <c r="G33" s="34" t="s">
        <v>58</v>
      </c>
      <c r="H33" s="34" t="s">
        <v>73</v>
      </c>
      <c r="I33" s="35" t="n">
        <v>20</v>
      </c>
      <c r="J33" s="35" t="n">
        <v>30</v>
      </c>
      <c r="K33" s="36" t="n">
        <v>71</v>
      </c>
      <c r="L33" s="37" t="n">
        <v>12</v>
      </c>
      <c r="M33" s="38" t="n">
        <f aca="false">L33-(SUM(O33:AG33))</f>
        <v>9</v>
      </c>
      <c r="N33" s="39" t="str">
        <f aca="false">IF(M33&lt;0,"ATENÇÃO","OK")</f>
        <v>OK</v>
      </c>
      <c r="O33" s="40"/>
      <c r="P33" s="41"/>
      <c r="Q33" s="42" t="n">
        <v>3</v>
      </c>
      <c r="R33" s="41"/>
      <c r="S33" s="42"/>
      <c r="T33" s="42"/>
      <c r="U33" s="42"/>
      <c r="V33" s="42"/>
      <c r="W33" s="42"/>
      <c r="X33" s="42"/>
      <c r="Y33" s="42"/>
      <c r="Z33" s="43"/>
      <c r="AA33" s="42"/>
      <c r="AB33" s="42"/>
      <c r="AC33" s="42"/>
      <c r="AD33" s="42"/>
      <c r="AE33" s="42"/>
      <c r="AF33" s="42"/>
      <c r="AG33" s="42"/>
    </row>
    <row r="34" customFormat="false" ht="15" hidden="false" customHeight="true" outlineLevel="0" collapsed="false">
      <c r="A34" s="30"/>
      <c r="B34" s="31"/>
      <c r="C34" s="32" t="n">
        <v>31</v>
      </c>
      <c r="D34" s="33" t="s">
        <v>91</v>
      </c>
      <c r="E34" s="34" t="s">
        <v>39</v>
      </c>
      <c r="F34" s="34" t="s">
        <v>53</v>
      </c>
      <c r="G34" s="34" t="s">
        <v>58</v>
      </c>
      <c r="H34" s="34" t="s">
        <v>73</v>
      </c>
      <c r="I34" s="35" t="n">
        <v>20</v>
      </c>
      <c r="J34" s="35" t="n">
        <v>30</v>
      </c>
      <c r="K34" s="36" t="n">
        <v>71</v>
      </c>
      <c r="L34" s="37" t="n">
        <v>10</v>
      </c>
      <c r="M34" s="38" t="n">
        <f aca="false">L34-(SUM(O34:AG34))</f>
        <v>7</v>
      </c>
      <c r="N34" s="39" t="str">
        <f aca="false">IF(M34&lt;0,"ATENÇÃO","OK")</f>
        <v>OK</v>
      </c>
      <c r="O34" s="40"/>
      <c r="P34" s="41"/>
      <c r="Q34" s="42" t="n">
        <v>3</v>
      </c>
      <c r="R34" s="41"/>
      <c r="S34" s="42"/>
      <c r="T34" s="42"/>
      <c r="U34" s="42"/>
      <c r="V34" s="42"/>
      <c r="W34" s="42"/>
      <c r="X34" s="42"/>
      <c r="Y34" s="42"/>
      <c r="Z34" s="43"/>
      <c r="AA34" s="42"/>
      <c r="AB34" s="42"/>
      <c r="AC34" s="42"/>
      <c r="AD34" s="42"/>
      <c r="AE34" s="42"/>
      <c r="AF34" s="42"/>
      <c r="AG34" s="42"/>
    </row>
    <row r="35" customFormat="false" ht="15" hidden="false" customHeight="true" outlineLevel="0" collapsed="false">
      <c r="A35" s="30"/>
      <c r="B35" s="31"/>
      <c r="C35" s="32" t="n">
        <v>32</v>
      </c>
      <c r="D35" s="45" t="s">
        <v>92</v>
      </c>
      <c r="E35" s="34" t="s">
        <v>39</v>
      </c>
      <c r="F35" s="34" t="s">
        <v>53</v>
      </c>
      <c r="G35" s="34" t="s">
        <v>58</v>
      </c>
      <c r="H35" s="35" t="s">
        <v>73</v>
      </c>
      <c r="I35" s="35" t="n">
        <v>20</v>
      </c>
      <c r="J35" s="35" t="n">
        <v>30</v>
      </c>
      <c r="K35" s="36" t="n">
        <v>715</v>
      </c>
      <c r="L35" s="37"/>
      <c r="M35" s="38" t="n">
        <f aca="false">L35-(SUM(O35:AG35))</f>
        <v>0</v>
      </c>
      <c r="N35" s="39" t="str">
        <f aca="false">IF(M35&lt;0,"ATENÇÃO","OK")</f>
        <v>OK</v>
      </c>
      <c r="O35" s="40"/>
      <c r="P35" s="41"/>
      <c r="Q35" s="42"/>
      <c r="R35" s="41"/>
      <c r="S35" s="42"/>
      <c r="T35" s="42"/>
      <c r="U35" s="42"/>
      <c r="V35" s="42"/>
      <c r="W35" s="42"/>
      <c r="X35" s="42"/>
      <c r="Y35" s="42"/>
      <c r="Z35" s="43"/>
      <c r="AA35" s="42"/>
      <c r="AB35" s="42"/>
      <c r="AC35" s="42"/>
      <c r="AD35" s="42"/>
      <c r="AE35" s="42"/>
      <c r="AF35" s="42"/>
      <c r="AG35" s="42"/>
    </row>
    <row r="36" customFormat="false" ht="15" hidden="false" customHeight="true" outlineLevel="0" collapsed="false">
      <c r="A36" s="30"/>
      <c r="B36" s="31"/>
      <c r="C36" s="44" t="n">
        <v>33</v>
      </c>
      <c r="D36" s="45" t="s">
        <v>93</v>
      </c>
      <c r="E36" s="34" t="s">
        <v>39</v>
      </c>
      <c r="F36" s="34" t="s">
        <v>53</v>
      </c>
      <c r="G36" s="34" t="s">
        <v>58</v>
      </c>
      <c r="H36" s="35" t="s">
        <v>73</v>
      </c>
      <c r="I36" s="35" t="n">
        <v>20</v>
      </c>
      <c r="J36" s="35" t="n">
        <v>30</v>
      </c>
      <c r="K36" s="36" t="n">
        <v>715</v>
      </c>
      <c r="L36" s="37"/>
      <c r="M36" s="38" t="n">
        <f aca="false">L36-(SUM(O36:AG36))</f>
        <v>0</v>
      </c>
      <c r="N36" s="39" t="str">
        <f aca="false">IF(M36&lt;0,"ATENÇÃO","OK")</f>
        <v>OK</v>
      </c>
      <c r="O36" s="40"/>
      <c r="P36" s="41"/>
      <c r="Q36" s="42"/>
      <c r="R36" s="41"/>
      <c r="S36" s="42"/>
      <c r="T36" s="42"/>
      <c r="U36" s="42"/>
      <c r="V36" s="42"/>
      <c r="W36" s="42"/>
      <c r="X36" s="42"/>
      <c r="Y36" s="42"/>
      <c r="Z36" s="43"/>
      <c r="AA36" s="42"/>
      <c r="AB36" s="42"/>
      <c r="AC36" s="42"/>
      <c r="AD36" s="42"/>
      <c r="AE36" s="42"/>
      <c r="AF36" s="42"/>
      <c r="AG36" s="42"/>
    </row>
    <row r="37" customFormat="false" ht="15" hidden="false" customHeight="true" outlineLevel="0" collapsed="false">
      <c r="A37" s="30"/>
      <c r="B37" s="31"/>
      <c r="C37" s="32" t="n">
        <v>34</v>
      </c>
      <c r="D37" s="45" t="s">
        <v>94</v>
      </c>
      <c r="E37" s="34" t="s">
        <v>39</v>
      </c>
      <c r="F37" s="34" t="s">
        <v>95</v>
      </c>
      <c r="G37" s="34" t="s">
        <v>58</v>
      </c>
      <c r="H37" s="35" t="s">
        <v>73</v>
      </c>
      <c r="I37" s="35" t="n">
        <v>20</v>
      </c>
      <c r="J37" s="35" t="n">
        <v>30</v>
      </c>
      <c r="K37" s="36" t="n">
        <v>953</v>
      </c>
      <c r="L37" s="37"/>
      <c r="M37" s="38" t="n">
        <f aca="false">L37-(SUM(O37:AG37))</f>
        <v>0</v>
      </c>
      <c r="N37" s="39" t="str">
        <f aca="false">IF(M37&lt;0,"ATENÇÃO","OK")</f>
        <v>OK</v>
      </c>
      <c r="O37" s="40"/>
      <c r="P37" s="41"/>
      <c r="Q37" s="42"/>
      <c r="R37" s="41"/>
      <c r="S37" s="42"/>
      <c r="T37" s="42"/>
      <c r="U37" s="42"/>
      <c r="V37" s="42"/>
      <c r="W37" s="42"/>
      <c r="X37" s="42"/>
      <c r="Y37" s="42"/>
      <c r="Z37" s="43"/>
      <c r="AA37" s="42"/>
      <c r="AB37" s="42"/>
      <c r="AC37" s="42"/>
      <c r="AD37" s="42"/>
      <c r="AE37" s="42"/>
      <c r="AF37" s="42"/>
      <c r="AG37" s="42"/>
    </row>
    <row r="38" customFormat="false" ht="15" hidden="false" customHeight="true" outlineLevel="0" collapsed="false">
      <c r="A38" s="30"/>
      <c r="B38" s="31"/>
      <c r="C38" s="32" t="n">
        <v>35</v>
      </c>
      <c r="D38" s="33" t="s">
        <v>96</v>
      </c>
      <c r="E38" s="34" t="s">
        <v>39</v>
      </c>
      <c r="F38" s="34" t="s">
        <v>53</v>
      </c>
      <c r="G38" s="34" t="s">
        <v>58</v>
      </c>
      <c r="H38" s="34" t="s">
        <v>73</v>
      </c>
      <c r="I38" s="35" t="n">
        <v>20</v>
      </c>
      <c r="J38" s="35" t="n">
        <v>30</v>
      </c>
      <c r="K38" s="36" t="n">
        <v>173</v>
      </c>
      <c r="L38" s="37" t="n">
        <v>8</v>
      </c>
      <c r="M38" s="38" t="n">
        <f aca="false">L38-(SUM(O38:AG38))</f>
        <v>6</v>
      </c>
      <c r="N38" s="39" t="str">
        <f aca="false">IF(M38&lt;0,"ATENÇÃO","OK")</f>
        <v>OK</v>
      </c>
      <c r="O38" s="40"/>
      <c r="P38" s="41"/>
      <c r="Q38" s="42" t="n">
        <v>2</v>
      </c>
      <c r="R38" s="41"/>
      <c r="S38" s="42"/>
      <c r="T38" s="42"/>
      <c r="U38" s="42"/>
      <c r="V38" s="42"/>
      <c r="W38" s="42"/>
      <c r="X38" s="42"/>
      <c r="Y38" s="42"/>
      <c r="Z38" s="43"/>
      <c r="AA38" s="42"/>
      <c r="AB38" s="42"/>
      <c r="AC38" s="42"/>
      <c r="AD38" s="42"/>
      <c r="AE38" s="42"/>
      <c r="AF38" s="42"/>
      <c r="AG38" s="42"/>
    </row>
    <row r="39" customFormat="false" ht="15" hidden="false" customHeight="true" outlineLevel="0" collapsed="false">
      <c r="A39" s="30"/>
      <c r="B39" s="31"/>
      <c r="C39" s="32" t="n">
        <v>36</v>
      </c>
      <c r="D39" s="45" t="s">
        <v>97</v>
      </c>
      <c r="E39" s="34" t="s">
        <v>39</v>
      </c>
      <c r="F39" s="34" t="s">
        <v>53</v>
      </c>
      <c r="G39" s="34" t="s">
        <v>58</v>
      </c>
      <c r="H39" s="35" t="s">
        <v>73</v>
      </c>
      <c r="I39" s="35" t="n">
        <v>20</v>
      </c>
      <c r="J39" s="35" t="n">
        <v>30</v>
      </c>
      <c r="K39" s="36" t="n">
        <v>173</v>
      </c>
      <c r="L39" s="37"/>
      <c r="M39" s="38" t="n">
        <f aca="false">L39-(SUM(O39:AG39))</f>
        <v>0</v>
      </c>
      <c r="N39" s="39" t="str">
        <f aca="false">IF(M39&lt;0,"ATENÇÃO","OK")</f>
        <v>OK</v>
      </c>
      <c r="O39" s="40"/>
      <c r="P39" s="41"/>
      <c r="Q39" s="42"/>
      <c r="R39" s="41"/>
      <c r="S39" s="42"/>
      <c r="T39" s="42"/>
      <c r="U39" s="42"/>
      <c r="V39" s="42"/>
      <c r="W39" s="42"/>
      <c r="X39" s="42"/>
      <c r="Y39" s="42"/>
      <c r="Z39" s="43"/>
      <c r="AA39" s="42"/>
      <c r="AB39" s="42"/>
      <c r="AC39" s="42"/>
      <c r="AD39" s="42"/>
      <c r="AE39" s="42"/>
      <c r="AF39" s="42"/>
      <c r="AG39" s="42"/>
    </row>
    <row r="40" customFormat="false" ht="15" hidden="false" customHeight="true" outlineLevel="0" collapsed="false">
      <c r="A40" s="30"/>
      <c r="B40" s="31"/>
      <c r="C40" s="32" t="n">
        <v>37</v>
      </c>
      <c r="D40" s="33" t="s">
        <v>98</v>
      </c>
      <c r="E40" s="34" t="s">
        <v>39</v>
      </c>
      <c r="F40" s="34" t="s">
        <v>53</v>
      </c>
      <c r="G40" s="34" t="s">
        <v>58</v>
      </c>
      <c r="H40" s="34" t="s">
        <v>73</v>
      </c>
      <c r="I40" s="35" t="n">
        <v>20</v>
      </c>
      <c r="J40" s="35" t="n">
        <v>30</v>
      </c>
      <c r="K40" s="36" t="n">
        <v>173</v>
      </c>
      <c r="L40" s="37" t="n">
        <v>8</v>
      </c>
      <c r="M40" s="38" t="n">
        <f aca="false">L40-(SUM(O40:AG40))</f>
        <v>6</v>
      </c>
      <c r="N40" s="39" t="str">
        <f aca="false">IF(M40&lt;0,"ATENÇÃO","OK")</f>
        <v>OK</v>
      </c>
      <c r="O40" s="40"/>
      <c r="P40" s="41"/>
      <c r="Q40" s="42" t="n">
        <v>2</v>
      </c>
      <c r="R40" s="41"/>
      <c r="S40" s="42"/>
      <c r="T40" s="42"/>
      <c r="U40" s="42"/>
      <c r="V40" s="42"/>
      <c r="W40" s="42"/>
      <c r="X40" s="42"/>
      <c r="Y40" s="42"/>
      <c r="Z40" s="43"/>
      <c r="AA40" s="42"/>
      <c r="AB40" s="42"/>
      <c r="AC40" s="42"/>
      <c r="AD40" s="42"/>
      <c r="AE40" s="42"/>
      <c r="AF40" s="42"/>
      <c r="AG40" s="42"/>
    </row>
    <row r="41" customFormat="false" ht="15" hidden="false" customHeight="true" outlineLevel="0" collapsed="false">
      <c r="A41" s="30"/>
      <c r="B41" s="31"/>
      <c r="C41" s="44" t="n">
        <v>38</v>
      </c>
      <c r="D41" s="33" t="s">
        <v>99</v>
      </c>
      <c r="E41" s="34" t="s">
        <v>39</v>
      </c>
      <c r="F41" s="34" t="s">
        <v>53</v>
      </c>
      <c r="G41" s="34" t="s">
        <v>58</v>
      </c>
      <c r="H41" s="34" t="s">
        <v>73</v>
      </c>
      <c r="I41" s="35" t="n">
        <v>20</v>
      </c>
      <c r="J41" s="35" t="n">
        <v>30</v>
      </c>
      <c r="K41" s="36" t="n">
        <v>173</v>
      </c>
      <c r="L41" s="37" t="n">
        <v>5</v>
      </c>
      <c r="M41" s="38" t="n">
        <f aca="false">L41-(SUM(O41:AG41))</f>
        <v>4</v>
      </c>
      <c r="N41" s="39" t="str">
        <f aca="false">IF(M41&lt;0,"ATENÇÃO","OK")</f>
        <v>OK</v>
      </c>
      <c r="O41" s="40"/>
      <c r="P41" s="41"/>
      <c r="Q41" s="42" t="n">
        <v>1</v>
      </c>
      <c r="R41" s="41"/>
      <c r="S41" s="42"/>
      <c r="T41" s="42"/>
      <c r="U41" s="42"/>
      <c r="V41" s="42"/>
      <c r="W41" s="42"/>
      <c r="X41" s="42"/>
      <c r="Y41" s="42"/>
      <c r="Z41" s="43"/>
      <c r="AA41" s="42"/>
      <c r="AB41" s="42"/>
      <c r="AC41" s="42"/>
      <c r="AD41" s="42"/>
      <c r="AE41" s="42"/>
      <c r="AF41" s="42"/>
      <c r="AG41" s="42"/>
    </row>
    <row r="42" customFormat="false" ht="15" hidden="false" customHeight="true" outlineLevel="0" collapsed="false">
      <c r="A42" s="30"/>
      <c r="B42" s="31"/>
      <c r="C42" s="32" t="n">
        <v>39</v>
      </c>
      <c r="D42" s="45" t="s">
        <v>100</v>
      </c>
      <c r="E42" s="34" t="s">
        <v>39</v>
      </c>
      <c r="F42" s="34" t="s">
        <v>45</v>
      </c>
      <c r="G42" s="34" t="s">
        <v>101</v>
      </c>
      <c r="H42" s="46" t="s">
        <v>49</v>
      </c>
      <c r="I42" s="35" t="n">
        <v>20</v>
      </c>
      <c r="J42" s="35" t="n">
        <v>30</v>
      </c>
      <c r="K42" s="36" t="n">
        <v>180</v>
      </c>
      <c r="L42" s="37" t="n">
        <v>5</v>
      </c>
      <c r="M42" s="38" t="n">
        <f aca="false">L42-(SUM(O42:AG42))</f>
        <v>2</v>
      </c>
      <c r="N42" s="39" t="str">
        <f aca="false">IF(M42&lt;0,"ATENÇÃO","OK")</f>
        <v>OK</v>
      </c>
      <c r="O42" s="40"/>
      <c r="P42" s="41"/>
      <c r="Q42" s="42"/>
      <c r="R42" s="41"/>
      <c r="S42" s="42"/>
      <c r="T42" s="42" t="n">
        <v>3</v>
      </c>
      <c r="U42" s="42"/>
      <c r="V42" s="42"/>
      <c r="W42" s="42"/>
      <c r="X42" s="42"/>
      <c r="Y42" s="42"/>
      <c r="Z42" s="43"/>
      <c r="AA42" s="42"/>
      <c r="AB42" s="42"/>
      <c r="AC42" s="42"/>
      <c r="AD42" s="42"/>
      <c r="AE42" s="42"/>
      <c r="AF42" s="42"/>
      <c r="AG42" s="42"/>
    </row>
    <row r="43" customFormat="false" ht="15" hidden="false" customHeight="true" outlineLevel="0" collapsed="false">
      <c r="A43" s="30"/>
      <c r="B43" s="31"/>
      <c r="C43" s="32" t="n">
        <v>40</v>
      </c>
      <c r="D43" s="33" t="s">
        <v>102</v>
      </c>
      <c r="E43" s="34" t="s">
        <v>39</v>
      </c>
      <c r="F43" s="34" t="s">
        <v>48</v>
      </c>
      <c r="G43" s="34" t="n">
        <v>527</v>
      </c>
      <c r="H43" s="34" t="s">
        <v>42</v>
      </c>
      <c r="I43" s="35" t="n">
        <v>20</v>
      </c>
      <c r="J43" s="35" t="n">
        <v>30</v>
      </c>
      <c r="K43" s="36" t="n">
        <v>22</v>
      </c>
      <c r="L43" s="37" t="n">
        <v>21</v>
      </c>
      <c r="M43" s="38" t="n">
        <f aca="false">L43-(SUM(O43:AG43))</f>
        <v>7</v>
      </c>
      <c r="N43" s="39" t="str">
        <f aca="false">IF(M43&lt;0,"ATENÇÃO","OK")</f>
        <v>OK</v>
      </c>
      <c r="O43" s="40"/>
      <c r="P43" s="41"/>
      <c r="Q43" s="42" t="n">
        <v>4</v>
      </c>
      <c r="R43" s="41"/>
      <c r="S43" s="42"/>
      <c r="T43" s="42" t="n">
        <v>10</v>
      </c>
      <c r="U43" s="42"/>
      <c r="V43" s="42"/>
      <c r="W43" s="42"/>
      <c r="X43" s="42"/>
      <c r="Y43" s="42"/>
      <c r="Z43" s="43"/>
      <c r="AA43" s="42"/>
      <c r="AB43" s="42"/>
      <c r="AC43" s="42"/>
      <c r="AD43" s="42"/>
      <c r="AE43" s="42"/>
      <c r="AF43" s="42"/>
      <c r="AG43" s="42"/>
    </row>
    <row r="44" customFormat="false" ht="15" hidden="false" customHeight="true" outlineLevel="0" collapsed="false">
      <c r="A44" s="30"/>
      <c r="B44" s="31"/>
      <c r="C44" s="32" t="n">
        <v>41</v>
      </c>
      <c r="D44" s="33" t="s">
        <v>103</v>
      </c>
      <c r="E44" s="34" t="s">
        <v>39</v>
      </c>
      <c r="F44" s="34" t="s">
        <v>48</v>
      </c>
      <c r="G44" s="34" t="n">
        <v>528</v>
      </c>
      <c r="H44" s="34" t="s">
        <v>42</v>
      </c>
      <c r="I44" s="35" t="n">
        <v>20</v>
      </c>
      <c r="J44" s="35" t="n">
        <v>30</v>
      </c>
      <c r="K44" s="36" t="n">
        <v>45</v>
      </c>
      <c r="L44" s="37" t="n">
        <v>21</v>
      </c>
      <c r="M44" s="38" t="n">
        <f aca="false">L44-(SUM(O44:AG44))</f>
        <v>12</v>
      </c>
      <c r="N44" s="39" t="str">
        <f aca="false">IF(M44&lt;0,"ATENÇÃO","OK")</f>
        <v>OK</v>
      </c>
      <c r="O44" s="40"/>
      <c r="P44" s="41"/>
      <c r="Q44" s="42" t="n">
        <v>4</v>
      </c>
      <c r="R44" s="41"/>
      <c r="S44" s="42"/>
      <c r="T44" s="42" t="n">
        <v>5</v>
      </c>
      <c r="U44" s="42"/>
      <c r="V44" s="42"/>
      <c r="W44" s="42"/>
      <c r="X44" s="42"/>
      <c r="Y44" s="42"/>
      <c r="Z44" s="43"/>
      <c r="AA44" s="42"/>
      <c r="AB44" s="42"/>
      <c r="AC44" s="42"/>
      <c r="AD44" s="42"/>
      <c r="AE44" s="42"/>
      <c r="AF44" s="42"/>
      <c r="AG44" s="42"/>
    </row>
    <row r="45" customFormat="false" ht="15" hidden="false" customHeight="true" outlineLevel="0" collapsed="false">
      <c r="A45" s="30"/>
      <c r="B45" s="31"/>
      <c r="C45" s="32" t="n">
        <v>42</v>
      </c>
      <c r="D45" s="33" t="s">
        <v>104</v>
      </c>
      <c r="E45" s="34" t="s">
        <v>39</v>
      </c>
      <c r="F45" s="34" t="s">
        <v>65</v>
      </c>
      <c r="G45" s="34" t="s">
        <v>66</v>
      </c>
      <c r="H45" s="35" t="s">
        <v>62</v>
      </c>
      <c r="I45" s="35" t="n">
        <v>20</v>
      </c>
      <c r="J45" s="35" t="n">
        <v>30</v>
      </c>
      <c r="K45" s="36" t="n">
        <v>92</v>
      </c>
      <c r="L45" s="37" t="n">
        <v>100</v>
      </c>
      <c r="M45" s="38" t="n">
        <f aca="false">L45-(SUM(O45:AG45))</f>
        <v>0</v>
      </c>
      <c r="N45" s="39" t="str">
        <f aca="false">IF(M45&lt;0,"ATENÇÃO","OK")</f>
        <v>OK</v>
      </c>
      <c r="O45" s="40" t="n">
        <v>100</v>
      </c>
      <c r="P45" s="41"/>
      <c r="Q45" s="42"/>
      <c r="R45" s="41"/>
      <c r="S45" s="42"/>
      <c r="T45" s="42"/>
      <c r="U45" s="42"/>
      <c r="V45" s="42"/>
      <c r="W45" s="42"/>
      <c r="X45" s="42"/>
      <c r="Y45" s="42"/>
      <c r="Z45" s="43"/>
      <c r="AA45" s="42"/>
      <c r="AB45" s="42"/>
      <c r="AC45" s="42"/>
      <c r="AD45" s="42"/>
      <c r="AE45" s="42"/>
      <c r="AF45" s="42"/>
      <c r="AG45" s="42"/>
    </row>
    <row r="46" customFormat="false" ht="15" hidden="false" customHeight="true" outlineLevel="0" collapsed="false">
      <c r="A46" s="30"/>
      <c r="B46" s="31"/>
      <c r="C46" s="44" t="n">
        <v>43</v>
      </c>
      <c r="D46" s="33" t="s">
        <v>105</v>
      </c>
      <c r="E46" s="34" t="s">
        <v>39</v>
      </c>
      <c r="F46" s="34" t="s">
        <v>65</v>
      </c>
      <c r="G46" s="34" t="s">
        <v>66</v>
      </c>
      <c r="H46" s="35" t="s">
        <v>62</v>
      </c>
      <c r="I46" s="35" t="n">
        <v>20</v>
      </c>
      <c r="J46" s="35" t="n">
        <v>30</v>
      </c>
      <c r="K46" s="36" t="n">
        <v>27</v>
      </c>
      <c r="L46" s="37" t="n">
        <v>15</v>
      </c>
      <c r="M46" s="38" t="n">
        <f aca="false">L46-(SUM(O46:AG46))</f>
        <v>0</v>
      </c>
      <c r="N46" s="39" t="str">
        <f aca="false">IF(M46&lt;0,"ATENÇÃO","OK")</f>
        <v>OK</v>
      </c>
      <c r="O46" s="40" t="n">
        <v>15</v>
      </c>
      <c r="P46" s="41"/>
      <c r="Q46" s="42"/>
      <c r="R46" s="41"/>
      <c r="S46" s="42"/>
      <c r="T46" s="42"/>
      <c r="U46" s="42"/>
      <c r="V46" s="42"/>
      <c r="W46" s="42"/>
      <c r="X46" s="42"/>
      <c r="Y46" s="42"/>
      <c r="Z46" s="43"/>
      <c r="AA46" s="42"/>
      <c r="AB46" s="42"/>
      <c r="AC46" s="42"/>
      <c r="AD46" s="42"/>
      <c r="AE46" s="42"/>
      <c r="AF46" s="42"/>
      <c r="AG46" s="42"/>
    </row>
    <row r="47" customFormat="false" ht="15" hidden="false" customHeight="true" outlineLevel="0" collapsed="false">
      <c r="A47" s="30"/>
      <c r="B47" s="31"/>
      <c r="C47" s="32" t="n">
        <v>44</v>
      </c>
      <c r="D47" s="33" t="s">
        <v>106</v>
      </c>
      <c r="E47" s="34" t="s">
        <v>39</v>
      </c>
      <c r="F47" s="34" t="s">
        <v>48</v>
      </c>
      <c r="G47" s="34" t="n">
        <v>500</v>
      </c>
      <c r="H47" s="35" t="s">
        <v>49</v>
      </c>
      <c r="I47" s="35" t="n">
        <v>20</v>
      </c>
      <c r="J47" s="35" t="n">
        <v>30</v>
      </c>
      <c r="K47" s="36" t="n">
        <v>22</v>
      </c>
      <c r="L47" s="37"/>
      <c r="M47" s="38" t="n">
        <f aca="false">L47-(SUM(O47:AG47))</f>
        <v>0</v>
      </c>
      <c r="N47" s="39" t="str">
        <f aca="false">IF(M47&lt;0,"ATENÇÃO","OK")</f>
        <v>OK</v>
      </c>
      <c r="O47" s="40"/>
      <c r="P47" s="41"/>
      <c r="Q47" s="42"/>
      <c r="R47" s="41"/>
      <c r="S47" s="42"/>
      <c r="T47" s="42"/>
      <c r="U47" s="42"/>
      <c r="V47" s="42"/>
      <c r="W47" s="42"/>
      <c r="X47" s="42"/>
      <c r="Y47" s="42"/>
      <c r="Z47" s="43"/>
      <c r="AA47" s="42"/>
      <c r="AB47" s="42"/>
      <c r="AC47" s="42"/>
      <c r="AD47" s="42"/>
      <c r="AE47" s="42"/>
      <c r="AF47" s="42"/>
      <c r="AG47" s="42"/>
    </row>
    <row r="48" customFormat="false" ht="15" hidden="false" customHeight="true" outlineLevel="0" collapsed="false">
      <c r="A48" s="30"/>
      <c r="B48" s="31"/>
      <c r="C48" s="32" t="n">
        <v>45</v>
      </c>
      <c r="D48" s="33" t="s">
        <v>107</v>
      </c>
      <c r="E48" s="35" t="s">
        <v>39</v>
      </c>
      <c r="F48" s="35" t="s">
        <v>108</v>
      </c>
      <c r="G48" s="34" t="s">
        <v>109</v>
      </c>
      <c r="H48" s="46" t="s">
        <v>49</v>
      </c>
      <c r="I48" s="35" t="n">
        <v>20</v>
      </c>
      <c r="J48" s="35" t="n">
        <v>30</v>
      </c>
      <c r="K48" s="36" t="n">
        <v>9</v>
      </c>
      <c r="L48" s="37"/>
      <c r="M48" s="38" t="n">
        <f aca="false">L48-(SUM(O48:AG48))</f>
        <v>0</v>
      </c>
      <c r="N48" s="39" t="str">
        <f aca="false">IF(M48&lt;0,"ATENÇÃO","OK")</f>
        <v>OK</v>
      </c>
      <c r="O48" s="41"/>
      <c r="P48" s="41"/>
      <c r="Q48" s="42"/>
      <c r="R48" s="41"/>
      <c r="S48" s="42"/>
      <c r="T48" s="42"/>
      <c r="U48" s="42"/>
      <c r="V48" s="42"/>
      <c r="W48" s="42"/>
      <c r="X48" s="42"/>
      <c r="Y48" s="42"/>
      <c r="Z48" s="42"/>
      <c r="AA48" s="42"/>
      <c r="AB48" s="42"/>
      <c r="AC48" s="42"/>
      <c r="AD48" s="42"/>
      <c r="AE48" s="42"/>
      <c r="AF48" s="42"/>
      <c r="AG48" s="42"/>
    </row>
    <row r="49" customFormat="false" ht="15" hidden="false" customHeight="true" outlineLevel="0" collapsed="false">
      <c r="A49" s="30"/>
      <c r="B49" s="31"/>
      <c r="C49" s="32" t="n">
        <v>46</v>
      </c>
      <c r="D49" s="33" t="s">
        <v>110</v>
      </c>
      <c r="E49" s="34" t="s">
        <v>111</v>
      </c>
      <c r="F49" s="34" t="s">
        <v>108</v>
      </c>
      <c r="G49" s="34" t="s">
        <v>112</v>
      </c>
      <c r="H49" s="34" t="s">
        <v>49</v>
      </c>
      <c r="I49" s="35" t="n">
        <v>20</v>
      </c>
      <c r="J49" s="35" t="n">
        <v>30</v>
      </c>
      <c r="K49" s="36" t="n">
        <v>9</v>
      </c>
      <c r="L49" s="37"/>
      <c r="M49" s="38" t="n">
        <f aca="false">L49-(SUM(O49:AG49))</f>
        <v>0</v>
      </c>
      <c r="N49" s="39" t="str">
        <f aca="false">IF(M49&lt;0,"ATENÇÃO","OK")</f>
        <v>OK</v>
      </c>
      <c r="O49" s="41"/>
      <c r="P49" s="41"/>
      <c r="Q49" s="42"/>
      <c r="R49" s="41"/>
      <c r="S49" s="42"/>
      <c r="T49" s="42"/>
      <c r="U49" s="42"/>
      <c r="V49" s="42"/>
      <c r="W49" s="42"/>
      <c r="X49" s="42"/>
      <c r="Y49" s="42"/>
      <c r="Z49" s="42"/>
      <c r="AA49" s="42"/>
      <c r="AB49" s="42"/>
      <c r="AC49" s="42"/>
      <c r="AD49" s="42"/>
      <c r="AE49" s="42"/>
      <c r="AF49" s="42"/>
      <c r="AG49" s="42"/>
    </row>
    <row r="50" customFormat="false" ht="15" hidden="false" customHeight="true" outlineLevel="0" collapsed="false">
      <c r="A50" s="30"/>
      <c r="B50" s="31"/>
      <c r="C50" s="32" t="n">
        <v>47</v>
      </c>
      <c r="D50" s="33" t="s">
        <v>113</v>
      </c>
      <c r="E50" s="34" t="s">
        <v>44</v>
      </c>
      <c r="F50" s="34" t="s">
        <v>114</v>
      </c>
      <c r="G50" s="34" t="s">
        <v>115</v>
      </c>
      <c r="H50" s="34" t="s">
        <v>49</v>
      </c>
      <c r="I50" s="35" t="n">
        <v>20</v>
      </c>
      <c r="J50" s="35" t="n">
        <v>30</v>
      </c>
      <c r="K50" s="36" t="n">
        <v>55</v>
      </c>
      <c r="L50" s="37"/>
      <c r="M50" s="38" t="n">
        <f aca="false">L50-(SUM(O50:AG50))</f>
        <v>0</v>
      </c>
      <c r="N50" s="39" t="str">
        <f aca="false">IF(M50&lt;0,"ATENÇÃO","OK")</f>
        <v>OK</v>
      </c>
      <c r="O50" s="41"/>
      <c r="P50" s="41"/>
      <c r="Q50" s="42"/>
      <c r="R50" s="41"/>
      <c r="S50" s="42"/>
      <c r="T50" s="42"/>
      <c r="U50" s="42"/>
      <c r="V50" s="42"/>
      <c r="W50" s="42"/>
      <c r="X50" s="42"/>
      <c r="Y50" s="42"/>
      <c r="Z50" s="42"/>
      <c r="AA50" s="42"/>
      <c r="AB50" s="42"/>
      <c r="AC50" s="42"/>
      <c r="AD50" s="42"/>
      <c r="AE50" s="42"/>
      <c r="AF50" s="42"/>
      <c r="AG50" s="42"/>
    </row>
    <row r="51" customFormat="false" ht="15" hidden="false" customHeight="true" outlineLevel="0" collapsed="false">
      <c r="A51" s="30"/>
      <c r="B51" s="31"/>
      <c r="C51" s="44" t="n">
        <v>48</v>
      </c>
      <c r="D51" s="33" t="s">
        <v>116</v>
      </c>
      <c r="E51" s="34" t="s">
        <v>44</v>
      </c>
      <c r="F51" s="34" t="s">
        <v>114</v>
      </c>
      <c r="G51" s="34" t="s">
        <v>115</v>
      </c>
      <c r="H51" s="34" t="s">
        <v>49</v>
      </c>
      <c r="I51" s="35" t="n">
        <v>20</v>
      </c>
      <c r="J51" s="35" t="n">
        <v>30</v>
      </c>
      <c r="K51" s="36" t="n">
        <v>70</v>
      </c>
      <c r="L51" s="37"/>
      <c r="M51" s="38" t="n">
        <f aca="false">L51-(SUM(O51:AG51))</f>
        <v>0</v>
      </c>
      <c r="N51" s="39" t="str">
        <f aca="false">IF(M51&lt;0,"ATENÇÃO","OK")</f>
        <v>OK</v>
      </c>
      <c r="O51" s="41"/>
      <c r="P51" s="41"/>
      <c r="Q51" s="42"/>
      <c r="R51" s="41"/>
      <c r="S51" s="42"/>
      <c r="T51" s="42"/>
      <c r="U51" s="42"/>
      <c r="V51" s="42"/>
      <c r="W51" s="42"/>
      <c r="X51" s="42"/>
      <c r="Y51" s="42"/>
      <c r="Z51" s="42"/>
      <c r="AA51" s="42"/>
      <c r="AB51" s="42"/>
      <c r="AC51" s="42"/>
      <c r="AD51" s="42"/>
      <c r="AE51" s="42"/>
      <c r="AF51" s="42"/>
      <c r="AG51" s="42"/>
    </row>
    <row r="52" customFormat="false" ht="15" hidden="false" customHeight="true" outlineLevel="0" collapsed="false">
      <c r="A52" s="30"/>
      <c r="B52" s="31"/>
      <c r="C52" s="32" t="n">
        <v>49</v>
      </c>
      <c r="D52" s="33" t="s">
        <v>117</v>
      </c>
      <c r="E52" s="34" t="s">
        <v>44</v>
      </c>
      <c r="F52" s="34" t="s">
        <v>114</v>
      </c>
      <c r="G52" s="34" t="s">
        <v>115</v>
      </c>
      <c r="H52" s="34" t="s">
        <v>49</v>
      </c>
      <c r="I52" s="35" t="n">
        <v>20</v>
      </c>
      <c r="J52" s="35" t="n">
        <v>30</v>
      </c>
      <c r="K52" s="36" t="n">
        <v>84</v>
      </c>
      <c r="L52" s="37"/>
      <c r="M52" s="38" t="n">
        <f aca="false">L52-(SUM(O52:AG52))</f>
        <v>0</v>
      </c>
      <c r="N52" s="39" t="str">
        <f aca="false">IF(M52&lt;0,"ATENÇÃO","OK")</f>
        <v>OK</v>
      </c>
      <c r="O52" s="41"/>
      <c r="P52" s="41"/>
      <c r="Q52" s="42"/>
      <c r="R52" s="41"/>
      <c r="S52" s="42"/>
      <c r="T52" s="42"/>
      <c r="U52" s="42"/>
      <c r="V52" s="42"/>
      <c r="W52" s="42"/>
      <c r="X52" s="42"/>
      <c r="Y52" s="42"/>
      <c r="Z52" s="42"/>
      <c r="AA52" s="42"/>
      <c r="AB52" s="42"/>
      <c r="AC52" s="42"/>
      <c r="AD52" s="42"/>
      <c r="AE52" s="42"/>
      <c r="AF52" s="42"/>
      <c r="AG52" s="42"/>
    </row>
    <row r="53" customFormat="false" ht="15" hidden="false" customHeight="true" outlineLevel="0" collapsed="false">
      <c r="A53" s="30"/>
      <c r="B53" s="31"/>
      <c r="C53" s="32" t="n">
        <v>50</v>
      </c>
      <c r="D53" s="33" t="s">
        <v>118</v>
      </c>
      <c r="E53" s="34" t="s">
        <v>39</v>
      </c>
      <c r="F53" s="34" t="s">
        <v>53</v>
      </c>
      <c r="G53" s="34" t="s">
        <v>58</v>
      </c>
      <c r="H53" s="34" t="s">
        <v>73</v>
      </c>
      <c r="I53" s="35" t="n">
        <v>20</v>
      </c>
      <c r="J53" s="35" t="n">
        <v>30</v>
      </c>
      <c r="K53" s="36" t="n">
        <v>110</v>
      </c>
      <c r="L53" s="37"/>
      <c r="M53" s="38" t="n">
        <f aca="false">L53-(SUM(O53:AG53))</f>
        <v>0</v>
      </c>
      <c r="N53" s="39" t="str">
        <f aca="false">IF(M53&lt;0,"ATENÇÃO","OK")</f>
        <v>OK</v>
      </c>
      <c r="O53" s="41"/>
      <c r="P53" s="41"/>
      <c r="Q53" s="42"/>
      <c r="R53" s="41"/>
      <c r="S53" s="42"/>
      <c r="T53" s="42"/>
      <c r="U53" s="42"/>
      <c r="V53" s="42"/>
      <c r="W53" s="42"/>
      <c r="X53" s="42"/>
      <c r="Y53" s="42"/>
      <c r="Z53" s="42"/>
      <c r="AA53" s="42"/>
      <c r="AB53" s="42"/>
      <c r="AC53" s="42"/>
      <c r="AD53" s="42"/>
      <c r="AE53" s="42"/>
      <c r="AF53" s="42"/>
      <c r="AG53" s="42"/>
    </row>
    <row r="54" customFormat="false" ht="15" hidden="false" customHeight="true" outlineLevel="0" collapsed="false">
      <c r="A54" s="30"/>
      <c r="B54" s="31"/>
      <c r="C54" s="32" t="n">
        <v>51</v>
      </c>
      <c r="D54" s="33" t="s">
        <v>119</v>
      </c>
      <c r="E54" s="34" t="s">
        <v>39</v>
      </c>
      <c r="F54" s="34" t="s">
        <v>120</v>
      </c>
      <c r="G54" s="34" t="s">
        <v>121</v>
      </c>
      <c r="H54" s="34" t="s">
        <v>55</v>
      </c>
      <c r="I54" s="35" t="n">
        <v>20</v>
      </c>
      <c r="J54" s="35" t="n">
        <v>30</v>
      </c>
      <c r="K54" s="36" t="n">
        <v>2.99</v>
      </c>
      <c r="L54" s="37"/>
      <c r="M54" s="38" t="n">
        <f aca="false">L54-(SUM(O54:AG54))</f>
        <v>0</v>
      </c>
      <c r="N54" s="39" t="str">
        <f aca="false">IF(M54&lt;0,"ATENÇÃO","OK")</f>
        <v>OK</v>
      </c>
      <c r="O54" s="41"/>
      <c r="P54" s="41"/>
      <c r="Q54" s="42"/>
      <c r="R54" s="41"/>
      <c r="S54" s="42"/>
      <c r="T54" s="42"/>
      <c r="U54" s="42"/>
      <c r="V54" s="42"/>
      <c r="W54" s="42"/>
      <c r="X54" s="42"/>
      <c r="Y54" s="42"/>
      <c r="Z54" s="42"/>
      <c r="AA54" s="42"/>
      <c r="AB54" s="42"/>
      <c r="AC54" s="42"/>
      <c r="AD54" s="42"/>
      <c r="AE54" s="42"/>
      <c r="AF54" s="42"/>
      <c r="AG54" s="42"/>
    </row>
    <row r="55" customFormat="false" ht="15" hidden="false" customHeight="true" outlineLevel="0" collapsed="false">
      <c r="A55" s="30"/>
      <c r="B55" s="31"/>
      <c r="C55" s="32" t="n">
        <v>52</v>
      </c>
      <c r="D55" s="33" t="s">
        <v>122</v>
      </c>
      <c r="E55" s="35" t="s">
        <v>39</v>
      </c>
      <c r="F55" s="35" t="s">
        <v>120</v>
      </c>
      <c r="G55" s="34" t="s">
        <v>121</v>
      </c>
      <c r="H55" s="46" t="s">
        <v>49</v>
      </c>
      <c r="I55" s="35" t="n">
        <v>20</v>
      </c>
      <c r="J55" s="35" t="n">
        <v>30</v>
      </c>
      <c r="K55" s="36" t="n">
        <v>280</v>
      </c>
      <c r="L55" s="37"/>
      <c r="M55" s="38" t="n">
        <f aca="false">L55-(SUM(O55:AG55))</f>
        <v>0</v>
      </c>
      <c r="N55" s="39" t="str">
        <f aca="false">IF(M55&lt;0,"ATENÇÃO","OK")</f>
        <v>OK</v>
      </c>
      <c r="O55" s="41"/>
      <c r="P55" s="41"/>
      <c r="Q55" s="42"/>
      <c r="R55" s="41"/>
      <c r="S55" s="42"/>
      <c r="T55" s="42"/>
      <c r="U55" s="42"/>
      <c r="V55" s="42"/>
      <c r="W55" s="42"/>
      <c r="X55" s="42"/>
      <c r="Y55" s="42"/>
      <c r="Z55" s="42"/>
      <c r="AA55" s="42"/>
      <c r="AB55" s="42"/>
      <c r="AC55" s="42"/>
      <c r="AD55" s="42"/>
      <c r="AE55" s="42"/>
      <c r="AF55" s="42"/>
      <c r="AG55" s="42"/>
    </row>
    <row r="56" customFormat="false" ht="15" hidden="false" customHeight="true" outlineLevel="0" collapsed="false">
      <c r="A56" s="30"/>
      <c r="B56" s="31"/>
      <c r="C56" s="44" t="n">
        <v>53</v>
      </c>
      <c r="D56" s="45" t="s">
        <v>123</v>
      </c>
      <c r="E56" s="34" t="s">
        <v>39</v>
      </c>
      <c r="F56" s="34" t="s">
        <v>53</v>
      </c>
      <c r="G56" s="34" t="s">
        <v>124</v>
      </c>
      <c r="H56" s="34" t="s">
        <v>73</v>
      </c>
      <c r="I56" s="35" t="n">
        <v>20</v>
      </c>
      <c r="J56" s="35" t="n">
        <v>30</v>
      </c>
      <c r="K56" s="36" t="n">
        <v>280</v>
      </c>
      <c r="L56" s="37"/>
      <c r="M56" s="38" t="n">
        <f aca="false">L56-(SUM(O56:AG56))</f>
        <v>0</v>
      </c>
      <c r="N56" s="39" t="str">
        <f aca="false">IF(M56&lt;0,"ATENÇÃO","OK")</f>
        <v>OK</v>
      </c>
      <c r="O56" s="41"/>
      <c r="P56" s="41"/>
      <c r="Q56" s="42"/>
      <c r="R56" s="41"/>
      <c r="S56" s="42"/>
      <c r="T56" s="42"/>
      <c r="U56" s="42"/>
      <c r="V56" s="42"/>
      <c r="W56" s="42"/>
      <c r="X56" s="42"/>
      <c r="Y56" s="42"/>
      <c r="Z56" s="42"/>
      <c r="AA56" s="42"/>
      <c r="AB56" s="42"/>
      <c r="AC56" s="42"/>
      <c r="AD56" s="42"/>
      <c r="AE56" s="42"/>
      <c r="AF56" s="42"/>
      <c r="AG56" s="42"/>
    </row>
    <row r="57" customFormat="false" ht="15" hidden="false" customHeight="true" outlineLevel="0" collapsed="false">
      <c r="A57" s="30"/>
      <c r="B57" s="31"/>
      <c r="C57" s="32" t="n">
        <v>54</v>
      </c>
      <c r="D57" s="45" t="s">
        <v>125</v>
      </c>
      <c r="E57" s="34" t="s">
        <v>39</v>
      </c>
      <c r="F57" s="34" t="s">
        <v>53</v>
      </c>
      <c r="G57" s="34" t="s">
        <v>124</v>
      </c>
      <c r="H57" s="34" t="s">
        <v>49</v>
      </c>
      <c r="I57" s="35" t="n">
        <v>20</v>
      </c>
      <c r="J57" s="35" t="n">
        <v>30</v>
      </c>
      <c r="K57" s="36" t="n">
        <v>499.1</v>
      </c>
      <c r="L57" s="37"/>
      <c r="M57" s="38" t="n">
        <f aca="false">L57-(SUM(O57:AG57))</f>
        <v>0</v>
      </c>
      <c r="N57" s="39" t="str">
        <f aca="false">IF(M57&lt;0,"ATENÇÃO","OK")</f>
        <v>OK</v>
      </c>
      <c r="O57" s="41"/>
      <c r="P57" s="41"/>
      <c r="Q57" s="42"/>
      <c r="R57" s="41"/>
      <c r="S57" s="42"/>
      <c r="T57" s="42"/>
      <c r="U57" s="42"/>
      <c r="V57" s="42"/>
      <c r="W57" s="42"/>
      <c r="X57" s="42"/>
      <c r="Y57" s="42"/>
      <c r="Z57" s="42"/>
      <c r="AA57" s="42"/>
      <c r="AB57" s="42"/>
      <c r="AC57" s="42"/>
      <c r="AD57" s="42"/>
      <c r="AE57" s="42"/>
      <c r="AF57" s="42"/>
      <c r="AG57" s="42"/>
    </row>
    <row r="58" customFormat="false" ht="15" hidden="false" customHeight="true" outlineLevel="0" collapsed="false">
      <c r="A58" s="30"/>
      <c r="B58" s="31"/>
      <c r="C58" s="32" t="n">
        <v>55</v>
      </c>
      <c r="D58" s="45" t="s">
        <v>126</v>
      </c>
      <c r="E58" s="34" t="s">
        <v>39</v>
      </c>
      <c r="F58" s="34" t="s">
        <v>95</v>
      </c>
      <c r="G58" s="34" t="s">
        <v>127</v>
      </c>
      <c r="H58" s="34" t="s">
        <v>73</v>
      </c>
      <c r="I58" s="35" t="n">
        <v>20</v>
      </c>
      <c r="J58" s="35" t="n">
        <v>30</v>
      </c>
      <c r="K58" s="36" t="n">
        <v>180</v>
      </c>
      <c r="L58" s="37" t="n">
        <v>2</v>
      </c>
      <c r="M58" s="38" t="n">
        <f aca="false">L58-(SUM(O58:AG58))</f>
        <v>2</v>
      </c>
      <c r="N58" s="39" t="str">
        <f aca="false">IF(M58&lt;0,"ATENÇÃO","OK")</f>
        <v>OK</v>
      </c>
      <c r="O58" s="41"/>
      <c r="P58" s="41"/>
      <c r="Q58" s="42"/>
      <c r="R58" s="41"/>
      <c r="S58" s="42"/>
      <c r="T58" s="42"/>
      <c r="U58" s="42"/>
      <c r="V58" s="42"/>
      <c r="W58" s="42"/>
      <c r="X58" s="42"/>
      <c r="Y58" s="42"/>
      <c r="Z58" s="42"/>
      <c r="AA58" s="42"/>
      <c r="AB58" s="42"/>
      <c r="AC58" s="42"/>
      <c r="AD58" s="42"/>
      <c r="AE58" s="42"/>
      <c r="AF58" s="42"/>
      <c r="AG58" s="42"/>
    </row>
    <row r="59" customFormat="false" ht="15" hidden="false" customHeight="true" outlineLevel="0" collapsed="false">
      <c r="A59" s="48" t="s">
        <v>37</v>
      </c>
      <c r="B59" s="49" t="n">
        <v>2</v>
      </c>
      <c r="C59" s="50" t="n">
        <v>56</v>
      </c>
      <c r="D59" s="51" t="s">
        <v>128</v>
      </c>
      <c r="E59" s="52" t="s">
        <v>129</v>
      </c>
      <c r="F59" s="52" t="s">
        <v>130</v>
      </c>
      <c r="G59" s="53" t="s">
        <v>131</v>
      </c>
      <c r="H59" s="54" t="s">
        <v>49</v>
      </c>
      <c r="I59" s="52" t="n">
        <v>20</v>
      </c>
      <c r="J59" s="52" t="n">
        <v>30</v>
      </c>
      <c r="K59" s="55" t="n">
        <v>1.6</v>
      </c>
      <c r="L59" s="37"/>
      <c r="M59" s="38" t="n">
        <f aca="false">L59-(SUM(O59:AG59))</f>
        <v>0</v>
      </c>
      <c r="N59" s="39" t="str">
        <f aca="false">IF(M59&lt;0,"ATENÇÃO","OK")</f>
        <v>OK</v>
      </c>
      <c r="O59" s="41"/>
      <c r="P59" s="41"/>
      <c r="Q59" s="42"/>
      <c r="R59" s="41"/>
      <c r="S59" s="42"/>
      <c r="T59" s="42"/>
      <c r="U59" s="42"/>
      <c r="V59" s="42"/>
      <c r="W59" s="42"/>
      <c r="X59" s="42"/>
      <c r="Y59" s="42"/>
      <c r="Z59" s="42"/>
      <c r="AA59" s="42"/>
      <c r="AB59" s="42"/>
      <c r="AC59" s="42"/>
      <c r="AD59" s="42"/>
      <c r="AE59" s="42"/>
      <c r="AF59" s="42"/>
      <c r="AG59" s="42"/>
    </row>
    <row r="60" customFormat="false" ht="15" hidden="false" customHeight="true" outlineLevel="0" collapsed="false">
      <c r="A60" s="48"/>
      <c r="B60" s="49"/>
      <c r="C60" s="50" t="n">
        <v>57</v>
      </c>
      <c r="D60" s="56" t="s">
        <v>132</v>
      </c>
      <c r="E60" s="52" t="s">
        <v>129</v>
      </c>
      <c r="F60" s="52" t="s">
        <v>130</v>
      </c>
      <c r="G60" s="53" t="s">
        <v>131</v>
      </c>
      <c r="H60" s="52" t="s">
        <v>42</v>
      </c>
      <c r="I60" s="52" t="n">
        <v>20</v>
      </c>
      <c r="J60" s="52" t="n">
        <v>30</v>
      </c>
      <c r="K60" s="55" t="n">
        <v>1.6</v>
      </c>
      <c r="L60" s="37" t="n">
        <v>100</v>
      </c>
      <c r="M60" s="38" t="n">
        <f aca="false">L60-(SUM(O60:AG60))</f>
        <v>100</v>
      </c>
      <c r="N60" s="39" t="str">
        <f aca="false">IF(M60&lt;0,"ATENÇÃO","OK")</f>
        <v>OK</v>
      </c>
      <c r="O60" s="41"/>
      <c r="P60" s="41"/>
      <c r="Q60" s="42"/>
      <c r="R60" s="41"/>
      <c r="S60" s="42"/>
      <c r="T60" s="42"/>
      <c r="U60" s="42"/>
      <c r="V60" s="42"/>
      <c r="W60" s="42"/>
      <c r="X60" s="42"/>
      <c r="Y60" s="42"/>
      <c r="Z60" s="42"/>
      <c r="AA60" s="42"/>
      <c r="AB60" s="42"/>
      <c r="AC60" s="42"/>
      <c r="AD60" s="42"/>
      <c r="AE60" s="42"/>
      <c r="AF60" s="42"/>
      <c r="AG60" s="42"/>
    </row>
    <row r="61" customFormat="false" ht="15" hidden="false" customHeight="true" outlineLevel="0" collapsed="false">
      <c r="A61" s="48"/>
      <c r="B61" s="49"/>
      <c r="C61" s="57" t="n">
        <v>58</v>
      </c>
      <c r="D61" s="56" t="s">
        <v>133</v>
      </c>
      <c r="E61" s="53" t="s">
        <v>129</v>
      </c>
      <c r="F61" s="53" t="s">
        <v>130</v>
      </c>
      <c r="G61" s="53" t="s">
        <v>131</v>
      </c>
      <c r="H61" s="54" t="s">
        <v>42</v>
      </c>
      <c r="I61" s="52" t="n">
        <v>20</v>
      </c>
      <c r="J61" s="52" t="n">
        <v>30</v>
      </c>
      <c r="K61" s="55" t="n">
        <v>1</v>
      </c>
      <c r="L61" s="37" t="n">
        <v>200</v>
      </c>
      <c r="M61" s="38" t="n">
        <f aca="false">L61-(SUM(O61:AG61))</f>
        <v>200</v>
      </c>
      <c r="N61" s="39" t="str">
        <f aca="false">IF(M61&lt;0,"ATENÇÃO","OK")</f>
        <v>OK</v>
      </c>
      <c r="O61" s="41"/>
      <c r="P61" s="41"/>
      <c r="Q61" s="42"/>
      <c r="R61" s="41"/>
      <c r="S61" s="42"/>
      <c r="T61" s="42"/>
      <c r="U61" s="42"/>
      <c r="V61" s="42"/>
      <c r="W61" s="42"/>
      <c r="X61" s="42"/>
      <c r="Y61" s="42"/>
      <c r="Z61" s="42"/>
      <c r="AA61" s="42"/>
      <c r="AB61" s="42"/>
      <c r="AC61" s="42"/>
      <c r="AD61" s="42"/>
      <c r="AE61" s="42"/>
      <c r="AF61" s="42"/>
      <c r="AG61" s="42"/>
    </row>
    <row r="62" customFormat="false" ht="15" hidden="false" customHeight="true" outlineLevel="0" collapsed="false">
      <c r="A62" s="48"/>
      <c r="B62" s="49"/>
      <c r="C62" s="50" t="n">
        <v>59</v>
      </c>
      <c r="D62" s="56" t="s">
        <v>134</v>
      </c>
      <c r="E62" s="52" t="s">
        <v>129</v>
      </c>
      <c r="F62" s="52" t="s">
        <v>130</v>
      </c>
      <c r="G62" s="53" t="s">
        <v>131</v>
      </c>
      <c r="H62" s="52" t="s">
        <v>42</v>
      </c>
      <c r="I62" s="52" t="n">
        <v>20</v>
      </c>
      <c r="J62" s="52" t="n">
        <v>30</v>
      </c>
      <c r="K62" s="55" t="n">
        <v>1.5</v>
      </c>
      <c r="L62" s="37" t="n">
        <v>150</v>
      </c>
      <c r="M62" s="38" t="n">
        <f aca="false">L62-(SUM(O62:AG62))</f>
        <v>150</v>
      </c>
      <c r="N62" s="39" t="str">
        <f aca="false">IF(M62&lt;0,"ATENÇÃO","OK")</f>
        <v>OK</v>
      </c>
      <c r="O62" s="41"/>
      <c r="P62" s="41"/>
      <c r="Q62" s="42"/>
      <c r="R62" s="41"/>
      <c r="S62" s="42"/>
      <c r="T62" s="42"/>
      <c r="U62" s="42"/>
      <c r="V62" s="42"/>
      <c r="W62" s="42"/>
      <c r="X62" s="42"/>
      <c r="Y62" s="42"/>
      <c r="Z62" s="42"/>
      <c r="AA62" s="42"/>
      <c r="AB62" s="42"/>
      <c r="AC62" s="42"/>
      <c r="AD62" s="42"/>
      <c r="AE62" s="42"/>
      <c r="AF62" s="42"/>
      <c r="AG62" s="42"/>
    </row>
    <row r="63" customFormat="false" ht="15" hidden="false" customHeight="true" outlineLevel="0" collapsed="false">
      <c r="A63" s="48"/>
      <c r="B63" s="49"/>
      <c r="C63" s="50" t="n">
        <v>60</v>
      </c>
      <c r="D63" s="56" t="s">
        <v>135</v>
      </c>
      <c r="E63" s="53" t="s">
        <v>129</v>
      </c>
      <c r="F63" s="53" t="s">
        <v>130</v>
      </c>
      <c r="G63" s="53" t="s">
        <v>131</v>
      </c>
      <c r="H63" s="54" t="s">
        <v>42</v>
      </c>
      <c r="I63" s="52" t="n">
        <v>20</v>
      </c>
      <c r="J63" s="52" t="n">
        <v>30</v>
      </c>
      <c r="K63" s="55" t="n">
        <v>1.6</v>
      </c>
      <c r="L63" s="37" t="n">
        <v>50</v>
      </c>
      <c r="M63" s="38" t="n">
        <f aca="false">L63-(SUM(O63:AG63))</f>
        <v>50</v>
      </c>
      <c r="N63" s="39" t="str">
        <f aca="false">IF(M63&lt;0,"ATENÇÃO","OK")</f>
        <v>OK</v>
      </c>
      <c r="O63" s="41"/>
      <c r="P63" s="41"/>
      <c r="Q63" s="42"/>
      <c r="R63" s="41"/>
      <c r="S63" s="42"/>
      <c r="T63" s="42"/>
      <c r="U63" s="42"/>
      <c r="V63" s="42"/>
      <c r="W63" s="42"/>
      <c r="X63" s="42"/>
      <c r="Y63" s="42"/>
      <c r="Z63" s="42"/>
      <c r="AA63" s="42"/>
      <c r="AB63" s="42"/>
      <c r="AC63" s="42"/>
      <c r="AD63" s="42"/>
      <c r="AE63" s="42"/>
      <c r="AF63" s="42"/>
      <c r="AG63" s="42"/>
    </row>
    <row r="64" customFormat="false" ht="15" hidden="false" customHeight="true" outlineLevel="0" collapsed="false">
      <c r="A64" s="48"/>
      <c r="B64" s="49"/>
      <c r="C64" s="50" t="n">
        <v>61</v>
      </c>
      <c r="D64" s="56" t="s">
        <v>136</v>
      </c>
      <c r="E64" s="53" t="s">
        <v>129</v>
      </c>
      <c r="F64" s="53" t="s">
        <v>130</v>
      </c>
      <c r="G64" s="53" t="s">
        <v>131</v>
      </c>
      <c r="H64" s="52" t="s">
        <v>42</v>
      </c>
      <c r="I64" s="52" t="n">
        <v>20</v>
      </c>
      <c r="J64" s="52" t="n">
        <v>30</v>
      </c>
      <c r="K64" s="55" t="n">
        <v>1.3</v>
      </c>
      <c r="L64" s="37" t="n">
        <v>222</v>
      </c>
      <c r="M64" s="38" t="n">
        <f aca="false">L64-(SUM(O64:AG64))</f>
        <v>60</v>
      </c>
      <c r="N64" s="39" t="str">
        <f aca="false">IF(M64&lt;0,"ATENÇÃO","OK")</f>
        <v>OK</v>
      </c>
      <c r="O64" s="41" t="n">
        <v>12</v>
      </c>
      <c r="P64" s="41"/>
      <c r="Q64" s="42" t="n">
        <v>100</v>
      </c>
      <c r="R64" s="41"/>
      <c r="S64" s="42"/>
      <c r="T64" s="42"/>
      <c r="U64" s="42"/>
      <c r="V64" s="42"/>
      <c r="W64" s="42"/>
      <c r="X64" s="42"/>
      <c r="Y64" s="42"/>
      <c r="Z64" s="42"/>
      <c r="AA64" s="42" t="n">
        <v>50</v>
      </c>
      <c r="AB64" s="42"/>
      <c r="AC64" s="42"/>
      <c r="AD64" s="42"/>
      <c r="AE64" s="42"/>
      <c r="AF64" s="42"/>
      <c r="AG64" s="42"/>
    </row>
    <row r="65" customFormat="false" ht="15" hidden="false" customHeight="true" outlineLevel="0" collapsed="false">
      <c r="A65" s="48"/>
      <c r="B65" s="49"/>
      <c r="C65" s="50" t="n">
        <v>62</v>
      </c>
      <c r="D65" s="56" t="s">
        <v>137</v>
      </c>
      <c r="E65" s="53" t="s">
        <v>129</v>
      </c>
      <c r="F65" s="53" t="s">
        <v>130</v>
      </c>
      <c r="G65" s="53" t="s">
        <v>131</v>
      </c>
      <c r="H65" s="53" t="s">
        <v>42</v>
      </c>
      <c r="I65" s="52" t="n">
        <v>20</v>
      </c>
      <c r="J65" s="52" t="n">
        <v>30</v>
      </c>
      <c r="K65" s="55" t="n">
        <v>1.5</v>
      </c>
      <c r="L65" s="37" t="n">
        <v>174</v>
      </c>
      <c r="M65" s="38" t="n">
        <f aca="false">L65-(SUM(O65:AG65))</f>
        <v>100</v>
      </c>
      <c r="N65" s="39" t="str">
        <f aca="false">IF(M65&lt;0,"ATENÇÃO","OK")</f>
        <v>OK</v>
      </c>
      <c r="O65" s="41" t="n">
        <v>24</v>
      </c>
      <c r="P65" s="41"/>
      <c r="Q65" s="42" t="n">
        <v>50</v>
      </c>
      <c r="R65" s="41"/>
      <c r="S65" s="42"/>
      <c r="T65" s="42"/>
      <c r="U65" s="42"/>
      <c r="V65" s="42"/>
      <c r="W65" s="42"/>
      <c r="X65" s="42"/>
      <c r="Y65" s="42"/>
      <c r="Z65" s="42"/>
      <c r="AA65" s="42"/>
      <c r="AB65" s="42"/>
      <c r="AC65" s="42"/>
      <c r="AD65" s="42"/>
      <c r="AE65" s="42"/>
      <c r="AF65" s="42"/>
      <c r="AG65" s="42"/>
    </row>
    <row r="66" customFormat="false" ht="15" hidden="false" customHeight="true" outlineLevel="0" collapsed="false">
      <c r="A66" s="48"/>
      <c r="B66" s="49"/>
      <c r="C66" s="57" t="n">
        <v>63</v>
      </c>
      <c r="D66" s="51" t="s">
        <v>138</v>
      </c>
      <c r="E66" s="53" t="s">
        <v>129</v>
      </c>
      <c r="F66" s="53" t="s">
        <v>130</v>
      </c>
      <c r="G66" s="53" t="s">
        <v>131</v>
      </c>
      <c r="H66" s="53" t="s">
        <v>49</v>
      </c>
      <c r="I66" s="52" t="n">
        <v>20</v>
      </c>
      <c r="J66" s="52" t="n">
        <v>30</v>
      </c>
      <c r="K66" s="55" t="n">
        <v>1.7</v>
      </c>
      <c r="L66" s="37"/>
      <c r="M66" s="38" t="n">
        <f aca="false">L66-(SUM(O66:AG66))</f>
        <v>0</v>
      </c>
      <c r="N66" s="39" t="str">
        <f aca="false">IF(M66&lt;0,"ATENÇÃO","OK")</f>
        <v>OK</v>
      </c>
      <c r="O66" s="41"/>
      <c r="P66" s="41"/>
      <c r="Q66" s="42"/>
      <c r="R66" s="41"/>
      <c r="S66" s="42"/>
      <c r="T66" s="42"/>
      <c r="U66" s="42"/>
      <c r="V66" s="42"/>
      <c r="W66" s="42"/>
      <c r="X66" s="42"/>
      <c r="Y66" s="42"/>
      <c r="Z66" s="42"/>
      <c r="AA66" s="42"/>
      <c r="AB66" s="42"/>
      <c r="AC66" s="42"/>
      <c r="AD66" s="42"/>
      <c r="AE66" s="42"/>
      <c r="AF66" s="42"/>
      <c r="AG66" s="42"/>
    </row>
    <row r="67" customFormat="false" ht="15" hidden="false" customHeight="true" outlineLevel="0" collapsed="false">
      <c r="A67" s="48"/>
      <c r="B67" s="49"/>
      <c r="C67" s="50" t="n">
        <v>64</v>
      </c>
      <c r="D67" s="56" t="s">
        <v>139</v>
      </c>
      <c r="E67" s="53" t="s">
        <v>39</v>
      </c>
      <c r="F67" s="53" t="s">
        <v>130</v>
      </c>
      <c r="G67" s="53" t="s">
        <v>131</v>
      </c>
      <c r="H67" s="52" t="s">
        <v>42</v>
      </c>
      <c r="I67" s="52" t="n">
        <v>20</v>
      </c>
      <c r="J67" s="52" t="n">
        <v>30</v>
      </c>
      <c r="K67" s="55" t="n">
        <v>0.92</v>
      </c>
      <c r="L67" s="37" t="n">
        <v>320</v>
      </c>
      <c r="M67" s="38" t="n">
        <f aca="false">L67-(SUM(O67:AG67))</f>
        <v>300</v>
      </c>
      <c r="N67" s="39" t="str">
        <f aca="false">IF(M67&lt;0,"ATENÇÃO","OK")</f>
        <v>OK</v>
      </c>
      <c r="O67" s="41" t="n">
        <v>20</v>
      </c>
      <c r="P67" s="41"/>
      <c r="Q67" s="42"/>
      <c r="R67" s="41"/>
      <c r="S67" s="42"/>
      <c r="T67" s="42"/>
      <c r="U67" s="42"/>
      <c r="V67" s="42"/>
      <c r="W67" s="42"/>
      <c r="X67" s="42"/>
      <c r="Y67" s="42"/>
      <c r="Z67" s="42"/>
      <c r="AA67" s="42"/>
      <c r="AB67" s="42"/>
      <c r="AC67" s="42"/>
      <c r="AD67" s="42"/>
      <c r="AE67" s="42"/>
      <c r="AF67" s="42"/>
      <c r="AG67" s="42"/>
    </row>
    <row r="68" customFormat="false" ht="15" hidden="false" customHeight="true" outlineLevel="0" collapsed="false">
      <c r="A68" s="48"/>
      <c r="B68" s="49"/>
      <c r="C68" s="50" t="n">
        <v>65</v>
      </c>
      <c r="D68" s="56" t="s">
        <v>140</v>
      </c>
      <c r="E68" s="53" t="s">
        <v>39</v>
      </c>
      <c r="F68" s="53" t="s">
        <v>130</v>
      </c>
      <c r="G68" s="53" t="s">
        <v>131</v>
      </c>
      <c r="H68" s="54" t="s">
        <v>42</v>
      </c>
      <c r="I68" s="52" t="n">
        <v>20</v>
      </c>
      <c r="J68" s="52" t="n">
        <v>30</v>
      </c>
      <c r="K68" s="55" t="n">
        <v>1.08</v>
      </c>
      <c r="L68" s="37" t="n">
        <v>206</v>
      </c>
      <c r="M68" s="38" t="n">
        <f aca="false">L68-(SUM(O68:AG68))</f>
        <v>200</v>
      </c>
      <c r="N68" s="39" t="str">
        <f aca="false">IF(M68&lt;0,"ATENÇÃO","OK")</f>
        <v>OK</v>
      </c>
      <c r="O68" s="41" t="n">
        <v>6</v>
      </c>
      <c r="P68" s="41"/>
      <c r="Q68" s="42"/>
      <c r="R68" s="41"/>
      <c r="S68" s="42"/>
      <c r="T68" s="42"/>
      <c r="U68" s="42"/>
      <c r="V68" s="42"/>
      <c r="W68" s="42"/>
      <c r="X68" s="42"/>
      <c r="Y68" s="42"/>
      <c r="Z68" s="42"/>
      <c r="AA68" s="42"/>
      <c r="AB68" s="42"/>
      <c r="AC68" s="42"/>
      <c r="AD68" s="42"/>
      <c r="AE68" s="42"/>
      <c r="AF68" s="42"/>
      <c r="AG68" s="42"/>
    </row>
    <row r="69" customFormat="false" ht="15" hidden="false" customHeight="true" outlineLevel="0" collapsed="false">
      <c r="A69" s="48"/>
      <c r="B69" s="49"/>
      <c r="C69" s="50" t="n">
        <v>66</v>
      </c>
      <c r="D69" s="56" t="s">
        <v>141</v>
      </c>
      <c r="E69" s="53" t="s">
        <v>39</v>
      </c>
      <c r="F69" s="53" t="s">
        <v>130</v>
      </c>
      <c r="G69" s="53" t="s">
        <v>131</v>
      </c>
      <c r="H69" s="53" t="s">
        <v>42</v>
      </c>
      <c r="I69" s="52" t="n">
        <v>20</v>
      </c>
      <c r="J69" s="52" t="n">
        <v>30</v>
      </c>
      <c r="K69" s="55" t="n">
        <v>1.1</v>
      </c>
      <c r="L69" s="37" t="n">
        <v>150</v>
      </c>
      <c r="M69" s="38" t="n">
        <f aca="false">L69-(SUM(O69:AG69))</f>
        <v>150</v>
      </c>
      <c r="N69" s="39" t="str">
        <f aca="false">IF(M69&lt;0,"ATENÇÃO","OK")</f>
        <v>OK</v>
      </c>
      <c r="O69" s="41"/>
      <c r="P69" s="41"/>
      <c r="Q69" s="42"/>
      <c r="R69" s="41"/>
      <c r="S69" s="42"/>
      <c r="T69" s="42"/>
      <c r="U69" s="42"/>
      <c r="V69" s="42"/>
      <c r="W69" s="42"/>
      <c r="X69" s="42"/>
      <c r="Y69" s="42"/>
      <c r="Z69" s="42"/>
      <c r="AA69" s="42"/>
      <c r="AB69" s="42"/>
      <c r="AC69" s="42"/>
      <c r="AD69" s="42"/>
      <c r="AE69" s="42"/>
      <c r="AF69" s="42"/>
      <c r="AG69" s="42"/>
    </row>
    <row r="70" customFormat="false" ht="15" hidden="false" customHeight="true" outlineLevel="0" collapsed="false">
      <c r="A70" s="48"/>
      <c r="B70" s="49"/>
      <c r="C70" s="50" t="n">
        <v>67</v>
      </c>
      <c r="D70" s="51" t="s">
        <v>142</v>
      </c>
      <c r="E70" s="53" t="s">
        <v>129</v>
      </c>
      <c r="F70" s="53" t="s">
        <v>143</v>
      </c>
      <c r="G70" s="53" t="s">
        <v>144</v>
      </c>
      <c r="H70" s="53" t="s">
        <v>49</v>
      </c>
      <c r="I70" s="52" t="n">
        <v>20</v>
      </c>
      <c r="J70" s="52" t="n">
        <v>30</v>
      </c>
      <c r="K70" s="55" t="n">
        <v>0.07</v>
      </c>
      <c r="L70" s="37" t="n">
        <v>100</v>
      </c>
      <c r="M70" s="38" t="n">
        <f aca="false">L70-(SUM(O70:AG70))</f>
        <v>100</v>
      </c>
      <c r="N70" s="39" t="str">
        <f aca="false">IF(M70&lt;0,"ATENÇÃO","OK")</f>
        <v>OK</v>
      </c>
      <c r="O70" s="41"/>
      <c r="P70" s="41"/>
      <c r="Q70" s="42"/>
      <c r="R70" s="41"/>
      <c r="S70" s="42"/>
      <c r="T70" s="42"/>
      <c r="U70" s="42"/>
      <c r="V70" s="42"/>
      <c r="W70" s="42"/>
      <c r="X70" s="42"/>
      <c r="Y70" s="42"/>
      <c r="Z70" s="42"/>
      <c r="AA70" s="42"/>
      <c r="AB70" s="42"/>
      <c r="AC70" s="42"/>
      <c r="AD70" s="42"/>
      <c r="AE70" s="42"/>
      <c r="AF70" s="42"/>
      <c r="AG70" s="42"/>
    </row>
    <row r="71" customFormat="false" ht="15" hidden="false" customHeight="true" outlineLevel="0" collapsed="false">
      <c r="A71" s="48"/>
      <c r="B71" s="49"/>
      <c r="C71" s="57" t="n">
        <v>68</v>
      </c>
      <c r="D71" s="51" t="s">
        <v>145</v>
      </c>
      <c r="E71" s="53" t="s">
        <v>129</v>
      </c>
      <c r="F71" s="53" t="s">
        <v>143</v>
      </c>
      <c r="G71" s="53" t="s">
        <v>146</v>
      </c>
      <c r="H71" s="53" t="s">
        <v>147</v>
      </c>
      <c r="I71" s="52" t="n">
        <v>20</v>
      </c>
      <c r="J71" s="52" t="n">
        <v>30</v>
      </c>
      <c r="K71" s="55" t="n">
        <v>5.5</v>
      </c>
      <c r="L71" s="37" t="n">
        <v>2</v>
      </c>
      <c r="M71" s="38" t="n">
        <f aca="false">L71-(SUM(O71:AG71))</f>
        <v>2</v>
      </c>
      <c r="N71" s="39" t="str">
        <f aca="false">IF(M71&lt;0,"ATENÇÃO","OK")</f>
        <v>OK</v>
      </c>
      <c r="O71" s="41"/>
      <c r="P71" s="41"/>
      <c r="Q71" s="42"/>
      <c r="R71" s="41"/>
      <c r="S71" s="42"/>
      <c r="T71" s="42"/>
      <c r="U71" s="42"/>
      <c r="V71" s="42"/>
      <c r="W71" s="42"/>
      <c r="X71" s="42"/>
      <c r="Y71" s="42"/>
      <c r="Z71" s="42"/>
      <c r="AA71" s="42"/>
      <c r="AB71" s="42"/>
      <c r="AC71" s="42"/>
      <c r="AD71" s="42"/>
      <c r="AE71" s="42"/>
      <c r="AF71" s="42"/>
      <c r="AG71" s="42"/>
    </row>
    <row r="72" customFormat="false" ht="15" hidden="false" customHeight="true" outlineLevel="0" collapsed="false">
      <c r="A72" s="48"/>
      <c r="B72" s="49"/>
      <c r="C72" s="50" t="n">
        <v>69</v>
      </c>
      <c r="D72" s="51" t="s">
        <v>148</v>
      </c>
      <c r="E72" s="53" t="s">
        <v>39</v>
      </c>
      <c r="F72" s="53" t="s">
        <v>143</v>
      </c>
      <c r="G72" s="53" t="s">
        <v>149</v>
      </c>
      <c r="H72" s="53" t="s">
        <v>49</v>
      </c>
      <c r="I72" s="52" t="n">
        <v>20</v>
      </c>
      <c r="J72" s="52" t="n">
        <v>30</v>
      </c>
      <c r="K72" s="55" t="n">
        <v>8</v>
      </c>
      <c r="L72" s="37"/>
      <c r="M72" s="38" t="n">
        <f aca="false">L72-(SUM(O72:AG72))</f>
        <v>0</v>
      </c>
      <c r="N72" s="39" t="str">
        <f aca="false">IF(M72&lt;0,"ATENÇÃO","OK")</f>
        <v>OK</v>
      </c>
      <c r="O72" s="41"/>
      <c r="P72" s="41"/>
      <c r="Q72" s="42"/>
      <c r="R72" s="41"/>
      <c r="S72" s="42"/>
      <c r="T72" s="42"/>
      <c r="U72" s="42"/>
      <c r="V72" s="42"/>
      <c r="W72" s="42"/>
      <c r="X72" s="42"/>
      <c r="Y72" s="42"/>
      <c r="Z72" s="42"/>
      <c r="AA72" s="42"/>
      <c r="AB72" s="42"/>
      <c r="AC72" s="42"/>
      <c r="AD72" s="42"/>
      <c r="AE72" s="42"/>
      <c r="AF72" s="42"/>
      <c r="AG72" s="42"/>
    </row>
    <row r="73" customFormat="false" ht="15" hidden="false" customHeight="true" outlineLevel="0" collapsed="false">
      <c r="A73" s="48"/>
      <c r="B73" s="49"/>
      <c r="C73" s="50" t="n">
        <v>70</v>
      </c>
      <c r="D73" s="51" t="s">
        <v>150</v>
      </c>
      <c r="E73" s="53" t="s">
        <v>129</v>
      </c>
      <c r="F73" s="53" t="s">
        <v>143</v>
      </c>
      <c r="G73" s="53" t="s">
        <v>151</v>
      </c>
      <c r="H73" s="53" t="s">
        <v>147</v>
      </c>
      <c r="I73" s="52" t="n">
        <v>20</v>
      </c>
      <c r="J73" s="52" t="n">
        <v>30</v>
      </c>
      <c r="K73" s="55" t="n">
        <v>3</v>
      </c>
      <c r="L73" s="37" t="n">
        <v>9</v>
      </c>
      <c r="M73" s="38" t="n">
        <f aca="false">L73-(SUM(O73:AG73))</f>
        <v>5</v>
      </c>
      <c r="N73" s="39" t="str">
        <f aca="false">IF(M73&lt;0,"ATENÇÃO","OK")</f>
        <v>OK</v>
      </c>
      <c r="O73" s="41"/>
      <c r="P73" s="41"/>
      <c r="Q73" s="42" t="n">
        <v>2</v>
      </c>
      <c r="R73" s="41"/>
      <c r="S73" s="42"/>
      <c r="T73" s="42"/>
      <c r="U73" s="42"/>
      <c r="V73" s="42"/>
      <c r="W73" s="42"/>
      <c r="X73" s="42"/>
      <c r="Y73" s="42"/>
      <c r="Z73" s="42"/>
      <c r="AA73" s="42" t="n">
        <v>2</v>
      </c>
      <c r="AB73" s="42"/>
      <c r="AC73" s="42"/>
      <c r="AD73" s="42"/>
      <c r="AE73" s="42"/>
      <c r="AF73" s="42"/>
      <c r="AG73" s="42"/>
    </row>
    <row r="74" customFormat="false" ht="15" hidden="false" customHeight="true" outlineLevel="0" collapsed="false">
      <c r="A74" s="48"/>
      <c r="B74" s="49"/>
      <c r="C74" s="50" t="n">
        <v>71</v>
      </c>
      <c r="D74" s="51" t="s">
        <v>152</v>
      </c>
      <c r="E74" s="53" t="s">
        <v>39</v>
      </c>
      <c r="F74" s="53" t="s">
        <v>143</v>
      </c>
      <c r="G74" s="53" t="s">
        <v>149</v>
      </c>
      <c r="H74" s="53" t="s">
        <v>49</v>
      </c>
      <c r="I74" s="52" t="n">
        <v>20</v>
      </c>
      <c r="J74" s="52" t="n">
        <v>30</v>
      </c>
      <c r="K74" s="55" t="n">
        <v>1.4</v>
      </c>
      <c r="L74" s="37" t="n">
        <v>100</v>
      </c>
      <c r="M74" s="38" t="n">
        <f aca="false">L74-(SUM(O74:AG74))</f>
        <v>100</v>
      </c>
      <c r="N74" s="39" t="str">
        <f aca="false">IF(M74&lt;0,"ATENÇÃO","OK")</f>
        <v>OK</v>
      </c>
      <c r="O74" s="41"/>
      <c r="P74" s="41"/>
      <c r="Q74" s="42"/>
      <c r="R74" s="41"/>
      <c r="S74" s="42"/>
      <c r="T74" s="42"/>
      <c r="U74" s="42"/>
      <c r="V74" s="42"/>
      <c r="W74" s="42"/>
      <c r="X74" s="42"/>
      <c r="Y74" s="42"/>
      <c r="Z74" s="42"/>
      <c r="AA74" s="42"/>
      <c r="AB74" s="42"/>
      <c r="AC74" s="42"/>
      <c r="AD74" s="42"/>
      <c r="AE74" s="42"/>
      <c r="AF74" s="42"/>
      <c r="AG74" s="42"/>
    </row>
    <row r="75" customFormat="false" ht="15" hidden="false" customHeight="true" outlineLevel="0" collapsed="false">
      <c r="A75" s="48"/>
      <c r="B75" s="49"/>
      <c r="C75" s="50" t="n">
        <v>72</v>
      </c>
      <c r="D75" s="51" t="s">
        <v>153</v>
      </c>
      <c r="E75" s="53" t="s">
        <v>39</v>
      </c>
      <c r="F75" s="53" t="s">
        <v>154</v>
      </c>
      <c r="G75" s="53" t="s">
        <v>155</v>
      </c>
      <c r="H75" s="53" t="s">
        <v>49</v>
      </c>
      <c r="I75" s="52" t="n">
        <v>20</v>
      </c>
      <c r="J75" s="52" t="n">
        <v>30</v>
      </c>
      <c r="K75" s="55" t="n">
        <v>24</v>
      </c>
      <c r="L75" s="37" t="n">
        <v>0</v>
      </c>
      <c r="M75" s="38" t="n">
        <f aca="false">L75-(SUM(O75:AG75))</f>
        <v>0</v>
      </c>
      <c r="N75" s="39" t="str">
        <f aca="false">IF(M75&lt;0,"ATENÇÃO","OK")</f>
        <v>OK</v>
      </c>
      <c r="O75" s="41"/>
      <c r="P75" s="41"/>
      <c r="Q75" s="42"/>
      <c r="R75" s="41"/>
      <c r="S75" s="42"/>
      <c r="T75" s="42"/>
      <c r="U75" s="42"/>
      <c r="V75" s="42"/>
      <c r="W75" s="42"/>
      <c r="X75" s="42"/>
      <c r="Y75" s="42"/>
      <c r="Z75" s="42"/>
      <c r="AA75" s="42"/>
      <c r="AB75" s="42"/>
      <c r="AC75" s="42"/>
      <c r="AD75" s="42"/>
      <c r="AE75" s="42"/>
      <c r="AF75" s="42"/>
      <c r="AG75" s="42"/>
    </row>
    <row r="76" customFormat="false" ht="15" hidden="false" customHeight="true" outlineLevel="0" collapsed="false">
      <c r="A76" s="48"/>
      <c r="B76" s="49"/>
      <c r="C76" s="57" t="n">
        <v>73</v>
      </c>
      <c r="D76" s="56" t="s">
        <v>156</v>
      </c>
      <c r="E76" s="53" t="s">
        <v>39</v>
      </c>
      <c r="F76" s="53" t="s">
        <v>157</v>
      </c>
      <c r="G76" s="53" t="s">
        <v>158</v>
      </c>
      <c r="H76" s="53" t="s">
        <v>42</v>
      </c>
      <c r="I76" s="52" t="n">
        <v>20</v>
      </c>
      <c r="J76" s="52" t="n">
        <v>30</v>
      </c>
      <c r="K76" s="55" t="n">
        <v>33</v>
      </c>
      <c r="L76" s="37" t="n">
        <v>10</v>
      </c>
      <c r="M76" s="38" t="n">
        <f aca="false">L76-(SUM(O76:AG76))</f>
        <v>10</v>
      </c>
      <c r="N76" s="39" t="str">
        <f aca="false">IF(M76&lt;0,"ATENÇÃO","OK")</f>
        <v>OK</v>
      </c>
      <c r="O76" s="41"/>
      <c r="P76" s="41"/>
      <c r="Q76" s="42"/>
      <c r="R76" s="41"/>
      <c r="S76" s="42"/>
      <c r="T76" s="42"/>
      <c r="U76" s="42"/>
      <c r="V76" s="42"/>
      <c r="W76" s="42"/>
      <c r="X76" s="42"/>
      <c r="Y76" s="42"/>
      <c r="Z76" s="42"/>
      <c r="AA76" s="42"/>
      <c r="AB76" s="42"/>
      <c r="AC76" s="42"/>
      <c r="AD76" s="42"/>
      <c r="AE76" s="42"/>
      <c r="AF76" s="42"/>
      <c r="AG76" s="42"/>
    </row>
    <row r="77" customFormat="false" ht="15" hidden="false" customHeight="true" outlineLevel="0" collapsed="false">
      <c r="A77" s="48"/>
      <c r="B77" s="49"/>
      <c r="C77" s="50" t="n">
        <v>74</v>
      </c>
      <c r="D77" s="56" t="s">
        <v>159</v>
      </c>
      <c r="E77" s="53" t="s">
        <v>39</v>
      </c>
      <c r="F77" s="53" t="s">
        <v>160</v>
      </c>
      <c r="G77" s="53" t="n">
        <v>1005</v>
      </c>
      <c r="H77" s="53" t="s">
        <v>42</v>
      </c>
      <c r="I77" s="52" t="n">
        <v>20</v>
      </c>
      <c r="J77" s="52" t="n">
        <v>30</v>
      </c>
      <c r="K77" s="55" t="n">
        <v>25</v>
      </c>
      <c r="L77" s="37" t="n">
        <v>6</v>
      </c>
      <c r="M77" s="38" t="n">
        <f aca="false">L77-(SUM(O77:AG77))</f>
        <v>6</v>
      </c>
      <c r="N77" s="39" t="str">
        <f aca="false">IF(M77&lt;0,"ATENÇÃO","OK")</f>
        <v>OK</v>
      </c>
      <c r="O77" s="41"/>
      <c r="P77" s="41"/>
      <c r="Q77" s="42"/>
      <c r="R77" s="41"/>
      <c r="S77" s="42"/>
      <c r="T77" s="42"/>
      <c r="U77" s="42"/>
      <c r="V77" s="42"/>
      <c r="W77" s="42"/>
      <c r="X77" s="42"/>
      <c r="Y77" s="42"/>
      <c r="Z77" s="42"/>
      <c r="AA77" s="42"/>
      <c r="AB77" s="42"/>
      <c r="AC77" s="42"/>
      <c r="AD77" s="42"/>
      <c r="AE77" s="42"/>
      <c r="AF77" s="42"/>
      <c r="AG77" s="42"/>
    </row>
    <row r="78" customFormat="false" ht="15" hidden="false" customHeight="true" outlineLevel="0" collapsed="false">
      <c r="A78" s="48"/>
      <c r="B78" s="49"/>
      <c r="C78" s="50" t="n">
        <v>75</v>
      </c>
      <c r="D78" s="51" t="s">
        <v>161</v>
      </c>
      <c r="E78" s="53" t="s">
        <v>129</v>
      </c>
      <c r="F78" s="53" t="s">
        <v>162</v>
      </c>
      <c r="G78" s="53" t="s">
        <v>163</v>
      </c>
      <c r="H78" s="53" t="s">
        <v>49</v>
      </c>
      <c r="I78" s="52" t="n">
        <v>20</v>
      </c>
      <c r="J78" s="52" t="n">
        <v>30</v>
      </c>
      <c r="K78" s="55" t="n">
        <v>25</v>
      </c>
      <c r="L78" s="37" t="n">
        <v>7</v>
      </c>
      <c r="M78" s="38" t="n">
        <f aca="false">L78-(SUM(O78:AG78))</f>
        <v>7</v>
      </c>
      <c r="N78" s="39" t="str">
        <f aca="false">IF(M78&lt;0,"ATENÇÃO","OK")</f>
        <v>OK</v>
      </c>
      <c r="O78" s="41"/>
      <c r="P78" s="41"/>
      <c r="Q78" s="42"/>
      <c r="R78" s="41"/>
      <c r="S78" s="42"/>
      <c r="T78" s="42"/>
      <c r="U78" s="42"/>
      <c r="V78" s="42"/>
      <c r="W78" s="42"/>
      <c r="X78" s="42"/>
      <c r="Y78" s="42"/>
      <c r="Z78" s="42"/>
      <c r="AA78" s="42"/>
      <c r="AB78" s="42"/>
      <c r="AC78" s="42"/>
      <c r="AD78" s="42"/>
      <c r="AE78" s="42"/>
      <c r="AF78" s="42"/>
      <c r="AG78" s="42"/>
    </row>
    <row r="79" customFormat="false" ht="15" hidden="false" customHeight="true" outlineLevel="0" collapsed="false">
      <c r="A79" s="48"/>
      <c r="B79" s="49"/>
      <c r="C79" s="50" t="n">
        <v>76</v>
      </c>
      <c r="D79" s="51" t="s">
        <v>164</v>
      </c>
      <c r="E79" s="53" t="s">
        <v>129</v>
      </c>
      <c r="F79" s="53" t="s">
        <v>165</v>
      </c>
      <c r="G79" s="53" t="s">
        <v>166</v>
      </c>
      <c r="H79" s="53" t="s">
        <v>49</v>
      </c>
      <c r="I79" s="52" t="n">
        <v>20</v>
      </c>
      <c r="J79" s="52" t="n">
        <v>30</v>
      </c>
      <c r="K79" s="55" t="n">
        <v>55</v>
      </c>
      <c r="L79" s="37" t="n">
        <v>5</v>
      </c>
      <c r="M79" s="38" t="n">
        <f aca="false">L79-(SUM(O79:AG79))</f>
        <v>5</v>
      </c>
      <c r="N79" s="39" t="str">
        <f aca="false">IF(M79&lt;0,"ATENÇÃO","OK")</f>
        <v>OK</v>
      </c>
      <c r="O79" s="41"/>
      <c r="P79" s="41"/>
      <c r="Q79" s="42"/>
      <c r="R79" s="41"/>
      <c r="S79" s="42"/>
      <c r="T79" s="42"/>
      <c r="U79" s="42"/>
      <c r="V79" s="42"/>
      <c r="W79" s="42"/>
      <c r="X79" s="42"/>
      <c r="Y79" s="42"/>
      <c r="Z79" s="42"/>
      <c r="AA79" s="42"/>
      <c r="AB79" s="42"/>
      <c r="AC79" s="42"/>
      <c r="AD79" s="42"/>
      <c r="AE79" s="42"/>
      <c r="AF79" s="42"/>
      <c r="AG79" s="42"/>
    </row>
    <row r="80" customFormat="false" ht="15" hidden="false" customHeight="true" outlineLevel="0" collapsed="false">
      <c r="A80" s="48"/>
      <c r="B80" s="49"/>
      <c r="C80" s="50" t="n">
        <v>77</v>
      </c>
      <c r="D80" s="56" t="s">
        <v>167</v>
      </c>
      <c r="E80" s="53" t="s">
        <v>129</v>
      </c>
      <c r="F80" s="53" t="s">
        <v>168</v>
      </c>
      <c r="G80" s="53" t="s">
        <v>163</v>
      </c>
      <c r="H80" s="53" t="s">
        <v>42</v>
      </c>
      <c r="I80" s="52" t="n">
        <v>20</v>
      </c>
      <c r="J80" s="52" t="n">
        <v>30</v>
      </c>
      <c r="K80" s="55" t="n">
        <v>6.4</v>
      </c>
      <c r="L80" s="37" t="n">
        <v>72</v>
      </c>
      <c r="M80" s="38" t="n">
        <f aca="false">L80-(SUM(O80:AG80))</f>
        <v>42</v>
      </c>
      <c r="N80" s="39" t="str">
        <f aca="false">IF(M80&lt;0,"ATENÇÃO","OK")</f>
        <v>OK</v>
      </c>
      <c r="O80" s="41"/>
      <c r="P80" s="41"/>
      <c r="Q80" s="42" t="n">
        <v>20</v>
      </c>
      <c r="R80" s="41"/>
      <c r="S80" s="42"/>
      <c r="T80" s="42"/>
      <c r="U80" s="42"/>
      <c r="V80" s="42"/>
      <c r="W80" s="42"/>
      <c r="X80" s="42"/>
      <c r="Y80" s="42"/>
      <c r="Z80" s="42"/>
      <c r="AA80" s="42"/>
      <c r="AB80" s="42"/>
      <c r="AC80" s="42"/>
      <c r="AD80" s="42"/>
      <c r="AE80" s="42" t="n">
        <v>10</v>
      </c>
      <c r="AF80" s="42"/>
      <c r="AG80" s="42"/>
    </row>
    <row r="81" customFormat="false" ht="15" hidden="false" customHeight="true" outlineLevel="0" collapsed="false">
      <c r="A81" s="48"/>
      <c r="B81" s="49"/>
      <c r="C81" s="57" t="n">
        <v>78</v>
      </c>
      <c r="D81" s="56" t="s">
        <v>169</v>
      </c>
      <c r="E81" s="53" t="s">
        <v>39</v>
      </c>
      <c r="F81" s="53" t="s">
        <v>130</v>
      </c>
      <c r="G81" s="53" t="s">
        <v>131</v>
      </c>
      <c r="H81" s="54" t="s">
        <v>42</v>
      </c>
      <c r="I81" s="52" t="n">
        <v>20</v>
      </c>
      <c r="J81" s="52" t="n">
        <v>30</v>
      </c>
      <c r="K81" s="55" t="n">
        <v>23</v>
      </c>
      <c r="L81" s="37" t="n">
        <v>15</v>
      </c>
      <c r="M81" s="38" t="n">
        <f aca="false">L81-(SUM(O81:AG81))</f>
        <v>10</v>
      </c>
      <c r="N81" s="39" t="str">
        <f aca="false">IF(M81&lt;0,"ATENÇÃO","OK")</f>
        <v>OK</v>
      </c>
      <c r="O81" s="41"/>
      <c r="P81" s="41"/>
      <c r="Q81" s="42" t="n">
        <v>5</v>
      </c>
      <c r="R81" s="41"/>
      <c r="S81" s="42"/>
      <c r="T81" s="42"/>
      <c r="U81" s="42"/>
      <c r="V81" s="42"/>
      <c r="W81" s="42"/>
      <c r="X81" s="42"/>
      <c r="Y81" s="42"/>
      <c r="Z81" s="42"/>
      <c r="AA81" s="42"/>
      <c r="AB81" s="42"/>
      <c r="AC81" s="42"/>
      <c r="AD81" s="42"/>
      <c r="AE81" s="42"/>
      <c r="AF81" s="42"/>
      <c r="AG81" s="42"/>
    </row>
    <row r="82" customFormat="false" ht="15" hidden="false" customHeight="true" outlineLevel="0" collapsed="false">
      <c r="A82" s="48"/>
      <c r="B82" s="49"/>
      <c r="C82" s="50" t="n">
        <v>79</v>
      </c>
      <c r="D82" s="56" t="s">
        <v>170</v>
      </c>
      <c r="E82" s="53" t="s">
        <v>39</v>
      </c>
      <c r="F82" s="53" t="s">
        <v>130</v>
      </c>
      <c r="G82" s="58" t="s">
        <v>131</v>
      </c>
      <c r="H82" s="54" t="s">
        <v>42</v>
      </c>
      <c r="I82" s="52" t="n">
        <v>20</v>
      </c>
      <c r="J82" s="52" t="n">
        <v>30</v>
      </c>
      <c r="K82" s="55" t="n">
        <v>22</v>
      </c>
      <c r="L82" s="37" t="n">
        <v>100</v>
      </c>
      <c r="M82" s="38" t="n">
        <f aca="false">L82-(SUM(O82:AG82))</f>
        <v>80</v>
      </c>
      <c r="N82" s="39" t="str">
        <f aca="false">IF(M82&lt;0,"ATENÇÃO","OK")</f>
        <v>OK</v>
      </c>
      <c r="O82" s="41"/>
      <c r="P82" s="41"/>
      <c r="Q82" s="42" t="n">
        <v>20</v>
      </c>
      <c r="R82" s="41"/>
      <c r="S82" s="42"/>
      <c r="T82" s="42"/>
      <c r="U82" s="42"/>
      <c r="V82" s="42"/>
      <c r="W82" s="42"/>
      <c r="X82" s="42"/>
      <c r="Y82" s="42"/>
      <c r="Z82" s="42"/>
      <c r="AA82" s="42"/>
      <c r="AB82" s="42"/>
      <c r="AC82" s="42"/>
      <c r="AD82" s="42"/>
      <c r="AE82" s="42"/>
      <c r="AF82" s="42"/>
      <c r="AG82" s="42"/>
    </row>
    <row r="83" customFormat="false" ht="15" hidden="false" customHeight="true" outlineLevel="0" collapsed="false">
      <c r="A83" s="48"/>
      <c r="B83" s="49"/>
      <c r="C83" s="50" t="n">
        <v>80</v>
      </c>
      <c r="D83" s="56" t="s">
        <v>171</v>
      </c>
      <c r="E83" s="53" t="s">
        <v>39</v>
      </c>
      <c r="F83" s="53" t="s">
        <v>130</v>
      </c>
      <c r="G83" s="58" t="s">
        <v>131</v>
      </c>
      <c r="H83" s="53" t="s">
        <v>42</v>
      </c>
      <c r="I83" s="52" t="n">
        <v>20</v>
      </c>
      <c r="J83" s="52" t="n">
        <v>30</v>
      </c>
      <c r="K83" s="55" t="n">
        <v>22</v>
      </c>
      <c r="L83" s="37" t="n">
        <v>19</v>
      </c>
      <c r="M83" s="38" t="n">
        <f aca="false">L83-(SUM(O83:AG83))</f>
        <v>15</v>
      </c>
      <c r="N83" s="39" t="str">
        <f aca="false">IF(M83&lt;0,"ATENÇÃO","OK")</f>
        <v>OK</v>
      </c>
      <c r="O83" s="41" t="n">
        <v>4</v>
      </c>
      <c r="P83" s="41"/>
      <c r="Q83" s="42"/>
      <c r="R83" s="41"/>
      <c r="S83" s="42"/>
      <c r="T83" s="42"/>
      <c r="U83" s="42"/>
      <c r="V83" s="42"/>
      <c r="W83" s="42"/>
      <c r="X83" s="42"/>
      <c r="Y83" s="42"/>
      <c r="Z83" s="42"/>
      <c r="AA83" s="42"/>
      <c r="AB83" s="42"/>
      <c r="AC83" s="42"/>
      <c r="AD83" s="42"/>
      <c r="AE83" s="42"/>
      <c r="AF83" s="42"/>
      <c r="AG83" s="42"/>
    </row>
    <row r="84" customFormat="false" ht="15" hidden="false" customHeight="true" outlineLevel="0" collapsed="false">
      <c r="A84" s="48"/>
      <c r="B84" s="49"/>
      <c r="C84" s="50" t="n">
        <v>81</v>
      </c>
      <c r="D84" s="56" t="s">
        <v>172</v>
      </c>
      <c r="E84" s="53" t="s">
        <v>39</v>
      </c>
      <c r="F84" s="53" t="s">
        <v>130</v>
      </c>
      <c r="G84" s="53" t="s">
        <v>131</v>
      </c>
      <c r="H84" s="53" t="s">
        <v>42</v>
      </c>
      <c r="I84" s="52" t="n">
        <v>20</v>
      </c>
      <c r="J84" s="52" t="n">
        <v>30</v>
      </c>
      <c r="K84" s="55" t="n">
        <v>23</v>
      </c>
      <c r="L84" s="37" t="n">
        <v>10</v>
      </c>
      <c r="M84" s="38" t="n">
        <f aca="false">L84-(SUM(O84:AG84))</f>
        <v>5</v>
      </c>
      <c r="N84" s="39" t="str">
        <f aca="false">IF(M84&lt;0,"ATENÇÃO","OK")</f>
        <v>OK</v>
      </c>
      <c r="O84" s="41"/>
      <c r="P84" s="41"/>
      <c r="Q84" s="42" t="n">
        <v>5</v>
      </c>
      <c r="R84" s="41"/>
      <c r="S84" s="42"/>
      <c r="T84" s="42"/>
      <c r="U84" s="42"/>
      <c r="V84" s="42"/>
      <c r="W84" s="42"/>
      <c r="X84" s="42"/>
      <c r="Y84" s="42"/>
      <c r="Z84" s="42"/>
      <c r="AA84" s="42"/>
      <c r="AB84" s="42"/>
      <c r="AC84" s="42"/>
      <c r="AD84" s="42"/>
      <c r="AE84" s="42"/>
      <c r="AF84" s="42"/>
      <c r="AG84" s="42"/>
    </row>
    <row r="85" customFormat="false" ht="15" hidden="false" customHeight="true" outlineLevel="0" collapsed="false">
      <c r="A85" s="48"/>
      <c r="B85" s="49"/>
      <c r="C85" s="50" t="n">
        <v>82</v>
      </c>
      <c r="D85" s="56" t="s">
        <v>173</v>
      </c>
      <c r="E85" s="53" t="s">
        <v>39</v>
      </c>
      <c r="F85" s="53" t="s">
        <v>130</v>
      </c>
      <c r="G85" s="53" t="s">
        <v>131</v>
      </c>
      <c r="H85" s="53" t="s">
        <v>42</v>
      </c>
      <c r="I85" s="52" t="n">
        <v>20</v>
      </c>
      <c r="J85" s="52" t="n">
        <v>30</v>
      </c>
      <c r="K85" s="55" t="n">
        <v>22</v>
      </c>
      <c r="L85" s="37" t="n">
        <v>193</v>
      </c>
      <c r="M85" s="38" t="n">
        <f aca="false">L85-(SUM(O85:AG85))</f>
        <v>130</v>
      </c>
      <c r="N85" s="39" t="str">
        <f aca="false">IF(M85&lt;0,"ATENÇÃO","OK")</f>
        <v>OK</v>
      </c>
      <c r="O85" s="41" t="n">
        <v>13</v>
      </c>
      <c r="P85" s="41"/>
      <c r="Q85" s="42" t="n">
        <v>50</v>
      </c>
      <c r="R85" s="41"/>
      <c r="S85" s="42"/>
      <c r="T85" s="42"/>
      <c r="U85" s="42"/>
      <c r="V85" s="42"/>
      <c r="W85" s="42"/>
      <c r="X85" s="42"/>
      <c r="Y85" s="42"/>
      <c r="Z85" s="42"/>
      <c r="AA85" s="42"/>
      <c r="AB85" s="42"/>
      <c r="AC85" s="42"/>
      <c r="AD85" s="42"/>
      <c r="AE85" s="42"/>
      <c r="AF85" s="42"/>
      <c r="AG85" s="42"/>
    </row>
    <row r="86" customFormat="false" ht="15" hidden="false" customHeight="true" outlineLevel="0" collapsed="false">
      <c r="A86" s="48"/>
      <c r="B86" s="49"/>
      <c r="C86" s="57" t="n">
        <v>83</v>
      </c>
      <c r="D86" s="56" t="s">
        <v>174</v>
      </c>
      <c r="E86" s="53" t="s">
        <v>39</v>
      </c>
      <c r="F86" s="53" t="s">
        <v>130</v>
      </c>
      <c r="G86" s="53" t="s">
        <v>131</v>
      </c>
      <c r="H86" s="53" t="s">
        <v>42</v>
      </c>
      <c r="I86" s="52" t="n">
        <v>20</v>
      </c>
      <c r="J86" s="52" t="n">
        <v>30</v>
      </c>
      <c r="K86" s="55" t="n">
        <v>24</v>
      </c>
      <c r="L86" s="37" t="n">
        <v>60</v>
      </c>
      <c r="M86" s="38" t="n">
        <f aca="false">L86-(SUM(O86:AG86))</f>
        <v>40</v>
      </c>
      <c r="N86" s="39" t="str">
        <f aca="false">IF(M86&lt;0,"ATENÇÃO","OK")</f>
        <v>OK</v>
      </c>
      <c r="O86" s="41"/>
      <c r="P86" s="41"/>
      <c r="Q86" s="42" t="n">
        <v>20</v>
      </c>
      <c r="R86" s="41"/>
      <c r="S86" s="42"/>
      <c r="T86" s="42"/>
      <c r="U86" s="42"/>
      <c r="V86" s="42"/>
      <c r="W86" s="42"/>
      <c r="X86" s="42"/>
      <c r="Y86" s="42"/>
      <c r="Z86" s="42"/>
      <c r="AA86" s="42"/>
      <c r="AB86" s="42"/>
      <c r="AC86" s="42"/>
      <c r="AD86" s="42"/>
      <c r="AE86" s="42"/>
      <c r="AF86" s="42"/>
      <c r="AG86" s="42"/>
    </row>
    <row r="87" customFormat="false" ht="15" hidden="false" customHeight="true" outlineLevel="0" collapsed="false">
      <c r="A87" s="48"/>
      <c r="B87" s="49"/>
      <c r="C87" s="50" t="n">
        <v>84</v>
      </c>
      <c r="D87" s="56" t="s">
        <v>175</v>
      </c>
      <c r="E87" s="52" t="s">
        <v>39</v>
      </c>
      <c r="F87" s="52" t="s">
        <v>130</v>
      </c>
      <c r="G87" s="53" t="s">
        <v>131</v>
      </c>
      <c r="H87" s="52" t="s">
        <v>42</v>
      </c>
      <c r="I87" s="52" t="n">
        <v>20</v>
      </c>
      <c r="J87" s="52" t="n">
        <v>30</v>
      </c>
      <c r="K87" s="55" t="n">
        <v>18</v>
      </c>
      <c r="L87" s="37" t="n">
        <v>150</v>
      </c>
      <c r="M87" s="38" t="n">
        <f aca="false">L87-(SUM(O87:AG87))</f>
        <v>105</v>
      </c>
      <c r="N87" s="39" t="str">
        <f aca="false">IF(M87&lt;0,"ATENÇÃO","OK")</f>
        <v>OK</v>
      </c>
      <c r="O87" s="41"/>
      <c r="P87" s="41"/>
      <c r="Q87" s="42"/>
      <c r="R87" s="41"/>
      <c r="S87" s="42"/>
      <c r="T87" s="42"/>
      <c r="U87" s="42"/>
      <c r="V87" s="42"/>
      <c r="W87" s="42"/>
      <c r="X87" s="42"/>
      <c r="Y87" s="42"/>
      <c r="Z87" s="42"/>
      <c r="AA87" s="42"/>
      <c r="AB87" s="42"/>
      <c r="AC87" s="42"/>
      <c r="AD87" s="42"/>
      <c r="AE87" s="42" t="n">
        <v>45</v>
      </c>
      <c r="AF87" s="42"/>
      <c r="AG87" s="42"/>
    </row>
    <row r="88" customFormat="false" ht="15" hidden="false" customHeight="true" outlineLevel="0" collapsed="false">
      <c r="A88" s="48"/>
      <c r="B88" s="49"/>
      <c r="C88" s="50" t="n">
        <v>85</v>
      </c>
      <c r="D88" s="56" t="s">
        <v>176</v>
      </c>
      <c r="E88" s="53" t="s">
        <v>39</v>
      </c>
      <c r="F88" s="53" t="s">
        <v>130</v>
      </c>
      <c r="G88" s="53" t="s">
        <v>131</v>
      </c>
      <c r="H88" s="54" t="s">
        <v>42</v>
      </c>
      <c r="I88" s="52" t="n">
        <v>20</v>
      </c>
      <c r="J88" s="52" t="n">
        <v>30</v>
      </c>
      <c r="K88" s="55" t="n">
        <v>23</v>
      </c>
      <c r="L88" s="37" t="n">
        <v>70</v>
      </c>
      <c r="M88" s="38" t="n">
        <f aca="false">L88-(SUM(O88:AG88))</f>
        <v>50</v>
      </c>
      <c r="N88" s="39" t="str">
        <f aca="false">IF(M88&lt;0,"ATENÇÃO","OK")</f>
        <v>OK</v>
      </c>
      <c r="O88" s="41"/>
      <c r="P88" s="41"/>
      <c r="Q88" s="42" t="n">
        <v>20</v>
      </c>
      <c r="R88" s="41"/>
      <c r="S88" s="42"/>
      <c r="T88" s="42"/>
      <c r="U88" s="42"/>
      <c r="V88" s="42"/>
      <c r="W88" s="42"/>
      <c r="X88" s="42"/>
      <c r="Y88" s="42"/>
      <c r="Z88" s="42"/>
      <c r="AA88" s="42"/>
      <c r="AB88" s="42"/>
      <c r="AC88" s="42"/>
      <c r="AD88" s="42"/>
      <c r="AE88" s="42"/>
      <c r="AF88" s="42"/>
      <c r="AG88" s="42"/>
    </row>
    <row r="89" customFormat="false" ht="15" hidden="false" customHeight="true" outlineLevel="0" collapsed="false">
      <c r="A89" s="48"/>
      <c r="B89" s="49"/>
      <c r="C89" s="50" t="n">
        <v>86</v>
      </c>
      <c r="D89" s="56" t="s">
        <v>177</v>
      </c>
      <c r="E89" s="52" t="s">
        <v>178</v>
      </c>
      <c r="F89" s="52" t="s">
        <v>143</v>
      </c>
      <c r="G89" s="53" t="s">
        <v>146</v>
      </c>
      <c r="H89" s="52" t="s">
        <v>42</v>
      </c>
      <c r="I89" s="52" t="n">
        <v>20</v>
      </c>
      <c r="J89" s="52" t="n">
        <v>30</v>
      </c>
      <c r="K89" s="55" t="n">
        <v>80</v>
      </c>
      <c r="L89" s="37" t="n">
        <v>15</v>
      </c>
      <c r="M89" s="38" t="n">
        <f aca="false">L89-(SUM(O89:AG89))</f>
        <v>13</v>
      </c>
      <c r="N89" s="39" t="str">
        <f aca="false">IF(M89&lt;0,"ATENÇÃO","OK")</f>
        <v>OK</v>
      </c>
      <c r="O89" s="41"/>
      <c r="P89" s="41"/>
      <c r="Q89" s="42" t="n">
        <v>2</v>
      </c>
      <c r="R89" s="41"/>
      <c r="S89" s="42"/>
      <c r="T89" s="42"/>
      <c r="U89" s="42"/>
      <c r="V89" s="42"/>
      <c r="W89" s="42"/>
      <c r="X89" s="42"/>
      <c r="Y89" s="42"/>
      <c r="Z89" s="42"/>
      <c r="AA89" s="42"/>
      <c r="AB89" s="42"/>
      <c r="AC89" s="42"/>
      <c r="AD89" s="42"/>
      <c r="AE89" s="42"/>
      <c r="AF89" s="42"/>
      <c r="AG89" s="42"/>
    </row>
    <row r="90" customFormat="false" ht="15" hidden="false" customHeight="true" outlineLevel="0" collapsed="false">
      <c r="A90" s="48"/>
      <c r="B90" s="49"/>
      <c r="C90" s="50" t="n">
        <v>87</v>
      </c>
      <c r="D90" s="56" t="s">
        <v>179</v>
      </c>
      <c r="E90" s="53" t="s">
        <v>39</v>
      </c>
      <c r="F90" s="53" t="s">
        <v>180</v>
      </c>
      <c r="G90" s="53" t="n">
        <v>1322</v>
      </c>
      <c r="H90" s="53" t="s">
        <v>181</v>
      </c>
      <c r="I90" s="52" t="n">
        <v>20</v>
      </c>
      <c r="J90" s="52" t="n">
        <v>30</v>
      </c>
      <c r="K90" s="55" t="n">
        <v>23</v>
      </c>
      <c r="L90" s="37" t="n">
        <v>15</v>
      </c>
      <c r="M90" s="38" t="n">
        <f aca="false">L90-(SUM(O90:AG90))</f>
        <v>15</v>
      </c>
      <c r="N90" s="39" t="str">
        <f aca="false">IF(M90&lt;0,"ATENÇÃO","OK")</f>
        <v>OK</v>
      </c>
      <c r="O90" s="41"/>
      <c r="P90" s="41"/>
      <c r="Q90" s="42"/>
      <c r="R90" s="41"/>
      <c r="S90" s="42"/>
      <c r="T90" s="42"/>
      <c r="U90" s="42"/>
      <c r="V90" s="42"/>
      <c r="W90" s="42"/>
      <c r="X90" s="42"/>
      <c r="Y90" s="42"/>
      <c r="Z90" s="42"/>
      <c r="AA90" s="42"/>
      <c r="AB90" s="42"/>
      <c r="AC90" s="42"/>
      <c r="AD90" s="42"/>
      <c r="AE90" s="42"/>
      <c r="AF90" s="42"/>
      <c r="AG90" s="42"/>
    </row>
    <row r="91" customFormat="false" ht="15" hidden="false" customHeight="true" outlineLevel="0" collapsed="false">
      <c r="A91" s="48"/>
      <c r="B91" s="49"/>
      <c r="C91" s="57" t="n">
        <v>88</v>
      </c>
      <c r="D91" s="56" t="s">
        <v>182</v>
      </c>
      <c r="E91" s="53" t="s">
        <v>39</v>
      </c>
      <c r="F91" s="53" t="s">
        <v>180</v>
      </c>
      <c r="G91" s="53" t="n">
        <v>1322</v>
      </c>
      <c r="H91" s="53" t="s">
        <v>181</v>
      </c>
      <c r="I91" s="52" t="n">
        <v>20</v>
      </c>
      <c r="J91" s="52" t="n">
        <v>30</v>
      </c>
      <c r="K91" s="55" t="n">
        <v>20</v>
      </c>
      <c r="L91" s="37" t="n">
        <v>53</v>
      </c>
      <c r="M91" s="38" t="n">
        <f aca="false">L91-(SUM(O91:AG91))</f>
        <v>52</v>
      </c>
      <c r="N91" s="39" t="str">
        <f aca="false">IF(M91&lt;0,"ATENÇÃO","OK")</f>
        <v>OK</v>
      </c>
      <c r="O91" s="41" t="n">
        <v>1</v>
      </c>
      <c r="P91" s="41"/>
      <c r="Q91" s="42"/>
      <c r="R91" s="41"/>
      <c r="S91" s="42"/>
      <c r="T91" s="42"/>
      <c r="U91" s="42"/>
      <c r="V91" s="42"/>
      <c r="W91" s="42"/>
      <c r="X91" s="42"/>
      <c r="Y91" s="42"/>
      <c r="Z91" s="42"/>
      <c r="AA91" s="42"/>
      <c r="AB91" s="42"/>
      <c r="AC91" s="42"/>
      <c r="AD91" s="42"/>
      <c r="AE91" s="42"/>
      <c r="AF91" s="42"/>
      <c r="AG91" s="42"/>
    </row>
    <row r="92" customFormat="false" ht="15" hidden="false" customHeight="true" outlineLevel="0" collapsed="false">
      <c r="A92" s="48"/>
      <c r="B92" s="49"/>
      <c r="C92" s="50" t="n">
        <v>89</v>
      </c>
      <c r="D92" s="51" t="s">
        <v>183</v>
      </c>
      <c r="E92" s="53" t="s">
        <v>39</v>
      </c>
      <c r="F92" s="53" t="s">
        <v>184</v>
      </c>
      <c r="G92" s="53" t="s">
        <v>146</v>
      </c>
      <c r="H92" s="54" t="s">
        <v>49</v>
      </c>
      <c r="I92" s="52" t="n">
        <v>20</v>
      </c>
      <c r="J92" s="52" t="n">
        <v>30</v>
      </c>
      <c r="K92" s="55" t="n">
        <v>34.5</v>
      </c>
      <c r="L92" s="37"/>
      <c r="M92" s="38" t="n">
        <f aca="false">L92-(SUM(O92:AG92))</f>
        <v>0</v>
      </c>
      <c r="N92" s="39" t="str">
        <f aca="false">IF(M92&lt;0,"ATENÇÃO","OK")</f>
        <v>OK</v>
      </c>
      <c r="O92" s="41"/>
      <c r="P92" s="41"/>
      <c r="Q92" s="42"/>
      <c r="R92" s="41"/>
      <c r="S92" s="42"/>
      <c r="T92" s="42"/>
      <c r="U92" s="42"/>
      <c r="V92" s="42"/>
      <c r="W92" s="42"/>
      <c r="X92" s="42"/>
      <c r="Y92" s="42"/>
      <c r="Z92" s="42"/>
      <c r="AA92" s="42"/>
      <c r="AB92" s="42"/>
      <c r="AC92" s="42"/>
      <c r="AD92" s="42"/>
      <c r="AE92" s="42"/>
      <c r="AF92" s="42"/>
      <c r="AG92" s="42"/>
    </row>
    <row r="93" customFormat="false" ht="15" hidden="false" customHeight="true" outlineLevel="0" collapsed="false">
      <c r="A93" s="48"/>
      <c r="B93" s="49"/>
      <c r="C93" s="50" t="n">
        <v>90</v>
      </c>
      <c r="D93" s="51" t="s">
        <v>185</v>
      </c>
      <c r="E93" s="53" t="s">
        <v>39</v>
      </c>
      <c r="F93" s="53" t="s">
        <v>130</v>
      </c>
      <c r="G93" s="53" t="s">
        <v>131</v>
      </c>
      <c r="H93" s="54" t="s">
        <v>49</v>
      </c>
      <c r="I93" s="52" t="n">
        <v>20</v>
      </c>
      <c r="J93" s="52" t="n">
        <v>30</v>
      </c>
      <c r="K93" s="55" t="n">
        <v>3.8</v>
      </c>
      <c r="L93" s="37"/>
      <c r="M93" s="38" t="n">
        <f aca="false">L93-(SUM(O93:AG93))</f>
        <v>0</v>
      </c>
      <c r="N93" s="39" t="str">
        <f aca="false">IF(M93&lt;0,"ATENÇÃO","OK")</f>
        <v>OK</v>
      </c>
      <c r="O93" s="41"/>
      <c r="P93" s="41"/>
      <c r="Q93" s="42"/>
      <c r="R93" s="41"/>
      <c r="S93" s="42"/>
      <c r="T93" s="42"/>
      <c r="U93" s="42"/>
      <c r="V93" s="42"/>
      <c r="W93" s="42"/>
      <c r="X93" s="42"/>
      <c r="Y93" s="42"/>
      <c r="Z93" s="42"/>
      <c r="AA93" s="42"/>
      <c r="AB93" s="42"/>
      <c r="AC93" s="42"/>
      <c r="AD93" s="42"/>
      <c r="AE93" s="42"/>
      <c r="AF93" s="42"/>
      <c r="AG93" s="42"/>
    </row>
    <row r="94" customFormat="false" ht="15" hidden="false" customHeight="true" outlineLevel="0" collapsed="false">
      <c r="A94" s="48"/>
      <c r="B94" s="49"/>
      <c r="C94" s="50" t="n">
        <v>91</v>
      </c>
      <c r="D94" s="56" t="s">
        <v>186</v>
      </c>
      <c r="E94" s="53" t="s">
        <v>39</v>
      </c>
      <c r="F94" s="53" t="s">
        <v>180</v>
      </c>
      <c r="G94" s="53" t="n">
        <v>1319</v>
      </c>
      <c r="H94" s="53" t="s">
        <v>181</v>
      </c>
      <c r="I94" s="52" t="n">
        <v>20</v>
      </c>
      <c r="J94" s="52" t="n">
        <v>30</v>
      </c>
      <c r="K94" s="55" t="n">
        <v>35</v>
      </c>
      <c r="L94" s="37" t="n">
        <v>15</v>
      </c>
      <c r="M94" s="38" t="n">
        <f aca="false">L94-(SUM(O94:AG94))</f>
        <v>15</v>
      </c>
      <c r="N94" s="39" t="str">
        <f aca="false">IF(M94&lt;0,"ATENÇÃO","OK")</f>
        <v>OK</v>
      </c>
      <c r="O94" s="41"/>
      <c r="P94" s="41"/>
      <c r="Q94" s="42"/>
      <c r="R94" s="41"/>
      <c r="S94" s="42"/>
      <c r="T94" s="42"/>
      <c r="U94" s="42"/>
      <c r="V94" s="42"/>
      <c r="W94" s="42"/>
      <c r="X94" s="42"/>
      <c r="Y94" s="42"/>
      <c r="Z94" s="42"/>
      <c r="AA94" s="42"/>
      <c r="AB94" s="42"/>
      <c r="AC94" s="42"/>
      <c r="AD94" s="42"/>
      <c r="AE94" s="42"/>
      <c r="AF94" s="42"/>
      <c r="AG94" s="42"/>
    </row>
    <row r="95" customFormat="false" ht="15" hidden="false" customHeight="true" outlineLevel="0" collapsed="false">
      <c r="A95" s="48"/>
      <c r="B95" s="49"/>
      <c r="C95" s="50" t="n">
        <v>92</v>
      </c>
      <c r="D95" s="56" t="s">
        <v>187</v>
      </c>
      <c r="E95" s="53" t="s">
        <v>39</v>
      </c>
      <c r="F95" s="53" t="s">
        <v>180</v>
      </c>
      <c r="G95" s="53" t="n">
        <v>1319</v>
      </c>
      <c r="H95" s="53" t="s">
        <v>181</v>
      </c>
      <c r="I95" s="52" t="n">
        <v>20</v>
      </c>
      <c r="J95" s="52" t="n">
        <v>30</v>
      </c>
      <c r="K95" s="55" t="n">
        <v>35</v>
      </c>
      <c r="L95" s="37" t="n">
        <v>15</v>
      </c>
      <c r="M95" s="38" t="n">
        <f aca="false">L95-(SUM(O95:AG95))</f>
        <v>15</v>
      </c>
      <c r="N95" s="39" t="str">
        <f aca="false">IF(M95&lt;0,"ATENÇÃO","OK")</f>
        <v>OK</v>
      </c>
      <c r="O95" s="41"/>
      <c r="P95" s="41"/>
      <c r="Q95" s="42"/>
      <c r="R95" s="41"/>
      <c r="S95" s="42"/>
      <c r="T95" s="42"/>
      <c r="U95" s="42"/>
      <c r="V95" s="42"/>
      <c r="W95" s="42"/>
      <c r="X95" s="42"/>
      <c r="Y95" s="42"/>
      <c r="Z95" s="42"/>
      <c r="AA95" s="42"/>
      <c r="AB95" s="42"/>
      <c r="AC95" s="42"/>
      <c r="AD95" s="42"/>
      <c r="AE95" s="42"/>
      <c r="AF95" s="42"/>
      <c r="AG95" s="42"/>
    </row>
    <row r="96" customFormat="false" ht="15" hidden="false" customHeight="true" outlineLevel="0" collapsed="false">
      <c r="A96" s="48"/>
      <c r="B96" s="49"/>
      <c r="C96" s="57" t="n">
        <v>93</v>
      </c>
      <c r="D96" s="56" t="s">
        <v>188</v>
      </c>
      <c r="E96" s="53" t="s">
        <v>39</v>
      </c>
      <c r="F96" s="53" t="s">
        <v>180</v>
      </c>
      <c r="G96" s="53" t="n">
        <v>1318</v>
      </c>
      <c r="H96" s="53" t="s">
        <v>181</v>
      </c>
      <c r="I96" s="52" t="n">
        <v>20</v>
      </c>
      <c r="J96" s="52" t="n">
        <v>30</v>
      </c>
      <c r="K96" s="55" t="n">
        <v>35</v>
      </c>
      <c r="L96" s="37" t="n">
        <v>15</v>
      </c>
      <c r="M96" s="38" t="n">
        <f aca="false">L96-(SUM(O96:AG96))</f>
        <v>15</v>
      </c>
      <c r="N96" s="39" t="str">
        <f aca="false">IF(M96&lt;0,"ATENÇÃO","OK")</f>
        <v>OK</v>
      </c>
      <c r="O96" s="41"/>
      <c r="P96" s="41"/>
      <c r="Q96" s="42"/>
      <c r="R96" s="41"/>
      <c r="S96" s="42"/>
      <c r="T96" s="42"/>
      <c r="U96" s="42"/>
      <c r="V96" s="42"/>
      <c r="W96" s="42"/>
      <c r="X96" s="42"/>
      <c r="Y96" s="42"/>
      <c r="Z96" s="42"/>
      <c r="AA96" s="42"/>
      <c r="AB96" s="42"/>
      <c r="AC96" s="42"/>
      <c r="AD96" s="42"/>
      <c r="AE96" s="42"/>
      <c r="AF96" s="42"/>
      <c r="AG96" s="42"/>
    </row>
    <row r="97" customFormat="false" ht="15" hidden="false" customHeight="true" outlineLevel="0" collapsed="false">
      <c r="A97" s="48"/>
      <c r="B97" s="49"/>
      <c r="C97" s="50" t="n">
        <v>94</v>
      </c>
      <c r="D97" s="56" t="s">
        <v>189</v>
      </c>
      <c r="E97" s="53" t="s">
        <v>39</v>
      </c>
      <c r="F97" s="53" t="s">
        <v>180</v>
      </c>
      <c r="G97" s="53" t="n">
        <v>1318</v>
      </c>
      <c r="H97" s="53" t="s">
        <v>181</v>
      </c>
      <c r="I97" s="52" t="n">
        <v>20</v>
      </c>
      <c r="J97" s="52" t="n">
        <v>30</v>
      </c>
      <c r="K97" s="55" t="n">
        <v>20</v>
      </c>
      <c r="L97" s="37" t="n">
        <v>15</v>
      </c>
      <c r="M97" s="38" t="n">
        <f aca="false">L97-(SUM(O97:AG97))</f>
        <v>15</v>
      </c>
      <c r="N97" s="39" t="str">
        <f aca="false">IF(M97&lt;0,"ATENÇÃO","OK")</f>
        <v>OK</v>
      </c>
      <c r="O97" s="41"/>
      <c r="P97" s="41"/>
      <c r="Q97" s="42"/>
      <c r="R97" s="41"/>
      <c r="S97" s="42"/>
      <c r="T97" s="42"/>
      <c r="U97" s="42"/>
      <c r="V97" s="42"/>
      <c r="W97" s="42"/>
      <c r="X97" s="42"/>
      <c r="Y97" s="42"/>
      <c r="Z97" s="42"/>
      <c r="AA97" s="42"/>
      <c r="AB97" s="42"/>
      <c r="AC97" s="42"/>
      <c r="AD97" s="42"/>
      <c r="AE97" s="42"/>
      <c r="AF97" s="42"/>
      <c r="AG97" s="42"/>
    </row>
    <row r="98" customFormat="false" ht="15" hidden="false" customHeight="true" outlineLevel="0" collapsed="false">
      <c r="A98" s="48"/>
      <c r="B98" s="49"/>
      <c r="C98" s="50" t="n">
        <v>95</v>
      </c>
      <c r="D98" s="51" t="s">
        <v>190</v>
      </c>
      <c r="E98" s="53" t="s">
        <v>39</v>
      </c>
      <c r="F98" s="53" t="s">
        <v>180</v>
      </c>
      <c r="G98" s="53" t="n">
        <v>1302</v>
      </c>
      <c r="H98" s="53" t="s">
        <v>62</v>
      </c>
      <c r="I98" s="52" t="n">
        <v>20</v>
      </c>
      <c r="J98" s="52" t="n">
        <v>30</v>
      </c>
      <c r="K98" s="55" t="n">
        <v>40</v>
      </c>
      <c r="L98" s="37"/>
      <c r="M98" s="38" t="n">
        <f aca="false">L98-(SUM(O98:AG98))</f>
        <v>0</v>
      </c>
      <c r="N98" s="39" t="str">
        <f aca="false">IF(M98&lt;0,"ATENÇÃO","OK")</f>
        <v>OK</v>
      </c>
      <c r="O98" s="41"/>
      <c r="P98" s="41"/>
      <c r="Q98" s="42"/>
      <c r="R98" s="41"/>
      <c r="S98" s="42"/>
      <c r="T98" s="42"/>
      <c r="U98" s="42"/>
      <c r="V98" s="42"/>
      <c r="W98" s="42"/>
      <c r="X98" s="42"/>
      <c r="Y98" s="42"/>
      <c r="Z98" s="42"/>
      <c r="AA98" s="42"/>
      <c r="AB98" s="42"/>
      <c r="AC98" s="42"/>
      <c r="AD98" s="42"/>
      <c r="AE98" s="42"/>
      <c r="AF98" s="42"/>
      <c r="AG98" s="42"/>
    </row>
    <row r="99" customFormat="false" ht="15" hidden="false" customHeight="true" outlineLevel="0" collapsed="false">
      <c r="A99" s="48"/>
      <c r="B99" s="49"/>
      <c r="C99" s="50" t="n">
        <v>96</v>
      </c>
      <c r="D99" s="51" t="s">
        <v>191</v>
      </c>
      <c r="E99" s="53" t="s">
        <v>39</v>
      </c>
      <c r="F99" s="53" t="s">
        <v>180</v>
      </c>
      <c r="G99" s="53" t="n">
        <v>13302</v>
      </c>
      <c r="H99" s="53" t="s">
        <v>49</v>
      </c>
      <c r="I99" s="52" t="n">
        <v>20</v>
      </c>
      <c r="J99" s="52" t="n">
        <v>30</v>
      </c>
      <c r="K99" s="55" t="n">
        <v>40</v>
      </c>
      <c r="L99" s="37"/>
      <c r="M99" s="38" t="n">
        <f aca="false">L99-(SUM(O99:AG99))</f>
        <v>0</v>
      </c>
      <c r="N99" s="39" t="str">
        <f aca="false">IF(M99&lt;0,"ATENÇÃO","OK")</f>
        <v>OK</v>
      </c>
      <c r="O99" s="41"/>
      <c r="P99" s="41"/>
      <c r="Q99" s="42"/>
      <c r="R99" s="41"/>
      <c r="S99" s="42"/>
      <c r="T99" s="42"/>
      <c r="U99" s="42"/>
      <c r="V99" s="42"/>
      <c r="W99" s="42"/>
      <c r="X99" s="42"/>
      <c r="Y99" s="42"/>
      <c r="Z99" s="42"/>
      <c r="AA99" s="42"/>
      <c r="AB99" s="42"/>
      <c r="AC99" s="42"/>
      <c r="AD99" s="42"/>
      <c r="AE99" s="42"/>
      <c r="AF99" s="42"/>
      <c r="AG99" s="42"/>
    </row>
    <row r="100" customFormat="false" ht="15" hidden="false" customHeight="true" outlineLevel="0" collapsed="false">
      <c r="A100" s="48"/>
      <c r="B100" s="49"/>
      <c r="C100" s="50" t="n">
        <v>97</v>
      </c>
      <c r="D100" s="51" t="s">
        <v>192</v>
      </c>
      <c r="E100" s="53" t="s">
        <v>39</v>
      </c>
      <c r="F100" s="53" t="s">
        <v>180</v>
      </c>
      <c r="G100" s="53" t="n">
        <v>13302</v>
      </c>
      <c r="H100" s="53" t="s">
        <v>62</v>
      </c>
      <c r="I100" s="52" t="n">
        <v>20</v>
      </c>
      <c r="J100" s="52" t="n">
        <v>30</v>
      </c>
      <c r="K100" s="55" t="n">
        <v>46</v>
      </c>
      <c r="L100" s="37" t="n">
        <v>30</v>
      </c>
      <c r="M100" s="38" t="n">
        <f aca="false">L100-(SUM(O100:AG100))</f>
        <v>0</v>
      </c>
      <c r="N100" s="39" t="str">
        <f aca="false">IF(M100&lt;0,"ATENÇÃO","OK")</f>
        <v>OK</v>
      </c>
      <c r="O100" s="41" t="n">
        <v>30</v>
      </c>
      <c r="P100" s="41"/>
      <c r="Q100" s="42"/>
      <c r="R100" s="41"/>
      <c r="S100" s="42"/>
      <c r="T100" s="42"/>
      <c r="U100" s="42"/>
      <c r="V100" s="42"/>
      <c r="W100" s="42"/>
      <c r="X100" s="42"/>
      <c r="Y100" s="42"/>
      <c r="Z100" s="42"/>
      <c r="AA100" s="42"/>
      <c r="AB100" s="42"/>
      <c r="AC100" s="42"/>
      <c r="AD100" s="42"/>
      <c r="AE100" s="42"/>
      <c r="AF100" s="42"/>
      <c r="AG100" s="42"/>
    </row>
    <row r="101" customFormat="false" ht="15" hidden="false" customHeight="true" outlineLevel="0" collapsed="false">
      <c r="A101" s="48"/>
      <c r="B101" s="49"/>
      <c r="C101" s="57" t="n">
        <v>98</v>
      </c>
      <c r="D101" s="56" t="s">
        <v>193</v>
      </c>
      <c r="E101" s="53" t="s">
        <v>39</v>
      </c>
      <c r="F101" s="53" t="s">
        <v>180</v>
      </c>
      <c r="G101" s="53" t="n">
        <v>13302</v>
      </c>
      <c r="H101" s="53" t="s">
        <v>181</v>
      </c>
      <c r="I101" s="52" t="n">
        <v>20</v>
      </c>
      <c r="J101" s="52" t="n">
        <v>30</v>
      </c>
      <c r="K101" s="55" t="n">
        <v>32</v>
      </c>
      <c r="L101" s="37" t="n">
        <v>164</v>
      </c>
      <c r="M101" s="38" t="n">
        <f aca="false">L101-(SUM(O101:AG101))</f>
        <v>105</v>
      </c>
      <c r="N101" s="39" t="str">
        <f aca="false">IF(M101&lt;0,"ATENÇÃO","OK")</f>
        <v>OK</v>
      </c>
      <c r="O101" s="41" t="n">
        <v>14</v>
      </c>
      <c r="P101" s="41"/>
      <c r="Q101" s="42"/>
      <c r="R101" s="41"/>
      <c r="S101" s="42"/>
      <c r="T101" s="42"/>
      <c r="U101" s="42"/>
      <c r="V101" s="42"/>
      <c r="W101" s="42"/>
      <c r="X101" s="42"/>
      <c r="Y101" s="42"/>
      <c r="Z101" s="42"/>
      <c r="AA101" s="42" t="n">
        <v>30</v>
      </c>
      <c r="AB101" s="42"/>
      <c r="AC101" s="42"/>
      <c r="AD101" s="42"/>
      <c r="AE101" s="42" t="n">
        <v>15</v>
      </c>
      <c r="AF101" s="42"/>
      <c r="AG101" s="42"/>
    </row>
    <row r="102" customFormat="false" ht="31.5" hidden="false" customHeight="true" outlineLevel="0" collapsed="false">
      <c r="A102" s="48"/>
      <c r="B102" s="49"/>
      <c r="C102" s="50" t="n">
        <v>99</v>
      </c>
      <c r="D102" s="56" t="s">
        <v>194</v>
      </c>
      <c r="E102" s="53" t="s">
        <v>39</v>
      </c>
      <c r="F102" s="53" t="s">
        <v>180</v>
      </c>
      <c r="G102" s="53" t="n">
        <v>13302</v>
      </c>
      <c r="H102" s="53" t="s">
        <v>181</v>
      </c>
      <c r="I102" s="52" t="n">
        <v>20</v>
      </c>
      <c r="J102" s="52" t="n">
        <v>30</v>
      </c>
      <c r="K102" s="55" t="n">
        <v>45</v>
      </c>
      <c r="L102" s="37" t="n">
        <v>120</v>
      </c>
      <c r="M102" s="38" t="n">
        <f aca="false">L102-(SUM(O102:AG102))</f>
        <v>78</v>
      </c>
      <c r="N102" s="39" t="str">
        <f aca="false">IF(M102&lt;0,"ATENÇÃO","OK")</f>
        <v>OK</v>
      </c>
      <c r="O102" s="41"/>
      <c r="P102" s="41"/>
      <c r="Q102" s="42"/>
      <c r="R102" s="41"/>
      <c r="S102" s="42"/>
      <c r="T102" s="42"/>
      <c r="U102" s="42"/>
      <c r="V102" s="42"/>
      <c r="W102" s="42" t="n">
        <v>20</v>
      </c>
      <c r="X102" s="42"/>
      <c r="Y102" s="42"/>
      <c r="Z102" s="42"/>
      <c r="AA102" s="42" t="n">
        <v>22</v>
      </c>
      <c r="AB102" s="42"/>
      <c r="AC102" s="42"/>
      <c r="AD102" s="42"/>
      <c r="AE102" s="42"/>
      <c r="AF102" s="42"/>
      <c r="AG102" s="42"/>
    </row>
    <row r="103" customFormat="false" ht="36" hidden="false" customHeight="true" outlineLevel="0" collapsed="false">
      <c r="A103" s="48"/>
      <c r="B103" s="49"/>
      <c r="C103" s="50" t="n">
        <v>100</v>
      </c>
      <c r="D103" s="51" t="s">
        <v>195</v>
      </c>
      <c r="E103" s="53" t="s">
        <v>39</v>
      </c>
      <c r="F103" s="53" t="s">
        <v>184</v>
      </c>
      <c r="G103" s="53" t="s">
        <v>146</v>
      </c>
      <c r="H103" s="53" t="s">
        <v>49</v>
      </c>
      <c r="I103" s="52" t="n">
        <v>20</v>
      </c>
      <c r="J103" s="52" t="n">
        <v>30</v>
      </c>
      <c r="K103" s="55" t="n">
        <v>81.5</v>
      </c>
      <c r="L103" s="37"/>
      <c r="M103" s="38" t="n">
        <f aca="false">L103-(SUM(O103:AG103))</f>
        <v>0</v>
      </c>
      <c r="N103" s="39" t="str">
        <f aca="false">IF(M103&lt;0,"ATENÇÃO","OK")</f>
        <v>OK</v>
      </c>
      <c r="O103" s="41"/>
      <c r="P103" s="41"/>
      <c r="Q103" s="42"/>
      <c r="R103" s="41"/>
      <c r="S103" s="42"/>
      <c r="T103" s="42"/>
      <c r="U103" s="42"/>
      <c r="V103" s="42"/>
      <c r="W103" s="42"/>
      <c r="X103" s="42"/>
      <c r="Y103" s="42"/>
      <c r="Z103" s="42"/>
      <c r="AA103" s="42"/>
      <c r="AB103" s="42"/>
      <c r="AC103" s="42"/>
      <c r="AD103" s="42"/>
      <c r="AE103" s="42"/>
      <c r="AF103" s="42"/>
      <c r="AG103" s="42"/>
    </row>
    <row r="104" customFormat="false" ht="15" hidden="false" customHeight="true" outlineLevel="0" collapsed="false">
      <c r="A104" s="48"/>
      <c r="B104" s="49"/>
      <c r="C104" s="50" t="n">
        <v>101</v>
      </c>
      <c r="D104" s="51" t="s">
        <v>196</v>
      </c>
      <c r="E104" s="53" t="s">
        <v>39</v>
      </c>
      <c r="F104" s="53" t="s">
        <v>130</v>
      </c>
      <c r="G104" s="53" t="s">
        <v>197</v>
      </c>
      <c r="H104" s="53" t="s">
        <v>49</v>
      </c>
      <c r="I104" s="52" t="n">
        <v>20</v>
      </c>
      <c r="J104" s="52" t="n">
        <v>30</v>
      </c>
      <c r="K104" s="55" t="n">
        <v>15</v>
      </c>
      <c r="L104" s="37"/>
      <c r="M104" s="38" t="n">
        <f aca="false">L104-(SUM(O104:AG104))</f>
        <v>0</v>
      </c>
      <c r="N104" s="39" t="str">
        <f aca="false">IF(M104&lt;0,"ATENÇÃO","OK")</f>
        <v>OK</v>
      </c>
      <c r="O104" s="41"/>
      <c r="P104" s="41"/>
      <c r="Q104" s="42"/>
      <c r="R104" s="41"/>
      <c r="S104" s="42"/>
      <c r="T104" s="42"/>
      <c r="U104" s="42"/>
      <c r="V104" s="42"/>
      <c r="W104" s="42"/>
      <c r="X104" s="42"/>
      <c r="Y104" s="42"/>
      <c r="Z104" s="42"/>
      <c r="AA104" s="42"/>
      <c r="AB104" s="42"/>
      <c r="AC104" s="42"/>
      <c r="AD104" s="42"/>
      <c r="AE104" s="42"/>
      <c r="AF104" s="42"/>
      <c r="AG104" s="42"/>
    </row>
    <row r="105" customFormat="false" ht="15" hidden="false" customHeight="true" outlineLevel="0" collapsed="false">
      <c r="A105" s="48"/>
      <c r="B105" s="49"/>
      <c r="C105" s="50" t="n">
        <v>102</v>
      </c>
      <c r="D105" s="56" t="s">
        <v>198</v>
      </c>
      <c r="E105" s="52" t="s">
        <v>39</v>
      </c>
      <c r="F105" s="52" t="s">
        <v>130</v>
      </c>
      <c r="G105" s="53" t="s">
        <v>131</v>
      </c>
      <c r="H105" s="52" t="s">
        <v>42</v>
      </c>
      <c r="I105" s="52" t="n">
        <v>20</v>
      </c>
      <c r="J105" s="52" t="n">
        <v>30</v>
      </c>
      <c r="K105" s="55" t="n">
        <v>6.75</v>
      </c>
      <c r="L105" s="37" t="n">
        <v>100</v>
      </c>
      <c r="M105" s="38" t="n">
        <f aca="false">L105-(SUM(O105:AG105))</f>
        <v>100</v>
      </c>
      <c r="N105" s="39" t="str">
        <f aca="false">IF(M105&lt;0,"ATENÇÃO","OK")</f>
        <v>OK</v>
      </c>
      <c r="O105" s="41"/>
      <c r="P105" s="41"/>
      <c r="Q105" s="42"/>
      <c r="R105" s="41"/>
      <c r="S105" s="42"/>
      <c r="T105" s="42"/>
      <c r="U105" s="42"/>
      <c r="V105" s="42"/>
      <c r="W105" s="42"/>
      <c r="X105" s="42"/>
      <c r="Y105" s="42"/>
      <c r="Z105" s="42"/>
      <c r="AA105" s="42"/>
      <c r="AB105" s="42"/>
      <c r="AC105" s="42"/>
      <c r="AD105" s="42"/>
      <c r="AE105" s="42"/>
      <c r="AF105" s="42"/>
      <c r="AG105" s="42"/>
    </row>
    <row r="106" customFormat="false" ht="15" hidden="false" customHeight="true" outlineLevel="0" collapsed="false">
      <c r="A106" s="48"/>
      <c r="B106" s="49"/>
      <c r="C106" s="57" t="n">
        <v>103</v>
      </c>
      <c r="D106" s="56" t="s">
        <v>199</v>
      </c>
      <c r="E106" s="52" t="s">
        <v>39</v>
      </c>
      <c r="F106" s="52" t="s">
        <v>130</v>
      </c>
      <c r="G106" s="53" t="s">
        <v>131</v>
      </c>
      <c r="H106" s="52" t="s">
        <v>42</v>
      </c>
      <c r="I106" s="52" t="n">
        <v>20</v>
      </c>
      <c r="J106" s="52" t="n">
        <v>30</v>
      </c>
      <c r="K106" s="55" t="n">
        <v>5</v>
      </c>
      <c r="L106" s="37" t="n">
        <v>150</v>
      </c>
      <c r="M106" s="38" t="n">
        <f aca="false">L106-(SUM(O106:AG106))</f>
        <v>85</v>
      </c>
      <c r="N106" s="39" t="str">
        <f aca="false">IF(M106&lt;0,"ATENÇÃO","OK")</f>
        <v>OK</v>
      </c>
      <c r="O106" s="41"/>
      <c r="P106" s="41"/>
      <c r="Q106" s="42"/>
      <c r="R106" s="41"/>
      <c r="S106" s="42"/>
      <c r="T106" s="42"/>
      <c r="U106" s="42"/>
      <c r="V106" s="42"/>
      <c r="W106" s="42"/>
      <c r="X106" s="42"/>
      <c r="Y106" s="42"/>
      <c r="Z106" s="42"/>
      <c r="AA106" s="42" t="n">
        <v>30</v>
      </c>
      <c r="AB106" s="42"/>
      <c r="AC106" s="42"/>
      <c r="AD106" s="42"/>
      <c r="AE106" s="42" t="n">
        <v>35</v>
      </c>
      <c r="AF106" s="42"/>
      <c r="AG106" s="42"/>
    </row>
    <row r="107" customFormat="false" ht="15" hidden="false" customHeight="true" outlineLevel="0" collapsed="false">
      <c r="A107" s="48"/>
      <c r="B107" s="49"/>
      <c r="C107" s="50" t="n">
        <v>104</v>
      </c>
      <c r="D107" s="56" t="s">
        <v>200</v>
      </c>
      <c r="E107" s="53" t="s">
        <v>39</v>
      </c>
      <c r="F107" s="53" t="s">
        <v>130</v>
      </c>
      <c r="G107" s="53" t="s">
        <v>131</v>
      </c>
      <c r="H107" s="53" t="s">
        <v>42</v>
      </c>
      <c r="I107" s="52" t="n">
        <v>20</v>
      </c>
      <c r="J107" s="52" t="n">
        <v>30</v>
      </c>
      <c r="K107" s="55" t="n">
        <v>2.4</v>
      </c>
      <c r="L107" s="37" t="n">
        <v>104</v>
      </c>
      <c r="M107" s="38" t="n">
        <f aca="false">L107-(SUM(O107:AG107))</f>
        <v>100</v>
      </c>
      <c r="N107" s="39" t="str">
        <f aca="false">IF(M107&lt;0,"ATENÇÃO","OK")</f>
        <v>OK</v>
      </c>
      <c r="O107" s="41" t="n">
        <v>4</v>
      </c>
      <c r="P107" s="41"/>
      <c r="Q107" s="42"/>
      <c r="R107" s="41"/>
      <c r="S107" s="42"/>
      <c r="T107" s="42"/>
      <c r="U107" s="42"/>
      <c r="V107" s="42"/>
      <c r="W107" s="42"/>
      <c r="X107" s="42"/>
      <c r="Y107" s="42"/>
      <c r="Z107" s="42"/>
      <c r="AA107" s="42"/>
      <c r="AB107" s="42"/>
      <c r="AC107" s="42"/>
      <c r="AD107" s="42"/>
      <c r="AE107" s="42"/>
      <c r="AF107" s="42"/>
      <c r="AG107" s="42"/>
    </row>
    <row r="108" customFormat="false" ht="15" hidden="false" customHeight="true" outlineLevel="0" collapsed="false">
      <c r="A108" s="48"/>
      <c r="B108" s="49"/>
      <c r="C108" s="50" t="n">
        <v>105</v>
      </c>
      <c r="D108" s="56" t="s">
        <v>201</v>
      </c>
      <c r="E108" s="53" t="s">
        <v>39</v>
      </c>
      <c r="F108" s="53" t="s">
        <v>130</v>
      </c>
      <c r="G108" s="53" t="s">
        <v>131</v>
      </c>
      <c r="H108" s="53" t="s">
        <v>42</v>
      </c>
      <c r="I108" s="52" t="n">
        <v>20</v>
      </c>
      <c r="J108" s="52" t="n">
        <v>30</v>
      </c>
      <c r="K108" s="55" t="n">
        <v>14.5</v>
      </c>
      <c r="L108" s="37" t="n">
        <v>80</v>
      </c>
      <c r="M108" s="38" t="n">
        <f aca="false">L108-(SUM(O108:AG108))</f>
        <v>40</v>
      </c>
      <c r="N108" s="39" t="str">
        <f aca="false">IF(M108&lt;0,"ATENÇÃO","OK")</f>
        <v>OK</v>
      </c>
      <c r="O108" s="41"/>
      <c r="P108" s="41"/>
      <c r="Q108" s="42" t="n">
        <v>20</v>
      </c>
      <c r="R108" s="41"/>
      <c r="S108" s="42"/>
      <c r="T108" s="42"/>
      <c r="U108" s="42"/>
      <c r="V108" s="42"/>
      <c r="W108" s="42"/>
      <c r="X108" s="42"/>
      <c r="Y108" s="42"/>
      <c r="Z108" s="42"/>
      <c r="AA108" s="42" t="n">
        <v>20</v>
      </c>
      <c r="AB108" s="42"/>
      <c r="AC108" s="42"/>
      <c r="AD108" s="42"/>
      <c r="AE108" s="42"/>
      <c r="AF108" s="42"/>
      <c r="AG108" s="42"/>
    </row>
    <row r="109" customFormat="false" ht="15" hidden="false" customHeight="true" outlineLevel="0" collapsed="false">
      <c r="A109" s="48"/>
      <c r="B109" s="49"/>
      <c r="C109" s="50" t="n">
        <v>106</v>
      </c>
      <c r="D109" s="56" t="s">
        <v>202</v>
      </c>
      <c r="E109" s="53" t="s">
        <v>39</v>
      </c>
      <c r="F109" s="53" t="s">
        <v>130</v>
      </c>
      <c r="G109" s="53" t="s">
        <v>131</v>
      </c>
      <c r="H109" s="53" t="s">
        <v>42</v>
      </c>
      <c r="I109" s="52" t="n">
        <v>20</v>
      </c>
      <c r="J109" s="52" t="n">
        <v>30</v>
      </c>
      <c r="K109" s="55" t="n">
        <v>14.5</v>
      </c>
      <c r="L109" s="37" t="n">
        <v>171</v>
      </c>
      <c r="M109" s="38" t="n">
        <f aca="false">L109-(SUM(O109:AG109))</f>
        <v>72</v>
      </c>
      <c r="N109" s="39" t="str">
        <f aca="false">IF(M109&lt;0,"ATENÇÃO","OK")</f>
        <v>OK</v>
      </c>
      <c r="O109" s="41" t="n">
        <v>19</v>
      </c>
      <c r="P109" s="41"/>
      <c r="Q109" s="42" t="n">
        <v>50</v>
      </c>
      <c r="R109" s="41"/>
      <c r="S109" s="42"/>
      <c r="T109" s="42"/>
      <c r="U109" s="42"/>
      <c r="V109" s="42"/>
      <c r="W109" s="42"/>
      <c r="X109" s="42"/>
      <c r="Y109" s="42"/>
      <c r="Z109" s="42"/>
      <c r="AA109" s="42"/>
      <c r="AB109" s="42"/>
      <c r="AC109" s="42"/>
      <c r="AD109" s="42"/>
      <c r="AE109" s="42" t="n">
        <v>30</v>
      </c>
      <c r="AF109" s="42"/>
      <c r="AG109" s="42"/>
    </row>
    <row r="110" customFormat="false" ht="41.25" hidden="false" customHeight="true" outlineLevel="0" collapsed="false">
      <c r="A110" s="48"/>
      <c r="B110" s="49"/>
      <c r="C110" s="50" t="n">
        <v>107</v>
      </c>
      <c r="D110" s="56" t="s">
        <v>203</v>
      </c>
      <c r="E110" s="53" t="s">
        <v>39</v>
      </c>
      <c r="F110" s="53" t="s">
        <v>130</v>
      </c>
      <c r="G110" s="53" t="s">
        <v>131</v>
      </c>
      <c r="H110" s="53" t="s">
        <v>42</v>
      </c>
      <c r="I110" s="52" t="n">
        <v>20</v>
      </c>
      <c r="J110" s="52" t="n">
        <v>30</v>
      </c>
      <c r="K110" s="55" t="n">
        <v>15</v>
      </c>
      <c r="L110" s="37" t="n">
        <v>80</v>
      </c>
      <c r="M110" s="38" t="n">
        <f aca="false">L110-(SUM(O110:AG110))</f>
        <v>60</v>
      </c>
      <c r="N110" s="39" t="str">
        <f aca="false">IF(M110&lt;0,"ATENÇÃO","OK")</f>
        <v>OK</v>
      </c>
      <c r="O110" s="41"/>
      <c r="P110" s="41"/>
      <c r="Q110" s="42" t="n">
        <v>20</v>
      </c>
      <c r="R110" s="41"/>
      <c r="S110" s="42"/>
      <c r="T110" s="42"/>
      <c r="U110" s="42"/>
      <c r="V110" s="42"/>
      <c r="W110" s="42"/>
      <c r="X110" s="42"/>
      <c r="Y110" s="42"/>
      <c r="Z110" s="42"/>
      <c r="AA110" s="42"/>
      <c r="AB110" s="42"/>
      <c r="AC110" s="42"/>
      <c r="AD110" s="42"/>
      <c r="AE110" s="42"/>
      <c r="AF110" s="42"/>
      <c r="AG110" s="42"/>
    </row>
    <row r="111" customFormat="false" ht="15" hidden="false" customHeight="true" outlineLevel="0" collapsed="false">
      <c r="A111" s="48"/>
      <c r="B111" s="49"/>
      <c r="C111" s="57" t="n">
        <v>108</v>
      </c>
      <c r="D111" s="56" t="s">
        <v>204</v>
      </c>
      <c r="E111" s="53" t="s">
        <v>39</v>
      </c>
      <c r="F111" s="53" t="s">
        <v>130</v>
      </c>
      <c r="G111" s="53" t="s">
        <v>131</v>
      </c>
      <c r="H111" s="54" t="s">
        <v>42</v>
      </c>
      <c r="I111" s="52" t="n">
        <v>20</v>
      </c>
      <c r="J111" s="52" t="n">
        <v>30</v>
      </c>
      <c r="K111" s="55" t="n">
        <v>14.5</v>
      </c>
      <c r="L111" s="37" t="n">
        <v>126</v>
      </c>
      <c r="M111" s="38" t="n">
        <f aca="false">L111-(SUM(O111:AG111))</f>
        <v>120</v>
      </c>
      <c r="N111" s="39" t="str">
        <f aca="false">IF(M111&lt;0,"ATENÇÃO","OK")</f>
        <v>OK</v>
      </c>
      <c r="O111" s="41" t="n">
        <v>6</v>
      </c>
      <c r="P111" s="41"/>
      <c r="Q111" s="42"/>
      <c r="R111" s="41"/>
      <c r="S111" s="42"/>
      <c r="T111" s="42"/>
      <c r="U111" s="42"/>
      <c r="V111" s="42"/>
      <c r="W111" s="42"/>
      <c r="X111" s="42"/>
      <c r="Y111" s="42"/>
      <c r="Z111" s="42"/>
      <c r="AA111" s="42"/>
      <c r="AB111" s="42"/>
      <c r="AC111" s="42"/>
      <c r="AD111" s="42"/>
      <c r="AE111" s="42"/>
      <c r="AF111" s="42"/>
      <c r="AG111" s="42"/>
    </row>
    <row r="112" customFormat="false" ht="15" hidden="false" customHeight="true" outlineLevel="0" collapsed="false">
      <c r="A112" s="48"/>
      <c r="B112" s="49"/>
      <c r="C112" s="50" t="n">
        <v>109</v>
      </c>
      <c r="D112" s="56" t="s">
        <v>205</v>
      </c>
      <c r="E112" s="53" t="s">
        <v>39</v>
      </c>
      <c r="F112" s="53" t="s">
        <v>130</v>
      </c>
      <c r="G112" s="53" t="s">
        <v>131</v>
      </c>
      <c r="H112" s="53" t="s">
        <v>42</v>
      </c>
      <c r="I112" s="52" t="n">
        <v>20</v>
      </c>
      <c r="J112" s="52" t="n">
        <v>30</v>
      </c>
      <c r="K112" s="55" t="n">
        <v>17.5</v>
      </c>
      <c r="L112" s="59" t="n">
        <v>50</v>
      </c>
      <c r="M112" s="38" t="n">
        <f aca="false">L112-(SUM(O112:AG112))</f>
        <v>50</v>
      </c>
      <c r="N112" s="39" t="str">
        <f aca="false">IF(M112&lt;0,"ATENÇÃO","OK")</f>
        <v>OK</v>
      </c>
      <c r="O112" s="41"/>
      <c r="P112" s="41"/>
      <c r="Q112" s="42"/>
      <c r="R112" s="41"/>
      <c r="S112" s="42"/>
      <c r="T112" s="42"/>
      <c r="U112" s="42"/>
      <c r="V112" s="42"/>
      <c r="W112" s="42"/>
      <c r="X112" s="42"/>
      <c r="Y112" s="42"/>
      <c r="Z112" s="42"/>
      <c r="AA112" s="42"/>
      <c r="AB112" s="42"/>
      <c r="AC112" s="42"/>
      <c r="AD112" s="42"/>
      <c r="AE112" s="42"/>
      <c r="AF112" s="42"/>
      <c r="AG112" s="42"/>
    </row>
    <row r="113" customFormat="false" ht="15" hidden="false" customHeight="true" outlineLevel="0" collapsed="false">
      <c r="A113" s="48"/>
      <c r="B113" s="49"/>
      <c r="C113" s="50" t="n">
        <v>110</v>
      </c>
      <c r="D113" s="56" t="s">
        <v>206</v>
      </c>
      <c r="E113" s="53" t="s">
        <v>39</v>
      </c>
      <c r="F113" s="53" t="s">
        <v>130</v>
      </c>
      <c r="G113" s="53" t="s">
        <v>131</v>
      </c>
      <c r="H113" s="53" t="s">
        <v>42</v>
      </c>
      <c r="I113" s="52" t="n">
        <v>20</v>
      </c>
      <c r="J113" s="52" t="n">
        <v>30</v>
      </c>
      <c r="K113" s="55" t="n">
        <v>18</v>
      </c>
      <c r="L113" s="59" t="n">
        <v>50</v>
      </c>
      <c r="M113" s="38" t="n">
        <f aca="false">L113-(SUM(O113:AG113))</f>
        <v>40</v>
      </c>
      <c r="N113" s="39" t="str">
        <f aca="false">IF(M113&lt;0,"ATENÇÃO","OK")</f>
        <v>OK</v>
      </c>
      <c r="O113" s="41"/>
      <c r="P113" s="41"/>
      <c r="Q113" s="42" t="n">
        <v>10</v>
      </c>
      <c r="R113" s="41"/>
      <c r="S113" s="42"/>
      <c r="T113" s="42"/>
      <c r="U113" s="42"/>
      <c r="V113" s="42"/>
      <c r="W113" s="42"/>
      <c r="X113" s="42"/>
      <c r="Y113" s="42"/>
      <c r="Z113" s="42"/>
      <c r="AA113" s="42"/>
      <c r="AB113" s="42"/>
      <c r="AC113" s="42"/>
      <c r="AD113" s="42"/>
      <c r="AE113" s="42"/>
      <c r="AF113" s="42"/>
      <c r="AG113" s="42"/>
    </row>
    <row r="114" customFormat="false" ht="15" hidden="false" customHeight="true" outlineLevel="0" collapsed="false">
      <c r="A114" s="48"/>
      <c r="B114" s="49"/>
      <c r="C114" s="50" t="n">
        <v>111</v>
      </c>
      <c r="D114" s="56" t="s">
        <v>207</v>
      </c>
      <c r="E114" s="53" t="s">
        <v>39</v>
      </c>
      <c r="F114" s="53" t="s">
        <v>180</v>
      </c>
      <c r="G114" s="53" t="n">
        <v>1391</v>
      </c>
      <c r="H114" s="54" t="s">
        <v>181</v>
      </c>
      <c r="I114" s="52" t="n">
        <v>20</v>
      </c>
      <c r="J114" s="52" t="n">
        <v>30</v>
      </c>
      <c r="K114" s="55" t="n">
        <v>4.8</v>
      </c>
      <c r="L114" s="59" t="n">
        <v>80</v>
      </c>
      <c r="M114" s="38" t="n">
        <f aca="false">L114-(SUM(O114:AG114))</f>
        <v>80</v>
      </c>
      <c r="N114" s="39" t="str">
        <f aca="false">IF(M114&lt;0,"ATENÇÃO","OK")</f>
        <v>OK</v>
      </c>
      <c r="O114" s="41"/>
      <c r="P114" s="41"/>
      <c r="Q114" s="42"/>
      <c r="R114" s="41"/>
      <c r="S114" s="42"/>
      <c r="T114" s="42"/>
      <c r="U114" s="42"/>
      <c r="V114" s="42"/>
      <c r="W114" s="42"/>
      <c r="X114" s="42"/>
      <c r="Y114" s="42"/>
      <c r="Z114" s="42"/>
      <c r="AA114" s="42"/>
      <c r="AB114" s="42"/>
      <c r="AC114" s="42"/>
      <c r="AD114" s="42"/>
      <c r="AE114" s="42"/>
      <c r="AF114" s="42"/>
      <c r="AG114" s="42"/>
    </row>
    <row r="115" customFormat="false" ht="15" hidden="false" customHeight="true" outlineLevel="0" collapsed="false">
      <c r="A115" s="48"/>
      <c r="B115" s="49"/>
      <c r="C115" s="50" t="n">
        <v>112</v>
      </c>
      <c r="D115" s="56" t="s">
        <v>208</v>
      </c>
      <c r="E115" s="53" t="s">
        <v>39</v>
      </c>
      <c r="F115" s="53" t="s">
        <v>180</v>
      </c>
      <c r="G115" s="52" t="n">
        <v>1391</v>
      </c>
      <c r="H115" s="54" t="s">
        <v>181</v>
      </c>
      <c r="I115" s="52" t="n">
        <v>20</v>
      </c>
      <c r="J115" s="52" t="n">
        <v>30</v>
      </c>
      <c r="K115" s="55" t="n">
        <v>4.5</v>
      </c>
      <c r="L115" s="59" t="n">
        <v>100</v>
      </c>
      <c r="M115" s="38" t="n">
        <f aca="false">L115-(SUM(O115:AG115))</f>
        <v>60</v>
      </c>
      <c r="N115" s="39" t="str">
        <f aca="false">IF(M115&lt;0,"ATENÇÃO","OK")</f>
        <v>OK</v>
      </c>
      <c r="O115" s="41"/>
      <c r="P115" s="41"/>
      <c r="Q115" s="42"/>
      <c r="R115" s="41"/>
      <c r="S115" s="42"/>
      <c r="T115" s="42"/>
      <c r="U115" s="42"/>
      <c r="V115" s="42"/>
      <c r="W115" s="42"/>
      <c r="X115" s="42"/>
      <c r="Y115" s="42"/>
      <c r="Z115" s="42"/>
      <c r="AA115" s="42"/>
      <c r="AB115" s="42"/>
      <c r="AC115" s="42"/>
      <c r="AD115" s="42"/>
      <c r="AE115" s="42" t="n">
        <v>40</v>
      </c>
      <c r="AF115" s="42"/>
      <c r="AG115" s="42"/>
    </row>
    <row r="116" customFormat="false" ht="63.75" hidden="false" customHeight="true" outlineLevel="0" collapsed="false">
      <c r="A116" s="48"/>
      <c r="B116" s="49"/>
      <c r="C116" s="57" t="n">
        <v>113</v>
      </c>
      <c r="D116" s="51" t="s">
        <v>209</v>
      </c>
      <c r="E116" s="53" t="s">
        <v>39</v>
      </c>
      <c r="F116" s="53" t="s">
        <v>180</v>
      </c>
      <c r="G116" s="53" t="n">
        <v>1391</v>
      </c>
      <c r="H116" s="53" t="s">
        <v>181</v>
      </c>
      <c r="I116" s="52" t="n">
        <v>20</v>
      </c>
      <c r="J116" s="52" t="n">
        <v>30</v>
      </c>
      <c r="K116" s="55" t="n">
        <v>5.2</v>
      </c>
      <c r="L116" s="59"/>
      <c r="M116" s="38" t="n">
        <f aca="false">L116-(SUM(O116:AG116))</f>
        <v>0</v>
      </c>
      <c r="N116" s="39" t="str">
        <f aca="false">IF(M116&lt;0,"ATENÇÃO","OK")</f>
        <v>OK</v>
      </c>
      <c r="O116" s="41"/>
      <c r="P116" s="41"/>
      <c r="Q116" s="42"/>
      <c r="R116" s="41"/>
      <c r="S116" s="42"/>
      <c r="T116" s="42"/>
      <c r="U116" s="42"/>
      <c r="V116" s="42"/>
      <c r="W116" s="42"/>
      <c r="X116" s="42"/>
      <c r="Y116" s="42"/>
      <c r="Z116" s="42"/>
      <c r="AA116" s="42"/>
      <c r="AB116" s="42"/>
      <c r="AC116" s="42"/>
      <c r="AD116" s="42"/>
      <c r="AE116" s="42"/>
      <c r="AF116" s="42"/>
      <c r="AG116" s="42"/>
    </row>
    <row r="117" customFormat="false" ht="15" hidden="false" customHeight="true" outlineLevel="0" collapsed="false">
      <c r="A117" s="48"/>
      <c r="B117" s="49"/>
      <c r="C117" s="50" t="n">
        <v>114</v>
      </c>
      <c r="D117" s="51" t="s">
        <v>210</v>
      </c>
      <c r="E117" s="53" t="s">
        <v>39</v>
      </c>
      <c r="F117" s="53" t="s">
        <v>180</v>
      </c>
      <c r="G117" s="53" t="n">
        <v>1391</v>
      </c>
      <c r="H117" s="53" t="s">
        <v>181</v>
      </c>
      <c r="I117" s="52" t="n">
        <v>20</v>
      </c>
      <c r="J117" s="52" t="n">
        <v>30</v>
      </c>
      <c r="K117" s="55" t="n">
        <v>4.9</v>
      </c>
      <c r="L117" s="59"/>
      <c r="M117" s="38" t="n">
        <f aca="false">L117-(SUM(O117:AG117))</f>
        <v>0</v>
      </c>
      <c r="N117" s="39" t="str">
        <f aca="false">IF(M117&lt;0,"ATENÇÃO","OK")</f>
        <v>OK</v>
      </c>
      <c r="O117" s="41"/>
      <c r="P117" s="41"/>
      <c r="Q117" s="42"/>
      <c r="R117" s="41"/>
      <c r="S117" s="42"/>
      <c r="T117" s="42"/>
      <c r="U117" s="42"/>
      <c r="V117" s="42"/>
      <c r="W117" s="42"/>
      <c r="X117" s="42"/>
      <c r="Y117" s="42"/>
      <c r="Z117" s="42"/>
      <c r="AA117" s="42"/>
      <c r="AB117" s="42"/>
      <c r="AC117" s="42"/>
      <c r="AD117" s="42"/>
      <c r="AE117" s="42"/>
      <c r="AF117" s="42"/>
      <c r="AG117" s="42"/>
    </row>
    <row r="118" customFormat="false" ht="15" hidden="false" customHeight="true" outlineLevel="0" collapsed="false">
      <c r="A118" s="48"/>
      <c r="B118" s="49"/>
      <c r="C118" s="50" t="n">
        <v>115</v>
      </c>
      <c r="D118" s="51" t="s">
        <v>211</v>
      </c>
      <c r="E118" s="53" t="s">
        <v>39</v>
      </c>
      <c r="F118" s="53" t="s">
        <v>180</v>
      </c>
      <c r="G118" s="53" t="n">
        <v>13302</v>
      </c>
      <c r="H118" s="53" t="s">
        <v>181</v>
      </c>
      <c r="I118" s="52" t="n">
        <v>20</v>
      </c>
      <c r="J118" s="52" t="n">
        <v>30</v>
      </c>
      <c r="K118" s="55" t="n">
        <v>80</v>
      </c>
      <c r="L118" s="59" t="n">
        <v>7</v>
      </c>
      <c r="M118" s="38" t="n">
        <f aca="false">L118-(SUM(O118:AG118))</f>
        <v>0</v>
      </c>
      <c r="N118" s="39" t="str">
        <f aca="false">IF(M118&lt;0,"ATENÇÃO","OK")</f>
        <v>OK</v>
      </c>
      <c r="O118" s="41" t="n">
        <v>7</v>
      </c>
      <c r="P118" s="41"/>
      <c r="Q118" s="42"/>
      <c r="R118" s="41"/>
      <c r="S118" s="42"/>
      <c r="T118" s="42"/>
      <c r="U118" s="42"/>
      <c r="V118" s="42"/>
      <c r="W118" s="42"/>
      <c r="X118" s="42"/>
      <c r="Y118" s="42"/>
      <c r="Z118" s="42"/>
      <c r="AA118" s="42"/>
      <c r="AB118" s="42"/>
      <c r="AC118" s="42"/>
      <c r="AD118" s="42"/>
      <c r="AE118" s="42"/>
      <c r="AF118" s="42"/>
      <c r="AG118" s="42"/>
    </row>
    <row r="119" customFormat="false" ht="15" hidden="false" customHeight="true" outlineLevel="0" collapsed="false">
      <c r="A119" s="48"/>
      <c r="B119" s="49"/>
      <c r="C119" s="50" t="n">
        <v>116</v>
      </c>
      <c r="D119" s="51" t="s">
        <v>212</v>
      </c>
      <c r="E119" s="53" t="s">
        <v>39</v>
      </c>
      <c r="F119" s="53" t="s">
        <v>180</v>
      </c>
      <c r="G119" s="53" t="n">
        <v>1314</v>
      </c>
      <c r="H119" s="53" t="s">
        <v>181</v>
      </c>
      <c r="I119" s="52" t="n">
        <v>20</v>
      </c>
      <c r="J119" s="52" t="n">
        <v>30</v>
      </c>
      <c r="K119" s="55" t="n">
        <v>45</v>
      </c>
      <c r="L119" s="59" t="n">
        <v>2</v>
      </c>
      <c r="M119" s="38" t="n">
        <f aca="false">L119-(SUM(O119:AG119))</f>
        <v>0</v>
      </c>
      <c r="N119" s="39" t="str">
        <f aca="false">IF(M119&lt;0,"ATENÇÃO","OK")</f>
        <v>OK</v>
      </c>
      <c r="O119" s="41" t="n">
        <v>2</v>
      </c>
      <c r="P119" s="41"/>
      <c r="Q119" s="42"/>
      <c r="R119" s="41"/>
      <c r="S119" s="42"/>
      <c r="T119" s="42"/>
      <c r="U119" s="42"/>
      <c r="V119" s="42"/>
      <c r="W119" s="42"/>
      <c r="X119" s="42"/>
      <c r="Y119" s="42"/>
      <c r="Z119" s="42"/>
      <c r="AA119" s="42"/>
      <c r="AB119" s="42"/>
      <c r="AC119" s="42"/>
      <c r="AD119" s="42"/>
      <c r="AE119" s="42"/>
      <c r="AF119" s="42"/>
      <c r="AG119" s="42"/>
    </row>
    <row r="120" customFormat="false" ht="15" hidden="false" customHeight="true" outlineLevel="0" collapsed="false">
      <c r="A120" s="48"/>
      <c r="B120" s="49"/>
      <c r="C120" s="50" t="n">
        <v>117</v>
      </c>
      <c r="D120" s="51" t="s">
        <v>213</v>
      </c>
      <c r="E120" s="52" t="s">
        <v>39</v>
      </c>
      <c r="F120" s="52" t="s">
        <v>180</v>
      </c>
      <c r="G120" s="53" t="n">
        <v>1300</v>
      </c>
      <c r="H120" s="52" t="s">
        <v>181</v>
      </c>
      <c r="I120" s="52" t="n">
        <v>20</v>
      </c>
      <c r="J120" s="52" t="n">
        <v>30</v>
      </c>
      <c r="K120" s="55" t="n">
        <v>62</v>
      </c>
      <c r="L120" s="59" t="n">
        <v>3</v>
      </c>
      <c r="M120" s="38" t="n">
        <f aca="false">L120-(SUM(O120:AG120))</f>
        <v>0</v>
      </c>
      <c r="N120" s="39" t="str">
        <f aca="false">IF(M120&lt;0,"ATENÇÃO","OK")</f>
        <v>OK</v>
      </c>
      <c r="O120" s="41" t="n">
        <v>3</v>
      </c>
      <c r="P120" s="41"/>
      <c r="Q120" s="42"/>
      <c r="R120" s="41"/>
      <c r="S120" s="42"/>
      <c r="T120" s="42"/>
      <c r="U120" s="42"/>
      <c r="V120" s="42"/>
      <c r="W120" s="42"/>
      <c r="X120" s="42"/>
      <c r="Y120" s="42"/>
      <c r="Z120" s="42"/>
      <c r="AA120" s="42"/>
      <c r="AB120" s="42"/>
      <c r="AC120" s="42"/>
      <c r="AD120" s="42"/>
      <c r="AE120" s="42"/>
      <c r="AF120" s="42"/>
      <c r="AG120" s="42"/>
    </row>
    <row r="121" customFormat="false" ht="15" hidden="false" customHeight="true" outlineLevel="0" collapsed="false">
      <c r="A121" s="48"/>
      <c r="B121" s="49"/>
      <c r="C121" s="57" t="n">
        <v>118</v>
      </c>
      <c r="D121" s="51" t="s">
        <v>214</v>
      </c>
      <c r="E121" s="53" t="s">
        <v>39</v>
      </c>
      <c r="F121" s="53" t="s">
        <v>180</v>
      </c>
      <c r="G121" s="53" t="n">
        <v>1304</v>
      </c>
      <c r="H121" s="54" t="s">
        <v>181</v>
      </c>
      <c r="I121" s="52" t="n">
        <v>20</v>
      </c>
      <c r="J121" s="52" t="n">
        <v>30</v>
      </c>
      <c r="K121" s="55" t="n">
        <v>28</v>
      </c>
      <c r="L121" s="59" t="n">
        <v>3</v>
      </c>
      <c r="M121" s="38" t="n">
        <f aca="false">L121-(SUM(O121:AG121))</f>
        <v>0</v>
      </c>
      <c r="N121" s="39" t="str">
        <f aca="false">IF(M121&lt;0,"ATENÇÃO","OK")</f>
        <v>OK</v>
      </c>
      <c r="O121" s="41" t="n">
        <v>3</v>
      </c>
      <c r="P121" s="41"/>
      <c r="Q121" s="42"/>
      <c r="R121" s="41"/>
      <c r="S121" s="42"/>
      <c r="T121" s="42"/>
      <c r="U121" s="42"/>
      <c r="V121" s="42"/>
      <c r="W121" s="42"/>
      <c r="X121" s="42"/>
      <c r="Y121" s="42"/>
      <c r="Z121" s="42"/>
      <c r="AA121" s="42"/>
      <c r="AB121" s="42"/>
      <c r="AC121" s="42"/>
      <c r="AD121" s="42"/>
      <c r="AE121" s="42"/>
      <c r="AF121" s="42"/>
      <c r="AG121" s="42"/>
    </row>
    <row r="122" customFormat="false" ht="15" hidden="false" customHeight="true" outlineLevel="0" collapsed="false">
      <c r="A122" s="48"/>
      <c r="B122" s="49"/>
      <c r="C122" s="50" t="n">
        <v>119</v>
      </c>
      <c r="D122" s="51" t="s">
        <v>215</v>
      </c>
      <c r="E122" s="53" t="s">
        <v>39</v>
      </c>
      <c r="F122" s="53" t="s">
        <v>180</v>
      </c>
      <c r="G122" s="53" t="n">
        <v>1325</v>
      </c>
      <c r="H122" s="53" t="s">
        <v>181</v>
      </c>
      <c r="I122" s="52" t="n">
        <v>20</v>
      </c>
      <c r="J122" s="52" t="n">
        <v>30</v>
      </c>
      <c r="K122" s="55" t="n">
        <v>16</v>
      </c>
      <c r="L122" s="59" t="n">
        <v>14</v>
      </c>
      <c r="M122" s="38" t="n">
        <f aca="false">L122-(SUM(O122:AG122))</f>
        <v>0</v>
      </c>
      <c r="N122" s="39" t="str">
        <f aca="false">IF(M122&lt;0,"ATENÇÃO","OK")</f>
        <v>OK</v>
      </c>
      <c r="O122" s="41" t="n">
        <v>14</v>
      </c>
      <c r="P122" s="41"/>
      <c r="Q122" s="42"/>
      <c r="R122" s="41"/>
      <c r="S122" s="42"/>
      <c r="T122" s="42"/>
      <c r="U122" s="42"/>
      <c r="V122" s="42"/>
      <c r="W122" s="42"/>
      <c r="X122" s="42"/>
      <c r="Y122" s="42"/>
      <c r="Z122" s="42"/>
      <c r="AA122" s="42"/>
      <c r="AB122" s="42"/>
      <c r="AC122" s="42"/>
      <c r="AD122" s="42"/>
      <c r="AE122" s="42"/>
      <c r="AF122" s="42"/>
      <c r="AG122" s="42"/>
    </row>
    <row r="123" customFormat="false" ht="15" hidden="false" customHeight="true" outlineLevel="0" collapsed="false">
      <c r="A123" s="48"/>
      <c r="B123" s="49"/>
      <c r="C123" s="50" t="n">
        <v>120</v>
      </c>
      <c r="D123" s="51" t="s">
        <v>216</v>
      </c>
      <c r="E123" s="53" t="s">
        <v>39</v>
      </c>
      <c r="F123" s="53" t="s">
        <v>180</v>
      </c>
      <c r="G123" s="53" t="n">
        <v>1329</v>
      </c>
      <c r="H123" s="53" t="s">
        <v>181</v>
      </c>
      <c r="I123" s="52" t="n">
        <v>20</v>
      </c>
      <c r="J123" s="52" t="n">
        <v>30</v>
      </c>
      <c r="K123" s="55" t="n">
        <v>9.7</v>
      </c>
      <c r="L123" s="59" t="n">
        <v>14</v>
      </c>
      <c r="M123" s="38" t="n">
        <f aca="false">L123-(SUM(O123:AG123))</f>
        <v>0</v>
      </c>
      <c r="N123" s="39" t="str">
        <f aca="false">IF(M123&lt;0,"ATENÇÃO","OK")</f>
        <v>OK</v>
      </c>
      <c r="O123" s="41" t="n">
        <v>14</v>
      </c>
      <c r="P123" s="41"/>
      <c r="Q123" s="42"/>
      <c r="R123" s="41"/>
      <c r="S123" s="42"/>
      <c r="T123" s="42"/>
      <c r="U123" s="42"/>
      <c r="V123" s="42"/>
      <c r="W123" s="42"/>
      <c r="X123" s="42"/>
      <c r="Y123" s="42"/>
      <c r="Z123" s="42"/>
      <c r="AA123" s="42"/>
      <c r="AB123" s="42"/>
      <c r="AC123" s="42"/>
      <c r="AD123" s="42"/>
      <c r="AE123" s="42"/>
      <c r="AF123" s="42"/>
      <c r="AG123" s="42"/>
    </row>
    <row r="124" customFormat="false" ht="15" hidden="false" customHeight="true" outlineLevel="0" collapsed="false">
      <c r="A124" s="48"/>
      <c r="B124" s="49"/>
      <c r="C124" s="50" t="n">
        <v>121</v>
      </c>
      <c r="D124" s="51" t="s">
        <v>217</v>
      </c>
      <c r="E124" s="53" t="s">
        <v>39</v>
      </c>
      <c r="F124" s="53" t="s">
        <v>180</v>
      </c>
      <c r="G124" s="53" t="n">
        <v>13196</v>
      </c>
      <c r="H124" s="54" t="s">
        <v>62</v>
      </c>
      <c r="I124" s="52" t="n">
        <v>20</v>
      </c>
      <c r="J124" s="52" t="n">
        <v>30</v>
      </c>
      <c r="K124" s="55" t="n">
        <v>2</v>
      </c>
      <c r="L124" s="59" t="n">
        <v>50</v>
      </c>
      <c r="M124" s="38" t="n">
        <f aca="false">L124-(SUM(O124:AG124))</f>
        <v>0</v>
      </c>
      <c r="N124" s="39" t="str">
        <f aca="false">IF(M124&lt;0,"ATENÇÃO","OK")</f>
        <v>OK</v>
      </c>
      <c r="O124" s="41" t="n">
        <v>50</v>
      </c>
      <c r="P124" s="41"/>
      <c r="Q124" s="42"/>
      <c r="R124" s="41"/>
      <c r="S124" s="42"/>
      <c r="T124" s="42"/>
      <c r="U124" s="42"/>
      <c r="V124" s="42"/>
      <c r="W124" s="42"/>
      <c r="X124" s="42"/>
      <c r="Y124" s="42"/>
      <c r="Z124" s="42"/>
      <c r="AA124" s="42"/>
      <c r="AB124" s="42"/>
      <c r="AC124" s="42"/>
      <c r="AD124" s="42"/>
      <c r="AE124" s="42"/>
      <c r="AF124" s="42"/>
      <c r="AG124" s="42"/>
    </row>
    <row r="125" customFormat="false" ht="15" hidden="false" customHeight="true" outlineLevel="0" collapsed="false">
      <c r="A125" s="48"/>
      <c r="B125" s="49"/>
      <c r="C125" s="50" t="n">
        <v>122</v>
      </c>
      <c r="D125" s="51" t="s">
        <v>218</v>
      </c>
      <c r="E125" s="52" t="s">
        <v>39</v>
      </c>
      <c r="F125" s="52" t="s">
        <v>219</v>
      </c>
      <c r="G125" s="53" t="s">
        <v>220</v>
      </c>
      <c r="H125" s="52" t="s">
        <v>181</v>
      </c>
      <c r="I125" s="52" t="n">
        <v>20</v>
      </c>
      <c r="J125" s="52" t="n">
        <v>30</v>
      </c>
      <c r="K125" s="55" t="n">
        <v>0.95</v>
      </c>
      <c r="L125" s="59" t="n">
        <v>50</v>
      </c>
      <c r="M125" s="38" t="n">
        <f aca="false">L125-(SUM(O125:AG125))</f>
        <v>0</v>
      </c>
      <c r="N125" s="39" t="str">
        <f aca="false">IF(M125&lt;0,"ATENÇÃO","OK")</f>
        <v>OK</v>
      </c>
      <c r="O125" s="41" t="n">
        <v>50</v>
      </c>
      <c r="P125" s="41"/>
      <c r="Q125" s="42"/>
      <c r="R125" s="41"/>
      <c r="S125" s="42"/>
      <c r="T125" s="42"/>
      <c r="U125" s="42"/>
      <c r="V125" s="42"/>
      <c r="W125" s="42"/>
      <c r="X125" s="42"/>
      <c r="Y125" s="42"/>
      <c r="Z125" s="42"/>
      <c r="AA125" s="42"/>
      <c r="AB125" s="42"/>
      <c r="AC125" s="42"/>
      <c r="AD125" s="42"/>
      <c r="AE125" s="42"/>
      <c r="AF125" s="42"/>
      <c r="AG125" s="42"/>
    </row>
    <row r="126" customFormat="false" ht="15" hidden="false" customHeight="true" outlineLevel="0" collapsed="false">
      <c r="A126" s="48"/>
      <c r="B126" s="49"/>
      <c r="C126" s="57" t="n">
        <v>123</v>
      </c>
      <c r="D126" s="51" t="s">
        <v>221</v>
      </c>
      <c r="E126" s="53" t="s">
        <v>39</v>
      </c>
      <c r="F126" s="53" t="s">
        <v>180</v>
      </c>
      <c r="G126" s="53" t="n">
        <v>1397</v>
      </c>
      <c r="H126" s="53" t="s">
        <v>181</v>
      </c>
      <c r="I126" s="52" t="n">
        <v>20</v>
      </c>
      <c r="J126" s="52" t="n">
        <v>30</v>
      </c>
      <c r="K126" s="55" t="n">
        <v>3.9</v>
      </c>
      <c r="L126" s="59" t="n">
        <v>20</v>
      </c>
      <c r="M126" s="38" t="n">
        <f aca="false">L126-(SUM(O126:AG126))</f>
        <v>0</v>
      </c>
      <c r="N126" s="39" t="str">
        <f aca="false">IF(M126&lt;0,"ATENÇÃO","OK")</f>
        <v>OK</v>
      </c>
      <c r="O126" s="41" t="n">
        <v>20</v>
      </c>
      <c r="P126" s="41"/>
      <c r="Q126" s="42"/>
      <c r="R126" s="41"/>
      <c r="S126" s="42"/>
      <c r="T126" s="42"/>
      <c r="U126" s="42"/>
      <c r="V126" s="42"/>
      <c r="W126" s="42"/>
      <c r="X126" s="42"/>
      <c r="Y126" s="42"/>
      <c r="Z126" s="42"/>
      <c r="AA126" s="42"/>
      <c r="AB126" s="42"/>
      <c r="AC126" s="42"/>
      <c r="AD126" s="42"/>
      <c r="AE126" s="42"/>
      <c r="AF126" s="42"/>
      <c r="AG126" s="42"/>
    </row>
    <row r="127" customFormat="false" ht="15" hidden="false" customHeight="true" outlineLevel="0" collapsed="false">
      <c r="A127" s="48"/>
      <c r="B127" s="49"/>
      <c r="C127" s="50" t="n">
        <v>124</v>
      </c>
      <c r="D127" s="51" t="s">
        <v>222</v>
      </c>
      <c r="E127" s="53" t="s">
        <v>39</v>
      </c>
      <c r="F127" s="53" t="s">
        <v>180</v>
      </c>
      <c r="G127" s="53" t="n">
        <v>1397</v>
      </c>
      <c r="H127" s="53" t="s">
        <v>181</v>
      </c>
      <c r="I127" s="52" t="n">
        <v>20</v>
      </c>
      <c r="J127" s="52" t="n">
        <v>30</v>
      </c>
      <c r="K127" s="55" t="n">
        <v>1.73</v>
      </c>
      <c r="L127" s="59" t="n">
        <v>30</v>
      </c>
      <c r="M127" s="38" t="n">
        <f aca="false">L127-(SUM(O127:AG127))</f>
        <v>0</v>
      </c>
      <c r="N127" s="39" t="str">
        <f aca="false">IF(M127&lt;0,"ATENÇÃO","OK")</f>
        <v>OK</v>
      </c>
      <c r="O127" s="41" t="n">
        <v>30</v>
      </c>
      <c r="P127" s="41"/>
      <c r="Q127" s="42"/>
      <c r="R127" s="41"/>
      <c r="S127" s="42"/>
      <c r="T127" s="42"/>
      <c r="U127" s="42"/>
      <c r="V127" s="42"/>
      <c r="W127" s="42"/>
      <c r="X127" s="42"/>
      <c r="Y127" s="42"/>
      <c r="Z127" s="42"/>
      <c r="AA127" s="42"/>
      <c r="AB127" s="42"/>
      <c r="AC127" s="42"/>
      <c r="AD127" s="42"/>
      <c r="AE127" s="42"/>
      <c r="AF127" s="42"/>
      <c r="AG127" s="42"/>
    </row>
    <row r="128" customFormat="false" ht="15" hidden="false" customHeight="true" outlineLevel="0" collapsed="false">
      <c r="A128" s="48"/>
      <c r="B128" s="49"/>
      <c r="C128" s="50" t="n">
        <v>125</v>
      </c>
      <c r="D128" s="51" t="s">
        <v>223</v>
      </c>
      <c r="E128" s="52" t="s">
        <v>39</v>
      </c>
      <c r="F128" s="52" t="s">
        <v>180</v>
      </c>
      <c r="G128" s="53" t="n">
        <v>1393</v>
      </c>
      <c r="H128" s="52" t="s">
        <v>181</v>
      </c>
      <c r="I128" s="52" t="n">
        <v>20</v>
      </c>
      <c r="J128" s="52" t="n">
        <v>30</v>
      </c>
      <c r="K128" s="55" t="n">
        <v>1.3</v>
      </c>
      <c r="L128" s="59" t="n">
        <v>200</v>
      </c>
      <c r="M128" s="38" t="n">
        <f aca="false">L128-(SUM(O128:AG128))</f>
        <v>0</v>
      </c>
      <c r="N128" s="39" t="str">
        <f aca="false">IF(M128&lt;0,"ATENÇÃO","OK")</f>
        <v>OK</v>
      </c>
      <c r="O128" s="41" t="n">
        <v>200</v>
      </c>
      <c r="P128" s="41"/>
      <c r="Q128" s="42"/>
      <c r="R128" s="41"/>
      <c r="S128" s="42"/>
      <c r="T128" s="42"/>
      <c r="U128" s="42"/>
      <c r="V128" s="42"/>
      <c r="W128" s="42"/>
      <c r="X128" s="42"/>
      <c r="Y128" s="42"/>
      <c r="Z128" s="42"/>
      <c r="AA128" s="42"/>
      <c r="AB128" s="42"/>
      <c r="AC128" s="42"/>
      <c r="AD128" s="42"/>
      <c r="AE128" s="42"/>
      <c r="AF128" s="42"/>
      <c r="AG128" s="42"/>
    </row>
    <row r="129" customFormat="false" ht="15" hidden="false" customHeight="true" outlineLevel="0" collapsed="false">
      <c r="A129" s="48"/>
      <c r="B129" s="49"/>
      <c r="C129" s="50" t="n">
        <v>126</v>
      </c>
      <c r="D129" s="51" t="s">
        <v>224</v>
      </c>
      <c r="E129" s="52" t="s">
        <v>39</v>
      </c>
      <c r="F129" s="52" t="s">
        <v>130</v>
      </c>
      <c r="G129" s="53" t="s">
        <v>131</v>
      </c>
      <c r="H129" s="52" t="s">
        <v>181</v>
      </c>
      <c r="I129" s="52" t="n">
        <v>20</v>
      </c>
      <c r="J129" s="52" t="n">
        <v>30</v>
      </c>
      <c r="K129" s="55" t="n">
        <v>2.8</v>
      </c>
      <c r="L129" s="59" t="n">
        <v>4</v>
      </c>
      <c r="M129" s="38" t="n">
        <f aca="false">L129-(SUM(O129:AG129))</f>
        <v>0</v>
      </c>
      <c r="N129" s="39" t="str">
        <f aca="false">IF(M129&lt;0,"ATENÇÃO","OK")</f>
        <v>OK</v>
      </c>
      <c r="O129" s="41" t="n">
        <v>4</v>
      </c>
      <c r="P129" s="41"/>
      <c r="Q129" s="42"/>
      <c r="R129" s="41"/>
      <c r="S129" s="42"/>
      <c r="T129" s="42"/>
      <c r="U129" s="42"/>
      <c r="V129" s="42"/>
      <c r="W129" s="42"/>
      <c r="X129" s="42"/>
      <c r="Y129" s="42"/>
      <c r="Z129" s="42"/>
      <c r="AA129" s="42"/>
      <c r="AB129" s="42"/>
      <c r="AC129" s="42"/>
      <c r="AD129" s="42"/>
      <c r="AE129" s="42"/>
      <c r="AF129" s="42"/>
      <c r="AG129" s="42"/>
    </row>
    <row r="130" customFormat="false" ht="15" hidden="false" customHeight="true" outlineLevel="0" collapsed="false">
      <c r="A130" s="48"/>
      <c r="B130" s="49"/>
      <c r="C130" s="50" t="n">
        <v>127</v>
      </c>
      <c r="D130" s="51" t="s">
        <v>225</v>
      </c>
      <c r="E130" s="53" t="s">
        <v>129</v>
      </c>
      <c r="F130" s="53" t="s">
        <v>180</v>
      </c>
      <c r="G130" s="53" t="n">
        <v>13106</v>
      </c>
      <c r="H130" s="53" t="s">
        <v>181</v>
      </c>
      <c r="I130" s="52" t="n">
        <v>20</v>
      </c>
      <c r="J130" s="52" t="n">
        <v>30</v>
      </c>
      <c r="K130" s="55" t="n">
        <v>45</v>
      </c>
      <c r="L130" s="59" t="n">
        <v>14</v>
      </c>
      <c r="M130" s="38" t="n">
        <f aca="false">L130-(SUM(O130:AG130))</f>
        <v>0</v>
      </c>
      <c r="N130" s="39" t="str">
        <f aca="false">IF(M130&lt;0,"ATENÇÃO","OK")</f>
        <v>OK</v>
      </c>
      <c r="O130" s="41" t="n">
        <v>14</v>
      </c>
      <c r="P130" s="41"/>
      <c r="Q130" s="42"/>
      <c r="R130" s="41"/>
      <c r="S130" s="42"/>
      <c r="T130" s="42"/>
      <c r="U130" s="42"/>
      <c r="V130" s="42"/>
      <c r="W130" s="42"/>
      <c r="X130" s="42"/>
      <c r="Y130" s="42"/>
      <c r="Z130" s="42"/>
      <c r="AA130" s="42"/>
      <c r="AB130" s="42"/>
      <c r="AC130" s="42"/>
      <c r="AD130" s="42"/>
      <c r="AE130" s="42"/>
      <c r="AF130" s="42"/>
      <c r="AG130" s="42"/>
    </row>
    <row r="131" customFormat="false" ht="15" hidden="false" customHeight="true" outlineLevel="0" collapsed="false">
      <c r="A131" s="48"/>
      <c r="B131" s="49"/>
      <c r="C131" s="57" t="n">
        <v>128</v>
      </c>
      <c r="D131" s="51" t="s">
        <v>226</v>
      </c>
      <c r="E131" s="53" t="s">
        <v>129</v>
      </c>
      <c r="F131" s="53" t="s">
        <v>180</v>
      </c>
      <c r="G131" s="53" t="n">
        <v>13170</v>
      </c>
      <c r="H131" s="53" t="s">
        <v>181</v>
      </c>
      <c r="I131" s="52" t="n">
        <v>20</v>
      </c>
      <c r="J131" s="52" t="n">
        <v>30</v>
      </c>
      <c r="K131" s="55" t="n">
        <v>1.65</v>
      </c>
      <c r="L131" s="59" t="n">
        <v>28</v>
      </c>
      <c r="M131" s="38" t="n">
        <f aca="false">L131-(SUM(O131:AG131))</f>
        <v>0</v>
      </c>
      <c r="N131" s="39" t="str">
        <f aca="false">IF(M131&lt;0,"ATENÇÃO","OK")</f>
        <v>OK</v>
      </c>
      <c r="O131" s="41" t="n">
        <v>28</v>
      </c>
      <c r="P131" s="41"/>
      <c r="Q131" s="42"/>
      <c r="R131" s="41"/>
      <c r="S131" s="42"/>
      <c r="T131" s="42"/>
      <c r="U131" s="42"/>
      <c r="V131" s="42"/>
      <c r="W131" s="42"/>
      <c r="X131" s="42"/>
      <c r="Y131" s="42"/>
      <c r="Z131" s="42"/>
      <c r="AA131" s="42"/>
      <c r="AB131" s="42"/>
      <c r="AC131" s="42"/>
      <c r="AD131" s="42"/>
      <c r="AE131" s="42"/>
      <c r="AF131" s="42"/>
      <c r="AG131" s="42"/>
    </row>
    <row r="132" customFormat="false" ht="15" hidden="false" customHeight="true" outlineLevel="0" collapsed="false">
      <c r="A132" s="48"/>
      <c r="B132" s="49"/>
      <c r="C132" s="50" t="n">
        <v>129</v>
      </c>
      <c r="D132" s="51" t="s">
        <v>227</v>
      </c>
      <c r="E132" s="53" t="s">
        <v>129</v>
      </c>
      <c r="F132" s="53" t="s">
        <v>180</v>
      </c>
      <c r="G132" s="53" t="n">
        <v>13117</v>
      </c>
      <c r="H132" s="53" t="s">
        <v>181</v>
      </c>
      <c r="I132" s="52" t="n">
        <v>20</v>
      </c>
      <c r="J132" s="52" t="n">
        <v>30</v>
      </c>
      <c r="K132" s="55" t="n">
        <v>1.61</v>
      </c>
      <c r="L132" s="59" t="n">
        <v>28</v>
      </c>
      <c r="M132" s="38" t="n">
        <f aca="false">L132-(SUM(O132:AG132))</f>
        <v>0</v>
      </c>
      <c r="N132" s="39" t="str">
        <f aca="false">IF(M132&lt;0,"ATENÇÃO","OK")</f>
        <v>OK</v>
      </c>
      <c r="O132" s="41" t="n">
        <v>28</v>
      </c>
      <c r="P132" s="41"/>
      <c r="Q132" s="42"/>
      <c r="R132" s="41"/>
      <c r="S132" s="42"/>
      <c r="T132" s="42"/>
      <c r="U132" s="42"/>
      <c r="V132" s="42"/>
      <c r="W132" s="42"/>
      <c r="X132" s="42"/>
      <c r="Y132" s="42"/>
      <c r="Z132" s="42"/>
      <c r="AA132" s="42"/>
      <c r="AB132" s="42"/>
      <c r="AC132" s="42"/>
      <c r="AD132" s="42"/>
      <c r="AE132" s="42"/>
      <c r="AF132" s="42"/>
      <c r="AG132" s="42"/>
    </row>
    <row r="133" customFormat="false" ht="15" hidden="false" customHeight="true" outlineLevel="0" collapsed="false">
      <c r="A133" s="48"/>
      <c r="B133" s="49"/>
      <c r="C133" s="50" t="n">
        <v>130</v>
      </c>
      <c r="D133" s="51" t="s">
        <v>228</v>
      </c>
      <c r="E133" s="53" t="s">
        <v>129</v>
      </c>
      <c r="F133" s="53" t="s">
        <v>180</v>
      </c>
      <c r="G133" s="53" t="n">
        <v>13195</v>
      </c>
      <c r="H133" s="53" t="s">
        <v>181</v>
      </c>
      <c r="I133" s="52" t="n">
        <v>20</v>
      </c>
      <c r="J133" s="52" t="n">
        <v>30</v>
      </c>
      <c r="K133" s="55" t="n">
        <v>9</v>
      </c>
      <c r="L133" s="59" t="n">
        <v>28</v>
      </c>
      <c r="M133" s="38" t="n">
        <f aca="false">L133-(SUM(O133:AG133))</f>
        <v>0</v>
      </c>
      <c r="N133" s="39" t="str">
        <f aca="false">IF(M133&lt;0,"ATENÇÃO","OK")</f>
        <v>OK</v>
      </c>
      <c r="O133" s="41" t="n">
        <v>28</v>
      </c>
      <c r="P133" s="41"/>
      <c r="Q133" s="42"/>
      <c r="R133" s="41"/>
      <c r="S133" s="42"/>
      <c r="T133" s="42"/>
      <c r="U133" s="42"/>
      <c r="V133" s="42"/>
      <c r="W133" s="42"/>
      <c r="X133" s="42"/>
      <c r="Y133" s="42"/>
      <c r="Z133" s="42"/>
      <c r="AA133" s="42"/>
      <c r="AB133" s="42"/>
      <c r="AC133" s="42"/>
      <c r="AD133" s="42"/>
      <c r="AE133" s="42"/>
      <c r="AF133" s="42"/>
      <c r="AG133" s="42"/>
    </row>
    <row r="134" customFormat="false" ht="15" hidden="false" customHeight="true" outlineLevel="0" collapsed="false">
      <c r="A134" s="48"/>
      <c r="B134" s="49"/>
      <c r="C134" s="50" t="n">
        <v>131</v>
      </c>
      <c r="D134" s="51" t="s">
        <v>229</v>
      </c>
      <c r="E134" s="53" t="s">
        <v>129</v>
      </c>
      <c r="F134" s="53" t="s">
        <v>180</v>
      </c>
      <c r="G134" s="53" t="n">
        <v>13181</v>
      </c>
      <c r="H134" s="53" t="s">
        <v>181</v>
      </c>
      <c r="I134" s="52" t="n">
        <v>20</v>
      </c>
      <c r="J134" s="52" t="n">
        <v>30</v>
      </c>
      <c r="K134" s="55" t="n">
        <v>2.18</v>
      </c>
      <c r="L134" s="59" t="n">
        <v>19</v>
      </c>
      <c r="M134" s="38" t="n">
        <f aca="false">L134-(SUM(O134:AG134))</f>
        <v>0</v>
      </c>
      <c r="N134" s="39" t="str">
        <f aca="false">IF(M134&lt;0,"ATENÇÃO","OK")</f>
        <v>OK</v>
      </c>
      <c r="O134" s="41" t="n">
        <v>19</v>
      </c>
      <c r="P134" s="41"/>
      <c r="Q134" s="42"/>
      <c r="R134" s="41"/>
      <c r="S134" s="42"/>
      <c r="T134" s="42"/>
      <c r="U134" s="42"/>
      <c r="V134" s="42"/>
      <c r="W134" s="42"/>
      <c r="X134" s="42"/>
      <c r="Y134" s="42"/>
      <c r="Z134" s="42"/>
      <c r="AA134" s="42"/>
      <c r="AB134" s="42"/>
      <c r="AC134" s="42"/>
      <c r="AD134" s="42"/>
      <c r="AE134" s="42"/>
      <c r="AF134" s="42"/>
      <c r="AG134" s="42"/>
    </row>
    <row r="135" customFormat="false" ht="15" hidden="false" customHeight="true" outlineLevel="0" collapsed="false">
      <c r="A135" s="48"/>
      <c r="B135" s="49"/>
      <c r="C135" s="50" t="n">
        <v>132</v>
      </c>
      <c r="D135" s="51" t="s">
        <v>230</v>
      </c>
      <c r="E135" s="53" t="s">
        <v>129</v>
      </c>
      <c r="F135" s="53" t="s">
        <v>180</v>
      </c>
      <c r="G135" s="53" t="n">
        <v>13183</v>
      </c>
      <c r="H135" s="54" t="s">
        <v>181</v>
      </c>
      <c r="I135" s="52" t="n">
        <v>20</v>
      </c>
      <c r="J135" s="52" t="n">
        <v>30</v>
      </c>
      <c r="K135" s="55" t="n">
        <v>3.1</v>
      </c>
      <c r="L135" s="59" t="n">
        <v>3</v>
      </c>
      <c r="M135" s="38" t="n">
        <f aca="false">L135-(SUM(O135:AG135))</f>
        <v>0</v>
      </c>
      <c r="N135" s="39" t="str">
        <f aca="false">IF(M135&lt;0,"ATENÇÃO","OK")</f>
        <v>OK</v>
      </c>
      <c r="O135" s="41" t="n">
        <v>3</v>
      </c>
      <c r="P135" s="41"/>
      <c r="Q135" s="42"/>
      <c r="R135" s="41"/>
      <c r="S135" s="42"/>
      <c r="T135" s="42"/>
      <c r="U135" s="42"/>
      <c r="V135" s="42"/>
      <c r="W135" s="42"/>
      <c r="X135" s="42"/>
      <c r="Y135" s="42"/>
      <c r="Z135" s="42"/>
      <c r="AA135" s="42"/>
      <c r="AB135" s="42"/>
      <c r="AC135" s="42"/>
      <c r="AD135" s="42"/>
      <c r="AE135" s="42"/>
      <c r="AF135" s="42"/>
      <c r="AG135" s="42"/>
    </row>
    <row r="136" customFormat="false" ht="15" hidden="false" customHeight="true" outlineLevel="0" collapsed="false">
      <c r="A136" s="48"/>
      <c r="B136" s="49"/>
      <c r="C136" s="57" t="n">
        <v>133</v>
      </c>
      <c r="D136" s="51" t="s">
        <v>231</v>
      </c>
      <c r="E136" s="53" t="s">
        <v>129</v>
      </c>
      <c r="F136" s="53" t="s">
        <v>180</v>
      </c>
      <c r="G136" s="53" t="n">
        <v>13184</v>
      </c>
      <c r="H136" s="54" t="s">
        <v>181</v>
      </c>
      <c r="I136" s="52" t="n">
        <v>20</v>
      </c>
      <c r="J136" s="52" t="n">
        <v>30</v>
      </c>
      <c r="K136" s="55" t="n">
        <v>3.48</v>
      </c>
      <c r="L136" s="59" t="n">
        <v>4</v>
      </c>
      <c r="M136" s="38" t="n">
        <f aca="false">L136-(SUM(O136:AG136))</f>
        <v>0</v>
      </c>
      <c r="N136" s="39" t="str">
        <f aca="false">IF(M136&lt;0,"ATENÇÃO","OK")</f>
        <v>OK</v>
      </c>
      <c r="O136" s="41" t="n">
        <v>4</v>
      </c>
      <c r="P136" s="41"/>
      <c r="Q136" s="42"/>
      <c r="R136" s="41"/>
      <c r="S136" s="42"/>
      <c r="T136" s="42"/>
      <c r="U136" s="42"/>
      <c r="V136" s="42"/>
      <c r="W136" s="42"/>
      <c r="X136" s="42"/>
      <c r="Y136" s="42"/>
      <c r="Z136" s="42"/>
      <c r="AA136" s="42"/>
      <c r="AB136" s="42"/>
      <c r="AC136" s="42"/>
      <c r="AD136" s="42"/>
      <c r="AE136" s="42"/>
      <c r="AF136" s="42"/>
      <c r="AG136" s="42"/>
    </row>
    <row r="137" customFormat="false" ht="15" hidden="false" customHeight="true" outlineLevel="0" collapsed="false">
      <c r="A137" s="48"/>
      <c r="B137" s="49"/>
      <c r="C137" s="50" t="n">
        <v>134</v>
      </c>
      <c r="D137" s="51" t="s">
        <v>232</v>
      </c>
      <c r="E137" s="53" t="s">
        <v>129</v>
      </c>
      <c r="F137" s="53" t="s">
        <v>180</v>
      </c>
      <c r="G137" s="53" t="n">
        <v>13185</v>
      </c>
      <c r="H137" s="53" t="s">
        <v>181</v>
      </c>
      <c r="I137" s="52" t="n">
        <v>20</v>
      </c>
      <c r="J137" s="52" t="n">
        <v>30</v>
      </c>
      <c r="K137" s="55" t="n">
        <v>3.8</v>
      </c>
      <c r="L137" s="59" t="n">
        <v>5</v>
      </c>
      <c r="M137" s="38" t="n">
        <f aca="false">L137-(SUM(O137:AG137))</f>
        <v>0</v>
      </c>
      <c r="N137" s="39" t="str">
        <f aca="false">IF(M137&lt;0,"ATENÇÃO","OK")</f>
        <v>OK</v>
      </c>
      <c r="O137" s="41" t="n">
        <v>5</v>
      </c>
      <c r="P137" s="41"/>
      <c r="Q137" s="42"/>
      <c r="R137" s="41"/>
      <c r="S137" s="42"/>
      <c r="T137" s="42"/>
      <c r="U137" s="42"/>
      <c r="V137" s="42"/>
      <c r="W137" s="42"/>
      <c r="X137" s="42"/>
      <c r="Y137" s="42"/>
      <c r="Z137" s="42"/>
      <c r="AA137" s="42"/>
      <c r="AB137" s="42"/>
      <c r="AC137" s="42"/>
      <c r="AD137" s="42"/>
      <c r="AE137" s="42"/>
      <c r="AF137" s="42"/>
      <c r="AG137" s="42"/>
    </row>
    <row r="138" customFormat="false" ht="15" hidden="false" customHeight="true" outlineLevel="0" collapsed="false">
      <c r="A138" s="48"/>
      <c r="B138" s="49"/>
      <c r="C138" s="50" t="n">
        <v>135</v>
      </c>
      <c r="D138" s="51" t="s">
        <v>233</v>
      </c>
      <c r="E138" s="53" t="s">
        <v>129</v>
      </c>
      <c r="F138" s="53" t="s">
        <v>180</v>
      </c>
      <c r="G138" s="53" t="n">
        <v>13153</v>
      </c>
      <c r="H138" s="54" t="s">
        <v>181</v>
      </c>
      <c r="I138" s="52" t="n">
        <v>20</v>
      </c>
      <c r="J138" s="52" t="n">
        <v>30</v>
      </c>
      <c r="K138" s="55" t="n">
        <v>3.3</v>
      </c>
      <c r="L138" s="59" t="n">
        <v>135</v>
      </c>
      <c r="M138" s="38" t="n">
        <f aca="false">L138-(SUM(O138:AG138))</f>
        <v>0</v>
      </c>
      <c r="N138" s="39" t="str">
        <f aca="false">IF(M138&lt;0,"ATENÇÃO","OK")</f>
        <v>OK</v>
      </c>
      <c r="O138" s="41" t="n">
        <v>135</v>
      </c>
      <c r="P138" s="41"/>
      <c r="Q138" s="42"/>
      <c r="R138" s="41"/>
      <c r="S138" s="42"/>
      <c r="T138" s="42"/>
      <c r="U138" s="42"/>
      <c r="V138" s="42"/>
      <c r="W138" s="42"/>
      <c r="X138" s="42"/>
      <c r="Y138" s="42"/>
      <c r="Z138" s="42"/>
      <c r="AA138" s="42"/>
      <c r="AB138" s="42"/>
      <c r="AC138" s="42"/>
      <c r="AD138" s="42"/>
      <c r="AE138" s="42"/>
      <c r="AF138" s="42"/>
      <c r="AG138" s="42"/>
    </row>
    <row r="139" customFormat="false" ht="15" hidden="false" customHeight="true" outlineLevel="0" collapsed="false">
      <c r="A139" s="48"/>
      <c r="B139" s="49"/>
      <c r="C139" s="50" t="n">
        <v>136</v>
      </c>
      <c r="D139" s="51" t="s">
        <v>234</v>
      </c>
      <c r="E139" s="52" t="s">
        <v>129</v>
      </c>
      <c r="F139" s="52" t="s">
        <v>180</v>
      </c>
      <c r="G139" s="53" t="n">
        <v>1322</v>
      </c>
      <c r="H139" s="52" t="s">
        <v>181</v>
      </c>
      <c r="I139" s="52" t="n">
        <v>20</v>
      </c>
      <c r="J139" s="52" t="n">
        <v>30</v>
      </c>
      <c r="K139" s="55" t="n">
        <v>20</v>
      </c>
      <c r="L139" s="59" t="n">
        <v>12</v>
      </c>
      <c r="M139" s="38" t="n">
        <f aca="false">L139-(SUM(O139:AG139))</f>
        <v>0</v>
      </c>
      <c r="N139" s="39" t="str">
        <f aca="false">IF(M139&lt;0,"ATENÇÃO","OK")</f>
        <v>OK</v>
      </c>
      <c r="O139" s="41" t="n">
        <v>12</v>
      </c>
      <c r="P139" s="41"/>
      <c r="Q139" s="42"/>
      <c r="R139" s="41"/>
      <c r="S139" s="42"/>
      <c r="T139" s="42"/>
      <c r="U139" s="42"/>
      <c r="V139" s="42"/>
      <c r="W139" s="42"/>
      <c r="X139" s="42"/>
      <c r="Y139" s="42"/>
      <c r="Z139" s="42"/>
      <c r="AA139" s="42"/>
      <c r="AB139" s="42"/>
      <c r="AC139" s="42"/>
      <c r="AD139" s="42"/>
      <c r="AE139" s="42"/>
      <c r="AF139" s="42"/>
      <c r="AG139" s="42"/>
    </row>
    <row r="140" customFormat="false" ht="15" hidden="false" customHeight="true" outlineLevel="0" collapsed="false">
      <c r="A140" s="48"/>
      <c r="B140" s="49"/>
      <c r="C140" s="50" t="n">
        <v>137</v>
      </c>
      <c r="D140" s="51" t="s">
        <v>235</v>
      </c>
      <c r="E140" s="52" t="s">
        <v>129</v>
      </c>
      <c r="F140" s="52" t="s">
        <v>143</v>
      </c>
      <c r="G140" s="53" t="s">
        <v>236</v>
      </c>
      <c r="H140" s="52" t="s">
        <v>49</v>
      </c>
      <c r="I140" s="52" t="n">
        <v>20</v>
      </c>
      <c r="J140" s="52" t="n">
        <v>30</v>
      </c>
      <c r="K140" s="55" t="n">
        <v>48</v>
      </c>
      <c r="L140" s="59"/>
      <c r="M140" s="38" t="n">
        <f aca="false">L140-(SUM(O140:AG140))</f>
        <v>0</v>
      </c>
      <c r="N140" s="39" t="str">
        <f aca="false">IF(M140&lt;0,"ATENÇÃO","OK")</f>
        <v>OK</v>
      </c>
      <c r="O140" s="41"/>
      <c r="P140" s="41"/>
      <c r="Q140" s="42"/>
      <c r="R140" s="41"/>
      <c r="S140" s="42"/>
      <c r="T140" s="42"/>
      <c r="U140" s="42"/>
      <c r="V140" s="42"/>
      <c r="W140" s="42"/>
      <c r="X140" s="42"/>
      <c r="Y140" s="42"/>
      <c r="Z140" s="42"/>
      <c r="AA140" s="42"/>
      <c r="AB140" s="42"/>
      <c r="AC140" s="42"/>
      <c r="AD140" s="42"/>
      <c r="AE140" s="42"/>
      <c r="AF140" s="42"/>
      <c r="AG140" s="42"/>
    </row>
    <row r="141" customFormat="false" ht="15" hidden="false" customHeight="true" outlineLevel="0" collapsed="false">
      <c r="A141" s="48"/>
      <c r="B141" s="49"/>
      <c r="C141" s="57" t="n">
        <v>138</v>
      </c>
      <c r="D141" s="51" t="s">
        <v>237</v>
      </c>
      <c r="E141" s="52" t="s">
        <v>129</v>
      </c>
      <c r="F141" s="52" t="s">
        <v>143</v>
      </c>
      <c r="G141" s="58" t="s">
        <v>236</v>
      </c>
      <c r="H141" s="52" t="s">
        <v>49</v>
      </c>
      <c r="I141" s="52" t="n">
        <v>20</v>
      </c>
      <c r="J141" s="52" t="n">
        <v>30</v>
      </c>
      <c r="K141" s="55" t="n">
        <v>70</v>
      </c>
      <c r="L141" s="59"/>
      <c r="M141" s="38" t="n">
        <f aca="false">L141-(SUM(O141:AG141))</f>
        <v>0</v>
      </c>
      <c r="N141" s="39" t="str">
        <f aca="false">IF(M141&lt;0,"ATENÇÃO","OK")</f>
        <v>OK</v>
      </c>
      <c r="O141" s="41"/>
      <c r="P141" s="41"/>
      <c r="Q141" s="42"/>
      <c r="R141" s="41"/>
      <c r="S141" s="42"/>
      <c r="T141" s="42"/>
      <c r="U141" s="42"/>
      <c r="V141" s="42"/>
      <c r="W141" s="42"/>
      <c r="X141" s="42"/>
      <c r="Y141" s="42"/>
      <c r="Z141" s="42"/>
      <c r="AA141" s="42"/>
      <c r="AB141" s="42"/>
      <c r="AC141" s="42"/>
      <c r="AD141" s="42"/>
      <c r="AE141" s="42"/>
      <c r="AF141" s="42"/>
      <c r="AG141" s="42"/>
    </row>
    <row r="142" customFormat="false" ht="15" hidden="false" customHeight="true" outlineLevel="0" collapsed="false">
      <c r="A142" s="48"/>
      <c r="B142" s="49"/>
      <c r="C142" s="50" t="n">
        <v>139</v>
      </c>
      <c r="D142" s="56" t="s">
        <v>238</v>
      </c>
      <c r="E142" s="53" t="s">
        <v>39</v>
      </c>
      <c r="F142" s="53" t="s">
        <v>239</v>
      </c>
      <c r="G142" s="58" t="s">
        <v>240</v>
      </c>
      <c r="H142" s="54" t="s">
        <v>42</v>
      </c>
      <c r="I142" s="52" t="n">
        <v>20</v>
      </c>
      <c r="J142" s="52" t="n">
        <v>30</v>
      </c>
      <c r="K142" s="55" t="n">
        <v>40</v>
      </c>
      <c r="L142" s="59" t="n">
        <v>12</v>
      </c>
      <c r="M142" s="38" t="n">
        <f aca="false">L142-(SUM(O142:AG142))</f>
        <v>7</v>
      </c>
      <c r="N142" s="39" t="str">
        <f aca="false">IF(M142&lt;0,"ATENÇÃO","OK")</f>
        <v>OK</v>
      </c>
      <c r="O142" s="41"/>
      <c r="P142" s="41"/>
      <c r="Q142" s="42" t="n">
        <v>2</v>
      </c>
      <c r="R142" s="41"/>
      <c r="S142" s="42"/>
      <c r="T142" s="42"/>
      <c r="U142" s="42"/>
      <c r="V142" s="42"/>
      <c r="W142" s="42"/>
      <c r="X142" s="42" t="n">
        <v>3</v>
      </c>
      <c r="Y142" s="42"/>
      <c r="Z142" s="42"/>
      <c r="AA142" s="42"/>
      <c r="AB142" s="42"/>
      <c r="AC142" s="42"/>
      <c r="AD142" s="42"/>
      <c r="AE142" s="42"/>
      <c r="AF142" s="42"/>
      <c r="AG142" s="42"/>
    </row>
    <row r="143" customFormat="false" ht="15" hidden="false" customHeight="true" outlineLevel="0" collapsed="false">
      <c r="A143" s="48"/>
      <c r="B143" s="49"/>
      <c r="C143" s="50" t="n">
        <v>140</v>
      </c>
      <c r="D143" s="56" t="s">
        <v>241</v>
      </c>
      <c r="E143" s="53" t="s">
        <v>39</v>
      </c>
      <c r="F143" s="53" t="s">
        <v>242</v>
      </c>
      <c r="G143" s="58" t="s">
        <v>243</v>
      </c>
      <c r="H143" s="54" t="s">
        <v>42</v>
      </c>
      <c r="I143" s="52" t="n">
        <v>20</v>
      </c>
      <c r="J143" s="52" t="n">
        <v>30</v>
      </c>
      <c r="K143" s="55" t="n">
        <v>7.5</v>
      </c>
      <c r="L143" s="59" t="n">
        <v>138</v>
      </c>
      <c r="M143" s="38" t="n">
        <f aca="false">L143-(SUM(O143:AG143))</f>
        <v>90</v>
      </c>
      <c r="N143" s="39" t="str">
        <f aca="false">IF(M143&lt;0,"ATENÇÃO","OK")</f>
        <v>OK</v>
      </c>
      <c r="O143" s="41"/>
      <c r="P143" s="41"/>
      <c r="Q143" s="42" t="n">
        <v>23</v>
      </c>
      <c r="R143" s="41"/>
      <c r="S143" s="42"/>
      <c r="T143" s="42"/>
      <c r="U143" s="42"/>
      <c r="V143" s="42"/>
      <c r="W143" s="42"/>
      <c r="X143" s="42" t="n">
        <v>5</v>
      </c>
      <c r="Y143" s="42"/>
      <c r="Z143" s="42"/>
      <c r="AA143" s="42" t="n">
        <v>20</v>
      </c>
      <c r="AB143" s="42"/>
      <c r="AC143" s="42"/>
      <c r="AD143" s="42"/>
      <c r="AE143" s="42"/>
      <c r="AF143" s="42"/>
      <c r="AG143" s="42"/>
    </row>
    <row r="144" customFormat="false" ht="15" hidden="false" customHeight="true" outlineLevel="0" collapsed="false">
      <c r="A144" s="48"/>
      <c r="B144" s="49"/>
      <c r="C144" s="50" t="n">
        <v>141</v>
      </c>
      <c r="D144" s="56" t="s">
        <v>244</v>
      </c>
      <c r="E144" s="53" t="s">
        <v>39</v>
      </c>
      <c r="F144" s="53" t="s">
        <v>245</v>
      </c>
      <c r="G144" s="58" t="s">
        <v>246</v>
      </c>
      <c r="H144" s="54" t="s">
        <v>42</v>
      </c>
      <c r="I144" s="52" t="n">
        <v>20</v>
      </c>
      <c r="J144" s="52" t="n">
        <v>30</v>
      </c>
      <c r="K144" s="55" t="n">
        <v>35</v>
      </c>
      <c r="L144" s="59" t="n">
        <v>40</v>
      </c>
      <c r="M144" s="38" t="n">
        <f aca="false">L144-(SUM(O144:AG144))</f>
        <v>20</v>
      </c>
      <c r="N144" s="39" t="str">
        <f aca="false">IF(M144&lt;0,"ATENÇÃO","OK")</f>
        <v>OK</v>
      </c>
      <c r="O144" s="41"/>
      <c r="P144" s="41"/>
      <c r="Q144" s="42" t="n">
        <v>10</v>
      </c>
      <c r="R144" s="41"/>
      <c r="S144" s="42"/>
      <c r="T144" s="42"/>
      <c r="U144" s="42"/>
      <c r="V144" s="42"/>
      <c r="W144" s="42"/>
      <c r="X144" s="42"/>
      <c r="Y144" s="42"/>
      <c r="Z144" s="42"/>
      <c r="AA144" s="42" t="n">
        <v>10</v>
      </c>
      <c r="AB144" s="42"/>
      <c r="AC144" s="42"/>
      <c r="AD144" s="42"/>
      <c r="AE144" s="42"/>
      <c r="AF144" s="42"/>
      <c r="AG144" s="42"/>
    </row>
    <row r="145" customFormat="false" ht="15" hidden="false" customHeight="true" outlineLevel="0" collapsed="false">
      <c r="A145" s="48"/>
      <c r="B145" s="49"/>
      <c r="C145" s="50" t="n">
        <v>142</v>
      </c>
      <c r="D145" s="56" t="s">
        <v>247</v>
      </c>
      <c r="E145" s="53" t="s">
        <v>39</v>
      </c>
      <c r="F145" s="53" t="s">
        <v>248</v>
      </c>
      <c r="G145" s="58" t="s">
        <v>249</v>
      </c>
      <c r="H145" s="52" t="s">
        <v>42</v>
      </c>
      <c r="I145" s="52" t="n">
        <v>20</v>
      </c>
      <c r="J145" s="52" t="n">
        <v>30</v>
      </c>
      <c r="K145" s="55" t="n">
        <v>19</v>
      </c>
      <c r="L145" s="59" t="n">
        <v>7</v>
      </c>
      <c r="M145" s="38" t="n">
        <f aca="false">L145-(SUM(O145:AG145))</f>
        <v>5</v>
      </c>
      <c r="N145" s="39" t="str">
        <f aca="false">IF(M145&lt;0,"ATENÇÃO","OK")</f>
        <v>OK</v>
      </c>
      <c r="O145" s="41"/>
      <c r="P145" s="41"/>
      <c r="Q145" s="42" t="n">
        <v>2</v>
      </c>
      <c r="R145" s="41"/>
      <c r="S145" s="42"/>
      <c r="T145" s="42"/>
      <c r="U145" s="42"/>
      <c r="V145" s="42"/>
      <c r="W145" s="42"/>
      <c r="X145" s="42"/>
      <c r="Y145" s="42"/>
      <c r="Z145" s="42"/>
      <c r="AA145" s="42"/>
      <c r="AB145" s="42"/>
      <c r="AC145" s="42"/>
      <c r="AD145" s="42"/>
      <c r="AE145" s="42"/>
      <c r="AF145" s="42"/>
      <c r="AG145" s="42"/>
    </row>
    <row r="146" customFormat="false" ht="15" hidden="false" customHeight="true" outlineLevel="0" collapsed="false">
      <c r="A146" s="48"/>
      <c r="B146" s="49"/>
      <c r="C146" s="57" t="n">
        <v>143</v>
      </c>
      <c r="D146" s="51" t="s">
        <v>250</v>
      </c>
      <c r="E146" s="53" t="s">
        <v>39</v>
      </c>
      <c r="F146" s="53" t="s">
        <v>143</v>
      </c>
      <c r="G146" s="58" t="s">
        <v>251</v>
      </c>
      <c r="H146" s="52" t="s">
        <v>49</v>
      </c>
      <c r="I146" s="52" t="n">
        <v>20</v>
      </c>
      <c r="J146" s="52" t="n">
        <v>30</v>
      </c>
      <c r="K146" s="55" t="n">
        <v>1.4</v>
      </c>
      <c r="L146" s="59"/>
      <c r="M146" s="38" t="n">
        <f aca="false">L146-(SUM(O146:AG146))</f>
        <v>0</v>
      </c>
      <c r="N146" s="39" t="str">
        <f aca="false">IF(M146&lt;0,"ATENÇÃO","OK")</f>
        <v>OK</v>
      </c>
      <c r="O146" s="41"/>
      <c r="P146" s="41"/>
      <c r="Q146" s="42"/>
      <c r="R146" s="41"/>
      <c r="S146" s="42"/>
      <c r="T146" s="42"/>
      <c r="U146" s="42"/>
      <c r="V146" s="42"/>
      <c r="W146" s="42"/>
      <c r="X146" s="42"/>
      <c r="Y146" s="42"/>
      <c r="Z146" s="42"/>
      <c r="AA146" s="42"/>
      <c r="AB146" s="42"/>
      <c r="AC146" s="42"/>
      <c r="AD146" s="42"/>
      <c r="AE146" s="42"/>
      <c r="AF146" s="42"/>
      <c r="AG146" s="42"/>
    </row>
    <row r="147" customFormat="false" ht="15" hidden="false" customHeight="true" outlineLevel="0" collapsed="false">
      <c r="A147" s="48"/>
      <c r="B147" s="49"/>
      <c r="C147" s="50" t="n">
        <v>144</v>
      </c>
      <c r="D147" s="56" t="s">
        <v>252</v>
      </c>
      <c r="E147" s="53" t="s">
        <v>39</v>
      </c>
      <c r="F147" s="53" t="s">
        <v>180</v>
      </c>
      <c r="G147" s="58" t="n">
        <v>1330</v>
      </c>
      <c r="H147" s="54" t="s">
        <v>181</v>
      </c>
      <c r="I147" s="52" t="n">
        <v>20</v>
      </c>
      <c r="J147" s="52" t="n">
        <v>30</v>
      </c>
      <c r="K147" s="55" t="n">
        <v>5</v>
      </c>
      <c r="L147" s="59" t="n">
        <v>50</v>
      </c>
      <c r="M147" s="38" t="n">
        <f aca="false">L147-(SUM(O147:AG147))</f>
        <v>50</v>
      </c>
      <c r="N147" s="39" t="str">
        <f aca="false">IF(M147&lt;0,"ATENÇÃO","OK")</f>
        <v>OK</v>
      </c>
      <c r="O147" s="41"/>
      <c r="P147" s="41"/>
      <c r="Q147" s="42"/>
      <c r="R147" s="41"/>
      <c r="S147" s="42"/>
      <c r="T147" s="42"/>
      <c r="U147" s="42"/>
      <c r="V147" s="42"/>
      <c r="W147" s="42"/>
      <c r="X147" s="42"/>
      <c r="Y147" s="42"/>
      <c r="Z147" s="42"/>
      <c r="AA147" s="42"/>
      <c r="AB147" s="42"/>
      <c r="AC147" s="42"/>
      <c r="AD147" s="42"/>
      <c r="AE147" s="42"/>
      <c r="AF147" s="42"/>
      <c r="AG147" s="42"/>
    </row>
    <row r="148" customFormat="false" ht="15" hidden="false" customHeight="true" outlineLevel="0" collapsed="false">
      <c r="A148" s="48"/>
      <c r="B148" s="49"/>
      <c r="C148" s="50" t="n">
        <v>145</v>
      </c>
      <c r="D148" s="56" t="s">
        <v>253</v>
      </c>
      <c r="E148" s="52" t="s">
        <v>39</v>
      </c>
      <c r="F148" s="52" t="s">
        <v>180</v>
      </c>
      <c r="G148" s="58" t="n">
        <v>1330</v>
      </c>
      <c r="H148" s="52" t="s">
        <v>181</v>
      </c>
      <c r="I148" s="52" t="n">
        <v>20</v>
      </c>
      <c r="J148" s="52" t="n">
        <v>30</v>
      </c>
      <c r="K148" s="55" t="n">
        <v>5.4</v>
      </c>
      <c r="L148" s="59" t="n">
        <v>50</v>
      </c>
      <c r="M148" s="38" t="n">
        <f aca="false">L148-(SUM(O148:AG148))</f>
        <v>50</v>
      </c>
      <c r="N148" s="39" t="str">
        <f aca="false">IF(M148&lt;0,"ATENÇÃO","OK")</f>
        <v>OK</v>
      </c>
      <c r="O148" s="41"/>
      <c r="P148" s="41"/>
      <c r="Q148" s="42"/>
      <c r="R148" s="41"/>
      <c r="S148" s="42"/>
      <c r="T148" s="42"/>
      <c r="U148" s="42"/>
      <c r="V148" s="42"/>
      <c r="W148" s="42"/>
      <c r="X148" s="42"/>
      <c r="Y148" s="42"/>
      <c r="Z148" s="42"/>
      <c r="AA148" s="42"/>
      <c r="AB148" s="42"/>
      <c r="AC148" s="42"/>
      <c r="AD148" s="42"/>
      <c r="AE148" s="42"/>
      <c r="AF148" s="42"/>
      <c r="AG148" s="42"/>
    </row>
    <row r="149" customFormat="false" ht="15" hidden="false" customHeight="true" outlineLevel="0" collapsed="false">
      <c r="A149" s="48"/>
      <c r="B149" s="49"/>
      <c r="C149" s="50" t="n">
        <v>146</v>
      </c>
      <c r="D149" s="51" t="s">
        <v>254</v>
      </c>
      <c r="E149" s="52" t="s">
        <v>39</v>
      </c>
      <c r="F149" s="52" t="s">
        <v>184</v>
      </c>
      <c r="G149" s="58" t="s">
        <v>146</v>
      </c>
      <c r="H149" s="52" t="s">
        <v>49</v>
      </c>
      <c r="I149" s="52" t="n">
        <v>20</v>
      </c>
      <c r="J149" s="52" t="n">
        <v>30</v>
      </c>
      <c r="K149" s="55" t="n">
        <v>13</v>
      </c>
      <c r="L149" s="59"/>
      <c r="M149" s="38" t="n">
        <f aca="false">L149-(SUM(O149:AG149))</f>
        <v>0</v>
      </c>
      <c r="N149" s="39" t="str">
        <f aca="false">IF(M149&lt;0,"ATENÇÃO","OK")</f>
        <v>OK</v>
      </c>
      <c r="O149" s="41"/>
      <c r="P149" s="41"/>
      <c r="Q149" s="42"/>
      <c r="R149" s="41"/>
      <c r="S149" s="42"/>
      <c r="T149" s="42"/>
      <c r="U149" s="42"/>
      <c r="V149" s="42"/>
      <c r="W149" s="42"/>
      <c r="X149" s="42"/>
      <c r="Y149" s="42"/>
      <c r="Z149" s="42"/>
      <c r="AA149" s="42"/>
      <c r="AB149" s="42"/>
      <c r="AC149" s="42"/>
      <c r="AD149" s="42"/>
      <c r="AE149" s="42"/>
      <c r="AF149" s="42"/>
      <c r="AG149" s="42"/>
    </row>
    <row r="150" customFormat="false" ht="15" hidden="false" customHeight="true" outlineLevel="0" collapsed="false">
      <c r="A150" s="48"/>
      <c r="B150" s="49"/>
      <c r="C150" s="50" t="n">
        <v>147</v>
      </c>
      <c r="D150" s="51" t="s">
        <v>255</v>
      </c>
      <c r="E150" s="52" t="s">
        <v>39</v>
      </c>
      <c r="F150" s="52" t="s">
        <v>130</v>
      </c>
      <c r="G150" s="58" t="s">
        <v>197</v>
      </c>
      <c r="H150" s="52" t="s">
        <v>49</v>
      </c>
      <c r="I150" s="52" t="n">
        <v>20</v>
      </c>
      <c r="J150" s="52" t="n">
        <v>30</v>
      </c>
      <c r="K150" s="55" t="n">
        <v>1.9</v>
      </c>
      <c r="L150" s="59"/>
      <c r="M150" s="38" t="n">
        <f aca="false">L150-(SUM(O150:AG150))</f>
        <v>0</v>
      </c>
      <c r="N150" s="39" t="str">
        <f aca="false">IF(M150&lt;0,"ATENÇÃO","OK")</f>
        <v>OK</v>
      </c>
      <c r="O150" s="41"/>
      <c r="P150" s="41"/>
      <c r="Q150" s="42"/>
      <c r="R150" s="41"/>
      <c r="S150" s="42"/>
      <c r="T150" s="42"/>
      <c r="U150" s="42"/>
      <c r="V150" s="42"/>
      <c r="W150" s="42"/>
      <c r="X150" s="42"/>
      <c r="Y150" s="42"/>
      <c r="Z150" s="42"/>
      <c r="AA150" s="42"/>
      <c r="AB150" s="42"/>
      <c r="AC150" s="42"/>
      <c r="AD150" s="42"/>
      <c r="AE150" s="42"/>
      <c r="AF150" s="42"/>
      <c r="AG150" s="42"/>
    </row>
    <row r="151" customFormat="false" ht="15" hidden="false" customHeight="true" outlineLevel="0" collapsed="false">
      <c r="A151" s="48"/>
      <c r="B151" s="49"/>
      <c r="C151" s="57" t="n">
        <v>148</v>
      </c>
      <c r="D151" s="56" t="s">
        <v>256</v>
      </c>
      <c r="E151" s="52" t="s">
        <v>39</v>
      </c>
      <c r="F151" s="52" t="s">
        <v>180</v>
      </c>
      <c r="G151" s="58" t="n">
        <v>13103</v>
      </c>
      <c r="H151" s="52" t="s">
        <v>181</v>
      </c>
      <c r="I151" s="52" t="n">
        <v>20</v>
      </c>
      <c r="J151" s="52" t="n">
        <v>30</v>
      </c>
      <c r="K151" s="55" t="n">
        <v>6.5</v>
      </c>
      <c r="L151" s="59" t="n">
        <v>260</v>
      </c>
      <c r="M151" s="38" t="n">
        <f aca="false">L151-(SUM(O151:AG151))</f>
        <v>260</v>
      </c>
      <c r="N151" s="39" t="str">
        <f aca="false">IF(M151&lt;0,"ATENÇÃO","OK")</f>
        <v>OK</v>
      </c>
      <c r="O151" s="41"/>
      <c r="P151" s="41"/>
      <c r="Q151" s="42"/>
      <c r="R151" s="41"/>
      <c r="S151" s="42"/>
      <c r="T151" s="42"/>
      <c r="U151" s="42"/>
      <c r="V151" s="42"/>
      <c r="W151" s="42"/>
      <c r="X151" s="42"/>
      <c r="Y151" s="42"/>
      <c r="Z151" s="42"/>
      <c r="AA151" s="42"/>
      <c r="AB151" s="42"/>
      <c r="AC151" s="42"/>
      <c r="AD151" s="42"/>
      <c r="AE151" s="42"/>
      <c r="AF151" s="42"/>
      <c r="AG151" s="42"/>
    </row>
    <row r="152" customFormat="false" ht="15" hidden="false" customHeight="true" outlineLevel="0" collapsed="false">
      <c r="A152" s="48"/>
      <c r="B152" s="49"/>
      <c r="C152" s="50" t="n">
        <v>149</v>
      </c>
      <c r="D152" s="56" t="s">
        <v>257</v>
      </c>
      <c r="E152" s="52" t="s">
        <v>39</v>
      </c>
      <c r="F152" s="52" t="s">
        <v>180</v>
      </c>
      <c r="G152" s="58" t="n">
        <v>13103</v>
      </c>
      <c r="H152" s="52" t="s">
        <v>181</v>
      </c>
      <c r="I152" s="52" t="n">
        <v>20</v>
      </c>
      <c r="J152" s="52" t="n">
        <v>30</v>
      </c>
      <c r="K152" s="55" t="n">
        <v>7.5</v>
      </c>
      <c r="L152" s="59" t="n">
        <v>100</v>
      </c>
      <c r="M152" s="38" t="n">
        <f aca="false">L152-(SUM(O152:AG152))</f>
        <v>100</v>
      </c>
      <c r="N152" s="39" t="str">
        <f aca="false">IF(M152&lt;0,"ATENÇÃO","OK")</f>
        <v>OK</v>
      </c>
      <c r="O152" s="41"/>
      <c r="P152" s="41"/>
      <c r="Q152" s="42"/>
      <c r="R152" s="41"/>
      <c r="S152" s="42"/>
      <c r="T152" s="42"/>
      <c r="U152" s="42"/>
      <c r="V152" s="42"/>
      <c r="W152" s="42"/>
      <c r="X152" s="42"/>
      <c r="Y152" s="42"/>
      <c r="Z152" s="42"/>
      <c r="AA152" s="42"/>
      <c r="AB152" s="42"/>
      <c r="AC152" s="42"/>
      <c r="AD152" s="42"/>
      <c r="AE152" s="42"/>
      <c r="AF152" s="42"/>
      <c r="AG152" s="42"/>
    </row>
    <row r="153" customFormat="false" ht="15" hidden="false" customHeight="true" outlineLevel="0" collapsed="false">
      <c r="A153" s="48"/>
      <c r="B153" s="49"/>
      <c r="C153" s="50" t="n">
        <v>150</v>
      </c>
      <c r="D153" s="56" t="s">
        <v>258</v>
      </c>
      <c r="E153" s="53" t="s">
        <v>39</v>
      </c>
      <c r="F153" s="53" t="s">
        <v>180</v>
      </c>
      <c r="G153" s="58" t="n">
        <v>13103</v>
      </c>
      <c r="H153" s="54" t="s">
        <v>181</v>
      </c>
      <c r="I153" s="52" t="n">
        <v>20</v>
      </c>
      <c r="J153" s="52" t="n">
        <v>30</v>
      </c>
      <c r="K153" s="55" t="n">
        <v>9</v>
      </c>
      <c r="L153" s="59" t="n">
        <v>100</v>
      </c>
      <c r="M153" s="38" t="n">
        <f aca="false">L153-(SUM(O153:AG153))</f>
        <v>100</v>
      </c>
      <c r="N153" s="39" t="str">
        <f aca="false">IF(M153&lt;0,"ATENÇÃO","OK")</f>
        <v>OK</v>
      </c>
      <c r="O153" s="41"/>
      <c r="P153" s="41"/>
      <c r="Q153" s="42"/>
      <c r="R153" s="41"/>
      <c r="S153" s="42"/>
      <c r="T153" s="42"/>
      <c r="U153" s="42"/>
      <c r="V153" s="42"/>
      <c r="W153" s="42"/>
      <c r="X153" s="42"/>
      <c r="Y153" s="42"/>
      <c r="Z153" s="42"/>
      <c r="AA153" s="42"/>
      <c r="AB153" s="42"/>
      <c r="AC153" s="42"/>
      <c r="AD153" s="42"/>
      <c r="AE153" s="42"/>
      <c r="AF153" s="42"/>
      <c r="AG153" s="42"/>
    </row>
    <row r="154" customFormat="false" ht="15" hidden="false" customHeight="true" outlineLevel="0" collapsed="false">
      <c r="A154" s="48"/>
      <c r="B154" s="49"/>
      <c r="C154" s="50" t="n">
        <v>151</v>
      </c>
      <c r="D154" s="56" t="s">
        <v>259</v>
      </c>
      <c r="E154" s="53" t="s">
        <v>39</v>
      </c>
      <c r="F154" s="53" t="s">
        <v>180</v>
      </c>
      <c r="G154" s="58" t="n">
        <v>13103</v>
      </c>
      <c r="H154" s="54" t="s">
        <v>181</v>
      </c>
      <c r="I154" s="52" t="n">
        <v>20</v>
      </c>
      <c r="J154" s="52" t="n">
        <v>30</v>
      </c>
      <c r="K154" s="55" t="n">
        <v>5</v>
      </c>
      <c r="L154" s="59" t="n">
        <v>50</v>
      </c>
      <c r="M154" s="38" t="n">
        <f aca="false">L154-(SUM(O154:AG154))</f>
        <v>20</v>
      </c>
      <c r="N154" s="39" t="str">
        <f aca="false">IF(M154&lt;0,"ATENÇÃO","OK")</f>
        <v>OK</v>
      </c>
      <c r="O154" s="41"/>
      <c r="P154" s="41"/>
      <c r="Q154" s="42"/>
      <c r="R154" s="41"/>
      <c r="S154" s="42"/>
      <c r="T154" s="42"/>
      <c r="U154" s="42"/>
      <c r="V154" s="42"/>
      <c r="W154" s="42"/>
      <c r="X154" s="42"/>
      <c r="Y154" s="42"/>
      <c r="Z154" s="42"/>
      <c r="AA154" s="42"/>
      <c r="AB154" s="42"/>
      <c r="AC154" s="42"/>
      <c r="AD154" s="42"/>
      <c r="AE154" s="42" t="n">
        <v>30</v>
      </c>
      <c r="AF154" s="42"/>
      <c r="AG154" s="42"/>
    </row>
    <row r="155" customFormat="false" ht="15" hidden="false" customHeight="true" outlineLevel="0" collapsed="false">
      <c r="A155" s="48"/>
      <c r="B155" s="49"/>
      <c r="C155" s="50" t="n">
        <v>152</v>
      </c>
      <c r="D155" s="51" t="s">
        <v>260</v>
      </c>
      <c r="E155" s="53" t="s">
        <v>129</v>
      </c>
      <c r="F155" s="53" t="s">
        <v>143</v>
      </c>
      <c r="G155" s="58" t="s">
        <v>261</v>
      </c>
      <c r="H155" s="54" t="s">
        <v>147</v>
      </c>
      <c r="I155" s="52" t="n">
        <v>20</v>
      </c>
      <c r="J155" s="52" t="n">
        <v>30</v>
      </c>
      <c r="K155" s="55" t="n">
        <v>22.5</v>
      </c>
      <c r="L155" s="59" t="n">
        <v>100</v>
      </c>
      <c r="M155" s="38" t="n">
        <f aca="false">L155-(SUM(O155:AG155))</f>
        <v>100</v>
      </c>
      <c r="N155" s="39" t="str">
        <f aca="false">IF(M155&lt;0,"ATENÇÃO","OK")</f>
        <v>OK</v>
      </c>
      <c r="O155" s="41"/>
      <c r="P155" s="41"/>
      <c r="Q155" s="42"/>
      <c r="R155" s="41"/>
      <c r="S155" s="42"/>
      <c r="T155" s="42"/>
      <c r="U155" s="42"/>
      <c r="V155" s="42"/>
      <c r="W155" s="42"/>
      <c r="X155" s="42"/>
      <c r="Y155" s="42"/>
      <c r="Z155" s="42"/>
      <c r="AA155" s="42"/>
      <c r="AB155" s="42"/>
      <c r="AC155" s="42"/>
      <c r="AD155" s="42"/>
      <c r="AE155" s="42"/>
      <c r="AF155" s="42"/>
      <c r="AG155" s="42"/>
    </row>
    <row r="156" customFormat="false" ht="15" hidden="false" customHeight="true" outlineLevel="0" collapsed="false">
      <c r="A156" s="48"/>
      <c r="B156" s="49"/>
      <c r="C156" s="57" t="n">
        <v>153</v>
      </c>
      <c r="D156" s="51" t="s">
        <v>262</v>
      </c>
      <c r="E156" s="53" t="s">
        <v>129</v>
      </c>
      <c r="F156" s="53" t="s">
        <v>180</v>
      </c>
      <c r="G156" s="58" t="n">
        <v>13212</v>
      </c>
      <c r="H156" s="54" t="s">
        <v>49</v>
      </c>
      <c r="I156" s="52" t="n">
        <v>20</v>
      </c>
      <c r="J156" s="52" t="n">
        <v>30</v>
      </c>
      <c r="K156" s="55" t="n">
        <v>0.23</v>
      </c>
      <c r="L156" s="59" t="n">
        <v>100</v>
      </c>
      <c r="M156" s="38" t="n">
        <f aca="false">L156-(SUM(O156:AG156))</f>
        <v>100</v>
      </c>
      <c r="N156" s="39" t="str">
        <f aca="false">IF(M156&lt;0,"ATENÇÃO","OK")</f>
        <v>OK</v>
      </c>
      <c r="O156" s="41"/>
      <c r="P156" s="41"/>
      <c r="Q156" s="42"/>
      <c r="R156" s="41"/>
      <c r="S156" s="42"/>
      <c r="T156" s="42"/>
      <c r="U156" s="42"/>
      <c r="V156" s="42"/>
      <c r="W156" s="42"/>
      <c r="X156" s="42"/>
      <c r="Y156" s="42"/>
      <c r="Z156" s="42"/>
      <c r="AA156" s="42"/>
      <c r="AB156" s="42"/>
      <c r="AC156" s="42"/>
      <c r="AD156" s="42"/>
      <c r="AE156" s="42"/>
      <c r="AF156" s="42"/>
      <c r="AG156" s="42"/>
    </row>
    <row r="157" customFormat="false" ht="15" hidden="false" customHeight="true" outlineLevel="0" collapsed="false">
      <c r="A157" s="48"/>
      <c r="B157" s="49"/>
      <c r="C157" s="50" t="n">
        <v>154</v>
      </c>
      <c r="D157" s="56" t="s">
        <v>263</v>
      </c>
      <c r="E157" s="53" t="s">
        <v>129</v>
      </c>
      <c r="F157" s="53" t="s">
        <v>180</v>
      </c>
      <c r="G157" s="58" t="n">
        <v>13212</v>
      </c>
      <c r="H157" s="54" t="s">
        <v>264</v>
      </c>
      <c r="I157" s="52" t="n">
        <v>20</v>
      </c>
      <c r="J157" s="52" t="n">
        <v>30</v>
      </c>
      <c r="K157" s="55" t="n">
        <v>148.25</v>
      </c>
      <c r="L157" s="59" t="n">
        <v>8</v>
      </c>
      <c r="M157" s="38" t="n">
        <f aca="false">L157-(SUM(O157:AG157))</f>
        <v>6</v>
      </c>
      <c r="N157" s="39" t="str">
        <f aca="false">IF(M157&lt;0,"ATENÇÃO","OK")</f>
        <v>OK</v>
      </c>
      <c r="O157" s="41"/>
      <c r="P157" s="41"/>
      <c r="Q157" s="42" t="n">
        <v>2</v>
      </c>
      <c r="R157" s="41"/>
      <c r="S157" s="42"/>
      <c r="T157" s="42"/>
      <c r="U157" s="42"/>
      <c r="V157" s="42"/>
      <c r="W157" s="42"/>
      <c r="X157" s="42"/>
      <c r="Y157" s="42"/>
      <c r="Z157" s="42"/>
      <c r="AA157" s="42"/>
      <c r="AB157" s="42"/>
      <c r="AC157" s="42"/>
      <c r="AD157" s="42"/>
      <c r="AE157" s="42"/>
      <c r="AF157" s="42"/>
      <c r="AG157" s="42"/>
    </row>
    <row r="158" customFormat="false" ht="15" hidden="false" customHeight="true" outlineLevel="0" collapsed="false">
      <c r="A158" s="48"/>
      <c r="B158" s="49"/>
      <c r="C158" s="50" t="n">
        <v>155</v>
      </c>
      <c r="D158" s="56" t="s">
        <v>265</v>
      </c>
      <c r="E158" s="53" t="s">
        <v>129</v>
      </c>
      <c r="F158" s="53" t="s">
        <v>180</v>
      </c>
      <c r="G158" s="58" t="n">
        <v>13212</v>
      </c>
      <c r="H158" s="53" t="s">
        <v>266</v>
      </c>
      <c r="I158" s="52" t="n">
        <v>20</v>
      </c>
      <c r="J158" s="52" t="n">
        <v>30</v>
      </c>
      <c r="K158" s="55" t="n">
        <v>140</v>
      </c>
      <c r="L158" s="59" t="n">
        <v>10</v>
      </c>
      <c r="M158" s="38" t="n">
        <f aca="false">L158-(SUM(O158:AG158))</f>
        <v>0</v>
      </c>
      <c r="N158" s="39" t="str">
        <f aca="false">IF(M158&lt;0,"ATENÇÃO","OK")</f>
        <v>OK</v>
      </c>
      <c r="O158" s="41" t="n">
        <v>10</v>
      </c>
      <c r="P158" s="41"/>
      <c r="Q158" s="42"/>
      <c r="R158" s="41"/>
      <c r="S158" s="42"/>
      <c r="T158" s="42"/>
      <c r="U158" s="42"/>
      <c r="V158" s="42"/>
      <c r="W158" s="42"/>
      <c r="X158" s="42"/>
      <c r="Y158" s="42"/>
      <c r="Z158" s="42"/>
      <c r="AA158" s="42"/>
      <c r="AB158" s="42"/>
      <c r="AC158" s="42"/>
      <c r="AD158" s="42"/>
      <c r="AE158" s="42"/>
      <c r="AF158" s="42"/>
      <c r="AG158" s="42"/>
    </row>
    <row r="159" customFormat="false" ht="15" hidden="false" customHeight="true" outlineLevel="0" collapsed="false">
      <c r="A159" s="48"/>
      <c r="B159" s="49"/>
      <c r="C159" s="50" t="n">
        <v>156</v>
      </c>
      <c r="D159" s="56" t="s">
        <v>267</v>
      </c>
      <c r="E159" s="53" t="s">
        <v>268</v>
      </c>
      <c r="F159" s="53" t="s">
        <v>269</v>
      </c>
      <c r="G159" s="58" t="s">
        <v>270</v>
      </c>
      <c r="H159" s="54" t="s">
        <v>49</v>
      </c>
      <c r="I159" s="52" t="n">
        <v>20</v>
      </c>
      <c r="J159" s="52" t="n">
        <v>30</v>
      </c>
      <c r="K159" s="55" t="n">
        <v>198</v>
      </c>
      <c r="L159" s="59"/>
      <c r="M159" s="38" t="n">
        <f aca="false">L159-(SUM(O159:AG159))</f>
        <v>0</v>
      </c>
      <c r="N159" s="39" t="str">
        <f aca="false">IF(M159&lt;0,"ATENÇÃO","OK")</f>
        <v>OK</v>
      </c>
      <c r="O159" s="41"/>
      <c r="P159" s="41"/>
      <c r="Q159" s="42"/>
      <c r="R159" s="41"/>
      <c r="S159" s="42"/>
      <c r="T159" s="42"/>
      <c r="U159" s="42"/>
      <c r="V159" s="42"/>
      <c r="W159" s="42"/>
      <c r="X159" s="42"/>
      <c r="Y159" s="42"/>
      <c r="Z159" s="42"/>
      <c r="AA159" s="42"/>
      <c r="AB159" s="42"/>
      <c r="AC159" s="42"/>
      <c r="AD159" s="42"/>
      <c r="AE159" s="42"/>
      <c r="AF159" s="42"/>
      <c r="AG159" s="42"/>
    </row>
    <row r="160" customFormat="false" ht="15" hidden="false" customHeight="true" outlineLevel="0" collapsed="false">
      <c r="A160" s="48"/>
      <c r="B160" s="49"/>
      <c r="C160" s="50" t="n">
        <v>157</v>
      </c>
      <c r="D160" s="56" t="s">
        <v>271</v>
      </c>
      <c r="E160" s="53" t="s">
        <v>39</v>
      </c>
      <c r="F160" s="53" t="s">
        <v>272</v>
      </c>
      <c r="G160" s="58" t="s">
        <v>273</v>
      </c>
      <c r="H160" s="54" t="s">
        <v>49</v>
      </c>
      <c r="I160" s="52" t="n">
        <v>20</v>
      </c>
      <c r="J160" s="52" t="n">
        <v>30</v>
      </c>
      <c r="K160" s="55" t="n">
        <v>43.7</v>
      </c>
      <c r="L160" s="59"/>
      <c r="M160" s="38" t="n">
        <f aca="false">L160-(SUM(O160:AG160))</f>
        <v>0</v>
      </c>
      <c r="N160" s="39" t="str">
        <f aca="false">IF(M160&lt;0,"ATENÇÃO","OK")</f>
        <v>OK</v>
      </c>
      <c r="O160" s="41"/>
      <c r="P160" s="41"/>
      <c r="Q160" s="42"/>
      <c r="R160" s="41"/>
      <c r="S160" s="42"/>
      <c r="T160" s="42"/>
      <c r="U160" s="42"/>
      <c r="V160" s="42"/>
      <c r="W160" s="42"/>
      <c r="X160" s="42"/>
      <c r="Y160" s="42"/>
      <c r="Z160" s="42"/>
      <c r="AA160" s="42"/>
      <c r="AB160" s="42"/>
      <c r="AC160" s="42"/>
      <c r="AD160" s="42"/>
      <c r="AE160" s="42"/>
      <c r="AF160" s="42"/>
      <c r="AG160" s="42"/>
    </row>
    <row r="161" customFormat="false" ht="15" hidden="false" customHeight="true" outlineLevel="0" collapsed="false">
      <c r="A161" s="48"/>
      <c r="B161" s="49"/>
      <c r="C161" s="57" t="n">
        <v>158</v>
      </c>
      <c r="D161" s="56" t="s">
        <v>274</v>
      </c>
      <c r="E161" s="53" t="s">
        <v>129</v>
      </c>
      <c r="F161" s="53" t="s">
        <v>275</v>
      </c>
      <c r="G161" s="58" t="s">
        <v>197</v>
      </c>
      <c r="H161" s="52" t="s">
        <v>276</v>
      </c>
      <c r="I161" s="52" t="n">
        <v>20</v>
      </c>
      <c r="J161" s="52" t="n">
        <v>30</v>
      </c>
      <c r="K161" s="55" t="n">
        <v>11</v>
      </c>
      <c r="L161" s="59"/>
      <c r="M161" s="38" t="n">
        <f aca="false">L161-(SUM(O161:AG161))</f>
        <v>0</v>
      </c>
      <c r="N161" s="39" t="str">
        <f aca="false">IF(M161&lt;0,"ATENÇÃO","OK")</f>
        <v>OK</v>
      </c>
      <c r="O161" s="41"/>
      <c r="P161" s="41"/>
      <c r="Q161" s="42"/>
      <c r="R161" s="41"/>
      <c r="S161" s="42"/>
      <c r="T161" s="42"/>
      <c r="U161" s="42"/>
      <c r="V161" s="42"/>
      <c r="W161" s="42"/>
      <c r="X161" s="42"/>
      <c r="Y161" s="42"/>
      <c r="Z161" s="42"/>
      <c r="AA161" s="42"/>
      <c r="AB161" s="42"/>
      <c r="AC161" s="42"/>
      <c r="AD161" s="42"/>
      <c r="AE161" s="42"/>
      <c r="AF161" s="42"/>
      <c r="AG161" s="42"/>
    </row>
    <row r="162" customFormat="false" ht="15" hidden="false" customHeight="true" outlineLevel="0" collapsed="false">
      <c r="A162" s="48"/>
      <c r="B162" s="49"/>
      <c r="C162" s="50" t="n">
        <v>159</v>
      </c>
      <c r="D162" s="56" t="s">
        <v>277</v>
      </c>
      <c r="E162" s="53" t="s">
        <v>129</v>
      </c>
      <c r="F162" s="53" t="s">
        <v>275</v>
      </c>
      <c r="G162" s="58" t="s">
        <v>197</v>
      </c>
      <c r="H162" s="52" t="s">
        <v>276</v>
      </c>
      <c r="I162" s="52" t="n">
        <v>20</v>
      </c>
      <c r="J162" s="52" t="n">
        <v>30</v>
      </c>
      <c r="K162" s="55" t="n">
        <v>8.5</v>
      </c>
      <c r="L162" s="59"/>
      <c r="M162" s="38" t="n">
        <f aca="false">L162-(SUM(O162:AG162))</f>
        <v>0</v>
      </c>
      <c r="N162" s="39" t="str">
        <f aca="false">IF(M162&lt;0,"ATENÇÃO","OK")</f>
        <v>OK</v>
      </c>
      <c r="O162" s="41"/>
      <c r="P162" s="41"/>
      <c r="Q162" s="42"/>
      <c r="R162" s="41"/>
      <c r="S162" s="42"/>
      <c r="T162" s="42"/>
      <c r="U162" s="42"/>
      <c r="V162" s="42"/>
      <c r="W162" s="42"/>
      <c r="X162" s="42"/>
      <c r="Y162" s="42"/>
      <c r="Z162" s="42"/>
      <c r="AA162" s="42"/>
      <c r="AB162" s="42"/>
      <c r="AC162" s="42"/>
      <c r="AD162" s="42"/>
      <c r="AE162" s="42"/>
      <c r="AF162" s="42"/>
      <c r="AG162" s="42"/>
    </row>
    <row r="163" customFormat="false" ht="15" hidden="false" customHeight="true" outlineLevel="0" collapsed="false">
      <c r="A163" s="48"/>
      <c r="B163" s="49"/>
      <c r="C163" s="50" t="n">
        <v>160</v>
      </c>
      <c r="D163" s="56" t="s">
        <v>278</v>
      </c>
      <c r="E163" s="53" t="s">
        <v>268</v>
      </c>
      <c r="F163" s="53" t="s">
        <v>279</v>
      </c>
      <c r="G163" s="58" t="s">
        <v>280</v>
      </c>
      <c r="H163" s="54" t="s">
        <v>181</v>
      </c>
      <c r="I163" s="52" t="n">
        <v>20</v>
      </c>
      <c r="J163" s="52" t="n">
        <v>30</v>
      </c>
      <c r="K163" s="55" t="n">
        <v>76</v>
      </c>
      <c r="L163" s="59"/>
      <c r="M163" s="38" t="n">
        <f aca="false">L163-(SUM(O163:AG163))</f>
        <v>0</v>
      </c>
      <c r="N163" s="39" t="str">
        <f aca="false">IF(M163&lt;0,"ATENÇÃO","OK")</f>
        <v>OK</v>
      </c>
      <c r="O163" s="41"/>
      <c r="P163" s="41"/>
      <c r="Q163" s="42"/>
      <c r="R163" s="41"/>
      <c r="S163" s="42"/>
      <c r="T163" s="42"/>
      <c r="U163" s="42"/>
      <c r="V163" s="42"/>
      <c r="W163" s="42"/>
      <c r="X163" s="42"/>
      <c r="Y163" s="42"/>
      <c r="Z163" s="42"/>
      <c r="AA163" s="42"/>
      <c r="AB163" s="42"/>
      <c r="AC163" s="42"/>
      <c r="AD163" s="42"/>
      <c r="AE163" s="42"/>
      <c r="AF163" s="42"/>
      <c r="AG163" s="42"/>
    </row>
    <row r="164" customFormat="false" ht="15" hidden="false" customHeight="true" outlineLevel="0" collapsed="false">
      <c r="A164" s="48"/>
      <c r="B164" s="49"/>
      <c r="C164" s="50" t="n">
        <v>161</v>
      </c>
      <c r="D164" s="56" t="s">
        <v>281</v>
      </c>
      <c r="E164" s="53" t="s">
        <v>39</v>
      </c>
      <c r="F164" s="53" t="s">
        <v>282</v>
      </c>
      <c r="G164" s="58" t="s">
        <v>283</v>
      </c>
      <c r="H164" s="54" t="s">
        <v>42</v>
      </c>
      <c r="I164" s="52" t="n">
        <v>20</v>
      </c>
      <c r="J164" s="52" t="n">
        <v>30</v>
      </c>
      <c r="K164" s="55" t="n">
        <v>7.2</v>
      </c>
      <c r="L164" s="59" t="n">
        <v>60</v>
      </c>
      <c r="M164" s="38" t="n">
        <f aca="false">L164-(SUM(O164:AG164))</f>
        <v>20</v>
      </c>
      <c r="N164" s="39" t="str">
        <f aca="false">IF(M164&lt;0,"ATENÇÃO","OK")</f>
        <v>OK</v>
      </c>
      <c r="O164" s="41"/>
      <c r="P164" s="41"/>
      <c r="Q164" s="42" t="n">
        <v>20</v>
      </c>
      <c r="R164" s="41"/>
      <c r="S164" s="42"/>
      <c r="T164" s="42"/>
      <c r="U164" s="42"/>
      <c r="V164" s="42"/>
      <c r="W164" s="42"/>
      <c r="X164" s="42"/>
      <c r="Y164" s="42"/>
      <c r="Z164" s="42"/>
      <c r="AA164" s="42" t="n">
        <v>20</v>
      </c>
      <c r="AB164" s="42"/>
      <c r="AC164" s="42"/>
      <c r="AD164" s="42"/>
      <c r="AE164" s="42"/>
      <c r="AF164" s="42"/>
      <c r="AG164" s="42"/>
    </row>
    <row r="165" customFormat="false" ht="15" hidden="false" customHeight="true" outlineLevel="0" collapsed="false">
      <c r="A165" s="48"/>
      <c r="B165" s="49"/>
      <c r="C165" s="50" t="n">
        <v>162</v>
      </c>
      <c r="D165" s="51" t="s">
        <v>284</v>
      </c>
      <c r="E165" s="53" t="s">
        <v>129</v>
      </c>
      <c r="F165" s="53" t="s">
        <v>143</v>
      </c>
      <c r="G165" s="58" t="n">
        <v>270014</v>
      </c>
      <c r="H165" s="60" t="s">
        <v>49</v>
      </c>
      <c r="I165" s="52" t="n">
        <v>20</v>
      </c>
      <c r="J165" s="52" t="n">
        <v>30</v>
      </c>
      <c r="K165" s="55" t="n">
        <v>0.12</v>
      </c>
      <c r="L165" s="59"/>
      <c r="M165" s="38" t="n">
        <f aca="false">L165-(SUM(O165:AG165))</f>
        <v>0</v>
      </c>
      <c r="N165" s="39" t="str">
        <f aca="false">IF(M165&lt;0,"ATENÇÃO","OK")</f>
        <v>OK</v>
      </c>
      <c r="O165" s="41"/>
      <c r="P165" s="41"/>
      <c r="Q165" s="42"/>
      <c r="R165" s="41"/>
      <c r="S165" s="42"/>
      <c r="T165" s="42"/>
      <c r="U165" s="42"/>
      <c r="V165" s="42"/>
      <c r="W165" s="42"/>
      <c r="X165" s="42"/>
      <c r="Y165" s="42"/>
      <c r="Z165" s="42"/>
      <c r="AA165" s="42"/>
      <c r="AB165" s="42"/>
      <c r="AC165" s="42"/>
      <c r="AD165" s="42"/>
      <c r="AE165" s="42"/>
      <c r="AF165" s="42"/>
      <c r="AG165" s="42"/>
    </row>
    <row r="166" customFormat="false" ht="15" hidden="false" customHeight="true" outlineLevel="0" collapsed="false">
      <c r="A166" s="48"/>
      <c r="B166" s="49"/>
      <c r="C166" s="57" t="n">
        <v>163</v>
      </c>
      <c r="D166" s="51" t="s">
        <v>285</v>
      </c>
      <c r="E166" s="53" t="s">
        <v>129</v>
      </c>
      <c r="F166" s="53" t="s">
        <v>143</v>
      </c>
      <c r="G166" s="58" t="n">
        <v>270014</v>
      </c>
      <c r="H166" s="52" t="s">
        <v>147</v>
      </c>
      <c r="I166" s="52" t="n">
        <v>20</v>
      </c>
      <c r="J166" s="52" t="n">
        <v>30</v>
      </c>
      <c r="K166" s="55" t="n">
        <v>7.8</v>
      </c>
      <c r="L166" s="59" t="n">
        <v>2</v>
      </c>
      <c r="M166" s="38" t="n">
        <f aca="false">L166-(SUM(O166:AG166))</f>
        <v>2</v>
      </c>
      <c r="N166" s="39" t="str">
        <f aca="false">IF(M166&lt;0,"ATENÇÃO","OK")</f>
        <v>OK</v>
      </c>
      <c r="O166" s="41"/>
      <c r="P166" s="41"/>
      <c r="Q166" s="42"/>
      <c r="R166" s="41"/>
      <c r="S166" s="42"/>
      <c r="T166" s="42"/>
      <c r="U166" s="42"/>
      <c r="V166" s="42"/>
      <c r="W166" s="42"/>
      <c r="X166" s="42"/>
      <c r="Y166" s="42"/>
      <c r="Z166" s="42"/>
      <c r="AA166" s="42"/>
      <c r="AB166" s="42"/>
      <c r="AC166" s="42"/>
      <c r="AD166" s="42"/>
      <c r="AE166" s="42"/>
      <c r="AF166" s="42"/>
      <c r="AG166" s="42"/>
    </row>
    <row r="167" customFormat="false" ht="15" hidden="false" customHeight="true" outlineLevel="0" collapsed="false">
      <c r="A167" s="48"/>
      <c r="B167" s="49"/>
      <c r="C167" s="50" t="n">
        <v>164</v>
      </c>
      <c r="D167" s="56" t="s">
        <v>286</v>
      </c>
      <c r="E167" s="53" t="s">
        <v>39</v>
      </c>
      <c r="F167" s="53" t="s">
        <v>275</v>
      </c>
      <c r="G167" s="58" t="n">
        <v>106362</v>
      </c>
      <c r="H167" s="53" t="s">
        <v>42</v>
      </c>
      <c r="I167" s="52" t="n">
        <v>20</v>
      </c>
      <c r="J167" s="52" t="n">
        <v>30</v>
      </c>
      <c r="K167" s="55" t="n">
        <v>8.5</v>
      </c>
      <c r="L167" s="59" t="n">
        <v>15</v>
      </c>
      <c r="M167" s="38" t="n">
        <f aca="false">L167-(SUM(O167:AG167))</f>
        <v>5</v>
      </c>
      <c r="N167" s="39" t="str">
        <f aca="false">IF(M167&lt;0,"ATENÇÃO","OK")</f>
        <v>OK</v>
      </c>
      <c r="O167" s="41"/>
      <c r="P167" s="41"/>
      <c r="Q167" s="42" t="n">
        <v>10</v>
      </c>
      <c r="R167" s="41"/>
      <c r="S167" s="42"/>
      <c r="T167" s="42"/>
      <c r="U167" s="42"/>
      <c r="V167" s="42"/>
      <c r="W167" s="42"/>
      <c r="X167" s="42"/>
      <c r="Y167" s="42"/>
      <c r="Z167" s="42"/>
      <c r="AA167" s="42"/>
      <c r="AB167" s="42"/>
      <c r="AC167" s="42"/>
      <c r="AD167" s="42"/>
      <c r="AE167" s="42"/>
      <c r="AF167" s="42"/>
      <c r="AG167" s="42"/>
    </row>
    <row r="168" customFormat="false" ht="15" hidden="false" customHeight="true" outlineLevel="0" collapsed="false">
      <c r="A168" s="48"/>
      <c r="B168" s="49"/>
      <c r="C168" s="50" t="n">
        <v>165</v>
      </c>
      <c r="D168" s="56" t="s">
        <v>287</v>
      </c>
      <c r="E168" s="53" t="s">
        <v>39</v>
      </c>
      <c r="F168" s="53" t="s">
        <v>180</v>
      </c>
      <c r="G168" s="58" t="n">
        <v>1327</v>
      </c>
      <c r="H168" s="54" t="s">
        <v>181</v>
      </c>
      <c r="I168" s="52" t="n">
        <v>20</v>
      </c>
      <c r="J168" s="52" t="n">
        <v>30</v>
      </c>
      <c r="K168" s="55" t="n">
        <v>37</v>
      </c>
      <c r="L168" s="59" t="n">
        <v>30</v>
      </c>
      <c r="M168" s="38" t="n">
        <f aca="false">L168-(SUM(O168:AG168))</f>
        <v>30</v>
      </c>
      <c r="N168" s="39" t="str">
        <f aca="false">IF(M168&lt;0,"ATENÇÃO","OK")</f>
        <v>OK</v>
      </c>
      <c r="O168" s="41"/>
      <c r="P168" s="41"/>
      <c r="Q168" s="42"/>
      <c r="R168" s="41"/>
      <c r="S168" s="42"/>
      <c r="T168" s="42"/>
      <c r="U168" s="42"/>
      <c r="V168" s="42"/>
      <c r="W168" s="42"/>
      <c r="X168" s="42"/>
      <c r="Y168" s="42"/>
      <c r="Z168" s="42"/>
      <c r="AA168" s="42"/>
      <c r="AB168" s="42"/>
      <c r="AC168" s="42"/>
      <c r="AD168" s="42"/>
      <c r="AE168" s="42"/>
      <c r="AF168" s="42"/>
      <c r="AG168" s="42"/>
    </row>
    <row r="169" customFormat="false" ht="15" hidden="false" customHeight="true" outlineLevel="0" collapsed="false">
      <c r="A169" s="48"/>
      <c r="B169" s="49"/>
      <c r="C169" s="50" t="n">
        <v>166</v>
      </c>
      <c r="D169" s="51" t="s">
        <v>288</v>
      </c>
      <c r="E169" s="52" t="s">
        <v>39</v>
      </c>
      <c r="F169" s="52" t="s">
        <v>180</v>
      </c>
      <c r="G169" s="53" t="n">
        <v>1325</v>
      </c>
      <c r="H169" s="52" t="s">
        <v>181</v>
      </c>
      <c r="I169" s="52" t="n">
        <v>20</v>
      </c>
      <c r="J169" s="52" t="n">
        <v>30</v>
      </c>
      <c r="K169" s="55" t="n">
        <v>17</v>
      </c>
      <c r="L169" s="59"/>
      <c r="M169" s="38" t="n">
        <f aca="false">L169-(SUM(O169:AG169))</f>
        <v>0</v>
      </c>
      <c r="N169" s="39" t="str">
        <f aca="false">IF(M169&lt;0,"ATENÇÃO","OK")</f>
        <v>OK</v>
      </c>
      <c r="O169" s="41"/>
      <c r="P169" s="41"/>
      <c r="Q169" s="42"/>
      <c r="R169" s="41"/>
      <c r="S169" s="42"/>
      <c r="T169" s="42"/>
      <c r="U169" s="42"/>
      <c r="V169" s="42"/>
      <c r="W169" s="42"/>
      <c r="X169" s="42"/>
      <c r="Y169" s="42"/>
      <c r="Z169" s="42"/>
      <c r="AA169" s="42"/>
      <c r="AB169" s="42"/>
      <c r="AC169" s="42"/>
      <c r="AD169" s="42"/>
      <c r="AE169" s="42"/>
      <c r="AF169" s="42"/>
      <c r="AG169" s="42"/>
    </row>
    <row r="170" customFormat="false" ht="15" hidden="false" customHeight="true" outlineLevel="0" collapsed="false">
      <c r="A170" s="48"/>
      <c r="B170" s="49"/>
      <c r="C170" s="50" t="n">
        <v>167</v>
      </c>
      <c r="D170" s="51" t="s">
        <v>289</v>
      </c>
      <c r="E170" s="52" t="s">
        <v>39</v>
      </c>
      <c r="F170" s="52" t="s">
        <v>180</v>
      </c>
      <c r="G170" s="53" t="n">
        <v>1325</v>
      </c>
      <c r="H170" s="52" t="s">
        <v>181</v>
      </c>
      <c r="I170" s="52" t="n">
        <v>20</v>
      </c>
      <c r="J170" s="52" t="n">
        <v>30</v>
      </c>
      <c r="K170" s="55" t="n">
        <v>17</v>
      </c>
      <c r="L170" s="59"/>
      <c r="M170" s="38" t="n">
        <f aca="false">L170-(SUM(O170:AG170))</f>
        <v>0</v>
      </c>
      <c r="N170" s="39" t="str">
        <f aca="false">IF(M170&lt;0,"ATENÇÃO","OK")</f>
        <v>OK</v>
      </c>
      <c r="O170" s="41"/>
      <c r="P170" s="41"/>
      <c r="Q170" s="42"/>
      <c r="R170" s="41"/>
      <c r="S170" s="42"/>
      <c r="T170" s="42"/>
      <c r="U170" s="42"/>
      <c r="V170" s="42"/>
      <c r="W170" s="42"/>
      <c r="X170" s="42"/>
      <c r="Y170" s="42"/>
      <c r="Z170" s="42"/>
      <c r="AA170" s="42"/>
      <c r="AB170" s="42"/>
      <c r="AC170" s="42"/>
      <c r="AD170" s="42"/>
      <c r="AE170" s="42"/>
      <c r="AF170" s="42"/>
      <c r="AG170" s="42"/>
    </row>
    <row r="171" customFormat="false" ht="15" hidden="false" customHeight="true" outlineLevel="0" collapsed="false">
      <c r="A171" s="48"/>
      <c r="B171" s="49"/>
      <c r="C171" s="57" t="n">
        <v>168</v>
      </c>
      <c r="D171" s="56" t="s">
        <v>290</v>
      </c>
      <c r="E171" s="52" t="s">
        <v>39</v>
      </c>
      <c r="F171" s="52" t="s">
        <v>180</v>
      </c>
      <c r="G171" s="53" t="n">
        <v>1325</v>
      </c>
      <c r="H171" s="52" t="s">
        <v>181</v>
      </c>
      <c r="I171" s="52" t="n">
        <v>20</v>
      </c>
      <c r="J171" s="52" t="n">
        <v>30</v>
      </c>
      <c r="K171" s="55" t="n">
        <v>39</v>
      </c>
      <c r="L171" s="59" t="n">
        <v>20</v>
      </c>
      <c r="M171" s="38" t="n">
        <f aca="false">L171-(SUM(O171:AG171))</f>
        <v>20</v>
      </c>
      <c r="N171" s="39" t="str">
        <f aca="false">IF(M171&lt;0,"ATENÇÃO","OK")</f>
        <v>OK</v>
      </c>
      <c r="O171" s="41"/>
      <c r="P171" s="41"/>
      <c r="Q171" s="42"/>
      <c r="R171" s="41"/>
      <c r="S171" s="42"/>
      <c r="T171" s="42"/>
      <c r="U171" s="42"/>
      <c r="V171" s="42"/>
      <c r="W171" s="42"/>
      <c r="X171" s="42"/>
      <c r="Y171" s="42"/>
      <c r="Z171" s="42"/>
      <c r="AA171" s="42"/>
      <c r="AB171" s="42"/>
      <c r="AC171" s="42"/>
      <c r="AD171" s="42"/>
      <c r="AE171" s="42"/>
      <c r="AF171" s="42"/>
      <c r="AG171" s="42"/>
    </row>
    <row r="172" customFormat="false" ht="15" hidden="false" customHeight="true" outlineLevel="0" collapsed="false">
      <c r="A172" s="48"/>
      <c r="B172" s="49"/>
      <c r="C172" s="50" t="n">
        <v>169</v>
      </c>
      <c r="D172" s="56" t="s">
        <v>291</v>
      </c>
      <c r="E172" s="52" t="s">
        <v>39</v>
      </c>
      <c r="F172" s="52" t="s">
        <v>292</v>
      </c>
      <c r="G172" s="53" t="s">
        <v>293</v>
      </c>
      <c r="H172" s="52" t="s">
        <v>42</v>
      </c>
      <c r="I172" s="52" t="n">
        <v>20</v>
      </c>
      <c r="J172" s="52" t="n">
        <v>30</v>
      </c>
      <c r="K172" s="55" t="n">
        <v>53</v>
      </c>
      <c r="L172" s="59" t="n">
        <v>20</v>
      </c>
      <c r="M172" s="38" t="n">
        <f aca="false">L172-(SUM(O172:AG172))</f>
        <v>15</v>
      </c>
      <c r="N172" s="39" t="str">
        <f aca="false">IF(M172&lt;0,"ATENÇÃO","OK")</f>
        <v>OK</v>
      </c>
      <c r="O172" s="41"/>
      <c r="P172" s="41"/>
      <c r="Q172" s="42" t="n">
        <v>5</v>
      </c>
      <c r="R172" s="41"/>
      <c r="S172" s="42"/>
      <c r="T172" s="42"/>
      <c r="U172" s="42"/>
      <c r="V172" s="42"/>
      <c r="W172" s="42"/>
      <c r="X172" s="42"/>
      <c r="Y172" s="42"/>
      <c r="Z172" s="42"/>
      <c r="AA172" s="42"/>
      <c r="AB172" s="42"/>
      <c r="AC172" s="42"/>
      <c r="AD172" s="42"/>
      <c r="AE172" s="42"/>
      <c r="AF172" s="42"/>
      <c r="AG172" s="42"/>
    </row>
    <row r="173" customFormat="false" ht="15" hidden="false" customHeight="true" outlineLevel="0" collapsed="false">
      <c r="A173" s="48"/>
      <c r="B173" s="49"/>
      <c r="C173" s="50" t="n">
        <v>170</v>
      </c>
      <c r="D173" s="51" t="s">
        <v>294</v>
      </c>
      <c r="E173" s="52" t="s">
        <v>39</v>
      </c>
      <c r="F173" s="52" t="s">
        <v>180</v>
      </c>
      <c r="G173" s="53" t="n">
        <v>13218</v>
      </c>
      <c r="H173" s="52" t="s">
        <v>181</v>
      </c>
      <c r="I173" s="52" t="n">
        <v>20</v>
      </c>
      <c r="J173" s="52" t="n">
        <v>30</v>
      </c>
      <c r="K173" s="55" t="n">
        <v>2.9</v>
      </c>
      <c r="L173" s="59" t="n">
        <v>20</v>
      </c>
      <c r="M173" s="38" t="n">
        <f aca="false">L173-(SUM(O173:AG173))</f>
        <v>20</v>
      </c>
      <c r="N173" s="39" t="str">
        <f aca="false">IF(M173&lt;0,"ATENÇÃO","OK")</f>
        <v>OK</v>
      </c>
      <c r="O173" s="41"/>
      <c r="P173" s="41"/>
      <c r="Q173" s="42"/>
      <c r="R173" s="41"/>
      <c r="S173" s="42"/>
      <c r="T173" s="42"/>
      <c r="U173" s="42"/>
      <c r="V173" s="42"/>
      <c r="W173" s="42"/>
      <c r="X173" s="42"/>
      <c r="Y173" s="42"/>
      <c r="Z173" s="42"/>
      <c r="AA173" s="42"/>
      <c r="AB173" s="42"/>
      <c r="AC173" s="42"/>
      <c r="AD173" s="42"/>
      <c r="AE173" s="42"/>
      <c r="AF173" s="42"/>
      <c r="AG173" s="42"/>
    </row>
    <row r="174" customFormat="false" ht="15" hidden="false" customHeight="true" outlineLevel="0" collapsed="false">
      <c r="A174" s="48"/>
      <c r="B174" s="49"/>
      <c r="C174" s="50" t="n">
        <v>171</v>
      </c>
      <c r="D174" s="51" t="s">
        <v>295</v>
      </c>
      <c r="E174" s="52" t="s">
        <v>39</v>
      </c>
      <c r="F174" s="52" t="s">
        <v>180</v>
      </c>
      <c r="G174" s="53" t="n">
        <v>13218</v>
      </c>
      <c r="H174" s="52" t="s">
        <v>181</v>
      </c>
      <c r="I174" s="52" t="n">
        <v>20</v>
      </c>
      <c r="J174" s="52" t="n">
        <v>30</v>
      </c>
      <c r="K174" s="55" t="n">
        <v>2.8</v>
      </c>
      <c r="L174" s="59" t="n">
        <v>70</v>
      </c>
      <c r="M174" s="38" t="n">
        <f aca="false">L174-(SUM(O174:AG174))</f>
        <v>70</v>
      </c>
      <c r="N174" s="39" t="str">
        <f aca="false">IF(M174&lt;0,"ATENÇÃO","OK")</f>
        <v>OK</v>
      </c>
      <c r="O174" s="41"/>
      <c r="P174" s="41"/>
      <c r="Q174" s="42"/>
      <c r="R174" s="41"/>
      <c r="S174" s="42"/>
      <c r="T174" s="42"/>
      <c r="U174" s="42"/>
      <c r="V174" s="42"/>
      <c r="W174" s="42"/>
      <c r="X174" s="42"/>
      <c r="Y174" s="42"/>
      <c r="Z174" s="42"/>
      <c r="AA174" s="42"/>
      <c r="AB174" s="42"/>
      <c r="AC174" s="42"/>
      <c r="AD174" s="42"/>
      <c r="AE174" s="42"/>
      <c r="AF174" s="42"/>
      <c r="AG174" s="42"/>
    </row>
    <row r="175" customFormat="false" ht="15" hidden="false" customHeight="true" outlineLevel="0" collapsed="false">
      <c r="A175" s="48"/>
      <c r="B175" s="49"/>
      <c r="C175" s="50" t="n">
        <v>172</v>
      </c>
      <c r="D175" s="51" t="s">
        <v>296</v>
      </c>
      <c r="E175" s="52" t="s">
        <v>39</v>
      </c>
      <c r="F175" s="52" t="s">
        <v>180</v>
      </c>
      <c r="G175" s="53" t="n">
        <v>13218</v>
      </c>
      <c r="H175" s="52" t="s">
        <v>181</v>
      </c>
      <c r="I175" s="52" t="n">
        <v>20</v>
      </c>
      <c r="J175" s="52" t="n">
        <v>30</v>
      </c>
      <c r="K175" s="55" t="n">
        <v>2.9</v>
      </c>
      <c r="L175" s="59" t="n">
        <v>70</v>
      </c>
      <c r="M175" s="38" t="n">
        <f aca="false">L175-(SUM(O175:AG175))</f>
        <v>70</v>
      </c>
      <c r="N175" s="39" t="str">
        <f aca="false">IF(M175&lt;0,"ATENÇÃO","OK")</f>
        <v>OK</v>
      </c>
      <c r="O175" s="41"/>
      <c r="P175" s="41"/>
      <c r="Q175" s="42"/>
      <c r="R175" s="41"/>
      <c r="S175" s="42"/>
      <c r="T175" s="42"/>
      <c r="U175" s="42"/>
      <c r="V175" s="42"/>
      <c r="W175" s="42"/>
      <c r="X175" s="42"/>
      <c r="Y175" s="42"/>
      <c r="Z175" s="42"/>
      <c r="AA175" s="42"/>
      <c r="AB175" s="42"/>
      <c r="AC175" s="42"/>
      <c r="AD175" s="42"/>
      <c r="AE175" s="42"/>
      <c r="AF175" s="42"/>
      <c r="AG175" s="42"/>
    </row>
    <row r="176" customFormat="false" ht="15" hidden="false" customHeight="true" outlineLevel="0" collapsed="false">
      <c r="A176" s="48"/>
      <c r="B176" s="49"/>
      <c r="C176" s="57" t="n">
        <v>173</v>
      </c>
      <c r="D176" s="51" t="s">
        <v>297</v>
      </c>
      <c r="E176" s="53" t="s">
        <v>39</v>
      </c>
      <c r="F176" s="53" t="s">
        <v>180</v>
      </c>
      <c r="G176" s="53" t="n">
        <v>13219</v>
      </c>
      <c r="H176" s="53" t="s">
        <v>49</v>
      </c>
      <c r="I176" s="52" t="n">
        <v>20</v>
      </c>
      <c r="J176" s="52" t="n">
        <v>30</v>
      </c>
      <c r="K176" s="55" t="n">
        <v>4.8</v>
      </c>
      <c r="L176" s="59"/>
      <c r="M176" s="38" t="n">
        <f aca="false">L176-(SUM(O176:AG176))</f>
        <v>0</v>
      </c>
      <c r="N176" s="39" t="str">
        <f aca="false">IF(M176&lt;0,"ATENÇÃO","OK")</f>
        <v>OK</v>
      </c>
      <c r="O176" s="41"/>
      <c r="P176" s="41"/>
      <c r="Q176" s="42"/>
      <c r="R176" s="41"/>
      <c r="S176" s="42"/>
      <c r="T176" s="42"/>
      <c r="U176" s="42"/>
      <c r="V176" s="42"/>
      <c r="W176" s="42"/>
      <c r="X176" s="42"/>
      <c r="Y176" s="42"/>
      <c r="Z176" s="42"/>
      <c r="AA176" s="42"/>
      <c r="AB176" s="42"/>
      <c r="AC176" s="42"/>
      <c r="AD176" s="42"/>
      <c r="AE176" s="42"/>
      <c r="AF176" s="42"/>
      <c r="AG176" s="42"/>
    </row>
    <row r="177" customFormat="false" ht="15" hidden="false" customHeight="true" outlineLevel="0" collapsed="false">
      <c r="A177" s="48"/>
      <c r="B177" s="49"/>
      <c r="C177" s="50" t="n">
        <v>174</v>
      </c>
      <c r="D177" s="51" t="s">
        <v>298</v>
      </c>
      <c r="E177" s="53" t="s">
        <v>39</v>
      </c>
      <c r="F177" s="53" t="s">
        <v>180</v>
      </c>
      <c r="G177" s="53" t="n">
        <v>13218</v>
      </c>
      <c r="H177" s="60" t="s">
        <v>49</v>
      </c>
      <c r="I177" s="52" t="n">
        <v>20</v>
      </c>
      <c r="J177" s="52" t="n">
        <v>30</v>
      </c>
      <c r="K177" s="55" t="n">
        <v>3</v>
      </c>
      <c r="L177" s="59"/>
      <c r="M177" s="38" t="n">
        <f aca="false">L177-(SUM(O177:AG177))</f>
        <v>0</v>
      </c>
      <c r="N177" s="39" t="str">
        <f aca="false">IF(M177&lt;0,"ATENÇÃO","OK")</f>
        <v>OK</v>
      </c>
      <c r="O177" s="41"/>
      <c r="P177" s="41"/>
      <c r="Q177" s="42"/>
      <c r="R177" s="41"/>
      <c r="S177" s="42"/>
      <c r="T177" s="42"/>
      <c r="U177" s="42"/>
      <c r="V177" s="42"/>
      <c r="W177" s="42"/>
      <c r="X177" s="42"/>
      <c r="Y177" s="42"/>
      <c r="Z177" s="42"/>
      <c r="AA177" s="42"/>
      <c r="AB177" s="42"/>
      <c r="AC177" s="42"/>
      <c r="AD177" s="42"/>
      <c r="AE177" s="42"/>
      <c r="AF177" s="42"/>
      <c r="AG177" s="42"/>
    </row>
    <row r="178" customFormat="false" ht="15" hidden="false" customHeight="true" outlineLevel="0" collapsed="false">
      <c r="A178" s="48"/>
      <c r="B178" s="49"/>
      <c r="C178" s="50" t="n">
        <v>175</v>
      </c>
      <c r="D178" s="56" t="s">
        <v>299</v>
      </c>
      <c r="E178" s="53" t="s">
        <v>39</v>
      </c>
      <c r="F178" s="53" t="s">
        <v>300</v>
      </c>
      <c r="G178" s="53" t="n">
        <v>121</v>
      </c>
      <c r="H178" s="54" t="s">
        <v>42</v>
      </c>
      <c r="I178" s="52" t="n">
        <v>20</v>
      </c>
      <c r="J178" s="52" t="n">
        <v>30</v>
      </c>
      <c r="K178" s="55" t="n">
        <v>4.9</v>
      </c>
      <c r="L178" s="59" t="n">
        <v>300</v>
      </c>
      <c r="M178" s="38" t="n">
        <f aca="false">L178-(SUM(O178:AG178))</f>
        <v>300</v>
      </c>
      <c r="N178" s="39" t="str">
        <f aca="false">IF(M178&lt;0,"ATENÇÃO","OK")</f>
        <v>OK</v>
      </c>
      <c r="O178" s="41"/>
      <c r="P178" s="41"/>
      <c r="Q178" s="42"/>
      <c r="R178" s="41"/>
      <c r="S178" s="42"/>
      <c r="T178" s="42"/>
      <c r="U178" s="42"/>
      <c r="V178" s="42"/>
      <c r="W178" s="42"/>
      <c r="X178" s="42"/>
      <c r="Y178" s="42"/>
      <c r="Z178" s="42"/>
      <c r="AA178" s="42"/>
      <c r="AB178" s="42"/>
      <c r="AC178" s="42"/>
      <c r="AD178" s="42"/>
      <c r="AE178" s="42"/>
      <c r="AF178" s="42"/>
      <c r="AG178" s="42"/>
    </row>
    <row r="179" customFormat="false" ht="15" hidden="false" customHeight="true" outlineLevel="0" collapsed="false">
      <c r="A179" s="48"/>
      <c r="B179" s="49"/>
      <c r="C179" s="50" t="n">
        <v>176</v>
      </c>
      <c r="D179" s="51" t="s">
        <v>301</v>
      </c>
      <c r="E179" s="53" t="s">
        <v>39</v>
      </c>
      <c r="F179" s="53" t="s">
        <v>180</v>
      </c>
      <c r="G179" s="53" t="n">
        <v>13101</v>
      </c>
      <c r="H179" s="52" t="s">
        <v>49</v>
      </c>
      <c r="I179" s="52" t="n">
        <v>20</v>
      </c>
      <c r="J179" s="52" t="n">
        <v>30</v>
      </c>
      <c r="K179" s="55" t="n">
        <v>3.4</v>
      </c>
      <c r="L179" s="59" t="n">
        <v>50</v>
      </c>
      <c r="M179" s="38" t="n">
        <f aca="false">L179-(SUM(O179:AG179))</f>
        <v>50</v>
      </c>
      <c r="N179" s="39" t="str">
        <f aca="false">IF(M179&lt;0,"ATENÇÃO","OK")</f>
        <v>OK</v>
      </c>
      <c r="O179" s="41"/>
      <c r="P179" s="41"/>
      <c r="Q179" s="42"/>
      <c r="R179" s="41"/>
      <c r="S179" s="42"/>
      <c r="T179" s="42"/>
      <c r="U179" s="42"/>
      <c r="V179" s="42"/>
      <c r="W179" s="42"/>
      <c r="X179" s="42"/>
      <c r="Y179" s="42"/>
      <c r="Z179" s="42"/>
      <c r="AA179" s="42"/>
      <c r="AB179" s="42"/>
      <c r="AC179" s="42"/>
      <c r="AD179" s="42"/>
      <c r="AE179" s="42"/>
      <c r="AF179" s="42"/>
      <c r="AG179" s="42"/>
    </row>
    <row r="180" customFormat="false" ht="15" hidden="false" customHeight="true" outlineLevel="0" collapsed="false">
      <c r="A180" s="48"/>
      <c r="B180" s="49"/>
      <c r="C180" s="50" t="n">
        <v>177</v>
      </c>
      <c r="D180" s="51" t="s">
        <v>302</v>
      </c>
      <c r="E180" s="53" t="s">
        <v>39</v>
      </c>
      <c r="F180" s="53" t="s">
        <v>180</v>
      </c>
      <c r="G180" s="53" t="n">
        <v>13101</v>
      </c>
      <c r="H180" s="52" t="s">
        <v>181</v>
      </c>
      <c r="I180" s="52" t="n">
        <v>20</v>
      </c>
      <c r="J180" s="52" t="n">
        <v>30</v>
      </c>
      <c r="K180" s="55" t="n">
        <v>3.63</v>
      </c>
      <c r="L180" s="59"/>
      <c r="M180" s="38" t="n">
        <f aca="false">L180-(SUM(O180:AG180))</f>
        <v>0</v>
      </c>
      <c r="N180" s="39" t="str">
        <f aca="false">IF(M180&lt;0,"ATENÇÃO","OK")</f>
        <v>OK</v>
      </c>
      <c r="O180" s="41"/>
      <c r="P180" s="41"/>
      <c r="Q180" s="42"/>
      <c r="R180" s="41"/>
      <c r="S180" s="42"/>
      <c r="T180" s="42"/>
      <c r="U180" s="42"/>
      <c r="V180" s="42"/>
      <c r="W180" s="42"/>
      <c r="X180" s="42"/>
      <c r="Y180" s="42"/>
      <c r="Z180" s="42"/>
      <c r="AA180" s="42"/>
      <c r="AB180" s="42"/>
      <c r="AC180" s="42"/>
      <c r="AD180" s="42"/>
      <c r="AE180" s="42"/>
      <c r="AF180" s="42"/>
      <c r="AG180" s="42"/>
    </row>
    <row r="181" customFormat="false" ht="15" hidden="false" customHeight="true" outlineLevel="0" collapsed="false">
      <c r="A181" s="48"/>
      <c r="B181" s="49"/>
      <c r="C181" s="57" t="n">
        <v>178</v>
      </c>
      <c r="D181" s="51" t="s">
        <v>303</v>
      </c>
      <c r="E181" s="53" t="s">
        <v>39</v>
      </c>
      <c r="F181" s="53" t="s">
        <v>180</v>
      </c>
      <c r="G181" s="53" t="n">
        <v>13101</v>
      </c>
      <c r="H181" s="52" t="s">
        <v>181</v>
      </c>
      <c r="I181" s="52" t="n">
        <v>20</v>
      </c>
      <c r="J181" s="52" t="n">
        <v>30</v>
      </c>
      <c r="K181" s="55" t="n">
        <v>3.2</v>
      </c>
      <c r="L181" s="59"/>
      <c r="M181" s="38" t="n">
        <f aca="false">L181-(SUM(O181:AG181))</f>
        <v>0</v>
      </c>
      <c r="N181" s="39" t="str">
        <f aca="false">IF(M181&lt;0,"ATENÇÃO","OK")</f>
        <v>OK</v>
      </c>
      <c r="O181" s="41"/>
      <c r="P181" s="41"/>
      <c r="Q181" s="42"/>
      <c r="R181" s="41"/>
      <c r="S181" s="42"/>
      <c r="T181" s="42"/>
      <c r="U181" s="42"/>
      <c r="V181" s="42"/>
      <c r="W181" s="42"/>
      <c r="X181" s="42"/>
      <c r="Y181" s="42"/>
      <c r="Z181" s="42"/>
      <c r="AA181" s="42"/>
      <c r="AB181" s="42"/>
      <c r="AC181" s="42"/>
      <c r="AD181" s="42"/>
      <c r="AE181" s="42"/>
      <c r="AF181" s="42"/>
      <c r="AG181" s="42"/>
    </row>
    <row r="182" customFormat="false" ht="15" hidden="false" customHeight="true" outlineLevel="0" collapsed="false">
      <c r="A182" s="48"/>
      <c r="B182" s="49"/>
      <c r="C182" s="50" t="n">
        <v>179</v>
      </c>
      <c r="D182" s="51" t="s">
        <v>304</v>
      </c>
      <c r="E182" s="53" t="s">
        <v>39</v>
      </c>
      <c r="F182" s="53" t="s">
        <v>180</v>
      </c>
      <c r="G182" s="53" t="n">
        <v>13101</v>
      </c>
      <c r="H182" s="52" t="s">
        <v>181</v>
      </c>
      <c r="I182" s="52" t="n">
        <v>20</v>
      </c>
      <c r="J182" s="52" t="n">
        <v>30</v>
      </c>
      <c r="K182" s="55" t="n">
        <v>3.15</v>
      </c>
      <c r="L182" s="59"/>
      <c r="M182" s="38" t="n">
        <f aca="false">L182-(SUM(O182:AG182))</f>
        <v>0</v>
      </c>
      <c r="N182" s="39" t="str">
        <f aca="false">IF(M182&lt;0,"ATENÇÃO","OK")</f>
        <v>OK</v>
      </c>
      <c r="O182" s="41"/>
      <c r="P182" s="41"/>
      <c r="Q182" s="42"/>
      <c r="R182" s="41"/>
      <c r="S182" s="42"/>
      <c r="T182" s="42"/>
      <c r="U182" s="42"/>
      <c r="V182" s="42"/>
      <c r="W182" s="42"/>
      <c r="X182" s="42"/>
      <c r="Y182" s="42"/>
      <c r="Z182" s="42"/>
      <c r="AA182" s="42"/>
      <c r="AB182" s="42"/>
      <c r="AC182" s="42"/>
      <c r="AD182" s="42"/>
      <c r="AE182" s="42"/>
      <c r="AF182" s="42"/>
      <c r="AG182" s="42"/>
    </row>
    <row r="183" customFormat="false" ht="15" hidden="false" customHeight="true" outlineLevel="0" collapsed="false">
      <c r="A183" s="48"/>
      <c r="B183" s="49"/>
      <c r="C183" s="50" t="n">
        <v>180</v>
      </c>
      <c r="D183" s="61" t="s">
        <v>305</v>
      </c>
      <c r="E183" s="53" t="s">
        <v>39</v>
      </c>
      <c r="F183" s="53" t="s">
        <v>180</v>
      </c>
      <c r="G183" s="53" t="n">
        <v>1398</v>
      </c>
      <c r="H183" s="52" t="s">
        <v>49</v>
      </c>
      <c r="I183" s="52" t="n">
        <v>20</v>
      </c>
      <c r="J183" s="52" t="n">
        <v>30</v>
      </c>
      <c r="K183" s="55" t="n">
        <v>4.64</v>
      </c>
      <c r="L183" s="59" t="n">
        <v>60</v>
      </c>
      <c r="M183" s="38" t="n">
        <f aca="false">L183-(SUM(O183:AG183))</f>
        <v>60</v>
      </c>
      <c r="N183" s="39" t="str">
        <f aca="false">IF(M183&lt;0,"ATENÇÃO","OK")</f>
        <v>OK</v>
      </c>
      <c r="O183" s="41"/>
      <c r="P183" s="41"/>
      <c r="Q183" s="42"/>
      <c r="R183" s="41"/>
      <c r="S183" s="42"/>
      <c r="T183" s="42"/>
      <c r="U183" s="42"/>
      <c r="V183" s="42"/>
      <c r="W183" s="42"/>
      <c r="X183" s="42"/>
      <c r="Y183" s="42"/>
      <c r="Z183" s="42"/>
      <c r="AA183" s="42"/>
      <c r="AB183" s="42"/>
      <c r="AC183" s="42"/>
      <c r="AD183" s="42"/>
      <c r="AE183" s="42"/>
      <c r="AF183" s="42"/>
      <c r="AG183" s="42"/>
    </row>
    <row r="184" customFormat="false" ht="15" hidden="false" customHeight="true" outlineLevel="0" collapsed="false">
      <c r="A184" s="48"/>
      <c r="B184" s="49"/>
      <c r="C184" s="50" t="n">
        <v>181</v>
      </c>
      <c r="D184" s="61" t="s">
        <v>306</v>
      </c>
      <c r="E184" s="53" t="s">
        <v>39</v>
      </c>
      <c r="F184" s="53" t="s">
        <v>180</v>
      </c>
      <c r="G184" s="53" t="n">
        <v>1398</v>
      </c>
      <c r="H184" s="52" t="s">
        <v>49</v>
      </c>
      <c r="I184" s="52" t="n">
        <v>20</v>
      </c>
      <c r="J184" s="52" t="n">
        <v>30</v>
      </c>
      <c r="K184" s="55" t="n">
        <v>4.49</v>
      </c>
      <c r="L184" s="59" t="n">
        <v>70</v>
      </c>
      <c r="M184" s="38" t="n">
        <f aca="false">L184-(SUM(O184:AG184))</f>
        <v>70</v>
      </c>
      <c r="N184" s="39" t="str">
        <f aca="false">IF(M184&lt;0,"ATENÇÃO","OK")</f>
        <v>OK</v>
      </c>
      <c r="O184" s="41"/>
      <c r="P184" s="41"/>
      <c r="Q184" s="42"/>
      <c r="R184" s="41"/>
      <c r="S184" s="42"/>
      <c r="T184" s="42"/>
      <c r="U184" s="42"/>
      <c r="V184" s="42"/>
      <c r="W184" s="42"/>
      <c r="X184" s="42"/>
      <c r="Y184" s="42"/>
      <c r="Z184" s="42"/>
      <c r="AA184" s="42"/>
      <c r="AB184" s="42"/>
      <c r="AC184" s="42"/>
      <c r="AD184" s="42"/>
      <c r="AE184" s="42"/>
      <c r="AF184" s="42"/>
      <c r="AG184" s="42"/>
    </row>
    <row r="185" customFormat="false" ht="15" hidden="false" customHeight="true" outlineLevel="0" collapsed="false">
      <c r="A185" s="48"/>
      <c r="B185" s="49"/>
      <c r="C185" s="50" t="n">
        <v>182</v>
      </c>
      <c r="D185" s="51" t="s">
        <v>307</v>
      </c>
      <c r="E185" s="53" t="s">
        <v>39</v>
      </c>
      <c r="F185" s="53" t="s">
        <v>180</v>
      </c>
      <c r="G185" s="53" t="n">
        <v>1393</v>
      </c>
      <c r="H185" s="52" t="s">
        <v>49</v>
      </c>
      <c r="I185" s="52" t="n">
        <v>20</v>
      </c>
      <c r="J185" s="52" t="n">
        <v>30</v>
      </c>
      <c r="K185" s="55" t="n">
        <v>2.9</v>
      </c>
      <c r="L185" s="59" t="n">
        <v>18</v>
      </c>
      <c r="M185" s="38" t="n">
        <f aca="false">L185-(SUM(O185:AG185))</f>
        <v>0</v>
      </c>
      <c r="N185" s="39" t="str">
        <f aca="false">IF(M185&lt;0,"ATENÇÃO","OK")</f>
        <v>OK</v>
      </c>
      <c r="O185" s="41" t="n">
        <v>18</v>
      </c>
      <c r="P185" s="41"/>
      <c r="Q185" s="42"/>
      <c r="R185" s="41"/>
      <c r="S185" s="42"/>
      <c r="T185" s="42"/>
      <c r="U185" s="42"/>
      <c r="V185" s="42"/>
      <c r="W185" s="42"/>
      <c r="X185" s="42"/>
      <c r="Y185" s="42"/>
      <c r="Z185" s="42"/>
      <c r="AA185" s="42"/>
      <c r="AB185" s="42"/>
      <c r="AC185" s="42"/>
      <c r="AD185" s="42"/>
      <c r="AE185" s="42"/>
      <c r="AF185" s="42"/>
      <c r="AG185" s="42"/>
    </row>
    <row r="186" customFormat="false" ht="15" hidden="false" customHeight="true" outlineLevel="0" collapsed="false">
      <c r="A186" s="48"/>
      <c r="B186" s="49"/>
      <c r="C186" s="57" t="n">
        <v>183</v>
      </c>
      <c r="D186" s="51" t="s">
        <v>308</v>
      </c>
      <c r="E186" s="53" t="s">
        <v>39</v>
      </c>
      <c r="F186" s="53" t="s">
        <v>130</v>
      </c>
      <c r="G186" s="62" t="n">
        <v>43558</v>
      </c>
      <c r="H186" s="52" t="s">
        <v>49</v>
      </c>
      <c r="I186" s="52" t="n">
        <v>20</v>
      </c>
      <c r="J186" s="52" t="n">
        <v>30</v>
      </c>
      <c r="K186" s="55" t="n">
        <v>3.5</v>
      </c>
      <c r="L186" s="59" t="n">
        <v>50</v>
      </c>
      <c r="M186" s="38" t="n">
        <f aca="false">L186-(SUM(O186:AG186))</f>
        <v>30</v>
      </c>
      <c r="N186" s="39" t="str">
        <f aca="false">IF(M186&lt;0,"ATENÇÃO","OK")</f>
        <v>OK</v>
      </c>
      <c r="O186" s="41"/>
      <c r="P186" s="41"/>
      <c r="Q186" s="42"/>
      <c r="R186" s="41"/>
      <c r="S186" s="42"/>
      <c r="T186" s="42"/>
      <c r="U186" s="42"/>
      <c r="V186" s="42"/>
      <c r="W186" s="42"/>
      <c r="X186" s="42"/>
      <c r="Y186" s="42"/>
      <c r="Z186" s="42"/>
      <c r="AA186" s="42" t="n">
        <v>20</v>
      </c>
      <c r="AB186" s="42"/>
      <c r="AC186" s="42"/>
      <c r="AD186" s="42"/>
      <c r="AE186" s="42"/>
      <c r="AF186" s="42"/>
      <c r="AG186" s="42"/>
    </row>
    <row r="187" customFormat="false" ht="15" hidden="false" customHeight="true" outlineLevel="0" collapsed="false">
      <c r="A187" s="48"/>
      <c r="B187" s="49"/>
      <c r="C187" s="50" t="n">
        <v>184</v>
      </c>
      <c r="D187" s="51" t="s">
        <v>309</v>
      </c>
      <c r="E187" s="53" t="s">
        <v>39</v>
      </c>
      <c r="F187" s="53" t="s">
        <v>130</v>
      </c>
      <c r="G187" s="62" t="n">
        <v>43558</v>
      </c>
      <c r="H187" s="52" t="s">
        <v>49</v>
      </c>
      <c r="I187" s="52" t="n">
        <v>20</v>
      </c>
      <c r="J187" s="52" t="n">
        <v>30</v>
      </c>
      <c r="K187" s="55" t="n">
        <v>3.5</v>
      </c>
      <c r="L187" s="59" t="n">
        <v>100</v>
      </c>
      <c r="M187" s="38" t="n">
        <f aca="false">L187-(SUM(O187:AG187))</f>
        <v>60</v>
      </c>
      <c r="N187" s="39" t="str">
        <f aca="false">IF(M187&lt;0,"ATENÇÃO","OK")</f>
        <v>OK</v>
      </c>
      <c r="O187" s="41"/>
      <c r="P187" s="41"/>
      <c r="Q187" s="42"/>
      <c r="R187" s="41"/>
      <c r="S187" s="42"/>
      <c r="T187" s="42"/>
      <c r="U187" s="42"/>
      <c r="V187" s="42"/>
      <c r="W187" s="42"/>
      <c r="X187" s="42"/>
      <c r="Y187" s="42"/>
      <c r="Z187" s="42"/>
      <c r="AA187" s="42" t="n">
        <v>40</v>
      </c>
      <c r="AB187" s="42"/>
      <c r="AC187" s="42"/>
      <c r="AD187" s="42"/>
      <c r="AE187" s="42"/>
      <c r="AF187" s="42"/>
      <c r="AG187" s="42"/>
    </row>
    <row r="188" customFormat="false" ht="15" hidden="false" customHeight="true" outlineLevel="0" collapsed="false">
      <c r="A188" s="48"/>
      <c r="B188" s="49"/>
      <c r="C188" s="50" t="n">
        <v>185</v>
      </c>
      <c r="D188" s="61" t="s">
        <v>310</v>
      </c>
      <c r="E188" s="53" t="s">
        <v>39</v>
      </c>
      <c r="F188" s="53" t="s">
        <v>180</v>
      </c>
      <c r="G188" s="53" t="n">
        <v>1304</v>
      </c>
      <c r="H188" s="52" t="s">
        <v>49</v>
      </c>
      <c r="I188" s="52" t="n">
        <v>20</v>
      </c>
      <c r="J188" s="52" t="n">
        <v>30</v>
      </c>
      <c r="K188" s="55" t="n">
        <v>20</v>
      </c>
      <c r="L188" s="59" t="n">
        <v>20</v>
      </c>
      <c r="M188" s="38" t="n">
        <f aca="false">L188-(SUM(O188:AG188))</f>
        <v>20</v>
      </c>
      <c r="N188" s="39" t="str">
        <f aca="false">IF(M188&lt;0,"ATENÇÃO","OK")</f>
        <v>OK</v>
      </c>
      <c r="O188" s="41"/>
      <c r="P188" s="41"/>
      <c r="Q188" s="42"/>
      <c r="R188" s="41"/>
      <c r="S188" s="42"/>
      <c r="T188" s="42"/>
      <c r="U188" s="42"/>
      <c r="V188" s="42"/>
      <c r="W188" s="42"/>
      <c r="X188" s="42"/>
      <c r="Y188" s="42"/>
      <c r="Z188" s="42"/>
      <c r="AA188" s="42"/>
      <c r="AB188" s="42"/>
      <c r="AC188" s="42"/>
      <c r="AD188" s="42"/>
      <c r="AE188" s="42"/>
      <c r="AF188" s="42"/>
      <c r="AG188" s="42"/>
    </row>
    <row r="189" customFormat="false" ht="15" hidden="false" customHeight="true" outlineLevel="0" collapsed="false">
      <c r="A189" s="48"/>
      <c r="B189" s="49"/>
      <c r="C189" s="50" t="n">
        <v>186</v>
      </c>
      <c r="D189" s="51" t="s">
        <v>311</v>
      </c>
      <c r="E189" s="53" t="s">
        <v>39</v>
      </c>
      <c r="F189" s="53" t="s">
        <v>180</v>
      </c>
      <c r="G189" s="53" t="n">
        <v>1313</v>
      </c>
      <c r="H189" s="52" t="s">
        <v>181</v>
      </c>
      <c r="I189" s="52" t="n">
        <v>20</v>
      </c>
      <c r="J189" s="52" t="n">
        <v>30</v>
      </c>
      <c r="K189" s="55" t="n">
        <v>21</v>
      </c>
      <c r="L189" s="59" t="n">
        <v>12</v>
      </c>
      <c r="M189" s="38" t="n">
        <f aca="false">L189-(SUM(O189:AG189))</f>
        <v>0</v>
      </c>
      <c r="N189" s="39" t="str">
        <f aca="false">IF(M189&lt;0,"ATENÇÃO","OK")</f>
        <v>OK</v>
      </c>
      <c r="O189" s="41" t="n">
        <v>12</v>
      </c>
      <c r="P189" s="41"/>
      <c r="Q189" s="42"/>
      <c r="R189" s="41"/>
      <c r="S189" s="42"/>
      <c r="T189" s="42"/>
      <c r="U189" s="42"/>
      <c r="V189" s="42"/>
      <c r="W189" s="42"/>
      <c r="X189" s="42"/>
      <c r="Y189" s="42"/>
      <c r="Z189" s="42"/>
      <c r="AA189" s="42"/>
      <c r="AB189" s="42"/>
      <c r="AC189" s="42"/>
      <c r="AD189" s="42"/>
      <c r="AE189" s="42"/>
      <c r="AF189" s="42"/>
      <c r="AG189" s="42"/>
    </row>
    <row r="190" customFormat="false" ht="15" hidden="false" customHeight="true" outlineLevel="0" collapsed="false">
      <c r="A190" s="48"/>
      <c r="B190" s="49"/>
      <c r="C190" s="50" t="n">
        <v>187</v>
      </c>
      <c r="D190" s="51" t="s">
        <v>312</v>
      </c>
      <c r="E190" s="53" t="s">
        <v>39</v>
      </c>
      <c r="F190" s="53" t="s">
        <v>180</v>
      </c>
      <c r="G190" s="53" t="n">
        <v>1313</v>
      </c>
      <c r="H190" s="52" t="s">
        <v>181</v>
      </c>
      <c r="I190" s="52" t="n">
        <v>20</v>
      </c>
      <c r="J190" s="52" t="n">
        <v>30</v>
      </c>
      <c r="K190" s="55" t="n">
        <v>25</v>
      </c>
      <c r="L190" s="59"/>
      <c r="M190" s="38" t="n">
        <f aca="false">L190-(SUM(O190:AG190))</f>
        <v>0</v>
      </c>
      <c r="N190" s="39" t="str">
        <f aca="false">IF(M190&lt;0,"ATENÇÃO","OK")</f>
        <v>OK</v>
      </c>
      <c r="O190" s="41"/>
      <c r="P190" s="41"/>
      <c r="Q190" s="42"/>
      <c r="R190" s="41"/>
      <c r="S190" s="42"/>
      <c r="T190" s="42"/>
      <c r="U190" s="42"/>
      <c r="V190" s="42"/>
      <c r="W190" s="42"/>
      <c r="X190" s="42"/>
      <c r="Y190" s="42"/>
      <c r="Z190" s="42"/>
      <c r="AA190" s="42"/>
      <c r="AB190" s="42"/>
      <c r="AC190" s="42"/>
      <c r="AD190" s="42"/>
      <c r="AE190" s="42"/>
      <c r="AF190" s="42"/>
      <c r="AG190" s="42"/>
    </row>
    <row r="191" customFormat="false" ht="15" hidden="false" customHeight="true" outlineLevel="0" collapsed="false">
      <c r="A191" s="48"/>
      <c r="B191" s="49"/>
      <c r="C191" s="57" t="n">
        <v>188</v>
      </c>
      <c r="D191" s="51" t="s">
        <v>313</v>
      </c>
      <c r="E191" s="53" t="s">
        <v>39</v>
      </c>
      <c r="F191" s="53" t="s">
        <v>180</v>
      </c>
      <c r="G191" s="53" t="n">
        <v>1314</v>
      </c>
      <c r="H191" s="52" t="s">
        <v>181</v>
      </c>
      <c r="I191" s="52" t="n">
        <v>20</v>
      </c>
      <c r="J191" s="52" t="n">
        <v>30</v>
      </c>
      <c r="K191" s="55" t="n">
        <v>20</v>
      </c>
      <c r="L191" s="59"/>
      <c r="M191" s="38" t="n">
        <f aca="false">L191-(SUM(O191:AG191))</f>
        <v>0</v>
      </c>
      <c r="N191" s="39" t="str">
        <f aca="false">IF(M191&lt;0,"ATENÇÃO","OK")</f>
        <v>OK</v>
      </c>
      <c r="O191" s="41"/>
      <c r="P191" s="41"/>
      <c r="Q191" s="42"/>
      <c r="R191" s="41"/>
      <c r="S191" s="42"/>
      <c r="T191" s="42"/>
      <c r="U191" s="42"/>
      <c r="V191" s="42"/>
      <c r="W191" s="42"/>
      <c r="X191" s="42"/>
      <c r="Y191" s="42"/>
      <c r="Z191" s="42"/>
      <c r="AA191" s="42"/>
      <c r="AB191" s="42"/>
      <c r="AC191" s="42"/>
      <c r="AD191" s="42"/>
      <c r="AE191" s="42"/>
      <c r="AF191" s="42"/>
      <c r="AG191" s="42"/>
    </row>
    <row r="192" customFormat="false" ht="15" hidden="false" customHeight="true" outlineLevel="0" collapsed="false">
      <c r="A192" s="48"/>
      <c r="B192" s="49"/>
      <c r="C192" s="50" t="n">
        <v>189</v>
      </c>
      <c r="D192" s="51" t="s">
        <v>314</v>
      </c>
      <c r="E192" s="53" t="s">
        <v>39</v>
      </c>
      <c r="F192" s="53" t="s">
        <v>180</v>
      </c>
      <c r="G192" s="53" t="n">
        <v>1314</v>
      </c>
      <c r="H192" s="53" t="s">
        <v>181</v>
      </c>
      <c r="I192" s="52" t="n">
        <v>20</v>
      </c>
      <c r="J192" s="52" t="n">
        <v>30</v>
      </c>
      <c r="K192" s="55" t="n">
        <v>22</v>
      </c>
      <c r="L192" s="59" t="n">
        <v>6</v>
      </c>
      <c r="M192" s="38" t="n">
        <f aca="false">L192-(SUM(O192:AG192))</f>
        <v>0</v>
      </c>
      <c r="N192" s="39" t="str">
        <f aca="false">IF(M192&lt;0,"ATENÇÃO","OK")</f>
        <v>OK</v>
      </c>
      <c r="O192" s="41" t="n">
        <v>6</v>
      </c>
      <c r="P192" s="41"/>
      <c r="Q192" s="42"/>
      <c r="R192" s="41"/>
      <c r="S192" s="42"/>
      <c r="T192" s="42"/>
      <c r="U192" s="42"/>
      <c r="V192" s="42"/>
      <c r="W192" s="42"/>
      <c r="X192" s="42"/>
      <c r="Y192" s="42"/>
      <c r="Z192" s="42"/>
      <c r="AA192" s="42"/>
      <c r="AB192" s="42"/>
      <c r="AC192" s="42"/>
      <c r="AD192" s="42"/>
      <c r="AE192" s="42"/>
      <c r="AF192" s="42"/>
      <c r="AG192" s="42"/>
    </row>
    <row r="193" customFormat="false" ht="15" hidden="false" customHeight="true" outlineLevel="0" collapsed="false">
      <c r="A193" s="48"/>
      <c r="B193" s="49"/>
      <c r="C193" s="50" t="n">
        <v>190</v>
      </c>
      <c r="D193" s="51" t="s">
        <v>315</v>
      </c>
      <c r="E193" s="53" t="s">
        <v>39</v>
      </c>
      <c r="F193" s="53" t="s">
        <v>180</v>
      </c>
      <c r="G193" s="53" t="n">
        <v>1314</v>
      </c>
      <c r="H193" s="53" t="s">
        <v>181</v>
      </c>
      <c r="I193" s="52" t="n">
        <v>20</v>
      </c>
      <c r="J193" s="52" t="n">
        <v>30</v>
      </c>
      <c r="K193" s="55" t="n">
        <v>16.5</v>
      </c>
      <c r="L193" s="59"/>
      <c r="M193" s="38" t="n">
        <f aca="false">L193-(SUM(O193:AG193))</f>
        <v>0</v>
      </c>
      <c r="N193" s="39" t="str">
        <f aca="false">IF(M193&lt;0,"ATENÇÃO","OK")</f>
        <v>OK</v>
      </c>
      <c r="O193" s="41"/>
      <c r="P193" s="41"/>
      <c r="Q193" s="42"/>
      <c r="R193" s="41"/>
      <c r="S193" s="42"/>
      <c r="T193" s="42"/>
      <c r="U193" s="42"/>
      <c r="V193" s="42"/>
      <c r="W193" s="42"/>
      <c r="X193" s="42"/>
      <c r="Y193" s="42"/>
      <c r="Z193" s="42"/>
      <c r="AA193" s="42"/>
      <c r="AB193" s="42"/>
      <c r="AC193" s="42"/>
      <c r="AD193" s="42"/>
      <c r="AE193" s="42"/>
      <c r="AF193" s="42"/>
      <c r="AG193" s="42"/>
    </row>
    <row r="194" customFormat="false" ht="15" hidden="false" customHeight="true" outlineLevel="0" collapsed="false">
      <c r="A194" s="48"/>
      <c r="B194" s="49"/>
      <c r="C194" s="50" t="n">
        <v>191</v>
      </c>
      <c r="D194" s="61" t="s">
        <v>316</v>
      </c>
      <c r="E194" s="53" t="s">
        <v>39</v>
      </c>
      <c r="F194" s="53" t="s">
        <v>180</v>
      </c>
      <c r="G194" s="53" t="n">
        <v>1313</v>
      </c>
      <c r="H194" s="53" t="s">
        <v>49</v>
      </c>
      <c r="I194" s="52" t="n">
        <v>20</v>
      </c>
      <c r="J194" s="52" t="n">
        <v>30</v>
      </c>
      <c r="K194" s="55" t="n">
        <v>20</v>
      </c>
      <c r="L194" s="59" t="n">
        <v>10</v>
      </c>
      <c r="M194" s="38" t="n">
        <f aca="false">L194-(SUM(O194:AG194))</f>
        <v>10</v>
      </c>
      <c r="N194" s="39" t="str">
        <f aca="false">IF(M194&lt;0,"ATENÇÃO","OK")</f>
        <v>OK</v>
      </c>
      <c r="O194" s="41"/>
      <c r="P194" s="41"/>
      <c r="Q194" s="42"/>
      <c r="R194" s="41"/>
      <c r="S194" s="42"/>
      <c r="T194" s="42"/>
      <c r="U194" s="42"/>
      <c r="V194" s="42"/>
      <c r="W194" s="42"/>
      <c r="X194" s="42"/>
      <c r="Y194" s="42"/>
      <c r="Z194" s="42"/>
      <c r="AA194" s="42"/>
      <c r="AB194" s="42"/>
      <c r="AC194" s="42"/>
      <c r="AD194" s="42"/>
      <c r="AE194" s="42"/>
      <c r="AF194" s="42"/>
      <c r="AG194" s="42"/>
    </row>
    <row r="195" customFormat="false" ht="15" hidden="false" customHeight="true" outlineLevel="0" collapsed="false">
      <c r="A195" s="48"/>
      <c r="B195" s="49"/>
      <c r="C195" s="50" t="n">
        <v>192</v>
      </c>
      <c r="D195" s="61" t="s">
        <v>317</v>
      </c>
      <c r="E195" s="53" t="s">
        <v>39</v>
      </c>
      <c r="F195" s="53" t="s">
        <v>180</v>
      </c>
      <c r="G195" s="53" t="n">
        <v>1313</v>
      </c>
      <c r="H195" s="53" t="s">
        <v>49</v>
      </c>
      <c r="I195" s="52" t="n">
        <v>20</v>
      </c>
      <c r="J195" s="52" t="n">
        <v>30</v>
      </c>
      <c r="K195" s="55" t="n">
        <v>17</v>
      </c>
      <c r="L195" s="59" t="n">
        <v>12</v>
      </c>
      <c r="M195" s="38" t="n">
        <f aca="false">L195-(SUM(O195:AG195))</f>
        <v>12</v>
      </c>
      <c r="N195" s="39" t="str">
        <f aca="false">IF(M195&lt;0,"ATENÇÃO","OK")</f>
        <v>OK</v>
      </c>
      <c r="O195" s="41"/>
      <c r="P195" s="41"/>
      <c r="Q195" s="42"/>
      <c r="R195" s="41"/>
      <c r="S195" s="42"/>
      <c r="T195" s="42"/>
      <c r="U195" s="42"/>
      <c r="V195" s="42"/>
      <c r="W195" s="42"/>
      <c r="X195" s="42"/>
      <c r="Y195" s="42"/>
      <c r="Z195" s="42"/>
      <c r="AA195" s="42"/>
      <c r="AB195" s="42"/>
      <c r="AC195" s="42"/>
      <c r="AD195" s="42"/>
      <c r="AE195" s="42"/>
      <c r="AF195" s="42"/>
      <c r="AG195" s="42"/>
    </row>
    <row r="196" customFormat="false" ht="15" hidden="false" customHeight="true" outlineLevel="0" collapsed="false">
      <c r="A196" s="48"/>
      <c r="B196" s="49"/>
      <c r="C196" s="57" t="n">
        <v>193</v>
      </c>
      <c r="D196" s="51" t="s">
        <v>318</v>
      </c>
      <c r="E196" s="53" t="s">
        <v>39</v>
      </c>
      <c r="F196" s="53" t="s">
        <v>319</v>
      </c>
      <c r="G196" s="53" t="s">
        <v>320</v>
      </c>
      <c r="H196" s="53" t="s">
        <v>49</v>
      </c>
      <c r="I196" s="52" t="n">
        <v>20</v>
      </c>
      <c r="J196" s="52" t="n">
        <v>30</v>
      </c>
      <c r="K196" s="55" t="n">
        <v>1.05</v>
      </c>
      <c r="L196" s="59"/>
      <c r="M196" s="38" t="n">
        <f aca="false">L196-(SUM(O196:AG196))</f>
        <v>0</v>
      </c>
      <c r="N196" s="39" t="str">
        <f aca="false">IF(M196&lt;0,"ATENÇÃO","OK")</f>
        <v>OK</v>
      </c>
      <c r="O196" s="41"/>
      <c r="P196" s="41"/>
      <c r="Q196" s="42"/>
      <c r="R196" s="41"/>
      <c r="S196" s="42"/>
      <c r="T196" s="42"/>
      <c r="U196" s="42"/>
      <c r="V196" s="42"/>
      <c r="W196" s="42"/>
      <c r="X196" s="42"/>
      <c r="Y196" s="42"/>
      <c r="Z196" s="42"/>
      <c r="AA196" s="42"/>
      <c r="AB196" s="42"/>
      <c r="AC196" s="42"/>
      <c r="AD196" s="42"/>
      <c r="AE196" s="42"/>
      <c r="AF196" s="42"/>
      <c r="AG196" s="42"/>
    </row>
    <row r="197" customFormat="false" ht="15" hidden="false" customHeight="true" outlineLevel="0" collapsed="false">
      <c r="A197" s="48"/>
      <c r="B197" s="49"/>
      <c r="C197" s="50" t="n">
        <v>194</v>
      </c>
      <c r="D197" s="51" t="s">
        <v>321</v>
      </c>
      <c r="E197" s="53" t="s">
        <v>39</v>
      </c>
      <c r="F197" s="53" t="s">
        <v>319</v>
      </c>
      <c r="G197" s="53" t="s">
        <v>320</v>
      </c>
      <c r="H197" s="52" t="s">
        <v>49</v>
      </c>
      <c r="I197" s="52" t="n">
        <v>20</v>
      </c>
      <c r="J197" s="52" t="n">
        <v>30</v>
      </c>
      <c r="K197" s="55" t="n">
        <v>0.94</v>
      </c>
      <c r="L197" s="59"/>
      <c r="M197" s="38" t="n">
        <f aca="false">L197-(SUM(O197:AG197))</f>
        <v>0</v>
      </c>
      <c r="N197" s="39" t="str">
        <f aca="false">IF(M197&lt;0,"ATENÇÃO","OK")</f>
        <v>OK</v>
      </c>
      <c r="O197" s="41"/>
      <c r="P197" s="41"/>
      <c r="Q197" s="42"/>
      <c r="R197" s="41"/>
      <c r="S197" s="42"/>
      <c r="T197" s="42"/>
      <c r="U197" s="42"/>
      <c r="V197" s="42"/>
      <c r="W197" s="42"/>
      <c r="X197" s="42"/>
      <c r="Y197" s="42"/>
      <c r="Z197" s="42"/>
      <c r="AA197" s="42"/>
      <c r="AB197" s="42"/>
      <c r="AC197" s="42"/>
      <c r="AD197" s="42"/>
      <c r="AE197" s="42"/>
      <c r="AF197" s="42"/>
      <c r="AG197" s="42"/>
    </row>
    <row r="198" customFormat="false" ht="15" hidden="false" customHeight="true" outlineLevel="0" collapsed="false">
      <c r="A198" s="48"/>
      <c r="B198" s="49"/>
      <c r="C198" s="50" t="n">
        <v>195</v>
      </c>
      <c r="D198" s="51" t="s">
        <v>322</v>
      </c>
      <c r="E198" s="53" t="s">
        <v>39</v>
      </c>
      <c r="F198" s="53" t="s">
        <v>319</v>
      </c>
      <c r="G198" s="58" t="s">
        <v>320</v>
      </c>
      <c r="H198" s="53" t="s">
        <v>49</v>
      </c>
      <c r="I198" s="52" t="n">
        <v>20</v>
      </c>
      <c r="J198" s="52" t="n">
        <v>30</v>
      </c>
      <c r="K198" s="55" t="n">
        <v>2.5</v>
      </c>
      <c r="L198" s="59"/>
      <c r="M198" s="38" t="n">
        <f aca="false">L198-(SUM(O198:AG198))</f>
        <v>0</v>
      </c>
      <c r="N198" s="39" t="str">
        <f aca="false">IF(M198&lt;0,"ATENÇÃO","OK")</f>
        <v>OK</v>
      </c>
      <c r="O198" s="41"/>
      <c r="P198" s="41"/>
      <c r="Q198" s="42"/>
      <c r="R198" s="41"/>
      <c r="S198" s="42"/>
      <c r="T198" s="42"/>
      <c r="U198" s="42"/>
      <c r="V198" s="42"/>
      <c r="W198" s="42"/>
      <c r="X198" s="42"/>
      <c r="Y198" s="42"/>
      <c r="Z198" s="42"/>
      <c r="AA198" s="42"/>
      <c r="AB198" s="42"/>
      <c r="AC198" s="42"/>
      <c r="AD198" s="42"/>
      <c r="AE198" s="42"/>
      <c r="AF198" s="42"/>
      <c r="AG198" s="42"/>
    </row>
    <row r="199" customFormat="false" ht="15" hidden="false" customHeight="true" outlineLevel="0" collapsed="false">
      <c r="A199" s="48"/>
      <c r="B199" s="49"/>
      <c r="C199" s="50" t="n">
        <v>196</v>
      </c>
      <c r="D199" s="56" t="s">
        <v>323</v>
      </c>
      <c r="E199" s="53" t="s">
        <v>39</v>
      </c>
      <c r="F199" s="53" t="s">
        <v>324</v>
      </c>
      <c r="G199" s="58" t="s">
        <v>325</v>
      </c>
      <c r="H199" s="52" t="s">
        <v>42</v>
      </c>
      <c r="I199" s="52" t="n">
        <v>20</v>
      </c>
      <c r="J199" s="52" t="n">
        <v>30</v>
      </c>
      <c r="K199" s="55" t="n">
        <v>17.43</v>
      </c>
      <c r="L199" s="59" t="n">
        <v>30</v>
      </c>
      <c r="M199" s="38" t="n">
        <f aca="false">L199-(SUM(O199:AG199))</f>
        <v>30</v>
      </c>
      <c r="N199" s="39" t="str">
        <f aca="false">IF(M199&lt;0,"ATENÇÃO","OK")</f>
        <v>OK</v>
      </c>
      <c r="O199" s="41"/>
      <c r="P199" s="41"/>
      <c r="Q199" s="42"/>
      <c r="R199" s="41"/>
      <c r="S199" s="42"/>
      <c r="T199" s="42"/>
      <c r="U199" s="42"/>
      <c r="V199" s="42"/>
      <c r="W199" s="42"/>
      <c r="X199" s="42"/>
      <c r="Y199" s="42"/>
      <c r="Z199" s="42"/>
      <c r="AA199" s="42"/>
      <c r="AB199" s="42"/>
      <c r="AC199" s="42"/>
      <c r="AD199" s="42"/>
      <c r="AE199" s="42"/>
      <c r="AF199" s="42"/>
      <c r="AG199" s="42"/>
    </row>
    <row r="200" customFormat="false" ht="15" hidden="false" customHeight="true" outlineLevel="0" collapsed="false">
      <c r="A200" s="48"/>
      <c r="B200" s="49"/>
      <c r="C200" s="50" t="n">
        <v>197</v>
      </c>
      <c r="D200" s="51" t="s">
        <v>326</v>
      </c>
      <c r="E200" s="53" t="s">
        <v>39</v>
      </c>
      <c r="F200" s="53" t="s">
        <v>143</v>
      </c>
      <c r="G200" s="58" t="s">
        <v>327</v>
      </c>
      <c r="H200" s="52" t="s">
        <v>49</v>
      </c>
      <c r="I200" s="52" t="n">
        <v>20</v>
      </c>
      <c r="J200" s="52" t="n">
        <v>30</v>
      </c>
      <c r="K200" s="55" t="n">
        <v>19</v>
      </c>
      <c r="L200" s="59"/>
      <c r="M200" s="38" t="n">
        <f aca="false">L200-(SUM(O200:AG200))</f>
        <v>0</v>
      </c>
      <c r="N200" s="39" t="str">
        <f aca="false">IF(M200&lt;0,"ATENÇÃO","OK")</f>
        <v>OK</v>
      </c>
      <c r="O200" s="41"/>
      <c r="P200" s="41"/>
      <c r="Q200" s="42"/>
      <c r="R200" s="41"/>
      <c r="S200" s="42"/>
      <c r="T200" s="42"/>
      <c r="U200" s="42"/>
      <c r="V200" s="42"/>
      <c r="W200" s="42"/>
      <c r="X200" s="42"/>
      <c r="Y200" s="42"/>
      <c r="Z200" s="42"/>
      <c r="AA200" s="42"/>
      <c r="AB200" s="42"/>
      <c r="AC200" s="42"/>
      <c r="AD200" s="42"/>
      <c r="AE200" s="42"/>
      <c r="AF200" s="42"/>
      <c r="AG200" s="42"/>
    </row>
    <row r="201" customFormat="false" ht="15" hidden="false" customHeight="true" outlineLevel="0" collapsed="false">
      <c r="A201" s="48"/>
      <c r="B201" s="49"/>
      <c r="C201" s="57" t="n">
        <v>198</v>
      </c>
      <c r="D201" s="51" t="s">
        <v>328</v>
      </c>
      <c r="E201" s="53" t="s">
        <v>39</v>
      </c>
      <c r="F201" s="53" t="s">
        <v>180</v>
      </c>
      <c r="G201" s="58" t="s">
        <v>329</v>
      </c>
      <c r="H201" s="52" t="s">
        <v>49</v>
      </c>
      <c r="I201" s="52" t="n">
        <v>20</v>
      </c>
      <c r="J201" s="52" t="n">
        <v>30</v>
      </c>
      <c r="K201" s="55" t="n">
        <v>11.08</v>
      </c>
      <c r="L201" s="59"/>
      <c r="M201" s="38" t="n">
        <f aca="false">L201-(SUM(O201:AG201))</f>
        <v>0</v>
      </c>
      <c r="N201" s="39" t="str">
        <f aca="false">IF(M201&lt;0,"ATENÇÃO","OK")</f>
        <v>OK</v>
      </c>
      <c r="O201" s="41"/>
      <c r="P201" s="41"/>
      <c r="Q201" s="42"/>
      <c r="R201" s="41"/>
      <c r="S201" s="42"/>
      <c r="T201" s="42"/>
      <c r="U201" s="42"/>
      <c r="V201" s="42"/>
      <c r="W201" s="42"/>
      <c r="X201" s="42"/>
      <c r="Y201" s="42"/>
      <c r="Z201" s="42"/>
      <c r="AA201" s="42"/>
      <c r="AB201" s="42"/>
      <c r="AC201" s="42"/>
      <c r="AD201" s="42"/>
      <c r="AE201" s="42"/>
      <c r="AF201" s="42"/>
      <c r="AG201" s="42"/>
    </row>
    <row r="202" customFormat="false" ht="15" hidden="false" customHeight="true" outlineLevel="0" collapsed="false">
      <c r="A202" s="63" t="s">
        <v>330</v>
      </c>
      <c r="B202" s="31" t="n">
        <v>3</v>
      </c>
      <c r="C202" s="32" t="n">
        <v>199</v>
      </c>
      <c r="D202" s="64" t="s">
        <v>331</v>
      </c>
      <c r="E202" s="34" t="s">
        <v>39</v>
      </c>
      <c r="F202" s="34" t="s">
        <v>332</v>
      </c>
      <c r="G202" s="47" t="n">
        <v>1633</v>
      </c>
      <c r="H202" s="35" t="s">
        <v>49</v>
      </c>
      <c r="I202" s="35" t="n">
        <v>20</v>
      </c>
      <c r="J202" s="35" t="n">
        <v>30</v>
      </c>
      <c r="K202" s="36" t="n">
        <v>7.89</v>
      </c>
      <c r="L202" s="59" t="n">
        <v>78</v>
      </c>
      <c r="M202" s="38" t="n">
        <f aca="false">L202-(SUM(O202:AG202))</f>
        <v>66</v>
      </c>
      <c r="N202" s="39" t="str">
        <f aca="false">IF(M202&lt;0,"ATENÇÃO","OK")</f>
        <v>OK</v>
      </c>
      <c r="O202" s="41"/>
      <c r="P202" s="41"/>
      <c r="Q202" s="42"/>
      <c r="R202" s="41" t="n">
        <v>12</v>
      </c>
      <c r="S202" s="42"/>
      <c r="T202" s="42"/>
      <c r="U202" s="42"/>
      <c r="V202" s="42"/>
      <c r="W202" s="42"/>
      <c r="X202" s="42"/>
      <c r="Y202" s="42"/>
      <c r="Z202" s="42"/>
      <c r="AA202" s="42"/>
      <c r="AB202" s="42"/>
      <c r="AC202" s="42"/>
      <c r="AD202" s="42"/>
      <c r="AE202" s="42"/>
      <c r="AF202" s="42"/>
      <c r="AG202" s="42"/>
    </row>
    <row r="203" customFormat="false" ht="15" hidden="false" customHeight="true" outlineLevel="0" collapsed="false">
      <c r="A203" s="63"/>
      <c r="B203" s="31"/>
      <c r="C203" s="32" t="n">
        <v>200</v>
      </c>
      <c r="D203" s="45" t="s">
        <v>333</v>
      </c>
      <c r="E203" s="34" t="s">
        <v>39</v>
      </c>
      <c r="F203" s="34" t="s">
        <v>332</v>
      </c>
      <c r="G203" s="47" t="n">
        <v>1631</v>
      </c>
      <c r="H203" s="46" t="s">
        <v>49</v>
      </c>
      <c r="I203" s="35" t="n">
        <v>20</v>
      </c>
      <c r="J203" s="35" t="n">
        <v>30</v>
      </c>
      <c r="K203" s="36" t="n">
        <v>7.37</v>
      </c>
      <c r="L203" s="59" t="n">
        <v>71</v>
      </c>
      <c r="M203" s="38" t="n">
        <f aca="false">L203-(SUM(O203:AG203))</f>
        <v>39</v>
      </c>
      <c r="N203" s="39" t="str">
        <f aca="false">IF(M203&lt;0,"ATENÇÃO","OK")</f>
        <v>OK</v>
      </c>
      <c r="O203" s="41"/>
      <c r="P203" s="41"/>
      <c r="Q203" s="42"/>
      <c r="R203" s="41" t="n">
        <v>32</v>
      </c>
      <c r="S203" s="42"/>
      <c r="T203" s="42"/>
      <c r="U203" s="42"/>
      <c r="V203" s="42"/>
      <c r="W203" s="42"/>
      <c r="X203" s="42"/>
      <c r="Y203" s="42"/>
      <c r="Z203" s="42"/>
      <c r="AA203" s="42"/>
      <c r="AB203" s="42"/>
      <c r="AC203" s="42"/>
      <c r="AD203" s="42"/>
      <c r="AE203" s="42"/>
      <c r="AF203" s="42"/>
      <c r="AG203" s="42"/>
    </row>
    <row r="204" customFormat="false" ht="15" hidden="false" customHeight="true" outlineLevel="0" collapsed="false">
      <c r="A204" s="63"/>
      <c r="B204" s="31"/>
      <c r="C204" s="32" t="n">
        <v>201</v>
      </c>
      <c r="D204" s="45" t="s">
        <v>334</v>
      </c>
      <c r="E204" s="34" t="s">
        <v>39</v>
      </c>
      <c r="F204" s="34" t="s">
        <v>335</v>
      </c>
      <c r="G204" s="47" t="s">
        <v>336</v>
      </c>
      <c r="H204" s="34" t="s">
        <v>49</v>
      </c>
      <c r="I204" s="35" t="n">
        <v>20</v>
      </c>
      <c r="J204" s="35" t="n">
        <v>30</v>
      </c>
      <c r="K204" s="36" t="n">
        <v>76.42</v>
      </c>
      <c r="L204" s="59" t="n">
        <v>2</v>
      </c>
      <c r="M204" s="38" t="n">
        <f aca="false">L204-(SUM(O204:AG204))</f>
        <v>2</v>
      </c>
      <c r="N204" s="39" t="str">
        <f aca="false">IF(M204&lt;0,"ATENÇÃO","OK")</f>
        <v>OK</v>
      </c>
      <c r="O204" s="41"/>
      <c r="P204" s="41"/>
      <c r="Q204" s="42"/>
      <c r="R204" s="41"/>
      <c r="S204" s="42"/>
      <c r="T204" s="42"/>
      <c r="U204" s="42"/>
      <c r="V204" s="42"/>
      <c r="W204" s="42"/>
      <c r="X204" s="42"/>
      <c r="Y204" s="42"/>
      <c r="Z204" s="42"/>
      <c r="AA204" s="42"/>
      <c r="AB204" s="42"/>
      <c r="AC204" s="42"/>
      <c r="AD204" s="42"/>
      <c r="AE204" s="42"/>
      <c r="AF204" s="42"/>
      <c r="AG204" s="42"/>
    </row>
    <row r="205" customFormat="false" ht="15" hidden="false" customHeight="true" outlineLevel="0" collapsed="false">
      <c r="A205" s="63"/>
      <c r="B205" s="31"/>
      <c r="C205" s="32" t="n">
        <v>202</v>
      </c>
      <c r="D205" s="45" t="s">
        <v>337</v>
      </c>
      <c r="E205" s="34" t="s">
        <v>39</v>
      </c>
      <c r="F205" s="34" t="s">
        <v>338</v>
      </c>
      <c r="G205" s="47" t="n">
        <v>1400</v>
      </c>
      <c r="H205" s="46" t="s">
        <v>49</v>
      </c>
      <c r="I205" s="35" t="n">
        <v>20</v>
      </c>
      <c r="J205" s="35" t="n">
        <v>30</v>
      </c>
      <c r="K205" s="36" t="n">
        <v>57.94</v>
      </c>
      <c r="L205" s="59"/>
      <c r="M205" s="38" t="n">
        <f aca="false">L205-(SUM(O205:AG205))</f>
        <v>0</v>
      </c>
      <c r="N205" s="39" t="str">
        <f aca="false">IF(M205&lt;0,"ATENÇÃO","OK")</f>
        <v>OK</v>
      </c>
      <c r="O205" s="41"/>
      <c r="P205" s="41"/>
      <c r="Q205" s="42"/>
      <c r="R205" s="41"/>
      <c r="S205" s="42"/>
      <c r="T205" s="42"/>
      <c r="U205" s="42"/>
      <c r="V205" s="42"/>
      <c r="W205" s="42"/>
      <c r="X205" s="42"/>
      <c r="Y205" s="42"/>
      <c r="Z205" s="42"/>
      <c r="AA205" s="42"/>
      <c r="AB205" s="42"/>
      <c r="AC205" s="42"/>
      <c r="AD205" s="42"/>
      <c r="AE205" s="42"/>
      <c r="AF205" s="42"/>
      <c r="AG205" s="42"/>
    </row>
    <row r="206" customFormat="false" ht="15" hidden="false" customHeight="true" outlineLevel="0" collapsed="false">
      <c r="A206" s="63"/>
      <c r="B206" s="31"/>
      <c r="C206" s="44" t="n">
        <v>203</v>
      </c>
      <c r="D206" s="64" t="s">
        <v>339</v>
      </c>
      <c r="E206" s="34" t="s">
        <v>39</v>
      </c>
      <c r="F206" s="34" t="s">
        <v>338</v>
      </c>
      <c r="G206" s="47" t="s">
        <v>340</v>
      </c>
      <c r="H206" s="46" t="s">
        <v>49</v>
      </c>
      <c r="I206" s="35" t="n">
        <v>20</v>
      </c>
      <c r="J206" s="35" t="n">
        <v>30</v>
      </c>
      <c r="K206" s="36" t="n">
        <v>309.12</v>
      </c>
      <c r="L206" s="59" t="n">
        <v>40</v>
      </c>
      <c r="M206" s="38" t="n">
        <f aca="false">L206-(SUM(O206:AG206))</f>
        <v>40</v>
      </c>
      <c r="N206" s="39" t="str">
        <f aca="false">IF(M206&lt;0,"ATENÇÃO","OK")</f>
        <v>OK</v>
      </c>
      <c r="O206" s="41"/>
      <c r="P206" s="41"/>
      <c r="Q206" s="42"/>
      <c r="R206" s="41"/>
      <c r="S206" s="42"/>
      <c r="T206" s="42"/>
      <c r="U206" s="42"/>
      <c r="V206" s="42"/>
      <c r="W206" s="42"/>
      <c r="X206" s="42"/>
      <c r="Y206" s="42"/>
      <c r="Z206" s="42"/>
      <c r="AA206" s="42"/>
      <c r="AB206" s="42"/>
      <c r="AC206" s="42"/>
      <c r="AD206" s="42"/>
      <c r="AE206" s="42"/>
      <c r="AF206" s="42"/>
      <c r="AG206" s="42"/>
    </row>
    <row r="207" customFormat="false" ht="15" hidden="false" customHeight="true" outlineLevel="0" collapsed="false">
      <c r="A207" s="63"/>
      <c r="B207" s="31"/>
      <c r="C207" s="32" t="n">
        <v>204</v>
      </c>
      <c r="D207" s="45" t="s">
        <v>341</v>
      </c>
      <c r="E207" s="35" t="s">
        <v>39</v>
      </c>
      <c r="F207" s="35" t="s">
        <v>342</v>
      </c>
      <c r="G207" s="34" t="n">
        <v>4008</v>
      </c>
      <c r="H207" s="35" t="s">
        <v>49</v>
      </c>
      <c r="I207" s="35" t="n">
        <v>20</v>
      </c>
      <c r="J207" s="35" t="n">
        <v>30</v>
      </c>
      <c r="K207" s="36" t="n">
        <v>247.2</v>
      </c>
      <c r="L207" s="59" t="n">
        <v>16</v>
      </c>
      <c r="M207" s="38" t="n">
        <f aca="false">L207-(SUM(O207:AG207))</f>
        <v>16</v>
      </c>
      <c r="N207" s="39" t="str">
        <f aca="false">IF(M207&lt;0,"ATENÇÃO","OK")</f>
        <v>OK</v>
      </c>
      <c r="O207" s="41"/>
      <c r="P207" s="41"/>
      <c r="Q207" s="42"/>
      <c r="R207" s="41"/>
      <c r="S207" s="42"/>
      <c r="T207" s="42"/>
      <c r="U207" s="42"/>
      <c r="V207" s="42"/>
      <c r="W207" s="42"/>
      <c r="X207" s="42"/>
      <c r="Y207" s="42"/>
      <c r="Z207" s="42"/>
      <c r="AA207" s="42"/>
      <c r="AB207" s="42"/>
      <c r="AC207" s="42"/>
      <c r="AD207" s="42"/>
      <c r="AE207" s="42"/>
      <c r="AF207" s="42"/>
      <c r="AG207" s="42"/>
    </row>
    <row r="208" customFormat="false" ht="15" hidden="false" customHeight="true" outlineLevel="0" collapsed="false">
      <c r="A208" s="63"/>
      <c r="B208" s="31"/>
      <c r="C208" s="32" t="n">
        <v>205</v>
      </c>
      <c r="D208" s="33" t="s">
        <v>343</v>
      </c>
      <c r="E208" s="34" t="s">
        <v>39</v>
      </c>
      <c r="F208" s="34" t="s">
        <v>344</v>
      </c>
      <c r="G208" s="34" t="s">
        <v>345</v>
      </c>
      <c r="H208" s="46" t="s">
        <v>42</v>
      </c>
      <c r="I208" s="35" t="n">
        <v>20</v>
      </c>
      <c r="J208" s="35" t="n">
        <v>30</v>
      </c>
      <c r="K208" s="36" t="n">
        <v>5.27</v>
      </c>
      <c r="L208" s="59"/>
      <c r="M208" s="38" t="n">
        <f aca="false">L208-(SUM(O208:AG208))</f>
        <v>0</v>
      </c>
      <c r="N208" s="39" t="str">
        <f aca="false">IF(M208&lt;0,"ATENÇÃO","OK")</f>
        <v>OK</v>
      </c>
      <c r="O208" s="41"/>
      <c r="P208" s="41"/>
      <c r="Q208" s="42"/>
      <c r="R208" s="41"/>
      <c r="S208" s="42"/>
      <c r="T208" s="42"/>
      <c r="U208" s="42"/>
      <c r="V208" s="42"/>
      <c r="W208" s="42"/>
      <c r="X208" s="42"/>
      <c r="Y208" s="42"/>
      <c r="Z208" s="42"/>
      <c r="AA208" s="42"/>
      <c r="AB208" s="42"/>
      <c r="AC208" s="42"/>
      <c r="AD208" s="42"/>
      <c r="AE208" s="42"/>
      <c r="AF208" s="42"/>
      <c r="AG208" s="42"/>
    </row>
    <row r="209" customFormat="false" ht="15" hidden="false" customHeight="true" outlineLevel="0" collapsed="false">
      <c r="A209" s="63"/>
      <c r="B209" s="31"/>
      <c r="C209" s="32" t="n">
        <v>206</v>
      </c>
      <c r="D209" s="45" t="s">
        <v>346</v>
      </c>
      <c r="E209" s="34" t="s">
        <v>39</v>
      </c>
      <c r="F209" s="34" t="s">
        <v>342</v>
      </c>
      <c r="G209" s="34" t="n">
        <v>4005</v>
      </c>
      <c r="H209" s="34" t="s">
        <v>49</v>
      </c>
      <c r="I209" s="35" t="n">
        <v>20</v>
      </c>
      <c r="J209" s="35" t="n">
        <v>30</v>
      </c>
      <c r="K209" s="36" t="n">
        <v>210.95</v>
      </c>
      <c r="L209" s="59" t="n">
        <v>17</v>
      </c>
      <c r="M209" s="38" t="n">
        <f aca="false">L209-(SUM(O209:AG209))</f>
        <v>17</v>
      </c>
      <c r="N209" s="39" t="str">
        <f aca="false">IF(M209&lt;0,"ATENÇÃO","OK")</f>
        <v>OK</v>
      </c>
      <c r="O209" s="41"/>
      <c r="P209" s="41"/>
      <c r="Q209" s="42"/>
      <c r="R209" s="41"/>
      <c r="S209" s="42"/>
      <c r="T209" s="42"/>
      <c r="U209" s="42"/>
      <c r="V209" s="42"/>
      <c r="W209" s="42"/>
      <c r="X209" s="42"/>
      <c r="Y209" s="42"/>
      <c r="Z209" s="42"/>
      <c r="AA209" s="42"/>
      <c r="AB209" s="42"/>
      <c r="AC209" s="42"/>
      <c r="AD209" s="42"/>
      <c r="AE209" s="42"/>
      <c r="AF209" s="42"/>
      <c r="AG209" s="42"/>
    </row>
    <row r="210" customFormat="false" ht="15" hidden="false" customHeight="true" outlineLevel="0" collapsed="false">
      <c r="A210" s="63"/>
      <c r="B210" s="31"/>
      <c r="C210" s="32" t="n">
        <v>207</v>
      </c>
      <c r="D210" s="45" t="s">
        <v>347</v>
      </c>
      <c r="E210" s="34" t="s">
        <v>39</v>
      </c>
      <c r="F210" s="34" t="s">
        <v>348</v>
      </c>
      <c r="G210" s="34" t="s">
        <v>349</v>
      </c>
      <c r="H210" s="34" t="s">
        <v>181</v>
      </c>
      <c r="I210" s="35" t="n">
        <v>20</v>
      </c>
      <c r="J210" s="35" t="n">
        <v>30</v>
      </c>
      <c r="K210" s="36" t="n">
        <v>8.38</v>
      </c>
      <c r="L210" s="59" t="n">
        <v>24</v>
      </c>
      <c r="M210" s="38" t="n">
        <f aca="false">L210-(SUM(O210:AG210))</f>
        <v>8</v>
      </c>
      <c r="N210" s="39" t="str">
        <f aca="false">IF(M210&lt;0,"ATENÇÃO","OK")</f>
        <v>OK</v>
      </c>
      <c r="O210" s="41"/>
      <c r="P210" s="41" t="n">
        <v>6</v>
      </c>
      <c r="Q210" s="42"/>
      <c r="R210" s="41" t="n">
        <v>5</v>
      </c>
      <c r="S210" s="42"/>
      <c r="T210" s="42"/>
      <c r="U210" s="42"/>
      <c r="V210" s="42"/>
      <c r="W210" s="42"/>
      <c r="X210" s="42"/>
      <c r="Y210" s="42"/>
      <c r="Z210" s="42"/>
      <c r="AA210" s="42"/>
      <c r="AB210" s="42" t="n">
        <v>5</v>
      </c>
      <c r="AC210" s="42"/>
      <c r="AD210" s="42"/>
      <c r="AE210" s="42"/>
      <c r="AF210" s="42"/>
      <c r="AG210" s="42"/>
    </row>
    <row r="211" customFormat="false" ht="15" hidden="false" customHeight="true" outlineLevel="0" collapsed="false">
      <c r="A211" s="63"/>
      <c r="B211" s="31"/>
      <c r="C211" s="44" t="n">
        <v>208</v>
      </c>
      <c r="D211" s="45" t="s">
        <v>350</v>
      </c>
      <c r="E211" s="34" t="s">
        <v>39</v>
      </c>
      <c r="F211" s="34" t="s">
        <v>348</v>
      </c>
      <c r="G211" s="34" t="s">
        <v>349</v>
      </c>
      <c r="H211" s="34" t="s">
        <v>181</v>
      </c>
      <c r="I211" s="35" t="n">
        <v>20</v>
      </c>
      <c r="J211" s="35" t="n">
        <v>30</v>
      </c>
      <c r="K211" s="36" t="n">
        <v>8.27</v>
      </c>
      <c r="L211" s="59" t="n">
        <v>20</v>
      </c>
      <c r="M211" s="38" t="n">
        <f aca="false">L211-(SUM(O211:AG211))</f>
        <v>18</v>
      </c>
      <c r="N211" s="39" t="str">
        <f aca="false">IF(M211&lt;0,"ATENÇÃO","OK")</f>
        <v>OK</v>
      </c>
      <c r="O211" s="41"/>
      <c r="P211" s="41" t="n">
        <v>2</v>
      </c>
      <c r="Q211" s="42"/>
      <c r="R211" s="41"/>
      <c r="S211" s="42"/>
      <c r="T211" s="42"/>
      <c r="U211" s="42"/>
      <c r="V211" s="42"/>
      <c r="W211" s="42"/>
      <c r="X211" s="42"/>
      <c r="Y211" s="42"/>
      <c r="Z211" s="42"/>
      <c r="AA211" s="42"/>
      <c r="AB211" s="42"/>
      <c r="AC211" s="42"/>
      <c r="AD211" s="42"/>
      <c r="AE211" s="42"/>
      <c r="AF211" s="42"/>
      <c r="AG211" s="42"/>
    </row>
    <row r="212" customFormat="false" ht="15" hidden="false" customHeight="true" outlineLevel="0" collapsed="false">
      <c r="A212" s="63"/>
      <c r="B212" s="31"/>
      <c r="C212" s="32" t="n">
        <v>209</v>
      </c>
      <c r="D212" s="45" t="s">
        <v>351</v>
      </c>
      <c r="E212" s="34" t="s">
        <v>39</v>
      </c>
      <c r="F212" s="34" t="s">
        <v>348</v>
      </c>
      <c r="G212" s="34" t="s">
        <v>349</v>
      </c>
      <c r="H212" s="34" t="s">
        <v>181</v>
      </c>
      <c r="I212" s="35" t="n">
        <v>20</v>
      </c>
      <c r="J212" s="35" t="n">
        <v>30</v>
      </c>
      <c r="K212" s="36" t="n">
        <v>7.79</v>
      </c>
      <c r="L212" s="59" t="n">
        <v>1</v>
      </c>
      <c r="M212" s="38" t="n">
        <f aca="false">L212-(SUM(O212:AG212))</f>
        <v>0</v>
      </c>
      <c r="N212" s="39" t="str">
        <f aca="false">IF(M212&lt;0,"ATENÇÃO","OK")</f>
        <v>OK</v>
      </c>
      <c r="O212" s="41"/>
      <c r="P212" s="41" t="n">
        <v>1</v>
      </c>
      <c r="Q212" s="42"/>
      <c r="R212" s="41"/>
      <c r="S212" s="42"/>
      <c r="T212" s="42"/>
      <c r="U212" s="42"/>
      <c r="V212" s="42"/>
      <c r="W212" s="42"/>
      <c r="X212" s="42"/>
      <c r="Y212" s="42"/>
      <c r="Z212" s="42"/>
      <c r="AA212" s="42"/>
      <c r="AB212" s="42"/>
      <c r="AC212" s="42"/>
      <c r="AD212" s="42"/>
      <c r="AE212" s="42"/>
      <c r="AF212" s="42"/>
      <c r="AG212" s="42"/>
    </row>
    <row r="213" customFormat="false" ht="15" hidden="false" customHeight="true" outlineLevel="0" collapsed="false">
      <c r="A213" s="63"/>
      <c r="B213" s="31"/>
      <c r="C213" s="32" t="n">
        <v>210</v>
      </c>
      <c r="D213" s="45" t="s">
        <v>352</v>
      </c>
      <c r="E213" s="35" t="s">
        <v>39</v>
      </c>
      <c r="F213" s="35" t="s">
        <v>348</v>
      </c>
      <c r="G213" s="34" t="s">
        <v>349</v>
      </c>
      <c r="H213" s="46" t="s">
        <v>181</v>
      </c>
      <c r="I213" s="35" t="n">
        <v>20</v>
      </c>
      <c r="J213" s="35" t="n">
        <v>30</v>
      </c>
      <c r="K213" s="36" t="n">
        <v>10.14</v>
      </c>
      <c r="L213" s="59"/>
      <c r="M213" s="38" t="n">
        <f aca="false">L213-(SUM(O213:AG213))</f>
        <v>0</v>
      </c>
      <c r="N213" s="39" t="str">
        <f aca="false">IF(M213&lt;0,"ATENÇÃO","OK")</f>
        <v>OK</v>
      </c>
      <c r="O213" s="41"/>
      <c r="P213" s="41"/>
      <c r="Q213" s="42"/>
      <c r="R213" s="41"/>
      <c r="S213" s="42"/>
      <c r="T213" s="42"/>
      <c r="U213" s="42"/>
      <c r="V213" s="42"/>
      <c r="W213" s="42"/>
      <c r="X213" s="42"/>
      <c r="Y213" s="42"/>
      <c r="Z213" s="42"/>
      <c r="AA213" s="42"/>
      <c r="AB213" s="42"/>
      <c r="AC213" s="42"/>
      <c r="AD213" s="42"/>
      <c r="AE213" s="42"/>
      <c r="AF213" s="42"/>
      <c r="AG213" s="42"/>
    </row>
    <row r="214" customFormat="false" ht="15" hidden="false" customHeight="true" outlineLevel="0" collapsed="false">
      <c r="A214" s="63"/>
      <c r="B214" s="31"/>
      <c r="C214" s="32" t="n">
        <v>211</v>
      </c>
      <c r="D214" s="45" t="s">
        <v>353</v>
      </c>
      <c r="E214" s="35" t="s">
        <v>39</v>
      </c>
      <c r="F214" s="35" t="s">
        <v>348</v>
      </c>
      <c r="G214" s="34" t="s">
        <v>354</v>
      </c>
      <c r="H214" s="46" t="s">
        <v>181</v>
      </c>
      <c r="I214" s="35" t="n">
        <v>20</v>
      </c>
      <c r="J214" s="35" t="n">
        <v>30</v>
      </c>
      <c r="K214" s="36" t="n">
        <v>43.28</v>
      </c>
      <c r="L214" s="59" t="n">
        <v>13</v>
      </c>
      <c r="M214" s="38" t="n">
        <f aca="false">L214-(SUM(O214:AG214))</f>
        <v>3</v>
      </c>
      <c r="N214" s="39" t="str">
        <f aca="false">IF(M214&lt;0,"ATENÇÃO","OK")</f>
        <v>OK</v>
      </c>
      <c r="O214" s="41"/>
      <c r="P214" s="41" t="n">
        <v>10</v>
      </c>
      <c r="Q214" s="42"/>
      <c r="R214" s="41"/>
      <c r="S214" s="42"/>
      <c r="T214" s="42"/>
      <c r="U214" s="42"/>
      <c r="V214" s="42"/>
      <c r="W214" s="42"/>
      <c r="X214" s="42"/>
      <c r="Y214" s="42"/>
      <c r="Z214" s="42"/>
      <c r="AA214" s="42"/>
      <c r="AB214" s="42"/>
      <c r="AC214" s="42"/>
      <c r="AD214" s="42"/>
      <c r="AE214" s="42"/>
      <c r="AF214" s="42"/>
      <c r="AG214" s="42"/>
    </row>
    <row r="215" customFormat="false" ht="15" hidden="false" customHeight="true" outlineLevel="0" collapsed="false">
      <c r="A215" s="63"/>
      <c r="B215" s="31"/>
      <c r="C215" s="32" t="n">
        <v>212</v>
      </c>
      <c r="D215" s="45" t="s">
        <v>355</v>
      </c>
      <c r="E215" s="35" t="s">
        <v>39</v>
      </c>
      <c r="F215" s="35" t="s">
        <v>348</v>
      </c>
      <c r="G215" s="34" t="s">
        <v>354</v>
      </c>
      <c r="H215" s="46" t="s">
        <v>181</v>
      </c>
      <c r="I215" s="35" t="n">
        <v>20</v>
      </c>
      <c r="J215" s="35" t="n">
        <v>30</v>
      </c>
      <c r="K215" s="36" t="n">
        <v>54.71</v>
      </c>
      <c r="L215" s="59" t="n">
        <v>6</v>
      </c>
      <c r="M215" s="38" t="n">
        <f aca="false">L215-(SUM(O215:AG215))</f>
        <v>3</v>
      </c>
      <c r="N215" s="39" t="str">
        <f aca="false">IF(M215&lt;0,"ATENÇÃO","OK")</f>
        <v>OK</v>
      </c>
      <c r="O215" s="41"/>
      <c r="P215" s="41" t="n">
        <v>3</v>
      </c>
      <c r="Q215" s="42"/>
      <c r="R215" s="41"/>
      <c r="S215" s="42"/>
      <c r="T215" s="42"/>
      <c r="U215" s="42"/>
      <c r="V215" s="42"/>
      <c r="W215" s="42"/>
      <c r="X215" s="42"/>
      <c r="Y215" s="42"/>
      <c r="Z215" s="42"/>
      <c r="AA215" s="42"/>
      <c r="AB215" s="42"/>
      <c r="AC215" s="42"/>
      <c r="AD215" s="42"/>
      <c r="AE215" s="42"/>
      <c r="AF215" s="42"/>
      <c r="AG215" s="42"/>
    </row>
    <row r="216" customFormat="false" ht="15" hidden="false" customHeight="true" outlineLevel="0" collapsed="false">
      <c r="A216" s="63"/>
      <c r="B216" s="31"/>
      <c r="C216" s="44" t="n">
        <v>213</v>
      </c>
      <c r="D216" s="45" t="s">
        <v>356</v>
      </c>
      <c r="E216" s="35" t="s">
        <v>39</v>
      </c>
      <c r="F216" s="35" t="s">
        <v>348</v>
      </c>
      <c r="G216" s="34" t="s">
        <v>354</v>
      </c>
      <c r="H216" s="35" t="s">
        <v>181</v>
      </c>
      <c r="I216" s="35" t="n">
        <v>20</v>
      </c>
      <c r="J216" s="35" t="n">
        <v>30</v>
      </c>
      <c r="K216" s="36" t="n">
        <v>167.11</v>
      </c>
      <c r="L216" s="59" t="n">
        <v>1</v>
      </c>
      <c r="M216" s="38" t="n">
        <f aca="false">L216-(SUM(O216:AG216))</f>
        <v>0</v>
      </c>
      <c r="N216" s="39" t="str">
        <f aca="false">IF(M216&lt;0,"ATENÇÃO","OK")</f>
        <v>OK</v>
      </c>
      <c r="O216" s="41"/>
      <c r="P216" s="41" t="n">
        <v>1</v>
      </c>
      <c r="Q216" s="42"/>
      <c r="R216" s="41"/>
      <c r="S216" s="42"/>
      <c r="T216" s="42"/>
      <c r="U216" s="42"/>
      <c r="V216" s="42"/>
      <c r="W216" s="42"/>
      <c r="X216" s="42"/>
      <c r="Y216" s="42"/>
      <c r="Z216" s="42"/>
      <c r="AA216" s="42"/>
      <c r="AB216" s="42"/>
      <c r="AC216" s="42"/>
      <c r="AD216" s="42"/>
      <c r="AE216" s="42"/>
      <c r="AF216" s="42"/>
      <c r="AG216" s="42"/>
    </row>
    <row r="217" customFormat="false" ht="15" hidden="false" customHeight="true" outlineLevel="0" collapsed="false">
      <c r="A217" s="63"/>
      <c r="B217" s="31"/>
      <c r="C217" s="32" t="n">
        <v>214</v>
      </c>
      <c r="D217" s="33" t="s">
        <v>357</v>
      </c>
      <c r="E217" s="34" t="s">
        <v>39</v>
      </c>
      <c r="F217" s="34" t="s">
        <v>358</v>
      </c>
      <c r="G217" s="34" t="s">
        <v>354</v>
      </c>
      <c r="H217" s="46" t="s">
        <v>42</v>
      </c>
      <c r="I217" s="35" t="n">
        <v>20</v>
      </c>
      <c r="J217" s="35" t="n">
        <v>30</v>
      </c>
      <c r="K217" s="36" t="n">
        <v>250.79</v>
      </c>
      <c r="L217" s="59" t="n">
        <v>3</v>
      </c>
      <c r="M217" s="38" t="n">
        <f aca="false">L217-(SUM(O217:AG217))</f>
        <v>2</v>
      </c>
      <c r="N217" s="39" t="str">
        <f aca="false">IF(M217&lt;0,"ATENÇÃO","OK")</f>
        <v>OK</v>
      </c>
      <c r="O217" s="41"/>
      <c r="P217" s="41"/>
      <c r="Q217" s="42"/>
      <c r="R217" s="41" t="n">
        <v>1</v>
      </c>
      <c r="S217" s="42"/>
      <c r="T217" s="42"/>
      <c r="U217" s="42"/>
      <c r="V217" s="42"/>
      <c r="W217" s="42"/>
      <c r="X217" s="42"/>
      <c r="Y217" s="42"/>
      <c r="Z217" s="42"/>
      <c r="AA217" s="42"/>
      <c r="AB217" s="42"/>
      <c r="AC217" s="42"/>
      <c r="AD217" s="42"/>
      <c r="AE217" s="42"/>
      <c r="AF217" s="42"/>
      <c r="AG217" s="42"/>
    </row>
    <row r="218" customFormat="false" ht="15" hidden="false" customHeight="true" outlineLevel="0" collapsed="false">
      <c r="A218" s="63"/>
      <c r="B218" s="31"/>
      <c r="C218" s="32" t="n">
        <v>215</v>
      </c>
      <c r="D218" s="33" t="s">
        <v>359</v>
      </c>
      <c r="E218" s="34" t="s">
        <v>39</v>
      </c>
      <c r="F218" s="34" t="s">
        <v>358</v>
      </c>
      <c r="G218" s="34" t="s">
        <v>354</v>
      </c>
      <c r="H218" s="46" t="s">
        <v>42</v>
      </c>
      <c r="I218" s="35" t="n">
        <v>20</v>
      </c>
      <c r="J218" s="35" t="n">
        <v>30</v>
      </c>
      <c r="K218" s="36" t="n">
        <v>425.51</v>
      </c>
      <c r="L218" s="59" t="n">
        <v>3</v>
      </c>
      <c r="M218" s="38" t="n">
        <f aca="false">L218-(SUM(O218:AG218))</f>
        <v>1</v>
      </c>
      <c r="N218" s="39" t="str">
        <f aca="false">IF(M218&lt;0,"ATENÇÃO","OK")</f>
        <v>OK</v>
      </c>
      <c r="O218" s="41"/>
      <c r="P218" s="41"/>
      <c r="Q218" s="42"/>
      <c r="R218" s="41" t="n">
        <v>1</v>
      </c>
      <c r="S218" s="42"/>
      <c r="T218" s="42"/>
      <c r="U218" s="42"/>
      <c r="V218" s="42"/>
      <c r="W218" s="42"/>
      <c r="X218" s="42"/>
      <c r="Y218" s="42"/>
      <c r="Z218" s="42"/>
      <c r="AA218" s="42"/>
      <c r="AB218" s="42" t="n">
        <v>1</v>
      </c>
      <c r="AC218" s="42"/>
      <c r="AD218" s="42"/>
      <c r="AE218" s="42"/>
      <c r="AF218" s="42"/>
      <c r="AG218" s="42"/>
    </row>
    <row r="219" customFormat="false" ht="15" hidden="false" customHeight="true" outlineLevel="0" collapsed="false">
      <c r="A219" s="63"/>
      <c r="B219" s="31"/>
      <c r="C219" s="32" t="n">
        <v>216</v>
      </c>
      <c r="D219" s="45" t="s">
        <v>360</v>
      </c>
      <c r="E219" s="34" t="s">
        <v>39</v>
      </c>
      <c r="F219" s="34" t="s">
        <v>358</v>
      </c>
      <c r="G219" s="34" t="s">
        <v>361</v>
      </c>
      <c r="H219" s="46" t="s">
        <v>49</v>
      </c>
      <c r="I219" s="35" t="n">
        <v>20</v>
      </c>
      <c r="J219" s="35" t="n">
        <v>30</v>
      </c>
      <c r="K219" s="36" t="n">
        <v>9.66</v>
      </c>
      <c r="L219" s="59" t="n">
        <v>30</v>
      </c>
      <c r="M219" s="38" t="n">
        <f aca="false">L219-(SUM(O219:AG219))</f>
        <v>15</v>
      </c>
      <c r="N219" s="39" t="str">
        <f aca="false">IF(M219&lt;0,"ATENÇÃO","OK")</f>
        <v>OK</v>
      </c>
      <c r="O219" s="41"/>
      <c r="P219" s="41"/>
      <c r="Q219" s="42"/>
      <c r="R219" s="41" t="n">
        <v>5</v>
      </c>
      <c r="S219" s="42"/>
      <c r="T219" s="42"/>
      <c r="U219" s="42"/>
      <c r="V219" s="42"/>
      <c r="W219" s="42"/>
      <c r="X219" s="42"/>
      <c r="Y219" s="42"/>
      <c r="Z219" s="42"/>
      <c r="AA219" s="42"/>
      <c r="AB219" s="42" t="n">
        <v>10</v>
      </c>
      <c r="AC219" s="42"/>
      <c r="AD219" s="42"/>
      <c r="AE219" s="42"/>
      <c r="AF219" s="42"/>
      <c r="AG219" s="42"/>
    </row>
    <row r="220" customFormat="false" ht="15" hidden="false" customHeight="true" outlineLevel="0" collapsed="false">
      <c r="A220" s="63"/>
      <c r="B220" s="31"/>
      <c r="C220" s="32" t="n">
        <v>217</v>
      </c>
      <c r="D220" s="45" t="s">
        <v>362</v>
      </c>
      <c r="E220" s="34" t="s">
        <v>39</v>
      </c>
      <c r="F220" s="34" t="s">
        <v>358</v>
      </c>
      <c r="G220" s="34" t="s">
        <v>361</v>
      </c>
      <c r="H220" s="46" t="s">
        <v>49</v>
      </c>
      <c r="I220" s="35" t="n">
        <v>20</v>
      </c>
      <c r="J220" s="35" t="n">
        <v>30</v>
      </c>
      <c r="K220" s="36" t="n">
        <v>9.69</v>
      </c>
      <c r="L220" s="59" t="n">
        <v>30</v>
      </c>
      <c r="M220" s="38" t="n">
        <f aca="false">L220-(SUM(O220:AG220))</f>
        <v>20</v>
      </c>
      <c r="N220" s="39" t="str">
        <f aca="false">IF(M220&lt;0,"ATENÇÃO","OK")</f>
        <v>OK</v>
      </c>
      <c r="O220" s="41"/>
      <c r="P220" s="41"/>
      <c r="Q220" s="42"/>
      <c r="R220" s="41" t="n">
        <v>10</v>
      </c>
      <c r="S220" s="42"/>
      <c r="T220" s="42"/>
      <c r="U220" s="42"/>
      <c r="V220" s="42"/>
      <c r="W220" s="42"/>
      <c r="X220" s="42"/>
      <c r="Y220" s="42"/>
      <c r="Z220" s="42"/>
      <c r="AA220" s="42"/>
      <c r="AB220" s="42"/>
      <c r="AC220" s="42"/>
      <c r="AD220" s="42"/>
      <c r="AE220" s="42"/>
      <c r="AF220" s="42"/>
      <c r="AG220" s="42"/>
    </row>
    <row r="221" customFormat="false" ht="15" hidden="false" customHeight="true" outlineLevel="0" collapsed="false">
      <c r="A221" s="63"/>
      <c r="B221" s="31"/>
      <c r="C221" s="44" t="n">
        <v>218</v>
      </c>
      <c r="D221" s="45" t="s">
        <v>363</v>
      </c>
      <c r="E221" s="34" t="s">
        <v>39</v>
      </c>
      <c r="F221" s="34" t="s">
        <v>358</v>
      </c>
      <c r="G221" s="34" t="s">
        <v>361</v>
      </c>
      <c r="H221" s="46" t="s">
        <v>49</v>
      </c>
      <c r="I221" s="35" t="n">
        <v>20</v>
      </c>
      <c r="J221" s="35" t="n">
        <v>30</v>
      </c>
      <c r="K221" s="36" t="n">
        <v>12.34</v>
      </c>
      <c r="L221" s="59" t="n">
        <v>30</v>
      </c>
      <c r="M221" s="38" t="n">
        <f aca="false">L221-(SUM(O221:AG221))</f>
        <v>20</v>
      </c>
      <c r="N221" s="39" t="str">
        <f aca="false">IF(M221&lt;0,"ATENÇÃO","OK")</f>
        <v>OK</v>
      </c>
      <c r="O221" s="41"/>
      <c r="P221" s="41"/>
      <c r="Q221" s="42"/>
      <c r="R221" s="41" t="n">
        <v>10</v>
      </c>
      <c r="S221" s="42"/>
      <c r="T221" s="42"/>
      <c r="U221" s="42"/>
      <c r="V221" s="42"/>
      <c r="W221" s="42"/>
      <c r="X221" s="42"/>
      <c r="Y221" s="42"/>
      <c r="Z221" s="42"/>
      <c r="AA221" s="42"/>
      <c r="AB221" s="42"/>
      <c r="AC221" s="42"/>
      <c r="AD221" s="42"/>
      <c r="AE221" s="42"/>
      <c r="AF221" s="42"/>
      <c r="AG221" s="42"/>
    </row>
    <row r="222" customFormat="false" ht="15" hidden="false" customHeight="true" outlineLevel="0" collapsed="false">
      <c r="A222" s="63"/>
      <c r="B222" s="31"/>
      <c r="C222" s="32" t="n">
        <v>219</v>
      </c>
      <c r="D222" s="45" t="s">
        <v>364</v>
      </c>
      <c r="E222" s="35" t="s">
        <v>39</v>
      </c>
      <c r="F222" s="35" t="s">
        <v>358</v>
      </c>
      <c r="G222" s="34" t="s">
        <v>361</v>
      </c>
      <c r="H222" s="35" t="s">
        <v>49</v>
      </c>
      <c r="I222" s="35" t="n">
        <v>20</v>
      </c>
      <c r="J222" s="35" t="n">
        <v>30</v>
      </c>
      <c r="K222" s="36" t="n">
        <v>10.46</v>
      </c>
      <c r="L222" s="59" t="n">
        <v>30</v>
      </c>
      <c r="M222" s="38" t="n">
        <f aca="false">L222-(SUM(O222:AG222))</f>
        <v>15</v>
      </c>
      <c r="N222" s="39" t="str">
        <f aca="false">IF(M222&lt;0,"ATENÇÃO","OK")</f>
        <v>OK</v>
      </c>
      <c r="O222" s="41"/>
      <c r="P222" s="41"/>
      <c r="Q222" s="42"/>
      <c r="R222" s="41" t="n">
        <v>10</v>
      </c>
      <c r="S222" s="42"/>
      <c r="T222" s="42"/>
      <c r="U222" s="42"/>
      <c r="V222" s="42"/>
      <c r="W222" s="42"/>
      <c r="X222" s="42"/>
      <c r="Y222" s="42"/>
      <c r="Z222" s="42"/>
      <c r="AA222" s="42"/>
      <c r="AB222" s="42" t="n">
        <v>5</v>
      </c>
      <c r="AC222" s="42"/>
      <c r="AD222" s="42"/>
      <c r="AE222" s="42"/>
      <c r="AF222" s="42"/>
      <c r="AG222" s="42"/>
    </row>
    <row r="223" customFormat="false" ht="15" hidden="false" customHeight="true" outlineLevel="0" collapsed="false">
      <c r="A223" s="63"/>
      <c r="B223" s="31"/>
      <c r="C223" s="32" t="n">
        <v>220</v>
      </c>
      <c r="D223" s="45" t="s">
        <v>365</v>
      </c>
      <c r="E223" s="34" t="s">
        <v>39</v>
      </c>
      <c r="F223" s="34" t="s">
        <v>358</v>
      </c>
      <c r="G223" s="34" t="s">
        <v>361</v>
      </c>
      <c r="H223" s="46" t="s">
        <v>49</v>
      </c>
      <c r="I223" s="35" t="n">
        <v>20</v>
      </c>
      <c r="J223" s="35" t="n">
        <v>30</v>
      </c>
      <c r="K223" s="36" t="n">
        <v>10.29</v>
      </c>
      <c r="L223" s="59"/>
      <c r="M223" s="38" t="n">
        <f aca="false">L223-(SUM(O223:AG223))</f>
        <v>0</v>
      </c>
      <c r="N223" s="39" t="str">
        <f aca="false">IF(M223&lt;0,"ATENÇÃO","OK")</f>
        <v>OK</v>
      </c>
      <c r="O223" s="41"/>
      <c r="P223" s="41"/>
      <c r="Q223" s="42"/>
      <c r="R223" s="41"/>
      <c r="S223" s="42"/>
      <c r="T223" s="42"/>
      <c r="U223" s="42"/>
      <c r="V223" s="42"/>
      <c r="W223" s="42"/>
      <c r="X223" s="42"/>
      <c r="Y223" s="42"/>
      <c r="Z223" s="42"/>
      <c r="AA223" s="42"/>
      <c r="AB223" s="42"/>
      <c r="AC223" s="42"/>
      <c r="AD223" s="42"/>
      <c r="AE223" s="42"/>
      <c r="AF223" s="42"/>
      <c r="AG223" s="42"/>
    </row>
    <row r="224" customFormat="false" ht="15" hidden="false" customHeight="true" outlineLevel="0" collapsed="false">
      <c r="A224" s="63"/>
      <c r="B224" s="31"/>
      <c r="C224" s="32" t="n">
        <v>221</v>
      </c>
      <c r="D224" s="45" t="s">
        <v>366</v>
      </c>
      <c r="E224" s="34" t="s">
        <v>39</v>
      </c>
      <c r="F224" s="34" t="s">
        <v>358</v>
      </c>
      <c r="G224" s="34" t="s">
        <v>361</v>
      </c>
      <c r="H224" s="46" t="s">
        <v>49</v>
      </c>
      <c r="I224" s="35" t="n">
        <v>20</v>
      </c>
      <c r="J224" s="35" t="n">
        <v>30</v>
      </c>
      <c r="K224" s="36" t="n">
        <v>12.77</v>
      </c>
      <c r="L224" s="59"/>
      <c r="M224" s="38" t="n">
        <f aca="false">L224-(SUM(O224:AG224))</f>
        <v>0</v>
      </c>
      <c r="N224" s="39" t="str">
        <f aca="false">IF(M224&lt;0,"ATENÇÃO","OK")</f>
        <v>OK</v>
      </c>
      <c r="O224" s="41"/>
      <c r="P224" s="41"/>
      <c r="Q224" s="42"/>
      <c r="R224" s="41"/>
      <c r="S224" s="42"/>
      <c r="T224" s="42"/>
      <c r="U224" s="42"/>
      <c r="V224" s="42"/>
      <c r="W224" s="42"/>
      <c r="X224" s="42"/>
      <c r="Y224" s="42"/>
      <c r="Z224" s="42"/>
      <c r="AA224" s="42"/>
      <c r="AB224" s="42"/>
      <c r="AC224" s="42"/>
      <c r="AD224" s="42"/>
      <c r="AE224" s="42"/>
      <c r="AF224" s="42"/>
      <c r="AG224" s="42"/>
    </row>
    <row r="225" customFormat="false" ht="15" hidden="false" customHeight="true" outlineLevel="0" collapsed="false">
      <c r="A225" s="63"/>
      <c r="B225" s="31"/>
      <c r="C225" s="32" t="n">
        <v>222</v>
      </c>
      <c r="D225" s="45" t="s">
        <v>367</v>
      </c>
      <c r="E225" s="34" t="s">
        <v>39</v>
      </c>
      <c r="F225" s="34" t="s">
        <v>358</v>
      </c>
      <c r="G225" s="34" t="s">
        <v>361</v>
      </c>
      <c r="H225" s="46" t="s">
        <v>49</v>
      </c>
      <c r="I225" s="35" t="n">
        <v>20</v>
      </c>
      <c r="J225" s="35" t="n">
        <v>30</v>
      </c>
      <c r="K225" s="36" t="n">
        <v>15.54</v>
      </c>
      <c r="L225" s="59"/>
      <c r="M225" s="38" t="n">
        <f aca="false">L225-(SUM(O225:AG225))</f>
        <v>0</v>
      </c>
      <c r="N225" s="39" t="str">
        <f aca="false">IF(M225&lt;0,"ATENÇÃO","OK")</f>
        <v>OK</v>
      </c>
      <c r="O225" s="41"/>
      <c r="P225" s="41"/>
      <c r="Q225" s="42"/>
      <c r="R225" s="41"/>
      <c r="S225" s="42"/>
      <c r="T225" s="42"/>
      <c r="U225" s="42"/>
      <c r="V225" s="42"/>
      <c r="W225" s="42"/>
      <c r="X225" s="42"/>
      <c r="Y225" s="42"/>
      <c r="Z225" s="42"/>
      <c r="AA225" s="42"/>
      <c r="AB225" s="42"/>
      <c r="AC225" s="42"/>
      <c r="AD225" s="42"/>
      <c r="AE225" s="42"/>
      <c r="AF225" s="42"/>
      <c r="AG225" s="42"/>
    </row>
    <row r="226" customFormat="false" ht="15" hidden="false" customHeight="true" outlineLevel="0" collapsed="false">
      <c r="A226" s="63"/>
      <c r="B226" s="31"/>
      <c r="C226" s="44" t="n">
        <v>223</v>
      </c>
      <c r="D226" s="45" t="s">
        <v>368</v>
      </c>
      <c r="E226" s="34" t="s">
        <v>39</v>
      </c>
      <c r="F226" s="34" t="s">
        <v>358</v>
      </c>
      <c r="G226" s="34" t="s">
        <v>361</v>
      </c>
      <c r="H226" s="46" t="s">
        <v>49</v>
      </c>
      <c r="I226" s="35" t="n">
        <v>20</v>
      </c>
      <c r="J226" s="35" t="n">
        <v>30</v>
      </c>
      <c r="K226" s="36" t="n">
        <v>18.84</v>
      </c>
      <c r="L226" s="59" t="n">
        <v>10</v>
      </c>
      <c r="M226" s="38" t="n">
        <f aca="false">L226-(SUM(O226:AG226))</f>
        <v>8</v>
      </c>
      <c r="N226" s="39" t="str">
        <f aca="false">IF(M226&lt;0,"ATENÇÃO","OK")</f>
        <v>OK</v>
      </c>
      <c r="O226" s="41"/>
      <c r="P226" s="41"/>
      <c r="Q226" s="42"/>
      <c r="R226" s="41"/>
      <c r="S226" s="42"/>
      <c r="T226" s="42"/>
      <c r="U226" s="42"/>
      <c r="V226" s="42"/>
      <c r="W226" s="42"/>
      <c r="X226" s="42"/>
      <c r="Y226" s="42"/>
      <c r="Z226" s="42"/>
      <c r="AA226" s="42"/>
      <c r="AB226" s="42" t="n">
        <v>2</v>
      </c>
      <c r="AC226" s="42"/>
      <c r="AD226" s="42"/>
      <c r="AE226" s="42"/>
      <c r="AF226" s="42"/>
      <c r="AG226" s="42"/>
    </row>
    <row r="227" customFormat="false" ht="15" hidden="false" customHeight="true" outlineLevel="0" collapsed="false">
      <c r="A227" s="63"/>
      <c r="B227" s="31"/>
      <c r="C227" s="32" t="n">
        <v>224</v>
      </c>
      <c r="D227" s="45" t="s">
        <v>369</v>
      </c>
      <c r="E227" s="34" t="s">
        <v>39</v>
      </c>
      <c r="F227" s="34" t="s">
        <v>358</v>
      </c>
      <c r="G227" s="34" t="s">
        <v>370</v>
      </c>
      <c r="H227" s="34" t="s">
        <v>49</v>
      </c>
      <c r="I227" s="35" t="n">
        <v>20</v>
      </c>
      <c r="J227" s="35" t="n">
        <v>30</v>
      </c>
      <c r="K227" s="36" t="n">
        <v>49.85</v>
      </c>
      <c r="L227" s="59"/>
      <c r="M227" s="38" t="n">
        <f aca="false">L227-(SUM(O227:AG227))</f>
        <v>0</v>
      </c>
      <c r="N227" s="39" t="str">
        <f aca="false">IF(M227&lt;0,"ATENÇÃO","OK")</f>
        <v>OK</v>
      </c>
      <c r="O227" s="41"/>
      <c r="P227" s="41"/>
      <c r="Q227" s="42"/>
      <c r="R227" s="41"/>
      <c r="S227" s="42"/>
      <c r="T227" s="42"/>
      <c r="U227" s="42"/>
      <c r="V227" s="42"/>
      <c r="W227" s="42"/>
      <c r="X227" s="42"/>
      <c r="Y227" s="42"/>
      <c r="Z227" s="42"/>
      <c r="AA227" s="42"/>
      <c r="AB227" s="42"/>
      <c r="AC227" s="42"/>
      <c r="AD227" s="42"/>
      <c r="AE227" s="42"/>
      <c r="AF227" s="42"/>
      <c r="AG227" s="42"/>
    </row>
    <row r="228" customFormat="false" ht="15" hidden="false" customHeight="true" outlineLevel="0" collapsed="false">
      <c r="A228" s="63"/>
      <c r="B228" s="31"/>
      <c r="C228" s="32" t="n">
        <v>225</v>
      </c>
      <c r="D228" s="45" t="s">
        <v>371</v>
      </c>
      <c r="E228" s="34" t="s">
        <v>39</v>
      </c>
      <c r="F228" s="34" t="s">
        <v>358</v>
      </c>
      <c r="G228" s="34" t="s">
        <v>370</v>
      </c>
      <c r="H228" s="34" t="s">
        <v>49</v>
      </c>
      <c r="I228" s="35" t="n">
        <v>20</v>
      </c>
      <c r="J228" s="35" t="n">
        <v>30</v>
      </c>
      <c r="K228" s="36" t="n">
        <v>52.65</v>
      </c>
      <c r="L228" s="59"/>
      <c r="M228" s="38" t="n">
        <f aca="false">L228-(SUM(O228:AG228))</f>
        <v>0</v>
      </c>
      <c r="N228" s="39" t="str">
        <f aca="false">IF(M228&lt;0,"ATENÇÃO","OK")</f>
        <v>OK</v>
      </c>
      <c r="O228" s="41"/>
      <c r="P228" s="41"/>
      <c r="Q228" s="42"/>
      <c r="R228" s="41"/>
      <c r="S228" s="42"/>
      <c r="T228" s="42"/>
      <c r="U228" s="42"/>
      <c r="V228" s="42"/>
      <c r="W228" s="42"/>
      <c r="X228" s="42"/>
      <c r="Y228" s="42"/>
      <c r="Z228" s="42"/>
      <c r="AA228" s="42"/>
      <c r="AB228" s="42"/>
      <c r="AC228" s="42"/>
      <c r="AD228" s="42"/>
      <c r="AE228" s="42"/>
      <c r="AF228" s="42"/>
      <c r="AG228" s="42"/>
    </row>
    <row r="229" customFormat="false" ht="15" hidden="false" customHeight="true" outlineLevel="0" collapsed="false">
      <c r="A229" s="63"/>
      <c r="B229" s="31"/>
      <c r="C229" s="32" t="n">
        <v>226</v>
      </c>
      <c r="D229" s="45" t="s">
        <v>372</v>
      </c>
      <c r="E229" s="34" t="s">
        <v>39</v>
      </c>
      <c r="F229" s="34" t="s">
        <v>358</v>
      </c>
      <c r="G229" s="34" t="s">
        <v>370</v>
      </c>
      <c r="H229" s="65" t="s">
        <v>49</v>
      </c>
      <c r="I229" s="35" t="n">
        <v>20</v>
      </c>
      <c r="J229" s="35" t="n">
        <v>30</v>
      </c>
      <c r="K229" s="36" t="n">
        <v>55.51</v>
      </c>
      <c r="L229" s="59"/>
      <c r="M229" s="38" t="n">
        <f aca="false">L229-(SUM(O229:AG229))</f>
        <v>0</v>
      </c>
      <c r="N229" s="39" t="str">
        <f aca="false">IF(M229&lt;0,"ATENÇÃO","OK")</f>
        <v>OK</v>
      </c>
      <c r="O229" s="41"/>
      <c r="P229" s="41"/>
      <c r="Q229" s="42"/>
      <c r="R229" s="41"/>
      <c r="S229" s="42"/>
      <c r="T229" s="42"/>
      <c r="U229" s="42"/>
      <c r="V229" s="42"/>
      <c r="W229" s="42"/>
      <c r="X229" s="42"/>
      <c r="Y229" s="42"/>
      <c r="Z229" s="42"/>
      <c r="AA229" s="42"/>
      <c r="AB229" s="42"/>
      <c r="AC229" s="42"/>
      <c r="AD229" s="42"/>
      <c r="AE229" s="42"/>
      <c r="AF229" s="42"/>
      <c r="AG229" s="42"/>
    </row>
    <row r="230" customFormat="false" ht="15" hidden="false" customHeight="true" outlineLevel="0" collapsed="false">
      <c r="A230" s="63"/>
      <c r="B230" s="31"/>
      <c r="C230" s="32" t="n">
        <v>227</v>
      </c>
      <c r="D230" s="45" t="s">
        <v>373</v>
      </c>
      <c r="E230" s="34" t="s">
        <v>39</v>
      </c>
      <c r="F230" s="34" t="s">
        <v>358</v>
      </c>
      <c r="G230" s="34" t="s">
        <v>370</v>
      </c>
      <c r="H230" s="65" t="s">
        <v>49</v>
      </c>
      <c r="I230" s="35" t="n">
        <v>20</v>
      </c>
      <c r="J230" s="35" t="n">
        <v>30</v>
      </c>
      <c r="K230" s="36" t="n">
        <v>52.55</v>
      </c>
      <c r="L230" s="59"/>
      <c r="M230" s="38" t="n">
        <f aca="false">L230-(SUM(O230:AG230))</f>
        <v>0</v>
      </c>
      <c r="N230" s="39" t="str">
        <f aca="false">IF(M230&lt;0,"ATENÇÃO","OK")</f>
        <v>OK</v>
      </c>
      <c r="O230" s="41"/>
      <c r="P230" s="41"/>
      <c r="Q230" s="42"/>
      <c r="R230" s="41"/>
      <c r="S230" s="42"/>
      <c r="T230" s="42"/>
      <c r="U230" s="42"/>
      <c r="V230" s="42"/>
      <c r="W230" s="42"/>
      <c r="X230" s="42"/>
      <c r="Y230" s="42"/>
      <c r="Z230" s="42"/>
      <c r="AA230" s="42"/>
      <c r="AB230" s="42"/>
      <c r="AC230" s="42"/>
      <c r="AD230" s="42"/>
      <c r="AE230" s="42"/>
      <c r="AF230" s="42"/>
      <c r="AG230" s="42"/>
    </row>
    <row r="231" customFormat="false" ht="15" hidden="false" customHeight="true" outlineLevel="0" collapsed="false">
      <c r="A231" s="63"/>
      <c r="B231" s="31"/>
      <c r="C231" s="44" t="n">
        <v>228</v>
      </c>
      <c r="D231" s="45" t="s">
        <v>374</v>
      </c>
      <c r="E231" s="34" t="s">
        <v>39</v>
      </c>
      <c r="F231" s="34" t="s">
        <v>358</v>
      </c>
      <c r="G231" s="34" t="s">
        <v>370</v>
      </c>
      <c r="H231" s="35" t="s">
        <v>49</v>
      </c>
      <c r="I231" s="35" t="n">
        <v>20</v>
      </c>
      <c r="J231" s="35" t="n">
        <v>30</v>
      </c>
      <c r="K231" s="36" t="n">
        <v>50.61</v>
      </c>
      <c r="L231" s="59"/>
      <c r="M231" s="38" t="n">
        <f aca="false">L231-(SUM(O231:AG231))</f>
        <v>0</v>
      </c>
      <c r="N231" s="39" t="str">
        <f aca="false">IF(M231&lt;0,"ATENÇÃO","OK")</f>
        <v>OK</v>
      </c>
      <c r="O231" s="41"/>
      <c r="P231" s="41"/>
      <c r="Q231" s="42"/>
      <c r="R231" s="41"/>
      <c r="S231" s="42"/>
      <c r="T231" s="42"/>
      <c r="U231" s="42"/>
      <c r="V231" s="42"/>
      <c r="W231" s="42"/>
      <c r="X231" s="42"/>
      <c r="Y231" s="42"/>
      <c r="Z231" s="42"/>
      <c r="AA231" s="42"/>
      <c r="AB231" s="42"/>
      <c r="AC231" s="42"/>
      <c r="AD231" s="42"/>
      <c r="AE231" s="42"/>
      <c r="AF231" s="42"/>
      <c r="AG231" s="42"/>
    </row>
    <row r="232" customFormat="false" ht="15" hidden="false" customHeight="true" outlineLevel="0" collapsed="false">
      <c r="A232" s="63"/>
      <c r="B232" s="31"/>
      <c r="C232" s="32" t="n">
        <v>229</v>
      </c>
      <c r="D232" s="45" t="s">
        <v>375</v>
      </c>
      <c r="E232" s="34" t="s">
        <v>39</v>
      </c>
      <c r="F232" s="34" t="s">
        <v>358</v>
      </c>
      <c r="G232" s="34" t="s">
        <v>370</v>
      </c>
      <c r="H232" s="34" t="s">
        <v>49</v>
      </c>
      <c r="I232" s="35" t="n">
        <v>20</v>
      </c>
      <c r="J232" s="35" t="n">
        <v>30</v>
      </c>
      <c r="K232" s="36" t="n">
        <v>123.01</v>
      </c>
      <c r="L232" s="59" t="n">
        <v>5</v>
      </c>
      <c r="M232" s="38" t="n">
        <f aca="false">L232-(SUM(O232:AG232))</f>
        <v>3</v>
      </c>
      <c r="N232" s="39" t="str">
        <f aca="false">IF(M232&lt;0,"ATENÇÃO","OK")</f>
        <v>OK</v>
      </c>
      <c r="O232" s="41"/>
      <c r="P232" s="41"/>
      <c r="Q232" s="42"/>
      <c r="R232" s="41"/>
      <c r="S232" s="42"/>
      <c r="T232" s="42"/>
      <c r="U232" s="42"/>
      <c r="V232" s="42"/>
      <c r="W232" s="42"/>
      <c r="X232" s="42"/>
      <c r="Y232" s="42"/>
      <c r="Z232" s="42"/>
      <c r="AA232" s="42"/>
      <c r="AB232" s="42" t="n">
        <v>2</v>
      </c>
      <c r="AC232" s="42"/>
      <c r="AD232" s="42"/>
      <c r="AE232" s="42"/>
      <c r="AF232" s="42"/>
      <c r="AG232" s="42"/>
    </row>
    <row r="233" customFormat="false" ht="15" hidden="false" customHeight="true" outlineLevel="0" collapsed="false">
      <c r="A233" s="63"/>
      <c r="B233" s="31"/>
      <c r="C233" s="32" t="n">
        <v>230</v>
      </c>
      <c r="D233" s="33" t="s">
        <v>376</v>
      </c>
      <c r="E233" s="35" t="s">
        <v>39</v>
      </c>
      <c r="F233" s="35" t="s">
        <v>377</v>
      </c>
      <c r="G233" s="34" t="s">
        <v>378</v>
      </c>
      <c r="H233" s="35" t="s">
        <v>42</v>
      </c>
      <c r="I233" s="35" t="n">
        <v>20</v>
      </c>
      <c r="J233" s="35" t="n">
        <v>30</v>
      </c>
      <c r="K233" s="36" t="n">
        <v>37.95</v>
      </c>
      <c r="L233" s="59" t="n">
        <v>25</v>
      </c>
      <c r="M233" s="38" t="n">
        <f aca="false">L233-(SUM(O233:AG233))</f>
        <v>19</v>
      </c>
      <c r="N233" s="39" t="str">
        <f aca="false">IF(M233&lt;0,"ATENÇÃO","OK")</f>
        <v>OK</v>
      </c>
      <c r="O233" s="41"/>
      <c r="P233" s="41"/>
      <c r="Q233" s="42"/>
      <c r="R233" s="41" t="n">
        <v>6</v>
      </c>
      <c r="S233" s="42"/>
      <c r="T233" s="42"/>
      <c r="U233" s="42"/>
      <c r="V233" s="42"/>
      <c r="W233" s="42"/>
      <c r="X233" s="42"/>
      <c r="Y233" s="42"/>
      <c r="Z233" s="42"/>
      <c r="AA233" s="42"/>
      <c r="AB233" s="42"/>
      <c r="AC233" s="42"/>
      <c r="AD233" s="42"/>
      <c r="AE233" s="42"/>
      <c r="AF233" s="42"/>
      <c r="AG233" s="42"/>
    </row>
    <row r="234" customFormat="false" ht="15" hidden="false" customHeight="true" outlineLevel="0" collapsed="false">
      <c r="A234" s="63"/>
      <c r="B234" s="31"/>
      <c r="C234" s="32" t="n">
        <v>231</v>
      </c>
      <c r="D234" s="33" t="s">
        <v>379</v>
      </c>
      <c r="E234" s="34" t="s">
        <v>39</v>
      </c>
      <c r="F234" s="34" t="s">
        <v>377</v>
      </c>
      <c r="G234" s="34" t="s">
        <v>380</v>
      </c>
      <c r="H234" s="35" t="s">
        <v>42</v>
      </c>
      <c r="I234" s="35" t="n">
        <v>20</v>
      </c>
      <c r="J234" s="35" t="n">
        <v>30</v>
      </c>
      <c r="K234" s="36" t="n">
        <v>51.58</v>
      </c>
      <c r="L234" s="59" t="n">
        <v>24</v>
      </c>
      <c r="M234" s="38" t="n">
        <f aca="false">L234-(SUM(O234:AG234))</f>
        <v>20</v>
      </c>
      <c r="N234" s="39" t="str">
        <f aca="false">IF(M234&lt;0,"ATENÇÃO","OK")</f>
        <v>OK</v>
      </c>
      <c r="O234" s="41"/>
      <c r="P234" s="41"/>
      <c r="Q234" s="42"/>
      <c r="R234" s="41" t="n">
        <v>4</v>
      </c>
      <c r="S234" s="42"/>
      <c r="T234" s="42"/>
      <c r="U234" s="42"/>
      <c r="V234" s="42"/>
      <c r="W234" s="42"/>
      <c r="X234" s="42"/>
      <c r="Y234" s="42"/>
      <c r="Z234" s="42"/>
      <c r="AA234" s="42"/>
      <c r="AB234" s="42"/>
      <c r="AC234" s="42"/>
      <c r="AD234" s="42"/>
      <c r="AE234" s="42"/>
      <c r="AF234" s="42"/>
      <c r="AG234" s="42"/>
    </row>
    <row r="235" customFormat="false" ht="15" hidden="false" customHeight="true" outlineLevel="0" collapsed="false">
      <c r="A235" s="63"/>
      <c r="B235" s="31"/>
      <c r="C235" s="32" t="n">
        <v>232</v>
      </c>
      <c r="D235" s="33" t="s">
        <v>381</v>
      </c>
      <c r="E235" s="35" t="s">
        <v>39</v>
      </c>
      <c r="F235" s="35" t="s">
        <v>332</v>
      </c>
      <c r="G235" s="34" t="s">
        <v>382</v>
      </c>
      <c r="H235" s="35" t="s">
        <v>42</v>
      </c>
      <c r="I235" s="35" t="n">
        <v>20</v>
      </c>
      <c r="J235" s="35" t="n">
        <v>30</v>
      </c>
      <c r="K235" s="36" t="n">
        <v>512.63</v>
      </c>
      <c r="L235" s="59" t="n">
        <v>11</v>
      </c>
      <c r="M235" s="38" t="n">
        <f aca="false">L235-(SUM(O235:AG235))</f>
        <v>10</v>
      </c>
      <c r="N235" s="39" t="str">
        <f aca="false">IF(M235&lt;0,"ATENÇÃO","OK")</f>
        <v>OK</v>
      </c>
      <c r="O235" s="41"/>
      <c r="P235" s="41"/>
      <c r="Q235" s="42"/>
      <c r="R235" s="41" t="n">
        <v>1</v>
      </c>
      <c r="S235" s="42"/>
      <c r="T235" s="42"/>
      <c r="U235" s="42"/>
      <c r="V235" s="42"/>
      <c r="W235" s="42"/>
      <c r="X235" s="42"/>
      <c r="Y235" s="42"/>
      <c r="Z235" s="42"/>
      <c r="AA235" s="42"/>
      <c r="AB235" s="42"/>
      <c r="AC235" s="42"/>
      <c r="AD235" s="42"/>
      <c r="AE235" s="42"/>
      <c r="AF235" s="42"/>
      <c r="AG235" s="42"/>
    </row>
    <row r="236" customFormat="false" ht="15" hidden="false" customHeight="true" outlineLevel="0" collapsed="false">
      <c r="A236" s="63"/>
      <c r="B236" s="31"/>
      <c r="C236" s="44" t="n">
        <v>233</v>
      </c>
      <c r="D236" s="33" t="s">
        <v>383</v>
      </c>
      <c r="E236" s="65" t="s">
        <v>39</v>
      </c>
      <c r="F236" s="65" t="s">
        <v>384</v>
      </c>
      <c r="G236" s="34" t="s">
        <v>385</v>
      </c>
      <c r="H236" s="65" t="s">
        <v>181</v>
      </c>
      <c r="I236" s="35" t="n">
        <v>20</v>
      </c>
      <c r="J236" s="35" t="n">
        <v>30</v>
      </c>
      <c r="K236" s="36" t="n">
        <v>31.87</v>
      </c>
      <c r="L236" s="59" t="n">
        <v>111</v>
      </c>
      <c r="M236" s="38" t="n">
        <f aca="false">L236-(SUM(O236:AG236))</f>
        <v>89</v>
      </c>
      <c r="N236" s="39" t="str">
        <f aca="false">IF(M236&lt;0,"ATENÇÃO","OK")</f>
        <v>OK</v>
      </c>
      <c r="O236" s="41"/>
      <c r="P236" s="41"/>
      <c r="Q236" s="42"/>
      <c r="R236" s="41" t="n">
        <v>2</v>
      </c>
      <c r="S236" s="42"/>
      <c r="T236" s="42"/>
      <c r="U236" s="42" t="n">
        <v>20</v>
      </c>
      <c r="V236" s="42"/>
      <c r="W236" s="42"/>
      <c r="X236" s="42"/>
      <c r="Y236" s="42"/>
      <c r="Z236" s="42"/>
      <c r="AA236" s="42"/>
      <c r="AB236" s="42"/>
      <c r="AC236" s="42"/>
      <c r="AD236" s="42"/>
      <c r="AE236" s="42"/>
      <c r="AF236" s="42"/>
      <c r="AG236" s="42"/>
    </row>
    <row r="237" customFormat="false" ht="15" hidden="false" customHeight="true" outlineLevel="0" collapsed="false">
      <c r="A237" s="63"/>
      <c r="B237" s="31"/>
      <c r="C237" s="32" t="n">
        <v>234</v>
      </c>
      <c r="D237" s="33" t="s">
        <v>386</v>
      </c>
      <c r="E237" s="35" t="s">
        <v>39</v>
      </c>
      <c r="F237" s="35" t="s">
        <v>387</v>
      </c>
      <c r="G237" s="34" t="n">
        <v>31</v>
      </c>
      <c r="H237" s="35" t="s">
        <v>181</v>
      </c>
      <c r="I237" s="35" t="n">
        <v>20</v>
      </c>
      <c r="J237" s="35" t="n">
        <v>30</v>
      </c>
      <c r="K237" s="36" t="n">
        <v>35.12</v>
      </c>
      <c r="L237" s="59" t="n">
        <v>112</v>
      </c>
      <c r="M237" s="38" t="n">
        <f aca="false">L237-(SUM(O237:AG237))</f>
        <v>50</v>
      </c>
      <c r="N237" s="39" t="str">
        <f aca="false">IF(M237&lt;0,"ATENÇÃO","OK")</f>
        <v>OK</v>
      </c>
      <c r="O237" s="41"/>
      <c r="P237" s="41"/>
      <c r="Q237" s="42"/>
      <c r="R237" s="41" t="n">
        <v>2</v>
      </c>
      <c r="S237" s="42"/>
      <c r="T237" s="42"/>
      <c r="U237" s="42" t="n">
        <v>60</v>
      </c>
      <c r="V237" s="42"/>
      <c r="W237" s="42"/>
      <c r="X237" s="42"/>
      <c r="Y237" s="42"/>
      <c r="Z237" s="42"/>
      <c r="AA237" s="42"/>
      <c r="AB237" s="42"/>
      <c r="AC237" s="42"/>
      <c r="AD237" s="42"/>
      <c r="AE237" s="42"/>
      <c r="AF237" s="42"/>
      <c r="AG237" s="42"/>
    </row>
    <row r="238" customFormat="false" ht="15" hidden="false" customHeight="true" outlineLevel="0" collapsed="false">
      <c r="A238" s="63"/>
      <c r="B238" s="31"/>
      <c r="C238" s="32" t="n">
        <v>235</v>
      </c>
      <c r="D238" s="45" t="s">
        <v>388</v>
      </c>
      <c r="E238" s="35" t="s">
        <v>39</v>
      </c>
      <c r="F238" s="35" t="s">
        <v>389</v>
      </c>
      <c r="G238" s="34" t="s">
        <v>390</v>
      </c>
      <c r="H238" s="35" t="s">
        <v>49</v>
      </c>
      <c r="I238" s="35" t="n">
        <v>20</v>
      </c>
      <c r="J238" s="35" t="n">
        <v>30</v>
      </c>
      <c r="K238" s="36" t="n">
        <v>0.42</v>
      </c>
      <c r="L238" s="59" t="n">
        <v>40</v>
      </c>
      <c r="M238" s="38" t="n">
        <f aca="false">L238-(SUM(O238:AG238))</f>
        <v>30</v>
      </c>
      <c r="N238" s="39" t="str">
        <f aca="false">IF(M238&lt;0,"ATENÇÃO","OK")</f>
        <v>OK</v>
      </c>
      <c r="O238" s="41"/>
      <c r="P238" s="41"/>
      <c r="Q238" s="42"/>
      <c r="R238" s="41" t="n">
        <v>10</v>
      </c>
      <c r="S238" s="42"/>
      <c r="T238" s="42"/>
      <c r="U238" s="42"/>
      <c r="V238" s="42"/>
      <c r="W238" s="42"/>
      <c r="X238" s="42"/>
      <c r="Y238" s="42"/>
      <c r="Z238" s="42"/>
      <c r="AA238" s="42"/>
      <c r="AB238" s="42"/>
      <c r="AC238" s="42"/>
      <c r="AD238" s="42"/>
      <c r="AE238" s="42"/>
      <c r="AF238" s="42"/>
      <c r="AG238" s="42"/>
    </row>
    <row r="239" customFormat="false" ht="15" hidden="false" customHeight="true" outlineLevel="0" collapsed="false">
      <c r="A239" s="63"/>
      <c r="B239" s="31"/>
      <c r="C239" s="32" t="n">
        <v>236</v>
      </c>
      <c r="D239" s="33" t="s">
        <v>391</v>
      </c>
      <c r="E239" s="35" t="s">
        <v>39</v>
      </c>
      <c r="F239" s="35" t="s">
        <v>344</v>
      </c>
      <c r="G239" s="34" t="s">
        <v>392</v>
      </c>
      <c r="H239" s="35" t="s">
        <v>42</v>
      </c>
      <c r="I239" s="35" t="n">
        <v>20</v>
      </c>
      <c r="J239" s="35" t="n">
        <v>30</v>
      </c>
      <c r="K239" s="36" t="n">
        <v>39.35</v>
      </c>
      <c r="L239" s="59" t="n">
        <v>10</v>
      </c>
      <c r="M239" s="38" t="n">
        <f aca="false">L239-(SUM(O239:AG239))</f>
        <v>10</v>
      </c>
      <c r="N239" s="39" t="str">
        <f aca="false">IF(M239&lt;0,"ATENÇÃO","OK")</f>
        <v>OK</v>
      </c>
      <c r="O239" s="41"/>
      <c r="P239" s="41"/>
      <c r="Q239" s="42"/>
      <c r="R239" s="41"/>
      <c r="S239" s="42"/>
      <c r="T239" s="42"/>
      <c r="U239" s="42"/>
      <c r="V239" s="42"/>
      <c r="W239" s="42"/>
      <c r="X239" s="42"/>
      <c r="Y239" s="42"/>
      <c r="Z239" s="42"/>
      <c r="AA239" s="42"/>
      <c r="AB239" s="42"/>
      <c r="AC239" s="42"/>
      <c r="AD239" s="42"/>
      <c r="AE239" s="42"/>
      <c r="AF239" s="42"/>
      <c r="AG239" s="42"/>
    </row>
    <row r="240" customFormat="false" ht="15" hidden="false" customHeight="true" outlineLevel="0" collapsed="false">
      <c r="A240" s="63"/>
      <c r="B240" s="31"/>
      <c r="C240" s="32" t="n">
        <v>237</v>
      </c>
      <c r="D240" s="45" t="s">
        <v>393</v>
      </c>
      <c r="E240" s="35" t="s">
        <v>39</v>
      </c>
      <c r="F240" s="35" t="s">
        <v>342</v>
      </c>
      <c r="G240" s="34" t="n">
        <v>39002</v>
      </c>
      <c r="H240" s="35" t="s">
        <v>49</v>
      </c>
      <c r="I240" s="35" t="n">
        <v>20</v>
      </c>
      <c r="J240" s="35" t="n">
        <v>30</v>
      </c>
      <c r="K240" s="36" t="n">
        <v>101.06</v>
      </c>
      <c r="L240" s="59"/>
      <c r="M240" s="38" t="n">
        <f aca="false">L240-(SUM(O240:AG240))</f>
        <v>0</v>
      </c>
      <c r="N240" s="39" t="str">
        <f aca="false">IF(M240&lt;0,"ATENÇÃO","OK")</f>
        <v>OK</v>
      </c>
      <c r="O240" s="41"/>
      <c r="P240" s="41"/>
      <c r="Q240" s="42"/>
      <c r="R240" s="41"/>
      <c r="S240" s="42"/>
      <c r="T240" s="42"/>
      <c r="U240" s="42"/>
      <c r="V240" s="42"/>
      <c r="W240" s="42"/>
      <c r="X240" s="42"/>
      <c r="Y240" s="42"/>
      <c r="Z240" s="42"/>
      <c r="AA240" s="42"/>
      <c r="AB240" s="42"/>
      <c r="AC240" s="42"/>
      <c r="AD240" s="42"/>
      <c r="AE240" s="42"/>
      <c r="AF240" s="42"/>
      <c r="AG240" s="42"/>
    </row>
    <row r="241" customFormat="false" ht="15" hidden="false" customHeight="true" outlineLevel="0" collapsed="false">
      <c r="A241" s="63"/>
      <c r="B241" s="31"/>
      <c r="C241" s="44" t="n">
        <v>238</v>
      </c>
      <c r="D241" s="45" t="s">
        <v>394</v>
      </c>
      <c r="E241" s="35" t="s">
        <v>39</v>
      </c>
      <c r="F241" s="35" t="s">
        <v>395</v>
      </c>
      <c r="G241" s="34" t="s">
        <v>396</v>
      </c>
      <c r="H241" s="35" t="s">
        <v>49</v>
      </c>
      <c r="I241" s="35" t="n">
        <v>20</v>
      </c>
      <c r="J241" s="35" t="n">
        <v>30</v>
      </c>
      <c r="K241" s="36" t="n">
        <v>10.63</v>
      </c>
      <c r="L241" s="59"/>
      <c r="M241" s="38" t="n">
        <f aca="false">L241-(SUM(O241:AG241))</f>
        <v>0</v>
      </c>
      <c r="N241" s="39" t="str">
        <f aca="false">IF(M241&lt;0,"ATENÇÃO","OK")</f>
        <v>OK</v>
      </c>
      <c r="O241" s="41"/>
      <c r="P241" s="41"/>
      <c r="Q241" s="42"/>
      <c r="R241" s="41"/>
      <c r="S241" s="42"/>
      <c r="T241" s="42"/>
      <c r="U241" s="42"/>
      <c r="V241" s="42"/>
      <c r="W241" s="42"/>
      <c r="X241" s="42"/>
      <c r="Y241" s="42"/>
      <c r="Z241" s="42"/>
      <c r="AA241" s="42"/>
      <c r="AB241" s="42"/>
      <c r="AC241" s="42"/>
      <c r="AD241" s="42"/>
      <c r="AE241" s="42"/>
      <c r="AF241" s="42"/>
      <c r="AG241" s="42"/>
    </row>
    <row r="242" customFormat="false" ht="15" hidden="false" customHeight="true" outlineLevel="0" collapsed="false">
      <c r="A242" s="63"/>
      <c r="B242" s="31"/>
      <c r="C242" s="32" t="n">
        <v>239</v>
      </c>
      <c r="D242" s="45" t="s">
        <v>397</v>
      </c>
      <c r="E242" s="35" t="s">
        <v>39</v>
      </c>
      <c r="F242" s="35" t="s">
        <v>395</v>
      </c>
      <c r="G242" s="34" t="s">
        <v>396</v>
      </c>
      <c r="H242" s="35" t="s">
        <v>49</v>
      </c>
      <c r="I242" s="35" t="n">
        <v>20</v>
      </c>
      <c r="J242" s="35" t="n">
        <v>30</v>
      </c>
      <c r="K242" s="36" t="n">
        <v>11.14</v>
      </c>
      <c r="L242" s="59"/>
      <c r="M242" s="38" t="n">
        <f aca="false">L242-(SUM(O242:AG242))</f>
        <v>0</v>
      </c>
      <c r="N242" s="39" t="str">
        <f aca="false">IF(M242&lt;0,"ATENÇÃO","OK")</f>
        <v>OK</v>
      </c>
      <c r="O242" s="41"/>
      <c r="P242" s="41"/>
      <c r="Q242" s="42"/>
      <c r="R242" s="41"/>
      <c r="S242" s="42"/>
      <c r="T242" s="42"/>
      <c r="U242" s="42"/>
      <c r="V242" s="42"/>
      <c r="W242" s="42"/>
      <c r="X242" s="42"/>
      <c r="Y242" s="42"/>
      <c r="Z242" s="42"/>
      <c r="AA242" s="42"/>
      <c r="AB242" s="42"/>
      <c r="AC242" s="42"/>
      <c r="AD242" s="42"/>
      <c r="AE242" s="42"/>
      <c r="AF242" s="42"/>
      <c r="AG242" s="42"/>
    </row>
    <row r="243" customFormat="false" ht="15" hidden="false" customHeight="true" outlineLevel="0" collapsed="false">
      <c r="A243" s="63"/>
      <c r="B243" s="31"/>
      <c r="C243" s="32" t="n">
        <v>240</v>
      </c>
      <c r="D243" s="45" t="s">
        <v>247</v>
      </c>
      <c r="E243" s="35" t="s">
        <v>39</v>
      </c>
      <c r="F243" s="35" t="s">
        <v>395</v>
      </c>
      <c r="G243" s="34" t="s">
        <v>396</v>
      </c>
      <c r="H243" s="35" t="s">
        <v>49</v>
      </c>
      <c r="I243" s="35" t="n">
        <v>20</v>
      </c>
      <c r="J243" s="35" t="n">
        <v>30</v>
      </c>
      <c r="K243" s="36" t="n">
        <v>16.4</v>
      </c>
      <c r="L243" s="59"/>
      <c r="M243" s="38" t="n">
        <f aca="false">L243-(SUM(O243:AG243))</f>
        <v>0</v>
      </c>
      <c r="N243" s="39" t="str">
        <f aca="false">IF(M243&lt;0,"ATENÇÃO","OK")</f>
        <v>OK</v>
      </c>
      <c r="O243" s="41"/>
      <c r="P243" s="41"/>
      <c r="Q243" s="42"/>
      <c r="R243" s="41"/>
      <c r="S243" s="42"/>
      <c r="T243" s="42"/>
      <c r="U243" s="42"/>
      <c r="V243" s="42"/>
      <c r="W243" s="42"/>
      <c r="X243" s="42"/>
      <c r="Y243" s="42"/>
      <c r="Z243" s="42"/>
      <c r="AA243" s="42"/>
      <c r="AB243" s="42"/>
      <c r="AC243" s="42"/>
      <c r="AD243" s="42"/>
      <c r="AE243" s="42"/>
      <c r="AF243" s="42"/>
      <c r="AG243" s="42"/>
    </row>
    <row r="244" customFormat="false" ht="15" hidden="false" customHeight="true" outlineLevel="0" collapsed="false">
      <c r="A244" s="63"/>
      <c r="B244" s="31"/>
      <c r="C244" s="32" t="n">
        <v>241</v>
      </c>
      <c r="D244" s="45" t="s">
        <v>398</v>
      </c>
      <c r="E244" s="34" t="s">
        <v>39</v>
      </c>
      <c r="F244" s="34" t="s">
        <v>399</v>
      </c>
      <c r="G244" s="34" t="n">
        <v>52832</v>
      </c>
      <c r="H244" s="35" t="s">
        <v>49</v>
      </c>
      <c r="I244" s="35" t="n">
        <v>20</v>
      </c>
      <c r="J244" s="35" t="n">
        <v>30</v>
      </c>
      <c r="K244" s="36" t="n">
        <v>4.14</v>
      </c>
      <c r="L244" s="59"/>
      <c r="M244" s="38" t="n">
        <f aca="false">L244-(SUM(O244:AG244))</f>
        <v>0</v>
      </c>
      <c r="N244" s="39" t="str">
        <f aca="false">IF(M244&lt;0,"ATENÇÃO","OK")</f>
        <v>OK</v>
      </c>
      <c r="O244" s="41"/>
      <c r="P244" s="41"/>
      <c r="Q244" s="42"/>
      <c r="R244" s="41"/>
      <c r="S244" s="42"/>
      <c r="T244" s="42"/>
      <c r="U244" s="42"/>
      <c r="V244" s="42"/>
      <c r="W244" s="42"/>
      <c r="X244" s="42"/>
      <c r="Y244" s="42"/>
      <c r="Z244" s="42"/>
      <c r="AA244" s="42"/>
      <c r="AB244" s="42"/>
      <c r="AC244" s="42"/>
      <c r="AD244" s="42"/>
      <c r="AE244" s="42"/>
      <c r="AF244" s="42"/>
      <c r="AG244" s="42"/>
    </row>
    <row r="245" customFormat="false" ht="15" hidden="false" customHeight="true" outlineLevel="0" collapsed="false">
      <c r="A245" s="63"/>
      <c r="B245" s="31"/>
      <c r="C245" s="32" t="n">
        <v>242</v>
      </c>
      <c r="D245" s="33" t="s">
        <v>400</v>
      </c>
      <c r="E245" s="34" t="s">
        <v>39</v>
      </c>
      <c r="F245" s="34" t="s">
        <v>401</v>
      </c>
      <c r="G245" s="34" t="n">
        <v>7003</v>
      </c>
      <c r="H245" s="35" t="s">
        <v>42</v>
      </c>
      <c r="I245" s="35" t="n">
        <v>20</v>
      </c>
      <c r="J245" s="35" t="n">
        <v>30</v>
      </c>
      <c r="K245" s="36" t="n">
        <v>106.74</v>
      </c>
      <c r="L245" s="59" t="n">
        <v>15</v>
      </c>
      <c r="M245" s="38" t="n">
        <f aca="false">L245-(SUM(O245:AG245))</f>
        <v>15</v>
      </c>
      <c r="N245" s="39" t="str">
        <f aca="false">IF(M245&lt;0,"ATENÇÃO","OK")</f>
        <v>OK</v>
      </c>
      <c r="O245" s="41"/>
      <c r="P245" s="41"/>
      <c r="Q245" s="42"/>
      <c r="R245" s="41"/>
      <c r="S245" s="42"/>
      <c r="T245" s="42"/>
      <c r="U245" s="42"/>
      <c r="V245" s="42"/>
      <c r="W245" s="42"/>
      <c r="X245" s="42"/>
      <c r="Y245" s="42"/>
      <c r="Z245" s="42"/>
      <c r="AA245" s="42"/>
      <c r="AB245" s="42"/>
      <c r="AC245" s="42"/>
      <c r="AD245" s="42"/>
      <c r="AE245" s="42"/>
      <c r="AF245" s="42"/>
      <c r="AG245" s="42"/>
    </row>
    <row r="246" customFormat="false" ht="15" hidden="false" customHeight="true" outlineLevel="0" collapsed="false">
      <c r="A246" s="63"/>
      <c r="B246" s="31"/>
      <c r="C246" s="44" t="n">
        <v>243</v>
      </c>
      <c r="D246" s="64" t="s">
        <v>402</v>
      </c>
      <c r="E246" s="34" t="s">
        <v>39</v>
      </c>
      <c r="F246" s="34" t="s">
        <v>403</v>
      </c>
      <c r="G246" s="34" t="n">
        <v>1043</v>
      </c>
      <c r="H246" s="34" t="s">
        <v>49</v>
      </c>
      <c r="I246" s="35" t="n">
        <v>20</v>
      </c>
      <c r="J246" s="35" t="n">
        <v>30</v>
      </c>
      <c r="K246" s="36" t="n">
        <v>6.33</v>
      </c>
      <c r="L246" s="59" t="n">
        <v>50</v>
      </c>
      <c r="M246" s="38" t="n">
        <f aca="false">L246-(SUM(O246:AG246))</f>
        <v>0</v>
      </c>
      <c r="N246" s="39" t="str">
        <f aca="false">IF(M246&lt;0,"ATENÇÃO","OK")</f>
        <v>OK</v>
      </c>
      <c r="O246" s="41"/>
      <c r="P246" s="41"/>
      <c r="Q246" s="42"/>
      <c r="R246" s="41" t="n">
        <v>20</v>
      </c>
      <c r="S246" s="42"/>
      <c r="T246" s="42"/>
      <c r="U246" s="42"/>
      <c r="V246" s="42"/>
      <c r="W246" s="42"/>
      <c r="X246" s="42"/>
      <c r="Y246" s="42" t="n">
        <v>20</v>
      </c>
      <c r="Z246" s="42"/>
      <c r="AA246" s="42"/>
      <c r="AB246" s="42" t="n">
        <v>10</v>
      </c>
      <c r="AC246" s="42"/>
      <c r="AD246" s="42"/>
      <c r="AE246" s="42"/>
      <c r="AF246" s="42"/>
      <c r="AG246" s="42"/>
    </row>
    <row r="247" customFormat="false" ht="15" hidden="false" customHeight="true" outlineLevel="0" collapsed="false">
      <c r="A247" s="63"/>
      <c r="B247" s="31"/>
      <c r="C247" s="32" t="n">
        <v>244</v>
      </c>
      <c r="D247" s="64" t="s">
        <v>404</v>
      </c>
      <c r="E247" s="34" t="s">
        <v>39</v>
      </c>
      <c r="F247" s="34" t="s">
        <v>403</v>
      </c>
      <c r="G247" s="34" t="s">
        <v>405</v>
      </c>
      <c r="H247" s="34" t="s">
        <v>49</v>
      </c>
      <c r="I247" s="35" t="n">
        <v>20</v>
      </c>
      <c r="J247" s="35" t="n">
        <v>30</v>
      </c>
      <c r="K247" s="36" t="n">
        <v>8.69</v>
      </c>
      <c r="L247" s="59" t="n">
        <v>35</v>
      </c>
      <c r="M247" s="38" t="n">
        <f aca="false">L247-(SUM(O247:AG247))</f>
        <v>5</v>
      </c>
      <c r="N247" s="39" t="str">
        <f aca="false">IF(M247&lt;0,"ATENÇÃO","OK")</f>
        <v>OK</v>
      </c>
      <c r="O247" s="41"/>
      <c r="P247" s="41"/>
      <c r="Q247" s="42"/>
      <c r="R247" s="41" t="n">
        <v>15</v>
      </c>
      <c r="S247" s="42"/>
      <c r="T247" s="42"/>
      <c r="U247" s="42"/>
      <c r="V247" s="42"/>
      <c r="W247" s="42"/>
      <c r="X247" s="42"/>
      <c r="Y247" s="42"/>
      <c r="Z247" s="42"/>
      <c r="AA247" s="42"/>
      <c r="AB247" s="42" t="n">
        <v>15</v>
      </c>
      <c r="AC247" s="42"/>
      <c r="AD247" s="42"/>
      <c r="AE247" s="42"/>
      <c r="AF247" s="42"/>
      <c r="AG247" s="42"/>
    </row>
    <row r="248" customFormat="false" ht="15" hidden="false" customHeight="true" outlineLevel="0" collapsed="false">
      <c r="A248" s="63"/>
      <c r="B248" s="31"/>
      <c r="C248" s="32" t="n">
        <v>245</v>
      </c>
      <c r="D248" s="45" t="s">
        <v>406</v>
      </c>
      <c r="E248" s="34" t="s">
        <v>39</v>
      </c>
      <c r="F248" s="34" t="s">
        <v>403</v>
      </c>
      <c r="G248" s="34" t="s">
        <v>405</v>
      </c>
      <c r="H248" s="34" t="s">
        <v>181</v>
      </c>
      <c r="I248" s="35" t="n">
        <v>20</v>
      </c>
      <c r="J248" s="35" t="n">
        <v>30</v>
      </c>
      <c r="K248" s="36" t="n">
        <v>45.11</v>
      </c>
      <c r="L248" s="59" t="n">
        <v>2</v>
      </c>
      <c r="M248" s="38" t="n">
        <f aca="false">L248-(SUM(O248:AG248))</f>
        <v>2</v>
      </c>
      <c r="N248" s="39" t="str">
        <f aca="false">IF(M248&lt;0,"ATENÇÃO","OK")</f>
        <v>OK</v>
      </c>
      <c r="O248" s="41"/>
      <c r="P248" s="41"/>
      <c r="Q248" s="42"/>
      <c r="R248" s="41"/>
      <c r="S248" s="42"/>
      <c r="T248" s="42"/>
      <c r="U248" s="42"/>
      <c r="V248" s="42"/>
      <c r="W248" s="42"/>
      <c r="X248" s="42"/>
      <c r="Y248" s="42"/>
      <c r="Z248" s="42"/>
      <c r="AA248" s="42"/>
      <c r="AB248" s="42"/>
      <c r="AC248" s="42"/>
      <c r="AD248" s="42"/>
      <c r="AE248" s="42"/>
      <c r="AF248" s="42"/>
      <c r="AG248" s="42"/>
    </row>
    <row r="249" customFormat="false" ht="15" hidden="false" customHeight="true" outlineLevel="0" collapsed="false">
      <c r="A249" s="63"/>
      <c r="B249" s="31"/>
      <c r="C249" s="32" t="n">
        <v>246</v>
      </c>
      <c r="D249" s="64" t="s">
        <v>407</v>
      </c>
      <c r="E249" s="34" t="s">
        <v>39</v>
      </c>
      <c r="F249" s="34" t="s">
        <v>403</v>
      </c>
      <c r="G249" s="34" t="s">
        <v>408</v>
      </c>
      <c r="H249" s="34" t="s">
        <v>49</v>
      </c>
      <c r="I249" s="35" t="n">
        <v>20</v>
      </c>
      <c r="J249" s="35" t="n">
        <v>30</v>
      </c>
      <c r="K249" s="36" t="n">
        <v>9.03</v>
      </c>
      <c r="L249" s="59" t="n">
        <v>15</v>
      </c>
      <c r="M249" s="38" t="n">
        <f aca="false">L249-(SUM(O249:AG249))</f>
        <v>15</v>
      </c>
      <c r="N249" s="39" t="str">
        <f aca="false">IF(M249&lt;0,"ATENÇÃO","OK")</f>
        <v>OK</v>
      </c>
      <c r="O249" s="41"/>
      <c r="P249" s="41"/>
      <c r="Q249" s="42"/>
      <c r="R249" s="41"/>
      <c r="S249" s="42"/>
      <c r="T249" s="42"/>
      <c r="U249" s="42"/>
      <c r="V249" s="42"/>
      <c r="W249" s="42"/>
      <c r="X249" s="42"/>
      <c r="Y249" s="42"/>
      <c r="Z249" s="42"/>
      <c r="AA249" s="42"/>
      <c r="AB249" s="42"/>
      <c r="AC249" s="42"/>
      <c r="AD249" s="42"/>
      <c r="AE249" s="42"/>
      <c r="AF249" s="42"/>
      <c r="AG249" s="42"/>
    </row>
    <row r="250" customFormat="false" ht="15" hidden="false" customHeight="true" outlineLevel="0" collapsed="false">
      <c r="A250" s="63"/>
      <c r="B250" s="31"/>
      <c r="C250" s="32" t="n">
        <v>247</v>
      </c>
      <c r="D250" s="33" t="s">
        <v>409</v>
      </c>
      <c r="E250" s="34" t="s">
        <v>39</v>
      </c>
      <c r="F250" s="34" t="s">
        <v>403</v>
      </c>
      <c r="G250" s="34" t="s">
        <v>408</v>
      </c>
      <c r="H250" s="34" t="s">
        <v>42</v>
      </c>
      <c r="I250" s="35" t="n">
        <v>20</v>
      </c>
      <c r="J250" s="35" t="n">
        <v>30</v>
      </c>
      <c r="K250" s="36" t="n">
        <v>33.24</v>
      </c>
      <c r="L250" s="59" t="n">
        <v>10</v>
      </c>
      <c r="M250" s="38" t="n">
        <f aca="false">L250-(SUM(O250:AG250))</f>
        <v>5</v>
      </c>
      <c r="N250" s="39" t="str">
        <f aca="false">IF(M250&lt;0,"ATENÇÃO","OK")</f>
        <v>OK</v>
      </c>
      <c r="O250" s="41"/>
      <c r="P250" s="41" t="n">
        <v>5</v>
      </c>
      <c r="Q250" s="42"/>
      <c r="R250" s="41"/>
      <c r="S250" s="42"/>
      <c r="T250" s="42"/>
      <c r="U250" s="42"/>
      <c r="V250" s="42"/>
      <c r="W250" s="42"/>
      <c r="X250" s="42"/>
      <c r="Y250" s="42"/>
      <c r="Z250" s="42"/>
      <c r="AA250" s="42"/>
      <c r="AB250" s="42"/>
      <c r="AC250" s="42"/>
      <c r="AD250" s="42"/>
      <c r="AE250" s="42"/>
      <c r="AF250" s="42"/>
      <c r="AG250" s="42"/>
    </row>
    <row r="251" customFormat="false" ht="15" hidden="false" customHeight="true" outlineLevel="0" collapsed="false">
      <c r="A251" s="63"/>
      <c r="B251" s="31"/>
      <c r="C251" s="44" t="n">
        <v>248</v>
      </c>
      <c r="D251" s="33" t="s">
        <v>410</v>
      </c>
      <c r="E251" s="34" t="s">
        <v>39</v>
      </c>
      <c r="F251" s="34" t="s">
        <v>403</v>
      </c>
      <c r="G251" s="34" t="s">
        <v>408</v>
      </c>
      <c r="H251" s="34" t="s">
        <v>42</v>
      </c>
      <c r="I251" s="35" t="n">
        <v>20</v>
      </c>
      <c r="J251" s="35" t="n">
        <v>30</v>
      </c>
      <c r="K251" s="36" t="n">
        <v>38.42</v>
      </c>
      <c r="L251" s="59" t="n">
        <v>6</v>
      </c>
      <c r="M251" s="38" t="n">
        <f aca="false">L251-(SUM(O251:AG251))</f>
        <v>5</v>
      </c>
      <c r="N251" s="39" t="str">
        <f aca="false">IF(M251&lt;0,"ATENÇÃO","OK")</f>
        <v>OK</v>
      </c>
      <c r="O251" s="41"/>
      <c r="P251" s="41" t="n">
        <v>1</v>
      </c>
      <c r="Q251" s="42"/>
      <c r="R251" s="41"/>
      <c r="S251" s="42"/>
      <c r="T251" s="42"/>
      <c r="U251" s="42"/>
      <c r="V251" s="42"/>
      <c r="W251" s="42"/>
      <c r="X251" s="42"/>
      <c r="Y251" s="42"/>
      <c r="Z251" s="42"/>
      <c r="AA251" s="42"/>
      <c r="AB251" s="42"/>
      <c r="AC251" s="42"/>
      <c r="AD251" s="42"/>
      <c r="AE251" s="42"/>
      <c r="AF251" s="42"/>
      <c r="AG251" s="42"/>
    </row>
    <row r="252" customFormat="false" ht="15" hidden="false" customHeight="true" outlineLevel="0" collapsed="false">
      <c r="A252" s="63"/>
      <c r="B252" s="31"/>
      <c r="C252" s="32" t="n">
        <v>249</v>
      </c>
      <c r="D252" s="33" t="s">
        <v>411</v>
      </c>
      <c r="E252" s="34" t="s">
        <v>39</v>
      </c>
      <c r="F252" s="34" t="s">
        <v>403</v>
      </c>
      <c r="G252" s="34" t="s">
        <v>408</v>
      </c>
      <c r="H252" s="34" t="s">
        <v>42</v>
      </c>
      <c r="I252" s="35" t="n">
        <v>20</v>
      </c>
      <c r="J252" s="35" t="n">
        <v>30</v>
      </c>
      <c r="K252" s="36" t="n">
        <v>37.27</v>
      </c>
      <c r="L252" s="59" t="n">
        <v>5</v>
      </c>
      <c r="M252" s="38" t="n">
        <f aca="false">L252-(SUM(O252:AG252))</f>
        <v>5</v>
      </c>
      <c r="N252" s="39" t="str">
        <f aca="false">IF(M252&lt;0,"ATENÇÃO","OK")</f>
        <v>OK</v>
      </c>
      <c r="O252" s="41"/>
      <c r="P252" s="41"/>
      <c r="Q252" s="42"/>
      <c r="R252" s="41"/>
      <c r="S252" s="42"/>
      <c r="T252" s="42"/>
      <c r="U252" s="42"/>
      <c r="V252" s="42"/>
      <c r="W252" s="42"/>
      <c r="X252" s="42"/>
      <c r="Y252" s="42"/>
      <c r="Z252" s="42"/>
      <c r="AA252" s="42"/>
      <c r="AB252" s="42"/>
      <c r="AC252" s="42"/>
      <c r="AD252" s="42"/>
      <c r="AE252" s="42"/>
      <c r="AF252" s="42"/>
      <c r="AG252" s="42"/>
    </row>
    <row r="253" customFormat="false" ht="15" hidden="false" customHeight="true" outlineLevel="0" collapsed="false">
      <c r="A253" s="63"/>
      <c r="B253" s="31"/>
      <c r="C253" s="32" t="n">
        <v>250</v>
      </c>
      <c r="D253" s="33" t="s">
        <v>412</v>
      </c>
      <c r="E253" s="34" t="s">
        <v>44</v>
      </c>
      <c r="F253" s="34" t="s">
        <v>403</v>
      </c>
      <c r="G253" s="34" t="s">
        <v>408</v>
      </c>
      <c r="H253" s="34" t="s">
        <v>42</v>
      </c>
      <c r="I253" s="35" t="n">
        <v>20</v>
      </c>
      <c r="J253" s="35" t="n">
        <v>30</v>
      </c>
      <c r="K253" s="36" t="n">
        <v>42.78</v>
      </c>
      <c r="L253" s="59" t="n">
        <v>5</v>
      </c>
      <c r="M253" s="38" t="n">
        <f aca="false">L253-(SUM(O253:AG253))</f>
        <v>5</v>
      </c>
      <c r="N253" s="39" t="str">
        <f aca="false">IF(M253&lt;0,"ATENÇÃO","OK")</f>
        <v>OK</v>
      </c>
      <c r="O253" s="41"/>
      <c r="P253" s="41"/>
      <c r="Q253" s="42"/>
      <c r="R253" s="41"/>
      <c r="S253" s="42"/>
      <c r="T253" s="42"/>
      <c r="U253" s="42"/>
      <c r="V253" s="42"/>
      <c r="W253" s="42"/>
      <c r="X253" s="42"/>
      <c r="Y253" s="42"/>
      <c r="Z253" s="42"/>
      <c r="AA253" s="42"/>
      <c r="AB253" s="42"/>
      <c r="AC253" s="42"/>
      <c r="AD253" s="42"/>
      <c r="AE253" s="42"/>
      <c r="AF253" s="42"/>
      <c r="AG253" s="42"/>
    </row>
    <row r="254" customFormat="false" ht="15" hidden="false" customHeight="true" outlineLevel="0" collapsed="false">
      <c r="A254" s="63"/>
      <c r="B254" s="31"/>
      <c r="C254" s="32" t="n">
        <v>251</v>
      </c>
      <c r="D254" s="45" t="s">
        <v>413</v>
      </c>
      <c r="E254" s="34" t="s">
        <v>44</v>
      </c>
      <c r="F254" s="34" t="s">
        <v>414</v>
      </c>
      <c r="G254" s="34" t="s">
        <v>415</v>
      </c>
      <c r="H254" s="35" t="s">
        <v>49</v>
      </c>
      <c r="I254" s="35" t="n">
        <v>20</v>
      </c>
      <c r="J254" s="35" t="n">
        <v>30</v>
      </c>
      <c r="K254" s="36" t="n">
        <v>279.38</v>
      </c>
      <c r="L254" s="59"/>
      <c r="M254" s="38" t="n">
        <f aca="false">L254-(SUM(O254:AG254))</f>
        <v>0</v>
      </c>
      <c r="N254" s="39" t="str">
        <f aca="false">IF(M254&lt;0,"ATENÇÃO","OK")</f>
        <v>OK</v>
      </c>
      <c r="O254" s="41"/>
      <c r="P254" s="41"/>
      <c r="Q254" s="42"/>
      <c r="R254" s="41"/>
      <c r="S254" s="42"/>
      <c r="T254" s="42"/>
      <c r="U254" s="42"/>
      <c r="V254" s="42"/>
      <c r="W254" s="42"/>
      <c r="X254" s="42"/>
      <c r="Y254" s="42"/>
      <c r="Z254" s="42"/>
      <c r="AA254" s="42"/>
      <c r="AB254" s="42"/>
      <c r="AC254" s="42"/>
      <c r="AD254" s="42"/>
      <c r="AE254" s="42"/>
      <c r="AF254" s="42"/>
      <c r="AG254" s="42"/>
    </row>
    <row r="255" customFormat="false" ht="15" hidden="false" customHeight="true" outlineLevel="0" collapsed="false">
      <c r="A255" s="63"/>
      <c r="B255" s="31"/>
      <c r="C255" s="32" t="n">
        <v>252</v>
      </c>
      <c r="D255" s="45" t="s">
        <v>416</v>
      </c>
      <c r="E255" s="34" t="s">
        <v>44</v>
      </c>
      <c r="F255" s="34" t="s">
        <v>414</v>
      </c>
      <c r="G255" s="34" t="s">
        <v>415</v>
      </c>
      <c r="H255" s="35" t="s">
        <v>49</v>
      </c>
      <c r="I255" s="35" t="n">
        <v>20</v>
      </c>
      <c r="J255" s="35" t="n">
        <v>30</v>
      </c>
      <c r="K255" s="36" t="n">
        <v>119.26</v>
      </c>
      <c r="L255" s="59"/>
      <c r="M255" s="38" t="n">
        <f aca="false">L255-(SUM(O255:AG255))</f>
        <v>0</v>
      </c>
      <c r="N255" s="39" t="str">
        <f aca="false">IF(M255&lt;0,"ATENÇÃO","OK")</f>
        <v>OK</v>
      </c>
      <c r="O255" s="41"/>
      <c r="P255" s="41"/>
      <c r="Q255" s="42"/>
      <c r="R255" s="41"/>
      <c r="S255" s="42"/>
      <c r="T255" s="42"/>
      <c r="U255" s="42"/>
      <c r="V255" s="42"/>
      <c r="W255" s="42"/>
      <c r="X255" s="42"/>
      <c r="Y255" s="42"/>
      <c r="Z255" s="42"/>
      <c r="AA255" s="42"/>
      <c r="AB255" s="42"/>
      <c r="AC255" s="42"/>
      <c r="AD255" s="42"/>
      <c r="AE255" s="42"/>
      <c r="AF255" s="42"/>
      <c r="AG255" s="42"/>
    </row>
    <row r="256" customFormat="false" ht="15" hidden="false" customHeight="true" outlineLevel="0" collapsed="false">
      <c r="A256" s="63"/>
      <c r="B256" s="31"/>
      <c r="C256" s="44" t="n">
        <v>253</v>
      </c>
      <c r="D256" s="45" t="s">
        <v>417</v>
      </c>
      <c r="E256" s="34" t="s">
        <v>39</v>
      </c>
      <c r="F256" s="34" t="s">
        <v>414</v>
      </c>
      <c r="G256" s="34" t="s">
        <v>415</v>
      </c>
      <c r="H256" s="35" t="s">
        <v>49</v>
      </c>
      <c r="I256" s="35" t="n">
        <v>20</v>
      </c>
      <c r="J256" s="35" t="n">
        <v>30</v>
      </c>
      <c r="K256" s="36" t="n">
        <v>162.25</v>
      </c>
      <c r="L256" s="59"/>
      <c r="M256" s="38" t="n">
        <f aca="false">L256-(SUM(O256:AG256))</f>
        <v>0</v>
      </c>
      <c r="N256" s="39" t="str">
        <f aca="false">IF(M256&lt;0,"ATENÇÃO","OK")</f>
        <v>OK</v>
      </c>
      <c r="O256" s="41"/>
      <c r="P256" s="41"/>
      <c r="Q256" s="42"/>
      <c r="R256" s="41"/>
      <c r="S256" s="42"/>
      <c r="T256" s="42"/>
      <c r="U256" s="42"/>
      <c r="V256" s="42"/>
      <c r="W256" s="42"/>
      <c r="X256" s="42"/>
      <c r="Y256" s="42"/>
      <c r="Z256" s="42"/>
      <c r="AA256" s="42"/>
      <c r="AB256" s="42"/>
      <c r="AC256" s="42"/>
      <c r="AD256" s="42"/>
      <c r="AE256" s="42"/>
      <c r="AF256" s="42"/>
      <c r="AG256" s="42"/>
    </row>
    <row r="257" customFormat="false" ht="15" hidden="false" customHeight="true" outlineLevel="0" collapsed="false">
      <c r="A257" s="63"/>
      <c r="B257" s="31"/>
      <c r="C257" s="32" t="n">
        <v>254</v>
      </c>
      <c r="D257" s="45" t="s">
        <v>418</v>
      </c>
      <c r="E257" s="34" t="s">
        <v>39</v>
      </c>
      <c r="F257" s="34" t="s">
        <v>419</v>
      </c>
      <c r="G257" s="34" t="s">
        <v>420</v>
      </c>
      <c r="H257" s="35" t="s">
        <v>181</v>
      </c>
      <c r="I257" s="35" t="n">
        <v>20</v>
      </c>
      <c r="J257" s="35" t="n">
        <v>30</v>
      </c>
      <c r="K257" s="36" t="n">
        <v>1015</v>
      </c>
      <c r="L257" s="59"/>
      <c r="M257" s="38" t="n">
        <f aca="false">L257-(SUM(O257:AG257))</f>
        <v>0</v>
      </c>
      <c r="N257" s="39" t="str">
        <f aca="false">IF(M257&lt;0,"ATENÇÃO","OK")</f>
        <v>OK</v>
      </c>
      <c r="O257" s="41"/>
      <c r="P257" s="41"/>
      <c r="Q257" s="42"/>
      <c r="R257" s="41"/>
      <c r="S257" s="42"/>
      <c r="T257" s="42"/>
      <c r="U257" s="42"/>
      <c r="V257" s="42"/>
      <c r="W257" s="42"/>
      <c r="X257" s="42"/>
      <c r="Y257" s="42"/>
      <c r="Z257" s="42"/>
      <c r="AA257" s="42"/>
      <c r="AB257" s="42"/>
      <c r="AC257" s="42"/>
      <c r="AD257" s="42"/>
      <c r="AE257" s="42"/>
      <c r="AF257" s="42"/>
      <c r="AG257" s="42"/>
    </row>
    <row r="258" customFormat="false" ht="15" hidden="false" customHeight="true" outlineLevel="0" collapsed="false">
      <c r="A258" s="63"/>
      <c r="B258" s="31"/>
      <c r="C258" s="32" t="n">
        <v>255</v>
      </c>
      <c r="D258" s="45" t="s">
        <v>421</v>
      </c>
      <c r="E258" s="34" t="s">
        <v>39</v>
      </c>
      <c r="F258" s="34" t="s">
        <v>414</v>
      </c>
      <c r="G258" s="34" t="s">
        <v>422</v>
      </c>
      <c r="H258" s="35" t="s">
        <v>49</v>
      </c>
      <c r="I258" s="35" t="n">
        <v>20</v>
      </c>
      <c r="J258" s="35" t="n">
        <v>30</v>
      </c>
      <c r="K258" s="36" t="n">
        <v>49.45</v>
      </c>
      <c r="L258" s="59" t="n">
        <v>10</v>
      </c>
      <c r="M258" s="38" t="n">
        <f aca="false">L258-(SUM(O258:AG258))</f>
        <v>5</v>
      </c>
      <c r="N258" s="39" t="str">
        <f aca="false">IF(M258&lt;0,"ATENÇÃO","OK")</f>
        <v>OK</v>
      </c>
      <c r="O258" s="41"/>
      <c r="P258" s="41"/>
      <c r="Q258" s="42"/>
      <c r="R258" s="41" t="n">
        <v>3</v>
      </c>
      <c r="S258" s="42"/>
      <c r="T258" s="42"/>
      <c r="U258" s="42"/>
      <c r="V258" s="42"/>
      <c r="W258" s="42"/>
      <c r="X258" s="42"/>
      <c r="Y258" s="42"/>
      <c r="Z258" s="42"/>
      <c r="AA258" s="42"/>
      <c r="AB258" s="42" t="n">
        <v>2</v>
      </c>
      <c r="AC258" s="42"/>
      <c r="AD258" s="42"/>
      <c r="AE258" s="42"/>
      <c r="AF258" s="42"/>
      <c r="AG258" s="42"/>
    </row>
    <row r="259" customFormat="false" ht="15" hidden="false" customHeight="true" outlineLevel="0" collapsed="false">
      <c r="A259" s="63"/>
      <c r="B259" s="31"/>
      <c r="C259" s="32" t="n">
        <v>256</v>
      </c>
      <c r="D259" s="45" t="s">
        <v>423</v>
      </c>
      <c r="E259" s="35" t="s">
        <v>39</v>
      </c>
      <c r="F259" s="35" t="s">
        <v>414</v>
      </c>
      <c r="G259" s="34" t="s">
        <v>422</v>
      </c>
      <c r="H259" s="46" t="s">
        <v>49</v>
      </c>
      <c r="I259" s="35" t="n">
        <v>20</v>
      </c>
      <c r="J259" s="35" t="n">
        <v>30</v>
      </c>
      <c r="K259" s="36" t="n">
        <v>217.43</v>
      </c>
      <c r="L259" s="59" t="n">
        <v>8</v>
      </c>
      <c r="M259" s="38" t="n">
        <f aca="false">L259-(SUM(O259:AG259))</f>
        <v>4</v>
      </c>
      <c r="N259" s="39" t="str">
        <f aca="false">IF(M259&lt;0,"ATENÇÃO","OK")</f>
        <v>OK</v>
      </c>
      <c r="O259" s="41"/>
      <c r="P259" s="41"/>
      <c r="Q259" s="42"/>
      <c r="R259" s="41" t="n">
        <v>2</v>
      </c>
      <c r="S259" s="42"/>
      <c r="T259" s="42"/>
      <c r="U259" s="42"/>
      <c r="V259" s="42"/>
      <c r="W259" s="42"/>
      <c r="X259" s="42"/>
      <c r="Y259" s="42"/>
      <c r="Z259" s="42"/>
      <c r="AA259" s="42"/>
      <c r="AB259" s="42" t="n">
        <v>2</v>
      </c>
      <c r="AC259" s="42"/>
      <c r="AD259" s="42"/>
      <c r="AE259" s="42"/>
      <c r="AF259" s="42"/>
      <c r="AG259" s="42"/>
    </row>
    <row r="260" customFormat="false" ht="15" hidden="false" customHeight="true" outlineLevel="0" collapsed="false">
      <c r="A260" s="63"/>
      <c r="B260" s="31"/>
      <c r="C260" s="32" t="n">
        <v>257</v>
      </c>
      <c r="D260" s="45" t="s">
        <v>424</v>
      </c>
      <c r="E260" s="34" t="s">
        <v>39</v>
      </c>
      <c r="F260" s="34" t="s">
        <v>425</v>
      </c>
      <c r="G260" s="47" t="s">
        <v>426</v>
      </c>
      <c r="H260" s="46" t="s">
        <v>49</v>
      </c>
      <c r="I260" s="35" t="n">
        <v>20</v>
      </c>
      <c r="J260" s="35" t="n">
        <v>30</v>
      </c>
      <c r="K260" s="36" t="n">
        <v>353.38</v>
      </c>
      <c r="L260" s="59" t="n">
        <v>4</v>
      </c>
      <c r="M260" s="38" t="n">
        <f aca="false">L260-(SUM(O260:AG260))</f>
        <v>3</v>
      </c>
      <c r="N260" s="39" t="str">
        <f aca="false">IF(M260&lt;0,"ATENÇÃO","OK")</f>
        <v>OK</v>
      </c>
      <c r="O260" s="41"/>
      <c r="P260" s="41"/>
      <c r="Q260" s="42"/>
      <c r="R260" s="41"/>
      <c r="S260" s="42"/>
      <c r="T260" s="42"/>
      <c r="U260" s="42"/>
      <c r="V260" s="42"/>
      <c r="W260" s="42"/>
      <c r="X260" s="42"/>
      <c r="Y260" s="42"/>
      <c r="Z260" s="42"/>
      <c r="AA260" s="42"/>
      <c r="AB260" s="42" t="n">
        <v>1</v>
      </c>
      <c r="AC260" s="42"/>
      <c r="AD260" s="42"/>
      <c r="AE260" s="42"/>
      <c r="AF260" s="42"/>
      <c r="AG260" s="42"/>
    </row>
    <row r="261" customFormat="false" ht="15" hidden="false" customHeight="true" outlineLevel="0" collapsed="false">
      <c r="A261" s="63"/>
      <c r="B261" s="31"/>
      <c r="C261" s="32" t="n">
        <v>258</v>
      </c>
      <c r="D261" s="45" t="s">
        <v>427</v>
      </c>
      <c r="E261" s="34" t="s">
        <v>39</v>
      </c>
      <c r="F261" s="34" t="s">
        <v>395</v>
      </c>
      <c r="G261" s="47" t="s">
        <v>396</v>
      </c>
      <c r="H261" s="35" t="s">
        <v>49</v>
      </c>
      <c r="I261" s="35" t="n">
        <v>20</v>
      </c>
      <c r="J261" s="35" t="n">
        <v>30</v>
      </c>
      <c r="K261" s="36" t="n">
        <v>356.94</v>
      </c>
      <c r="L261" s="59"/>
      <c r="M261" s="38" t="n">
        <f aca="false">L261-(SUM(O261:AG261))</f>
        <v>0</v>
      </c>
      <c r="N261" s="39" t="str">
        <f aca="false">IF(M261&lt;0,"ATENÇÃO","OK")</f>
        <v>OK</v>
      </c>
      <c r="O261" s="41"/>
      <c r="P261" s="41"/>
      <c r="Q261" s="42"/>
      <c r="R261" s="41"/>
      <c r="S261" s="42"/>
      <c r="T261" s="42"/>
      <c r="U261" s="42"/>
      <c r="V261" s="42"/>
      <c r="W261" s="42"/>
      <c r="X261" s="42"/>
      <c r="Y261" s="42"/>
      <c r="Z261" s="42"/>
      <c r="AA261" s="42"/>
      <c r="AB261" s="42"/>
      <c r="AC261" s="42"/>
      <c r="AD261" s="42"/>
      <c r="AE261" s="42"/>
      <c r="AF261" s="42"/>
      <c r="AG261" s="42"/>
    </row>
    <row r="262" customFormat="false" ht="15" hidden="false" customHeight="true" outlineLevel="0" collapsed="false">
      <c r="A262" s="63"/>
      <c r="B262" s="31"/>
      <c r="C262" s="32" t="n">
        <v>259</v>
      </c>
      <c r="D262" s="45" t="s">
        <v>428</v>
      </c>
      <c r="E262" s="34" t="s">
        <v>39</v>
      </c>
      <c r="F262" s="34" t="s">
        <v>395</v>
      </c>
      <c r="G262" s="34" t="s">
        <v>396</v>
      </c>
      <c r="H262" s="35" t="s">
        <v>49</v>
      </c>
      <c r="I262" s="35" t="n">
        <v>20</v>
      </c>
      <c r="J262" s="35" t="n">
        <v>30</v>
      </c>
      <c r="K262" s="36" t="n">
        <v>10</v>
      </c>
      <c r="L262" s="59" t="n">
        <v>62</v>
      </c>
      <c r="M262" s="38" t="n">
        <f aca="false">L262-(SUM(O262:AG262))</f>
        <v>47</v>
      </c>
      <c r="N262" s="39" t="str">
        <f aca="false">IF(M262&lt;0,"ATENÇÃO","OK")</f>
        <v>OK</v>
      </c>
      <c r="O262" s="41"/>
      <c r="P262" s="41"/>
      <c r="Q262" s="42"/>
      <c r="R262" s="41" t="n">
        <v>15</v>
      </c>
      <c r="S262" s="42"/>
      <c r="T262" s="42"/>
      <c r="U262" s="42"/>
      <c r="V262" s="42"/>
      <c r="W262" s="42"/>
      <c r="X262" s="42"/>
      <c r="Y262" s="42"/>
      <c r="Z262" s="42"/>
      <c r="AA262" s="42"/>
      <c r="AB262" s="42"/>
      <c r="AC262" s="42"/>
      <c r="AD262" s="42"/>
      <c r="AE262" s="42"/>
      <c r="AF262" s="42"/>
      <c r="AG262" s="42"/>
    </row>
    <row r="263" s="66" customFormat="true" ht="15" hidden="false" customHeight="true" outlineLevel="0" collapsed="false">
      <c r="A263" s="63"/>
      <c r="B263" s="31"/>
      <c r="C263" s="32" t="n">
        <v>260</v>
      </c>
      <c r="D263" s="45" t="s">
        <v>429</v>
      </c>
      <c r="E263" s="34" t="s">
        <v>39</v>
      </c>
      <c r="F263" s="34" t="s">
        <v>395</v>
      </c>
      <c r="G263" s="47" t="s">
        <v>396</v>
      </c>
      <c r="H263" s="34" t="s">
        <v>49</v>
      </c>
      <c r="I263" s="35" t="n">
        <v>20</v>
      </c>
      <c r="J263" s="35" t="n">
        <v>30</v>
      </c>
      <c r="K263" s="36" t="n">
        <v>10.67</v>
      </c>
      <c r="L263" s="59" t="n">
        <v>20</v>
      </c>
      <c r="M263" s="38" t="n">
        <f aca="false">L263-(SUM(O263:AG263))</f>
        <v>10</v>
      </c>
      <c r="N263" s="39" t="str">
        <f aca="false">IF(M263&lt;0,"ATENÇÃO","OK")</f>
        <v>OK</v>
      </c>
      <c r="O263" s="41"/>
      <c r="P263" s="41"/>
      <c r="Q263" s="42"/>
      <c r="R263" s="41" t="n">
        <v>10</v>
      </c>
      <c r="S263" s="42"/>
      <c r="T263" s="42"/>
      <c r="U263" s="42"/>
      <c r="V263" s="42"/>
      <c r="W263" s="42"/>
      <c r="X263" s="42"/>
      <c r="Y263" s="42"/>
      <c r="Z263" s="42"/>
      <c r="AA263" s="42"/>
      <c r="AB263" s="42"/>
      <c r="AC263" s="42"/>
      <c r="AD263" s="42"/>
      <c r="AE263" s="42"/>
      <c r="AF263" s="42"/>
      <c r="AG263" s="42"/>
    </row>
    <row r="264" customFormat="false" ht="15" hidden="false" customHeight="true" outlineLevel="0" collapsed="false">
      <c r="A264" s="63"/>
      <c r="B264" s="31"/>
      <c r="C264" s="44" t="n">
        <v>261</v>
      </c>
      <c r="D264" s="45" t="s">
        <v>430</v>
      </c>
      <c r="E264" s="34" t="s">
        <v>39</v>
      </c>
      <c r="F264" s="34" t="s">
        <v>395</v>
      </c>
      <c r="G264" s="34" t="s">
        <v>396</v>
      </c>
      <c r="H264" s="34" t="s">
        <v>49</v>
      </c>
      <c r="I264" s="35" t="n">
        <v>20</v>
      </c>
      <c r="J264" s="35" t="n">
        <v>30</v>
      </c>
      <c r="K264" s="36" t="n">
        <v>45.73</v>
      </c>
      <c r="L264" s="59"/>
      <c r="M264" s="38" t="n">
        <f aca="false">L264-(SUM(O264:AG264))</f>
        <v>0</v>
      </c>
      <c r="N264" s="39" t="str">
        <f aca="false">IF(M264&lt;0,"ATENÇÃO","OK")</f>
        <v>OK</v>
      </c>
      <c r="O264" s="41"/>
      <c r="P264" s="41"/>
      <c r="Q264" s="42"/>
      <c r="R264" s="41"/>
      <c r="S264" s="42"/>
      <c r="T264" s="42"/>
      <c r="U264" s="42"/>
      <c r="V264" s="42"/>
      <c r="W264" s="42"/>
      <c r="X264" s="42"/>
      <c r="Y264" s="42"/>
      <c r="Z264" s="42"/>
      <c r="AA264" s="42"/>
      <c r="AB264" s="42"/>
      <c r="AC264" s="42"/>
      <c r="AD264" s="42"/>
      <c r="AE264" s="42"/>
      <c r="AF264" s="42"/>
      <c r="AG264" s="42"/>
    </row>
    <row r="265" customFormat="false" ht="15" hidden="false" customHeight="true" outlineLevel="0" collapsed="false">
      <c r="A265" s="63"/>
      <c r="B265" s="31"/>
      <c r="C265" s="32" t="n">
        <v>262</v>
      </c>
      <c r="D265" s="45" t="s">
        <v>431</v>
      </c>
      <c r="E265" s="35" t="s">
        <v>39</v>
      </c>
      <c r="F265" s="35" t="s">
        <v>395</v>
      </c>
      <c r="G265" s="34" t="s">
        <v>396</v>
      </c>
      <c r="H265" s="35" t="s">
        <v>49</v>
      </c>
      <c r="I265" s="35" t="n">
        <v>20</v>
      </c>
      <c r="J265" s="35" t="n">
        <v>30</v>
      </c>
      <c r="K265" s="36" t="n">
        <v>11.51</v>
      </c>
      <c r="L265" s="59"/>
      <c r="M265" s="38" t="n">
        <f aca="false">L265-(SUM(O265:AG265))</f>
        <v>0</v>
      </c>
      <c r="N265" s="39" t="str">
        <f aca="false">IF(M265&lt;0,"ATENÇÃO","OK")</f>
        <v>OK</v>
      </c>
      <c r="O265" s="41"/>
      <c r="P265" s="41"/>
      <c r="Q265" s="42"/>
      <c r="R265" s="41"/>
      <c r="S265" s="42"/>
      <c r="T265" s="42"/>
      <c r="U265" s="42"/>
      <c r="V265" s="42"/>
      <c r="W265" s="42"/>
      <c r="X265" s="42"/>
      <c r="Y265" s="42"/>
      <c r="Z265" s="42"/>
      <c r="AA265" s="42"/>
      <c r="AB265" s="42"/>
      <c r="AC265" s="42"/>
      <c r="AD265" s="42"/>
      <c r="AE265" s="42"/>
      <c r="AF265" s="42"/>
      <c r="AG265" s="42"/>
    </row>
    <row r="266" customFormat="false" ht="15" hidden="false" customHeight="true" outlineLevel="0" collapsed="false">
      <c r="A266" s="63"/>
      <c r="B266" s="31"/>
      <c r="C266" s="32" t="n">
        <v>263</v>
      </c>
      <c r="D266" s="33" t="s">
        <v>432</v>
      </c>
      <c r="E266" s="34" t="s">
        <v>39</v>
      </c>
      <c r="F266" s="34" t="s">
        <v>395</v>
      </c>
      <c r="G266" s="34" t="s">
        <v>396</v>
      </c>
      <c r="H266" s="34" t="s">
        <v>42</v>
      </c>
      <c r="I266" s="35" t="n">
        <v>20</v>
      </c>
      <c r="J266" s="35" t="n">
        <v>30</v>
      </c>
      <c r="K266" s="36" t="n">
        <v>42.15</v>
      </c>
      <c r="L266" s="59" t="n">
        <v>10</v>
      </c>
      <c r="M266" s="38" t="n">
        <f aca="false">L266-(SUM(O266:AG266))</f>
        <v>5</v>
      </c>
      <c r="N266" s="39" t="str">
        <f aca="false">IF(M266&lt;0,"ATENÇÃO","OK")</f>
        <v>OK</v>
      </c>
      <c r="O266" s="41"/>
      <c r="P266" s="41" t="n">
        <v>5</v>
      </c>
      <c r="Q266" s="42"/>
      <c r="R266" s="41"/>
      <c r="S266" s="42"/>
      <c r="T266" s="42"/>
      <c r="U266" s="42"/>
      <c r="V266" s="42"/>
      <c r="W266" s="42"/>
      <c r="X266" s="42"/>
      <c r="Y266" s="42"/>
      <c r="Z266" s="42"/>
      <c r="AA266" s="42"/>
      <c r="AB266" s="42"/>
      <c r="AC266" s="42"/>
      <c r="AD266" s="42"/>
      <c r="AE266" s="42"/>
      <c r="AF266" s="42"/>
      <c r="AG266" s="42"/>
    </row>
    <row r="267" customFormat="false" ht="15" hidden="false" customHeight="true" outlineLevel="0" collapsed="false">
      <c r="A267" s="63"/>
      <c r="B267" s="31"/>
      <c r="C267" s="32" t="n">
        <v>264</v>
      </c>
      <c r="D267" s="33" t="s">
        <v>433</v>
      </c>
      <c r="E267" s="34" t="s">
        <v>39</v>
      </c>
      <c r="F267" s="34" t="s">
        <v>395</v>
      </c>
      <c r="G267" s="34" t="s">
        <v>396</v>
      </c>
      <c r="H267" s="34" t="s">
        <v>42</v>
      </c>
      <c r="I267" s="35" t="n">
        <v>20</v>
      </c>
      <c r="J267" s="35" t="n">
        <v>30</v>
      </c>
      <c r="K267" s="36" t="n">
        <v>49.4</v>
      </c>
      <c r="L267" s="59" t="n">
        <v>6</v>
      </c>
      <c r="M267" s="38" t="n">
        <f aca="false">L267-(SUM(O267:AG267))</f>
        <v>5</v>
      </c>
      <c r="N267" s="39" t="str">
        <f aca="false">IF(M267&lt;0,"ATENÇÃO","OK")</f>
        <v>OK</v>
      </c>
      <c r="O267" s="41"/>
      <c r="P267" s="41" t="n">
        <v>1</v>
      </c>
      <c r="Q267" s="42"/>
      <c r="R267" s="41"/>
      <c r="S267" s="42"/>
      <c r="T267" s="42"/>
      <c r="U267" s="42"/>
      <c r="V267" s="42"/>
      <c r="W267" s="42"/>
      <c r="X267" s="42"/>
      <c r="Y267" s="42"/>
      <c r="Z267" s="42"/>
      <c r="AA267" s="42"/>
      <c r="AB267" s="42"/>
      <c r="AC267" s="42"/>
      <c r="AD267" s="42"/>
      <c r="AE267" s="42"/>
      <c r="AF267" s="42"/>
      <c r="AG267" s="42"/>
    </row>
    <row r="268" customFormat="false" ht="15" hidden="false" customHeight="true" outlineLevel="0" collapsed="false">
      <c r="A268" s="63"/>
      <c r="B268" s="31"/>
      <c r="C268" s="44" t="n">
        <v>265</v>
      </c>
      <c r="D268" s="64" t="s">
        <v>434</v>
      </c>
      <c r="E268" s="35" t="s">
        <v>39</v>
      </c>
      <c r="F268" s="35" t="s">
        <v>395</v>
      </c>
      <c r="G268" s="34" t="s">
        <v>396</v>
      </c>
      <c r="H268" s="35" t="s">
        <v>42</v>
      </c>
      <c r="I268" s="35" t="n">
        <v>20</v>
      </c>
      <c r="J268" s="35" t="n">
        <v>30</v>
      </c>
      <c r="K268" s="36" t="n">
        <v>47.68</v>
      </c>
      <c r="L268" s="59" t="n">
        <v>5</v>
      </c>
      <c r="M268" s="38" t="n">
        <f aca="false">L268-(SUM(O268:AG268))</f>
        <v>5</v>
      </c>
      <c r="N268" s="39" t="str">
        <f aca="false">IF(M268&lt;0,"ATENÇÃO","OK")</f>
        <v>OK</v>
      </c>
      <c r="O268" s="41"/>
      <c r="P268" s="41"/>
      <c r="Q268" s="42"/>
      <c r="R268" s="41"/>
      <c r="S268" s="42"/>
      <c r="T268" s="42"/>
      <c r="U268" s="42"/>
      <c r="V268" s="42"/>
      <c r="W268" s="42"/>
      <c r="X268" s="42"/>
      <c r="Y268" s="42"/>
      <c r="Z268" s="42"/>
      <c r="AA268" s="42"/>
      <c r="AB268" s="42"/>
      <c r="AC268" s="42"/>
      <c r="AD268" s="42"/>
      <c r="AE268" s="42"/>
      <c r="AF268" s="42"/>
      <c r="AG268" s="42"/>
    </row>
    <row r="269" customFormat="false" ht="15" hidden="false" customHeight="true" outlineLevel="0" collapsed="false">
      <c r="A269" s="63"/>
      <c r="B269" s="31"/>
      <c r="C269" s="32" t="n">
        <v>266</v>
      </c>
      <c r="D269" s="33" t="s">
        <v>435</v>
      </c>
      <c r="E269" s="35" t="s">
        <v>39</v>
      </c>
      <c r="F269" s="35" t="s">
        <v>395</v>
      </c>
      <c r="G269" s="34" t="s">
        <v>396</v>
      </c>
      <c r="H269" s="35" t="s">
        <v>42</v>
      </c>
      <c r="I269" s="35" t="n">
        <v>20</v>
      </c>
      <c r="J269" s="35" t="n">
        <v>30</v>
      </c>
      <c r="K269" s="36" t="n">
        <v>59.72</v>
      </c>
      <c r="L269" s="59" t="n">
        <v>5</v>
      </c>
      <c r="M269" s="38" t="n">
        <f aca="false">L269-(SUM(O269:AG269))</f>
        <v>5</v>
      </c>
      <c r="N269" s="39" t="str">
        <f aca="false">IF(M269&lt;0,"ATENÇÃO","OK")</f>
        <v>OK</v>
      </c>
      <c r="O269" s="41"/>
      <c r="P269" s="41"/>
      <c r="Q269" s="42"/>
      <c r="R269" s="41"/>
      <c r="S269" s="42"/>
      <c r="T269" s="42"/>
      <c r="U269" s="42"/>
      <c r="V269" s="42"/>
      <c r="W269" s="42"/>
      <c r="X269" s="42"/>
      <c r="Y269" s="42"/>
      <c r="Z269" s="42"/>
      <c r="AA269" s="42"/>
      <c r="AB269" s="42"/>
      <c r="AC269" s="42"/>
      <c r="AD269" s="42"/>
      <c r="AE269" s="42"/>
      <c r="AF269" s="42"/>
      <c r="AG269" s="42"/>
    </row>
    <row r="270" customFormat="false" ht="15" hidden="false" customHeight="true" outlineLevel="0" collapsed="false">
      <c r="A270" s="63"/>
      <c r="B270" s="31"/>
      <c r="C270" s="32" t="n">
        <v>267</v>
      </c>
      <c r="D270" s="45" t="s">
        <v>436</v>
      </c>
      <c r="E270" s="34" t="s">
        <v>39</v>
      </c>
      <c r="F270" s="34" t="s">
        <v>395</v>
      </c>
      <c r="G270" s="34" t="s">
        <v>396</v>
      </c>
      <c r="H270" s="34" t="s">
        <v>49</v>
      </c>
      <c r="I270" s="35" t="n">
        <v>20</v>
      </c>
      <c r="J270" s="35" t="n">
        <v>30</v>
      </c>
      <c r="K270" s="36" t="n">
        <v>13.57</v>
      </c>
      <c r="L270" s="59" t="n">
        <v>10</v>
      </c>
      <c r="M270" s="38" t="n">
        <f aca="false">L270-(SUM(O270:AG270))</f>
        <v>5</v>
      </c>
      <c r="N270" s="39" t="str">
        <f aca="false">IF(M270&lt;0,"ATENÇÃO","OK")</f>
        <v>OK</v>
      </c>
      <c r="O270" s="41"/>
      <c r="P270" s="41"/>
      <c r="Q270" s="42"/>
      <c r="R270" s="41" t="n">
        <v>5</v>
      </c>
      <c r="S270" s="42"/>
      <c r="T270" s="42"/>
      <c r="U270" s="42"/>
      <c r="V270" s="42"/>
      <c r="W270" s="42"/>
      <c r="X270" s="42"/>
      <c r="Y270" s="42"/>
      <c r="Z270" s="42"/>
      <c r="AA270" s="42"/>
      <c r="AB270" s="42"/>
      <c r="AC270" s="42"/>
      <c r="AD270" s="42"/>
      <c r="AE270" s="42"/>
      <c r="AF270" s="42"/>
      <c r="AG270" s="42"/>
    </row>
    <row r="271" customFormat="false" ht="15" hidden="false" customHeight="true" outlineLevel="0" collapsed="false">
      <c r="A271" s="63"/>
      <c r="B271" s="31"/>
      <c r="C271" s="32" t="n">
        <v>268</v>
      </c>
      <c r="D271" s="33" t="s">
        <v>437</v>
      </c>
      <c r="E271" s="34" t="s">
        <v>39</v>
      </c>
      <c r="F271" s="34" t="s">
        <v>395</v>
      </c>
      <c r="G271" s="34" t="s">
        <v>396</v>
      </c>
      <c r="H271" s="34" t="s">
        <v>42</v>
      </c>
      <c r="I271" s="35" t="n">
        <v>20</v>
      </c>
      <c r="J271" s="35" t="n">
        <v>30</v>
      </c>
      <c r="K271" s="36" t="n">
        <v>14.2</v>
      </c>
      <c r="L271" s="59" t="n">
        <v>10</v>
      </c>
      <c r="M271" s="38" t="n">
        <f aca="false">L271-(SUM(O271:AG271))</f>
        <v>5</v>
      </c>
      <c r="N271" s="39" t="str">
        <f aca="false">IF(M271&lt;0,"ATENÇÃO","OK")</f>
        <v>OK</v>
      </c>
      <c r="O271" s="41"/>
      <c r="P271" s="41"/>
      <c r="Q271" s="42"/>
      <c r="R271" s="41" t="n">
        <v>5</v>
      </c>
      <c r="S271" s="42"/>
      <c r="T271" s="42"/>
      <c r="U271" s="42"/>
      <c r="V271" s="42"/>
      <c r="W271" s="42"/>
      <c r="X271" s="42"/>
      <c r="Y271" s="42"/>
      <c r="Z271" s="42"/>
      <c r="AA271" s="42"/>
      <c r="AB271" s="42"/>
      <c r="AC271" s="42"/>
      <c r="AD271" s="42"/>
      <c r="AE271" s="42"/>
      <c r="AF271" s="42"/>
      <c r="AG271" s="42"/>
    </row>
    <row r="272" customFormat="false" ht="15" hidden="false" customHeight="true" outlineLevel="0" collapsed="false">
      <c r="A272" s="63"/>
      <c r="B272" s="31"/>
      <c r="C272" s="44" t="n">
        <v>269</v>
      </c>
      <c r="D272" s="45" t="s">
        <v>438</v>
      </c>
      <c r="E272" s="34" t="s">
        <v>39</v>
      </c>
      <c r="F272" s="34" t="s">
        <v>395</v>
      </c>
      <c r="G272" s="34" t="s">
        <v>396</v>
      </c>
      <c r="H272" s="35" t="s">
        <v>181</v>
      </c>
      <c r="I272" s="35" t="n">
        <v>20</v>
      </c>
      <c r="J272" s="35" t="n">
        <v>30</v>
      </c>
      <c r="K272" s="36" t="n">
        <v>13.47</v>
      </c>
      <c r="L272" s="59"/>
      <c r="M272" s="38" t="n">
        <f aca="false">L272-(SUM(O272:AG272))</f>
        <v>0</v>
      </c>
      <c r="N272" s="39" t="str">
        <f aca="false">IF(M272&lt;0,"ATENÇÃO","OK")</f>
        <v>OK</v>
      </c>
      <c r="O272" s="41"/>
      <c r="P272" s="41"/>
      <c r="Q272" s="42"/>
      <c r="R272" s="41"/>
      <c r="S272" s="42"/>
      <c r="T272" s="42"/>
      <c r="U272" s="42"/>
      <c r="V272" s="42"/>
      <c r="W272" s="42"/>
      <c r="X272" s="42"/>
      <c r="Y272" s="42"/>
      <c r="Z272" s="42"/>
      <c r="AA272" s="42"/>
      <c r="AB272" s="42"/>
      <c r="AC272" s="42"/>
      <c r="AD272" s="42"/>
      <c r="AE272" s="42"/>
      <c r="AF272" s="42"/>
      <c r="AG272" s="42"/>
    </row>
    <row r="273" customFormat="false" ht="15" hidden="false" customHeight="true" outlineLevel="0" collapsed="false">
      <c r="A273" s="63"/>
      <c r="B273" s="31"/>
      <c r="C273" s="32" t="n">
        <v>270</v>
      </c>
      <c r="D273" s="45" t="s">
        <v>439</v>
      </c>
      <c r="E273" s="34" t="s">
        <v>39</v>
      </c>
      <c r="F273" s="34" t="s">
        <v>395</v>
      </c>
      <c r="G273" s="34" t="s">
        <v>396</v>
      </c>
      <c r="H273" s="34" t="s">
        <v>49</v>
      </c>
      <c r="I273" s="35" t="n">
        <v>20</v>
      </c>
      <c r="J273" s="35" t="n">
        <v>30</v>
      </c>
      <c r="K273" s="36" t="n">
        <v>14.93</v>
      </c>
      <c r="L273" s="59" t="n">
        <v>55</v>
      </c>
      <c r="M273" s="38" t="n">
        <f aca="false">L273-(SUM(O273:AG273))</f>
        <v>45</v>
      </c>
      <c r="N273" s="39" t="str">
        <f aca="false">IF(M273&lt;0,"ATENÇÃO","OK")</f>
        <v>OK</v>
      </c>
      <c r="O273" s="41"/>
      <c r="P273" s="41"/>
      <c r="Q273" s="42"/>
      <c r="R273" s="41" t="n">
        <v>10</v>
      </c>
      <c r="S273" s="42"/>
      <c r="T273" s="42"/>
      <c r="U273" s="42"/>
      <c r="V273" s="42"/>
      <c r="W273" s="42"/>
      <c r="X273" s="42"/>
      <c r="Y273" s="42"/>
      <c r="Z273" s="42"/>
      <c r="AA273" s="42"/>
      <c r="AB273" s="42"/>
      <c r="AC273" s="42"/>
      <c r="AD273" s="42"/>
      <c r="AE273" s="42"/>
      <c r="AF273" s="42"/>
      <c r="AG273" s="42"/>
    </row>
    <row r="274" customFormat="false" ht="15" hidden="false" customHeight="true" outlineLevel="0" collapsed="false">
      <c r="A274" s="63"/>
      <c r="B274" s="31"/>
      <c r="C274" s="32" t="n">
        <v>271</v>
      </c>
      <c r="D274" s="45" t="s">
        <v>440</v>
      </c>
      <c r="E274" s="34" t="s">
        <v>441</v>
      </c>
      <c r="F274" s="34" t="s">
        <v>395</v>
      </c>
      <c r="G274" s="34" t="s">
        <v>396</v>
      </c>
      <c r="H274" s="34" t="s">
        <v>181</v>
      </c>
      <c r="I274" s="35" t="n">
        <v>20</v>
      </c>
      <c r="J274" s="35" t="n">
        <v>30</v>
      </c>
      <c r="K274" s="36" t="n">
        <v>59.29</v>
      </c>
      <c r="L274" s="59"/>
      <c r="M274" s="38" t="n">
        <f aca="false">L274-(SUM(O274:AG274))</f>
        <v>0</v>
      </c>
      <c r="N274" s="39" t="str">
        <f aca="false">IF(M274&lt;0,"ATENÇÃO","OK")</f>
        <v>OK</v>
      </c>
      <c r="O274" s="41"/>
      <c r="P274" s="41"/>
      <c r="Q274" s="42"/>
      <c r="R274" s="41"/>
      <c r="S274" s="42"/>
      <c r="T274" s="42"/>
      <c r="U274" s="42"/>
      <c r="V274" s="42"/>
      <c r="W274" s="42"/>
      <c r="X274" s="42"/>
      <c r="Y274" s="42"/>
      <c r="Z274" s="42"/>
      <c r="AA274" s="42"/>
      <c r="AB274" s="42"/>
      <c r="AC274" s="42"/>
      <c r="AD274" s="42"/>
      <c r="AE274" s="42"/>
      <c r="AF274" s="42"/>
      <c r="AG274" s="42"/>
    </row>
    <row r="275" customFormat="false" ht="15" hidden="false" customHeight="true" outlineLevel="0" collapsed="false">
      <c r="A275" s="63"/>
      <c r="B275" s="31"/>
      <c r="C275" s="32" t="n">
        <v>272</v>
      </c>
      <c r="D275" s="45" t="s">
        <v>442</v>
      </c>
      <c r="E275" s="34" t="s">
        <v>39</v>
      </c>
      <c r="F275" s="34" t="s">
        <v>395</v>
      </c>
      <c r="G275" s="34" t="s">
        <v>396</v>
      </c>
      <c r="H275" s="35" t="s">
        <v>181</v>
      </c>
      <c r="I275" s="35" t="n">
        <v>20</v>
      </c>
      <c r="J275" s="35" t="n">
        <v>30</v>
      </c>
      <c r="K275" s="36" t="n">
        <v>4.24</v>
      </c>
      <c r="L275" s="59" t="n">
        <v>300</v>
      </c>
      <c r="M275" s="38" t="n">
        <f aca="false">L275-(SUM(O275:AG275))</f>
        <v>240</v>
      </c>
      <c r="N275" s="39" t="str">
        <f aca="false">IF(M275&lt;0,"ATENÇÃO","OK")</f>
        <v>OK</v>
      </c>
      <c r="O275" s="41"/>
      <c r="P275" s="41"/>
      <c r="Q275" s="42"/>
      <c r="R275" s="41"/>
      <c r="S275" s="42"/>
      <c r="T275" s="42"/>
      <c r="U275" s="42"/>
      <c r="V275" s="42"/>
      <c r="W275" s="42"/>
      <c r="X275" s="42"/>
      <c r="Y275" s="42" t="n">
        <v>60</v>
      </c>
      <c r="Z275" s="42"/>
      <c r="AA275" s="42"/>
      <c r="AB275" s="42"/>
      <c r="AC275" s="42"/>
      <c r="AD275" s="42"/>
      <c r="AE275" s="42"/>
      <c r="AF275" s="42"/>
      <c r="AG275" s="42"/>
    </row>
    <row r="276" customFormat="false" ht="15" hidden="false" customHeight="true" outlineLevel="0" collapsed="false">
      <c r="A276" s="63"/>
      <c r="B276" s="31"/>
      <c r="C276" s="44" t="n">
        <v>273</v>
      </c>
      <c r="D276" s="45" t="s">
        <v>443</v>
      </c>
      <c r="E276" s="34" t="s">
        <v>39</v>
      </c>
      <c r="F276" s="34" t="s">
        <v>395</v>
      </c>
      <c r="G276" s="34" t="s">
        <v>396</v>
      </c>
      <c r="H276" s="35" t="s">
        <v>49</v>
      </c>
      <c r="I276" s="35" t="n">
        <v>20</v>
      </c>
      <c r="J276" s="35" t="n">
        <v>30</v>
      </c>
      <c r="K276" s="36" t="n">
        <v>4.58</v>
      </c>
      <c r="L276" s="59" t="n">
        <v>300</v>
      </c>
      <c r="M276" s="38" t="n">
        <f aca="false">L276-(SUM(O276:AG276))</f>
        <v>250</v>
      </c>
      <c r="N276" s="39" t="str">
        <f aca="false">IF(M276&lt;0,"ATENÇÃO","OK")</f>
        <v>OK</v>
      </c>
      <c r="O276" s="41"/>
      <c r="P276" s="41"/>
      <c r="Q276" s="42"/>
      <c r="R276" s="41"/>
      <c r="S276" s="42"/>
      <c r="T276" s="42"/>
      <c r="U276" s="42"/>
      <c r="V276" s="42"/>
      <c r="W276" s="42"/>
      <c r="X276" s="42"/>
      <c r="Y276" s="42" t="n">
        <v>50</v>
      </c>
      <c r="Z276" s="42"/>
      <c r="AA276" s="42"/>
      <c r="AB276" s="42"/>
      <c r="AC276" s="42"/>
      <c r="AD276" s="42"/>
      <c r="AE276" s="42"/>
      <c r="AF276" s="42"/>
      <c r="AG276" s="42"/>
    </row>
    <row r="277" customFormat="false" ht="15" hidden="false" customHeight="true" outlineLevel="0" collapsed="false">
      <c r="A277" s="63"/>
      <c r="B277" s="31"/>
      <c r="C277" s="32" t="n">
        <v>274</v>
      </c>
      <c r="D277" s="45" t="s">
        <v>444</v>
      </c>
      <c r="E277" s="34" t="s">
        <v>39</v>
      </c>
      <c r="F277" s="34" t="s">
        <v>395</v>
      </c>
      <c r="G277" s="34" t="s">
        <v>396</v>
      </c>
      <c r="H277" s="35" t="s">
        <v>49</v>
      </c>
      <c r="I277" s="35" t="n">
        <v>20</v>
      </c>
      <c r="J277" s="35" t="n">
        <v>30</v>
      </c>
      <c r="K277" s="36" t="n">
        <v>4.58</v>
      </c>
      <c r="L277" s="59" t="n">
        <v>300</v>
      </c>
      <c r="M277" s="38" t="n">
        <f aca="false">L277-(SUM(O277:AG277))</f>
        <v>250</v>
      </c>
      <c r="N277" s="39" t="str">
        <f aca="false">IF(M277&lt;0,"ATENÇÃO","OK")</f>
        <v>OK</v>
      </c>
      <c r="O277" s="41"/>
      <c r="P277" s="41"/>
      <c r="Q277" s="42"/>
      <c r="R277" s="41"/>
      <c r="S277" s="42"/>
      <c r="T277" s="42"/>
      <c r="U277" s="42"/>
      <c r="V277" s="42"/>
      <c r="W277" s="42"/>
      <c r="X277" s="42"/>
      <c r="Y277" s="42" t="n">
        <v>50</v>
      </c>
      <c r="Z277" s="42"/>
      <c r="AA277" s="42"/>
      <c r="AB277" s="42"/>
      <c r="AC277" s="42"/>
      <c r="AD277" s="42"/>
      <c r="AE277" s="42"/>
      <c r="AF277" s="42"/>
      <c r="AG277" s="42"/>
    </row>
    <row r="278" customFormat="false" ht="15" hidden="false" customHeight="true" outlineLevel="0" collapsed="false">
      <c r="A278" s="63"/>
      <c r="B278" s="31"/>
      <c r="C278" s="32" t="n">
        <v>275</v>
      </c>
      <c r="D278" s="45" t="s">
        <v>445</v>
      </c>
      <c r="E278" s="34" t="s">
        <v>39</v>
      </c>
      <c r="F278" s="34" t="s">
        <v>395</v>
      </c>
      <c r="G278" s="34" t="s">
        <v>396</v>
      </c>
      <c r="H278" s="35" t="s">
        <v>49</v>
      </c>
      <c r="I278" s="35" t="n">
        <v>20</v>
      </c>
      <c r="J278" s="35" t="n">
        <v>30</v>
      </c>
      <c r="K278" s="36" t="n">
        <v>4.58</v>
      </c>
      <c r="L278" s="59" t="n">
        <v>200</v>
      </c>
      <c r="M278" s="38" t="n">
        <f aca="false">L278-(SUM(O278:AG278))</f>
        <v>150</v>
      </c>
      <c r="N278" s="39" t="str">
        <f aca="false">IF(M278&lt;0,"ATENÇÃO","OK")</f>
        <v>OK</v>
      </c>
      <c r="O278" s="41"/>
      <c r="P278" s="41"/>
      <c r="Q278" s="42"/>
      <c r="R278" s="41"/>
      <c r="S278" s="42"/>
      <c r="T278" s="42"/>
      <c r="U278" s="42"/>
      <c r="V278" s="42"/>
      <c r="W278" s="42"/>
      <c r="X278" s="42"/>
      <c r="Y278" s="42" t="n">
        <v>50</v>
      </c>
      <c r="Z278" s="42"/>
      <c r="AA278" s="42"/>
      <c r="AB278" s="42"/>
      <c r="AC278" s="42"/>
      <c r="AD278" s="42"/>
      <c r="AE278" s="42"/>
      <c r="AF278" s="42"/>
      <c r="AG278" s="42"/>
    </row>
    <row r="279" customFormat="false" ht="15" hidden="false" customHeight="true" outlineLevel="0" collapsed="false">
      <c r="A279" s="63"/>
      <c r="B279" s="31"/>
      <c r="C279" s="32" t="n">
        <v>276</v>
      </c>
      <c r="D279" s="45" t="s">
        <v>446</v>
      </c>
      <c r="E279" s="34" t="s">
        <v>39</v>
      </c>
      <c r="F279" s="34" t="s">
        <v>358</v>
      </c>
      <c r="G279" s="34" t="s">
        <v>447</v>
      </c>
      <c r="H279" s="35" t="s">
        <v>181</v>
      </c>
      <c r="I279" s="35" t="n">
        <v>20</v>
      </c>
      <c r="J279" s="35" t="n">
        <v>30</v>
      </c>
      <c r="K279" s="36" t="n">
        <v>399.37</v>
      </c>
      <c r="L279" s="59" t="n">
        <v>1</v>
      </c>
      <c r="M279" s="38" t="n">
        <f aca="false">L279-(SUM(O279:AG279))</f>
        <v>0</v>
      </c>
      <c r="N279" s="39" t="str">
        <f aca="false">IF(M279&lt;0,"ATENÇÃO","OK")</f>
        <v>OK</v>
      </c>
      <c r="O279" s="41"/>
      <c r="P279" s="41" t="n">
        <v>1</v>
      </c>
      <c r="Q279" s="42"/>
      <c r="R279" s="41"/>
      <c r="S279" s="42"/>
      <c r="T279" s="42"/>
      <c r="U279" s="42"/>
      <c r="V279" s="42"/>
      <c r="W279" s="42"/>
      <c r="X279" s="42"/>
      <c r="Y279" s="42"/>
      <c r="Z279" s="42"/>
      <c r="AA279" s="42"/>
      <c r="AB279" s="42"/>
      <c r="AC279" s="42"/>
      <c r="AD279" s="42"/>
      <c r="AE279" s="42"/>
      <c r="AF279" s="42"/>
      <c r="AG279" s="42"/>
    </row>
    <row r="280" customFormat="false" ht="15" hidden="false" customHeight="true" outlineLevel="0" collapsed="false">
      <c r="A280" s="63"/>
      <c r="B280" s="31"/>
      <c r="C280" s="44" t="n">
        <v>277</v>
      </c>
      <c r="D280" s="45" t="s">
        <v>448</v>
      </c>
      <c r="E280" s="34" t="s">
        <v>39</v>
      </c>
      <c r="F280" s="34" t="s">
        <v>358</v>
      </c>
      <c r="G280" s="34" t="s">
        <v>447</v>
      </c>
      <c r="H280" s="35" t="s">
        <v>181</v>
      </c>
      <c r="I280" s="35" t="n">
        <v>20</v>
      </c>
      <c r="J280" s="35" t="n">
        <v>30</v>
      </c>
      <c r="K280" s="36" t="n">
        <v>118.86</v>
      </c>
      <c r="L280" s="59" t="n">
        <v>1</v>
      </c>
      <c r="M280" s="38" t="n">
        <f aca="false">L280-(SUM(O280:AG280))</f>
        <v>0</v>
      </c>
      <c r="N280" s="39" t="str">
        <f aca="false">IF(M280&lt;0,"ATENÇÃO","OK")</f>
        <v>OK</v>
      </c>
      <c r="O280" s="41"/>
      <c r="P280" s="41" t="n">
        <v>1</v>
      </c>
      <c r="Q280" s="42"/>
      <c r="R280" s="41"/>
      <c r="S280" s="42"/>
      <c r="T280" s="42"/>
      <c r="U280" s="42"/>
      <c r="V280" s="42"/>
      <c r="W280" s="42"/>
      <c r="X280" s="42"/>
      <c r="Y280" s="42"/>
      <c r="Z280" s="42"/>
      <c r="AA280" s="42"/>
      <c r="AB280" s="42"/>
      <c r="AC280" s="42"/>
      <c r="AD280" s="42"/>
      <c r="AE280" s="42"/>
      <c r="AF280" s="42"/>
      <c r="AG280" s="42"/>
    </row>
    <row r="281" customFormat="false" ht="15" hidden="false" customHeight="true" outlineLevel="0" collapsed="false">
      <c r="A281" s="63"/>
      <c r="B281" s="31"/>
      <c r="C281" s="32" t="n">
        <v>278</v>
      </c>
      <c r="D281" s="45" t="s">
        <v>449</v>
      </c>
      <c r="E281" s="34" t="s">
        <v>39</v>
      </c>
      <c r="F281" s="34" t="s">
        <v>358</v>
      </c>
      <c r="G281" s="34" t="s">
        <v>447</v>
      </c>
      <c r="H281" s="35" t="s">
        <v>181</v>
      </c>
      <c r="I281" s="35" t="n">
        <v>20</v>
      </c>
      <c r="J281" s="35" t="n">
        <v>30</v>
      </c>
      <c r="K281" s="36" t="n">
        <v>201.87</v>
      </c>
      <c r="L281" s="59" t="n">
        <v>1</v>
      </c>
      <c r="M281" s="38" t="n">
        <f aca="false">L281-(SUM(O281:AG281))</f>
        <v>0</v>
      </c>
      <c r="N281" s="39" t="str">
        <f aca="false">IF(M281&lt;0,"ATENÇÃO","OK")</f>
        <v>OK</v>
      </c>
      <c r="O281" s="41"/>
      <c r="P281" s="41" t="n">
        <v>1</v>
      </c>
      <c r="Q281" s="42"/>
      <c r="R281" s="41"/>
      <c r="S281" s="42"/>
      <c r="T281" s="42"/>
      <c r="U281" s="42"/>
      <c r="V281" s="42"/>
      <c r="W281" s="42"/>
      <c r="X281" s="42"/>
      <c r="Y281" s="42"/>
      <c r="Z281" s="42"/>
      <c r="AA281" s="42"/>
      <c r="AB281" s="42"/>
      <c r="AC281" s="42"/>
      <c r="AD281" s="42"/>
      <c r="AE281" s="42"/>
      <c r="AF281" s="42"/>
      <c r="AG281" s="42"/>
    </row>
    <row r="282" customFormat="false" ht="15" hidden="false" customHeight="true" outlineLevel="0" collapsed="false">
      <c r="A282" s="63"/>
      <c r="B282" s="31"/>
      <c r="C282" s="32" t="n">
        <v>279</v>
      </c>
      <c r="D282" s="45" t="s">
        <v>450</v>
      </c>
      <c r="E282" s="34" t="s">
        <v>39</v>
      </c>
      <c r="F282" s="34" t="s">
        <v>451</v>
      </c>
      <c r="G282" s="34" t="s">
        <v>408</v>
      </c>
      <c r="H282" s="35" t="s">
        <v>181</v>
      </c>
      <c r="I282" s="35" t="n">
        <v>20</v>
      </c>
      <c r="J282" s="35" t="n">
        <v>30</v>
      </c>
      <c r="K282" s="36" t="n">
        <v>98.67</v>
      </c>
      <c r="L282" s="59" t="n">
        <v>9</v>
      </c>
      <c r="M282" s="38" t="n">
        <f aca="false">L282-(SUM(O282:AG282))</f>
        <v>0</v>
      </c>
      <c r="N282" s="39" t="str">
        <f aca="false">IF(M282&lt;0,"ATENÇÃO","OK")</f>
        <v>OK</v>
      </c>
      <c r="O282" s="41"/>
      <c r="P282" s="41" t="n">
        <v>9</v>
      </c>
      <c r="Q282" s="42"/>
      <c r="R282" s="41"/>
      <c r="S282" s="42"/>
      <c r="T282" s="42"/>
      <c r="U282" s="42"/>
      <c r="V282" s="42"/>
      <c r="W282" s="42"/>
      <c r="X282" s="42"/>
      <c r="Y282" s="42"/>
      <c r="Z282" s="42"/>
      <c r="AA282" s="42"/>
      <c r="AB282" s="42"/>
      <c r="AC282" s="42"/>
      <c r="AD282" s="42"/>
      <c r="AE282" s="42"/>
      <c r="AF282" s="42"/>
      <c r="AG282" s="42"/>
    </row>
    <row r="283" customFormat="false" ht="15" hidden="false" customHeight="true" outlineLevel="0" collapsed="false">
      <c r="A283" s="63"/>
      <c r="B283" s="31"/>
      <c r="C283" s="32" t="n">
        <v>280</v>
      </c>
      <c r="D283" s="45" t="s">
        <v>452</v>
      </c>
      <c r="E283" s="34" t="s">
        <v>39</v>
      </c>
      <c r="F283" s="34" t="s">
        <v>451</v>
      </c>
      <c r="G283" s="34" t="s">
        <v>408</v>
      </c>
      <c r="H283" s="35" t="s">
        <v>181</v>
      </c>
      <c r="I283" s="35" t="n">
        <v>20</v>
      </c>
      <c r="J283" s="35" t="n">
        <v>30</v>
      </c>
      <c r="K283" s="36" t="n">
        <v>625.38</v>
      </c>
      <c r="L283" s="59" t="n">
        <v>1</v>
      </c>
      <c r="M283" s="38" t="n">
        <f aca="false">L283-(SUM(O283:AG283))</f>
        <v>0</v>
      </c>
      <c r="N283" s="39" t="str">
        <f aca="false">IF(M283&lt;0,"ATENÇÃO","OK")</f>
        <v>OK</v>
      </c>
      <c r="O283" s="41"/>
      <c r="P283" s="41" t="n">
        <v>1</v>
      </c>
      <c r="Q283" s="42"/>
      <c r="R283" s="41"/>
      <c r="S283" s="42"/>
      <c r="T283" s="42"/>
      <c r="U283" s="42"/>
      <c r="V283" s="42"/>
      <c r="W283" s="42"/>
      <c r="X283" s="42"/>
      <c r="Y283" s="42"/>
      <c r="Z283" s="42"/>
      <c r="AA283" s="42"/>
      <c r="AB283" s="42"/>
      <c r="AC283" s="42"/>
      <c r="AD283" s="42"/>
      <c r="AE283" s="42"/>
      <c r="AF283" s="42"/>
      <c r="AG283" s="42"/>
    </row>
    <row r="284" customFormat="false" ht="15" hidden="false" customHeight="true" outlineLevel="0" collapsed="false">
      <c r="A284" s="63"/>
      <c r="B284" s="31"/>
      <c r="C284" s="44" t="n">
        <v>281</v>
      </c>
      <c r="D284" s="45" t="s">
        <v>453</v>
      </c>
      <c r="E284" s="34" t="s">
        <v>39</v>
      </c>
      <c r="F284" s="34" t="s">
        <v>451</v>
      </c>
      <c r="G284" s="34" t="s">
        <v>408</v>
      </c>
      <c r="H284" s="35" t="s">
        <v>181</v>
      </c>
      <c r="I284" s="35" t="n">
        <v>20</v>
      </c>
      <c r="J284" s="35" t="n">
        <v>30</v>
      </c>
      <c r="K284" s="36" t="n">
        <v>242.51</v>
      </c>
      <c r="L284" s="59" t="n">
        <v>1</v>
      </c>
      <c r="M284" s="38" t="n">
        <f aca="false">L284-(SUM(O284:AG284))</f>
        <v>0</v>
      </c>
      <c r="N284" s="39" t="str">
        <f aca="false">IF(M284&lt;0,"ATENÇÃO","OK")</f>
        <v>OK</v>
      </c>
      <c r="O284" s="41"/>
      <c r="P284" s="41" t="n">
        <v>1</v>
      </c>
      <c r="Q284" s="42"/>
      <c r="R284" s="41"/>
      <c r="S284" s="42"/>
      <c r="T284" s="42"/>
      <c r="U284" s="42"/>
      <c r="V284" s="42"/>
      <c r="W284" s="42"/>
      <c r="X284" s="42"/>
      <c r="Y284" s="42"/>
      <c r="Z284" s="42"/>
      <c r="AA284" s="42"/>
      <c r="AB284" s="42"/>
      <c r="AC284" s="42"/>
      <c r="AD284" s="42"/>
      <c r="AE284" s="42"/>
      <c r="AF284" s="42"/>
      <c r="AG284" s="42"/>
    </row>
    <row r="285" customFormat="false" ht="15" hidden="false" customHeight="true" outlineLevel="0" collapsed="false">
      <c r="A285" s="63"/>
      <c r="B285" s="31"/>
      <c r="C285" s="32" t="n">
        <v>282</v>
      </c>
      <c r="D285" s="45" t="s">
        <v>454</v>
      </c>
      <c r="E285" s="34" t="s">
        <v>39</v>
      </c>
      <c r="F285" s="34" t="s">
        <v>451</v>
      </c>
      <c r="G285" s="34" t="s">
        <v>408</v>
      </c>
      <c r="H285" s="35" t="s">
        <v>181</v>
      </c>
      <c r="I285" s="35" t="n">
        <v>20</v>
      </c>
      <c r="J285" s="35" t="n">
        <v>30</v>
      </c>
      <c r="K285" s="36" t="n">
        <v>86.88</v>
      </c>
      <c r="L285" s="59" t="n">
        <v>3</v>
      </c>
      <c r="M285" s="38" t="n">
        <f aca="false">L285-(SUM(O285:AG285))</f>
        <v>0</v>
      </c>
      <c r="N285" s="39" t="str">
        <f aca="false">IF(M285&lt;0,"ATENÇÃO","OK")</f>
        <v>OK</v>
      </c>
      <c r="O285" s="41"/>
      <c r="P285" s="41" t="n">
        <v>3</v>
      </c>
      <c r="Q285" s="42"/>
      <c r="R285" s="41"/>
      <c r="S285" s="42"/>
      <c r="T285" s="42"/>
      <c r="U285" s="42"/>
      <c r="V285" s="42"/>
      <c r="W285" s="42"/>
      <c r="X285" s="42"/>
      <c r="Y285" s="42"/>
      <c r="Z285" s="42"/>
      <c r="AA285" s="42"/>
      <c r="AB285" s="42"/>
      <c r="AC285" s="42"/>
      <c r="AD285" s="42"/>
      <c r="AE285" s="42"/>
      <c r="AF285" s="42"/>
      <c r="AG285" s="42"/>
    </row>
    <row r="286" customFormat="false" ht="15" hidden="false" customHeight="true" outlineLevel="0" collapsed="false">
      <c r="A286" s="63"/>
      <c r="B286" s="31"/>
      <c r="C286" s="32" t="n">
        <v>283</v>
      </c>
      <c r="D286" s="45" t="s">
        <v>455</v>
      </c>
      <c r="E286" s="34" t="s">
        <v>39</v>
      </c>
      <c r="F286" s="34" t="s">
        <v>451</v>
      </c>
      <c r="G286" s="34" t="s">
        <v>408</v>
      </c>
      <c r="H286" s="46" t="s">
        <v>181</v>
      </c>
      <c r="I286" s="35" t="n">
        <v>20</v>
      </c>
      <c r="J286" s="35" t="n">
        <v>30</v>
      </c>
      <c r="K286" s="36" t="n">
        <v>41.52</v>
      </c>
      <c r="L286" s="59" t="n">
        <v>3</v>
      </c>
      <c r="M286" s="38" t="n">
        <f aca="false">L286-(SUM(O286:AG286))</f>
        <v>0</v>
      </c>
      <c r="N286" s="39" t="str">
        <f aca="false">IF(M286&lt;0,"ATENÇÃO","OK")</f>
        <v>OK</v>
      </c>
      <c r="O286" s="41"/>
      <c r="P286" s="41" t="n">
        <v>3</v>
      </c>
      <c r="Q286" s="42"/>
      <c r="R286" s="41"/>
      <c r="S286" s="42"/>
      <c r="T286" s="42"/>
      <c r="U286" s="42"/>
      <c r="V286" s="42"/>
      <c r="W286" s="42"/>
      <c r="X286" s="42"/>
      <c r="Y286" s="42"/>
      <c r="Z286" s="42"/>
      <c r="AA286" s="42"/>
      <c r="AB286" s="42"/>
      <c r="AC286" s="42"/>
      <c r="AD286" s="42"/>
      <c r="AE286" s="42"/>
      <c r="AF286" s="42"/>
      <c r="AG286" s="42"/>
    </row>
    <row r="287" customFormat="false" ht="15" hidden="false" customHeight="true" outlineLevel="0" collapsed="false">
      <c r="A287" s="63"/>
      <c r="B287" s="31"/>
      <c r="C287" s="32" t="n">
        <v>284</v>
      </c>
      <c r="D287" s="45" t="s">
        <v>456</v>
      </c>
      <c r="E287" s="34" t="s">
        <v>39</v>
      </c>
      <c r="F287" s="34" t="s">
        <v>457</v>
      </c>
      <c r="G287" s="34" t="s">
        <v>458</v>
      </c>
      <c r="H287" s="35" t="s">
        <v>181</v>
      </c>
      <c r="I287" s="35" t="n">
        <v>20</v>
      </c>
      <c r="J287" s="35" t="n">
        <v>30</v>
      </c>
      <c r="K287" s="36" t="n">
        <v>4.79</v>
      </c>
      <c r="L287" s="59"/>
      <c r="M287" s="38" t="n">
        <f aca="false">L287-(SUM(O287:AG287))</f>
        <v>0</v>
      </c>
      <c r="N287" s="39" t="str">
        <f aca="false">IF(M287&lt;0,"ATENÇÃO","OK")</f>
        <v>OK</v>
      </c>
      <c r="O287" s="41"/>
      <c r="P287" s="41"/>
      <c r="Q287" s="42"/>
      <c r="R287" s="41"/>
      <c r="S287" s="42"/>
      <c r="T287" s="42"/>
      <c r="U287" s="42"/>
      <c r="V287" s="42"/>
      <c r="W287" s="42"/>
      <c r="X287" s="42"/>
      <c r="Y287" s="42"/>
      <c r="Z287" s="42"/>
      <c r="AA287" s="42"/>
      <c r="AB287" s="42"/>
      <c r="AC287" s="42"/>
      <c r="AD287" s="42"/>
      <c r="AE287" s="42"/>
      <c r="AF287" s="42"/>
      <c r="AG287" s="42"/>
    </row>
    <row r="288" customFormat="false" ht="15" hidden="false" customHeight="true" outlineLevel="0" collapsed="false">
      <c r="A288" s="63"/>
      <c r="B288" s="31"/>
      <c r="C288" s="44" t="n">
        <v>285</v>
      </c>
      <c r="D288" s="45" t="s">
        <v>459</v>
      </c>
      <c r="E288" s="34" t="s">
        <v>39</v>
      </c>
      <c r="F288" s="34" t="s">
        <v>460</v>
      </c>
      <c r="G288" s="34" t="s">
        <v>461</v>
      </c>
      <c r="H288" s="35" t="s">
        <v>181</v>
      </c>
      <c r="I288" s="35" t="n">
        <v>20</v>
      </c>
      <c r="J288" s="35" t="n">
        <v>30</v>
      </c>
      <c r="K288" s="36" t="n">
        <v>173.4</v>
      </c>
      <c r="L288" s="59"/>
      <c r="M288" s="38" t="n">
        <f aca="false">L288-(SUM(O288:AG288))</f>
        <v>0</v>
      </c>
      <c r="N288" s="39" t="str">
        <f aca="false">IF(M288&lt;0,"ATENÇÃO","OK")</f>
        <v>OK</v>
      </c>
      <c r="O288" s="41"/>
      <c r="P288" s="41"/>
      <c r="Q288" s="42"/>
      <c r="R288" s="41"/>
      <c r="S288" s="42"/>
      <c r="T288" s="42"/>
      <c r="U288" s="42"/>
      <c r="V288" s="42"/>
      <c r="W288" s="42"/>
      <c r="X288" s="42"/>
      <c r="Y288" s="42"/>
      <c r="Z288" s="42"/>
      <c r="AA288" s="42"/>
      <c r="AB288" s="42"/>
      <c r="AC288" s="42"/>
      <c r="AD288" s="42"/>
      <c r="AE288" s="42"/>
      <c r="AF288" s="42"/>
      <c r="AG288" s="42"/>
    </row>
    <row r="289" customFormat="false" ht="15" hidden="false" customHeight="true" outlineLevel="0" collapsed="false">
      <c r="A289" s="63"/>
      <c r="B289" s="31"/>
      <c r="C289" s="32" t="n">
        <v>286</v>
      </c>
      <c r="D289" s="45" t="s">
        <v>462</v>
      </c>
      <c r="E289" s="34" t="s">
        <v>39</v>
      </c>
      <c r="F289" s="34" t="s">
        <v>419</v>
      </c>
      <c r="G289" s="34" t="s">
        <v>463</v>
      </c>
      <c r="H289" s="35" t="s">
        <v>181</v>
      </c>
      <c r="I289" s="35" t="n">
        <v>20</v>
      </c>
      <c r="J289" s="35" t="n">
        <v>30</v>
      </c>
      <c r="K289" s="36" t="n">
        <v>515.54</v>
      </c>
      <c r="L289" s="59"/>
      <c r="M289" s="38" t="n">
        <f aca="false">L289-(SUM(O289:AG289))</f>
        <v>0</v>
      </c>
      <c r="N289" s="39" t="str">
        <f aca="false">IF(M289&lt;0,"ATENÇÃO","OK")</f>
        <v>OK</v>
      </c>
      <c r="O289" s="41"/>
      <c r="P289" s="41"/>
      <c r="Q289" s="42"/>
      <c r="R289" s="41"/>
      <c r="S289" s="42"/>
      <c r="T289" s="42"/>
      <c r="U289" s="42"/>
      <c r="V289" s="42"/>
      <c r="W289" s="42"/>
      <c r="X289" s="42"/>
      <c r="Y289" s="42"/>
      <c r="Z289" s="42"/>
      <c r="AA289" s="42"/>
      <c r="AB289" s="42"/>
      <c r="AC289" s="42"/>
      <c r="AD289" s="42"/>
      <c r="AE289" s="42"/>
      <c r="AF289" s="42"/>
      <c r="AG289" s="42"/>
    </row>
    <row r="290" customFormat="false" ht="15" hidden="false" customHeight="true" outlineLevel="0" collapsed="false">
      <c r="A290" s="63"/>
      <c r="B290" s="31"/>
      <c r="C290" s="32" t="n">
        <v>287</v>
      </c>
      <c r="D290" s="45" t="s">
        <v>464</v>
      </c>
      <c r="E290" s="34" t="s">
        <v>39</v>
      </c>
      <c r="F290" s="34" t="s">
        <v>419</v>
      </c>
      <c r="G290" s="34" t="s">
        <v>463</v>
      </c>
      <c r="H290" s="46" t="s">
        <v>49</v>
      </c>
      <c r="I290" s="35" t="n">
        <v>20</v>
      </c>
      <c r="J290" s="35" t="n">
        <v>30</v>
      </c>
      <c r="K290" s="36" t="n">
        <v>929.21</v>
      </c>
      <c r="L290" s="59"/>
      <c r="M290" s="38" t="n">
        <f aca="false">L290-(SUM(O290:AG290))</f>
        <v>0</v>
      </c>
      <c r="N290" s="39" t="str">
        <f aca="false">IF(M290&lt;0,"ATENÇÃO","OK")</f>
        <v>OK</v>
      </c>
      <c r="O290" s="41"/>
      <c r="P290" s="41"/>
      <c r="Q290" s="42"/>
      <c r="R290" s="41"/>
      <c r="S290" s="42"/>
      <c r="T290" s="42"/>
      <c r="U290" s="42"/>
      <c r="V290" s="42"/>
      <c r="W290" s="42"/>
      <c r="X290" s="42"/>
      <c r="Y290" s="42"/>
      <c r="Z290" s="42"/>
      <c r="AA290" s="42"/>
      <c r="AB290" s="42"/>
      <c r="AC290" s="42"/>
      <c r="AD290" s="42"/>
      <c r="AE290" s="42"/>
      <c r="AF290" s="42"/>
      <c r="AG290" s="42"/>
    </row>
    <row r="291" customFormat="false" ht="15" hidden="false" customHeight="true" outlineLevel="0" collapsed="false">
      <c r="A291" s="63"/>
      <c r="B291" s="31"/>
      <c r="C291" s="32" t="n">
        <v>288</v>
      </c>
      <c r="D291" s="45" t="s">
        <v>465</v>
      </c>
      <c r="E291" s="34" t="s">
        <v>39</v>
      </c>
      <c r="F291" s="34" t="s">
        <v>358</v>
      </c>
      <c r="G291" s="34" t="s">
        <v>463</v>
      </c>
      <c r="H291" s="34" t="s">
        <v>49</v>
      </c>
      <c r="I291" s="35" t="n">
        <v>20</v>
      </c>
      <c r="J291" s="35" t="n">
        <v>30</v>
      </c>
      <c r="K291" s="36" t="n">
        <v>238.99</v>
      </c>
      <c r="L291" s="59"/>
      <c r="M291" s="38" t="n">
        <f aca="false">L291-(SUM(O291:AG291))</f>
        <v>0</v>
      </c>
      <c r="N291" s="39" t="str">
        <f aca="false">IF(M291&lt;0,"ATENÇÃO","OK")</f>
        <v>OK</v>
      </c>
      <c r="O291" s="41"/>
      <c r="P291" s="41"/>
      <c r="Q291" s="42"/>
      <c r="R291" s="41"/>
      <c r="S291" s="42"/>
      <c r="T291" s="42"/>
      <c r="U291" s="42"/>
      <c r="V291" s="42"/>
      <c r="W291" s="42"/>
      <c r="X291" s="42"/>
      <c r="Y291" s="42"/>
      <c r="Z291" s="42"/>
      <c r="AA291" s="42"/>
      <c r="AB291" s="42"/>
      <c r="AC291" s="42"/>
      <c r="AD291" s="42"/>
      <c r="AE291" s="42"/>
      <c r="AF291" s="42"/>
      <c r="AG291" s="42"/>
    </row>
    <row r="292" customFormat="false" ht="15" hidden="false" customHeight="true" outlineLevel="0" collapsed="false">
      <c r="A292" s="63"/>
      <c r="B292" s="31"/>
      <c r="C292" s="44" t="n">
        <v>289</v>
      </c>
      <c r="D292" s="45" t="s">
        <v>466</v>
      </c>
      <c r="E292" s="35" t="s">
        <v>39</v>
      </c>
      <c r="F292" s="35" t="s">
        <v>358</v>
      </c>
      <c r="G292" s="34" t="s">
        <v>463</v>
      </c>
      <c r="H292" s="35" t="s">
        <v>55</v>
      </c>
      <c r="I292" s="35" t="n">
        <v>20</v>
      </c>
      <c r="J292" s="35" t="n">
        <v>30</v>
      </c>
      <c r="K292" s="36" t="n">
        <v>106.3</v>
      </c>
      <c r="L292" s="59"/>
      <c r="M292" s="38" t="n">
        <f aca="false">L292-(SUM(O292:AG292))</f>
        <v>0</v>
      </c>
      <c r="N292" s="39" t="str">
        <f aca="false">IF(M292&lt;0,"ATENÇÃO","OK")</f>
        <v>OK</v>
      </c>
      <c r="O292" s="41"/>
      <c r="P292" s="41"/>
      <c r="Q292" s="42"/>
      <c r="R292" s="41"/>
      <c r="S292" s="42"/>
      <c r="T292" s="42"/>
      <c r="U292" s="42"/>
      <c r="V292" s="42"/>
      <c r="W292" s="42"/>
      <c r="X292" s="42"/>
      <c r="Y292" s="42"/>
      <c r="Z292" s="42"/>
      <c r="AA292" s="42"/>
      <c r="AB292" s="42"/>
      <c r="AC292" s="42"/>
      <c r="AD292" s="42"/>
      <c r="AE292" s="42"/>
      <c r="AF292" s="42"/>
      <c r="AG292" s="42"/>
    </row>
    <row r="293" customFormat="false" ht="15" hidden="false" customHeight="true" outlineLevel="0" collapsed="false">
      <c r="A293" s="63"/>
      <c r="B293" s="31"/>
      <c r="C293" s="32" t="n">
        <v>290</v>
      </c>
      <c r="D293" s="45" t="s">
        <v>467</v>
      </c>
      <c r="E293" s="35" t="s">
        <v>39</v>
      </c>
      <c r="F293" s="35" t="s">
        <v>358</v>
      </c>
      <c r="G293" s="34" t="s">
        <v>463</v>
      </c>
      <c r="H293" s="46" t="s">
        <v>49</v>
      </c>
      <c r="I293" s="35" t="n">
        <v>20</v>
      </c>
      <c r="J293" s="35" t="n">
        <v>30</v>
      </c>
      <c r="K293" s="36" t="n">
        <v>30.95</v>
      </c>
      <c r="L293" s="59"/>
      <c r="M293" s="38" t="n">
        <f aca="false">L293-(SUM(O293:AG293))</f>
        <v>0</v>
      </c>
      <c r="N293" s="39" t="str">
        <f aca="false">IF(M293&lt;0,"ATENÇÃO","OK")</f>
        <v>OK</v>
      </c>
      <c r="O293" s="41"/>
      <c r="P293" s="41"/>
      <c r="Q293" s="42"/>
      <c r="R293" s="41"/>
      <c r="S293" s="42"/>
      <c r="T293" s="42"/>
      <c r="U293" s="42"/>
      <c r="V293" s="42"/>
      <c r="W293" s="42"/>
      <c r="X293" s="42"/>
      <c r="Y293" s="42"/>
      <c r="Z293" s="42"/>
      <c r="AA293" s="42"/>
      <c r="AB293" s="42"/>
      <c r="AC293" s="42"/>
      <c r="AD293" s="42"/>
      <c r="AE293" s="42"/>
      <c r="AF293" s="42"/>
      <c r="AG293" s="42"/>
    </row>
    <row r="294" customFormat="false" ht="15" hidden="false" customHeight="true" outlineLevel="0" collapsed="false">
      <c r="A294" s="63"/>
      <c r="B294" s="31"/>
      <c r="C294" s="32" t="n">
        <v>291</v>
      </c>
      <c r="D294" s="45" t="s">
        <v>468</v>
      </c>
      <c r="E294" s="35" t="s">
        <v>39</v>
      </c>
      <c r="F294" s="35" t="s">
        <v>358</v>
      </c>
      <c r="G294" s="34" t="s">
        <v>463</v>
      </c>
      <c r="H294" s="46" t="s">
        <v>49</v>
      </c>
      <c r="I294" s="35" t="n">
        <v>20</v>
      </c>
      <c r="J294" s="35" t="n">
        <v>30</v>
      </c>
      <c r="K294" s="36" t="n">
        <v>97.05</v>
      </c>
      <c r="L294" s="59"/>
      <c r="M294" s="38" t="n">
        <f aca="false">L294-(SUM(O294:AG294))</f>
        <v>0</v>
      </c>
      <c r="N294" s="39" t="str">
        <f aca="false">IF(M294&lt;0,"ATENÇÃO","OK")</f>
        <v>OK</v>
      </c>
      <c r="O294" s="41"/>
      <c r="P294" s="41"/>
      <c r="Q294" s="42"/>
      <c r="R294" s="41"/>
      <c r="S294" s="42"/>
      <c r="T294" s="42"/>
      <c r="U294" s="42"/>
      <c r="V294" s="42"/>
      <c r="W294" s="42"/>
      <c r="X294" s="42"/>
      <c r="Y294" s="42"/>
      <c r="Z294" s="42"/>
      <c r="AA294" s="42"/>
      <c r="AB294" s="42"/>
      <c r="AC294" s="42"/>
      <c r="AD294" s="42"/>
      <c r="AE294" s="42"/>
      <c r="AF294" s="42"/>
      <c r="AG294" s="42"/>
    </row>
    <row r="295" customFormat="false" ht="15" hidden="false" customHeight="true" outlineLevel="0" collapsed="false">
      <c r="A295" s="63"/>
      <c r="B295" s="31"/>
      <c r="C295" s="32" t="n">
        <v>292</v>
      </c>
      <c r="D295" s="45" t="s">
        <v>469</v>
      </c>
      <c r="E295" s="34" t="s">
        <v>39</v>
      </c>
      <c r="F295" s="34" t="s">
        <v>358</v>
      </c>
      <c r="G295" s="34" t="s">
        <v>463</v>
      </c>
      <c r="H295" s="35" t="s">
        <v>49</v>
      </c>
      <c r="I295" s="35" t="n">
        <v>20</v>
      </c>
      <c r="J295" s="35" t="n">
        <v>30</v>
      </c>
      <c r="K295" s="36" t="n">
        <v>97.05</v>
      </c>
      <c r="L295" s="59"/>
      <c r="M295" s="38" t="n">
        <f aca="false">L295-(SUM(O295:AG295))</f>
        <v>0</v>
      </c>
      <c r="N295" s="39" t="str">
        <f aca="false">IF(M295&lt;0,"ATENÇÃO","OK")</f>
        <v>OK</v>
      </c>
      <c r="O295" s="41"/>
      <c r="P295" s="41"/>
      <c r="Q295" s="42"/>
      <c r="R295" s="41"/>
      <c r="S295" s="42"/>
      <c r="T295" s="42"/>
      <c r="U295" s="42"/>
      <c r="V295" s="42"/>
      <c r="W295" s="42"/>
      <c r="X295" s="42"/>
      <c r="Y295" s="42"/>
      <c r="Z295" s="42"/>
      <c r="AA295" s="42"/>
      <c r="AB295" s="42"/>
      <c r="AC295" s="42"/>
      <c r="AD295" s="42"/>
      <c r="AE295" s="42"/>
      <c r="AF295" s="42"/>
      <c r="AG295" s="42"/>
    </row>
    <row r="296" customFormat="false" ht="15" hidden="false" customHeight="true" outlineLevel="0" collapsed="false">
      <c r="A296" s="63"/>
      <c r="B296" s="31"/>
      <c r="C296" s="44" t="n">
        <v>293</v>
      </c>
      <c r="D296" s="45" t="s">
        <v>470</v>
      </c>
      <c r="E296" s="34" t="s">
        <v>39</v>
      </c>
      <c r="F296" s="34" t="s">
        <v>358</v>
      </c>
      <c r="G296" s="34" t="s">
        <v>463</v>
      </c>
      <c r="H296" s="34" t="s">
        <v>49</v>
      </c>
      <c r="I296" s="35" t="n">
        <v>20</v>
      </c>
      <c r="J296" s="35" t="n">
        <v>30</v>
      </c>
      <c r="K296" s="36" t="n">
        <v>97.05</v>
      </c>
      <c r="L296" s="59"/>
      <c r="M296" s="38" t="n">
        <f aca="false">L296-(SUM(O296:AG296))</f>
        <v>0</v>
      </c>
      <c r="N296" s="39" t="str">
        <f aca="false">IF(M296&lt;0,"ATENÇÃO","OK")</f>
        <v>OK</v>
      </c>
      <c r="O296" s="41"/>
      <c r="P296" s="41"/>
      <c r="Q296" s="42"/>
      <c r="R296" s="41"/>
      <c r="S296" s="42"/>
      <c r="T296" s="42"/>
      <c r="U296" s="42"/>
      <c r="V296" s="42"/>
      <c r="W296" s="42"/>
      <c r="X296" s="42"/>
      <c r="Y296" s="42"/>
      <c r="Z296" s="42"/>
      <c r="AA296" s="42"/>
      <c r="AB296" s="42"/>
      <c r="AC296" s="42"/>
      <c r="AD296" s="42"/>
      <c r="AE296" s="42"/>
      <c r="AF296" s="42"/>
      <c r="AG296" s="42"/>
    </row>
    <row r="297" customFormat="false" ht="15" hidden="false" customHeight="true" outlineLevel="0" collapsed="false">
      <c r="A297" s="63"/>
      <c r="B297" s="31"/>
      <c r="C297" s="32" t="n">
        <v>294</v>
      </c>
      <c r="D297" s="64" t="s">
        <v>471</v>
      </c>
      <c r="E297" s="34" t="s">
        <v>39</v>
      </c>
      <c r="F297" s="34" t="s">
        <v>472</v>
      </c>
      <c r="G297" s="34" t="s">
        <v>463</v>
      </c>
      <c r="H297" s="34" t="s">
        <v>181</v>
      </c>
      <c r="I297" s="35" t="n">
        <v>20</v>
      </c>
      <c r="J297" s="35" t="n">
        <v>30</v>
      </c>
      <c r="K297" s="36" t="n">
        <v>22.25</v>
      </c>
      <c r="L297" s="59" t="n">
        <v>21</v>
      </c>
      <c r="M297" s="38" t="n">
        <f aca="false">L297-(SUM(O297:AG297))</f>
        <v>20</v>
      </c>
      <c r="N297" s="39" t="str">
        <f aca="false">IF(M297&lt;0,"ATENÇÃO","OK")</f>
        <v>OK</v>
      </c>
      <c r="O297" s="41"/>
      <c r="P297" s="41"/>
      <c r="Q297" s="42"/>
      <c r="R297" s="41" t="n">
        <v>1</v>
      </c>
      <c r="S297" s="42"/>
      <c r="T297" s="42"/>
      <c r="U297" s="42"/>
      <c r="V297" s="42"/>
      <c r="W297" s="42"/>
      <c r="X297" s="42"/>
      <c r="Y297" s="42"/>
      <c r="Z297" s="42"/>
      <c r="AA297" s="42"/>
      <c r="AB297" s="42"/>
      <c r="AC297" s="42"/>
      <c r="AD297" s="42"/>
      <c r="AE297" s="42"/>
      <c r="AF297" s="42"/>
      <c r="AG297" s="42"/>
    </row>
    <row r="298" customFormat="false" ht="15" hidden="false" customHeight="true" outlineLevel="0" collapsed="false">
      <c r="A298" s="48" t="s">
        <v>473</v>
      </c>
      <c r="B298" s="49" t="n">
        <v>4</v>
      </c>
      <c r="C298" s="50" t="n">
        <v>295</v>
      </c>
      <c r="D298" s="67" t="s">
        <v>474</v>
      </c>
      <c r="E298" s="52" t="s">
        <v>39</v>
      </c>
      <c r="F298" s="52" t="s">
        <v>475</v>
      </c>
      <c r="G298" s="53" t="s">
        <v>476</v>
      </c>
      <c r="H298" s="54" t="s">
        <v>49</v>
      </c>
      <c r="I298" s="52" t="n">
        <v>20</v>
      </c>
      <c r="J298" s="52" t="n">
        <v>30</v>
      </c>
      <c r="K298" s="55" t="n">
        <v>26.9</v>
      </c>
      <c r="L298" s="59" t="n">
        <v>20</v>
      </c>
      <c r="M298" s="38" t="n">
        <f aca="false">L298-(SUM(O298:AG298))</f>
        <v>20</v>
      </c>
      <c r="N298" s="39" t="str">
        <f aca="false">IF(M298&lt;0,"ATENÇÃO","OK")</f>
        <v>OK</v>
      </c>
      <c r="O298" s="41"/>
      <c r="P298" s="41"/>
      <c r="Q298" s="42"/>
      <c r="R298" s="41"/>
      <c r="S298" s="42"/>
      <c r="T298" s="42"/>
      <c r="U298" s="42"/>
      <c r="V298" s="42"/>
      <c r="W298" s="42"/>
      <c r="X298" s="42"/>
      <c r="Y298" s="42"/>
      <c r="Z298" s="42"/>
      <c r="AA298" s="42"/>
      <c r="AB298" s="42"/>
      <c r="AC298" s="42"/>
      <c r="AD298" s="42"/>
      <c r="AE298" s="42"/>
      <c r="AF298" s="42"/>
      <c r="AG298" s="42"/>
    </row>
    <row r="299" customFormat="false" ht="15" hidden="false" customHeight="true" outlineLevel="0" collapsed="false">
      <c r="A299" s="48"/>
      <c r="B299" s="49"/>
      <c r="C299" s="50" t="n">
        <v>296</v>
      </c>
      <c r="D299" s="67" t="s">
        <v>477</v>
      </c>
      <c r="E299" s="53" t="s">
        <v>39</v>
      </c>
      <c r="F299" s="53" t="s">
        <v>478</v>
      </c>
      <c r="G299" s="53" t="n">
        <v>1750</v>
      </c>
      <c r="H299" s="52" t="s">
        <v>49</v>
      </c>
      <c r="I299" s="52" t="n">
        <v>20</v>
      </c>
      <c r="J299" s="52" t="n">
        <v>30</v>
      </c>
      <c r="K299" s="55" t="n">
        <v>15.9</v>
      </c>
      <c r="L299" s="59" t="n">
        <v>11</v>
      </c>
      <c r="M299" s="38" t="n">
        <f aca="false">L299-(SUM(O299:AG299))</f>
        <v>5</v>
      </c>
      <c r="N299" s="39" t="str">
        <f aca="false">IF(M299&lt;0,"ATENÇÃO","OK")</f>
        <v>OK</v>
      </c>
      <c r="O299" s="41"/>
      <c r="P299" s="41"/>
      <c r="Q299" s="42" t="n">
        <v>6</v>
      </c>
      <c r="R299" s="41"/>
      <c r="S299" s="42"/>
      <c r="T299" s="42"/>
      <c r="U299" s="42"/>
      <c r="V299" s="42"/>
      <c r="W299" s="42"/>
      <c r="X299" s="42"/>
      <c r="Y299" s="42"/>
      <c r="Z299" s="42"/>
      <c r="AA299" s="42"/>
      <c r="AB299" s="42"/>
      <c r="AC299" s="42"/>
      <c r="AD299" s="42"/>
      <c r="AE299" s="42"/>
      <c r="AF299" s="42"/>
      <c r="AG299" s="42"/>
    </row>
    <row r="300" customFormat="false" ht="15" hidden="false" customHeight="true" outlineLevel="0" collapsed="false">
      <c r="A300" s="48"/>
      <c r="B300" s="49"/>
      <c r="C300" s="57" t="n">
        <v>297</v>
      </c>
      <c r="D300" s="67" t="s">
        <v>479</v>
      </c>
      <c r="E300" s="53" t="s">
        <v>39</v>
      </c>
      <c r="F300" s="53" t="s">
        <v>480</v>
      </c>
      <c r="G300" s="53" t="n">
        <v>20085</v>
      </c>
      <c r="H300" s="52" t="s">
        <v>49</v>
      </c>
      <c r="I300" s="52" t="n">
        <v>20</v>
      </c>
      <c r="J300" s="52" t="n">
        <v>30</v>
      </c>
      <c r="K300" s="55" t="n">
        <v>19.9</v>
      </c>
      <c r="L300" s="59"/>
      <c r="M300" s="38" t="n">
        <f aca="false">L300-(SUM(O300:AG300))</f>
        <v>0</v>
      </c>
      <c r="N300" s="39" t="str">
        <f aca="false">IF(M300&lt;0,"ATENÇÃO","OK")</f>
        <v>OK</v>
      </c>
      <c r="O300" s="41"/>
      <c r="P300" s="41"/>
      <c r="Q300" s="42"/>
      <c r="R300" s="41"/>
      <c r="S300" s="42"/>
      <c r="T300" s="42"/>
      <c r="U300" s="42"/>
      <c r="V300" s="42"/>
      <c r="W300" s="42"/>
      <c r="X300" s="42"/>
      <c r="Y300" s="42"/>
      <c r="Z300" s="42"/>
      <c r="AA300" s="42"/>
      <c r="AB300" s="42"/>
      <c r="AC300" s="42"/>
      <c r="AD300" s="42"/>
      <c r="AE300" s="42"/>
      <c r="AF300" s="42"/>
      <c r="AG300" s="42"/>
    </row>
    <row r="301" customFormat="false" ht="15" hidden="false" customHeight="true" outlineLevel="0" collapsed="false">
      <c r="A301" s="48"/>
      <c r="B301" s="49"/>
      <c r="C301" s="50" t="n">
        <v>298</v>
      </c>
      <c r="D301" s="67" t="s">
        <v>481</v>
      </c>
      <c r="E301" s="53" t="s">
        <v>39</v>
      </c>
      <c r="F301" s="53" t="s">
        <v>482</v>
      </c>
      <c r="G301" s="53" t="s">
        <v>483</v>
      </c>
      <c r="H301" s="53" t="s">
        <v>49</v>
      </c>
      <c r="I301" s="52" t="n">
        <v>20</v>
      </c>
      <c r="J301" s="52" t="n">
        <v>30</v>
      </c>
      <c r="K301" s="55" t="n">
        <v>24.9</v>
      </c>
      <c r="L301" s="59"/>
      <c r="M301" s="38" t="n">
        <f aca="false">L301-(SUM(O301:AG301))</f>
        <v>0</v>
      </c>
      <c r="N301" s="39" t="str">
        <f aca="false">IF(M301&lt;0,"ATENÇÃO","OK")</f>
        <v>OK</v>
      </c>
      <c r="O301" s="41"/>
      <c r="P301" s="41"/>
      <c r="Q301" s="42"/>
      <c r="R301" s="41"/>
      <c r="S301" s="42"/>
      <c r="T301" s="42"/>
      <c r="U301" s="42"/>
      <c r="V301" s="42"/>
      <c r="W301" s="42"/>
      <c r="X301" s="42"/>
      <c r="Y301" s="42"/>
      <c r="Z301" s="42"/>
      <c r="AA301" s="42"/>
      <c r="AB301" s="42"/>
      <c r="AC301" s="42"/>
      <c r="AD301" s="42"/>
      <c r="AE301" s="42"/>
      <c r="AF301" s="42"/>
      <c r="AG301" s="42"/>
    </row>
    <row r="302" customFormat="false" ht="15" hidden="false" customHeight="true" outlineLevel="0" collapsed="false">
      <c r="A302" s="48"/>
      <c r="B302" s="49"/>
      <c r="C302" s="50" t="n">
        <v>299</v>
      </c>
      <c r="D302" s="67" t="s">
        <v>484</v>
      </c>
      <c r="E302" s="53" t="s">
        <v>39</v>
      </c>
      <c r="F302" s="53" t="s">
        <v>482</v>
      </c>
      <c r="G302" s="53" t="s">
        <v>485</v>
      </c>
      <c r="H302" s="53" t="s">
        <v>49</v>
      </c>
      <c r="I302" s="52" t="n">
        <v>20</v>
      </c>
      <c r="J302" s="52" t="n">
        <v>30</v>
      </c>
      <c r="K302" s="55" t="n">
        <v>39.9</v>
      </c>
      <c r="L302" s="59"/>
      <c r="M302" s="38" t="n">
        <f aca="false">L302-(SUM(O302:AG302))</f>
        <v>0</v>
      </c>
      <c r="N302" s="39" t="str">
        <f aca="false">IF(M302&lt;0,"ATENÇÃO","OK")</f>
        <v>OK</v>
      </c>
      <c r="O302" s="41"/>
      <c r="P302" s="41"/>
      <c r="Q302" s="42"/>
      <c r="R302" s="41"/>
      <c r="S302" s="42"/>
      <c r="T302" s="42"/>
      <c r="U302" s="42"/>
      <c r="V302" s="42"/>
      <c r="W302" s="42"/>
      <c r="X302" s="42"/>
      <c r="Y302" s="42"/>
      <c r="Z302" s="42"/>
      <c r="AA302" s="42"/>
      <c r="AB302" s="42"/>
      <c r="AC302" s="42"/>
      <c r="AD302" s="42"/>
      <c r="AE302" s="42"/>
      <c r="AF302" s="42"/>
      <c r="AG302" s="42"/>
    </row>
    <row r="303" customFormat="false" ht="15" hidden="false" customHeight="true" outlineLevel="0" collapsed="false">
      <c r="A303" s="48"/>
      <c r="B303" s="49"/>
      <c r="C303" s="50" t="n">
        <v>300</v>
      </c>
      <c r="D303" s="67" t="s">
        <v>486</v>
      </c>
      <c r="E303" s="53" t="s">
        <v>39</v>
      </c>
      <c r="F303" s="53" t="s">
        <v>487</v>
      </c>
      <c r="G303" s="53" t="s">
        <v>488</v>
      </c>
      <c r="H303" s="53" t="s">
        <v>55</v>
      </c>
      <c r="I303" s="52" t="n">
        <v>20</v>
      </c>
      <c r="J303" s="52" t="n">
        <v>30</v>
      </c>
      <c r="K303" s="55" t="n">
        <v>25</v>
      </c>
      <c r="L303" s="59" t="n">
        <v>10</v>
      </c>
      <c r="M303" s="38" t="n">
        <f aca="false">L303-(SUM(O303:AG303))</f>
        <v>10</v>
      </c>
      <c r="N303" s="39" t="str">
        <f aca="false">IF(M303&lt;0,"ATENÇÃO","OK")</f>
        <v>OK</v>
      </c>
      <c r="O303" s="41"/>
      <c r="P303" s="41"/>
      <c r="Q303" s="42"/>
      <c r="R303" s="41"/>
      <c r="S303" s="42"/>
      <c r="T303" s="42"/>
      <c r="U303" s="42"/>
      <c r="V303" s="42"/>
      <c r="W303" s="42"/>
      <c r="X303" s="42"/>
      <c r="Y303" s="42"/>
      <c r="Z303" s="42"/>
      <c r="AA303" s="42"/>
      <c r="AB303" s="42"/>
      <c r="AC303" s="42"/>
      <c r="AD303" s="42"/>
      <c r="AE303" s="42"/>
      <c r="AF303" s="42"/>
      <c r="AG303" s="42"/>
    </row>
    <row r="304" customFormat="false" ht="33" hidden="false" customHeight="true" outlineLevel="0" collapsed="false">
      <c r="A304" s="48"/>
      <c r="B304" s="49"/>
      <c r="C304" s="57" t="n">
        <v>301</v>
      </c>
      <c r="D304" s="67" t="s">
        <v>489</v>
      </c>
      <c r="E304" s="60" t="s">
        <v>39</v>
      </c>
      <c r="F304" s="60" t="s">
        <v>487</v>
      </c>
      <c r="G304" s="53" t="s">
        <v>488</v>
      </c>
      <c r="H304" s="60" t="s">
        <v>55</v>
      </c>
      <c r="I304" s="52" t="n">
        <v>20</v>
      </c>
      <c r="J304" s="52" t="n">
        <v>30</v>
      </c>
      <c r="K304" s="55" t="n">
        <v>42</v>
      </c>
      <c r="L304" s="59" t="n">
        <v>5</v>
      </c>
      <c r="M304" s="38" t="n">
        <f aca="false">L304-(SUM(O304:AG304))</f>
        <v>5</v>
      </c>
      <c r="N304" s="39" t="str">
        <f aca="false">IF(M304&lt;0,"ATENÇÃO","OK")</f>
        <v>OK</v>
      </c>
      <c r="O304" s="41"/>
      <c r="P304" s="41"/>
      <c r="Q304" s="42"/>
      <c r="R304" s="41"/>
      <c r="S304" s="42"/>
      <c r="T304" s="42"/>
      <c r="U304" s="42"/>
      <c r="V304" s="42"/>
      <c r="W304" s="42"/>
      <c r="X304" s="42"/>
      <c r="Y304" s="42"/>
      <c r="Z304" s="42"/>
      <c r="AA304" s="42"/>
      <c r="AB304" s="42"/>
      <c r="AC304" s="42"/>
      <c r="AD304" s="42"/>
      <c r="AE304" s="42"/>
      <c r="AF304" s="42"/>
      <c r="AG304" s="42"/>
    </row>
    <row r="305" customFormat="false" ht="33" hidden="false" customHeight="true" outlineLevel="0" collapsed="false">
      <c r="A305" s="48"/>
      <c r="B305" s="49"/>
      <c r="C305" s="50" t="n">
        <v>302</v>
      </c>
      <c r="D305" s="67" t="s">
        <v>490</v>
      </c>
      <c r="E305" s="60" t="s">
        <v>39</v>
      </c>
      <c r="F305" s="60" t="s">
        <v>491</v>
      </c>
      <c r="G305" s="53" t="n">
        <v>438459</v>
      </c>
      <c r="H305" s="60" t="s">
        <v>49</v>
      </c>
      <c r="I305" s="52" t="n">
        <v>20</v>
      </c>
      <c r="J305" s="52" t="n">
        <v>30</v>
      </c>
      <c r="K305" s="55" t="n">
        <v>96</v>
      </c>
      <c r="L305" s="59"/>
      <c r="M305" s="38" t="n">
        <f aca="false">L305-(SUM(O305:AG305))</f>
        <v>0</v>
      </c>
      <c r="N305" s="39" t="str">
        <f aca="false">IF(M305&lt;0,"ATENÇÃO","OK")</f>
        <v>OK</v>
      </c>
      <c r="O305" s="41"/>
      <c r="P305" s="41"/>
      <c r="Q305" s="42"/>
      <c r="R305" s="41"/>
      <c r="S305" s="42"/>
      <c r="T305" s="42"/>
      <c r="U305" s="42"/>
      <c r="V305" s="42"/>
      <c r="W305" s="42"/>
      <c r="X305" s="42"/>
      <c r="Y305" s="42"/>
      <c r="Z305" s="42"/>
      <c r="AA305" s="42"/>
      <c r="AB305" s="42"/>
      <c r="AC305" s="42"/>
      <c r="AD305" s="42"/>
      <c r="AE305" s="42"/>
      <c r="AF305" s="42"/>
      <c r="AG305" s="42"/>
    </row>
    <row r="306" customFormat="false" ht="15" hidden="false" customHeight="true" outlineLevel="0" collapsed="false">
      <c r="A306" s="48"/>
      <c r="B306" s="49"/>
      <c r="C306" s="50" t="n">
        <v>303</v>
      </c>
      <c r="D306" s="67" t="s">
        <v>492</v>
      </c>
      <c r="E306" s="52" t="s">
        <v>39</v>
      </c>
      <c r="F306" s="52" t="s">
        <v>491</v>
      </c>
      <c r="G306" s="53" t="n">
        <v>388442</v>
      </c>
      <c r="H306" s="52" t="s">
        <v>49</v>
      </c>
      <c r="I306" s="52" t="n">
        <v>20</v>
      </c>
      <c r="J306" s="52" t="n">
        <v>30</v>
      </c>
      <c r="K306" s="55" t="n">
        <v>62</v>
      </c>
      <c r="L306" s="59"/>
      <c r="M306" s="38" t="n">
        <f aca="false">L306-(SUM(O306:AG306))</f>
        <v>0</v>
      </c>
      <c r="N306" s="39" t="str">
        <f aca="false">IF(M306&lt;0,"ATENÇÃO","OK")</f>
        <v>OK</v>
      </c>
      <c r="O306" s="41"/>
      <c r="P306" s="41"/>
      <c r="Q306" s="42"/>
      <c r="R306" s="41"/>
      <c r="S306" s="42"/>
      <c r="T306" s="42"/>
      <c r="U306" s="42"/>
      <c r="V306" s="42"/>
      <c r="W306" s="42"/>
      <c r="X306" s="42"/>
      <c r="Y306" s="42"/>
      <c r="Z306" s="42"/>
      <c r="AA306" s="42"/>
      <c r="AB306" s="42"/>
      <c r="AC306" s="42"/>
      <c r="AD306" s="42"/>
      <c r="AE306" s="42"/>
      <c r="AF306" s="42"/>
      <c r="AG306" s="42"/>
    </row>
    <row r="307" customFormat="false" ht="30" hidden="false" customHeight="false" outlineLevel="0" collapsed="false">
      <c r="A307" s="48"/>
      <c r="B307" s="49"/>
      <c r="C307" s="50" t="n">
        <v>304</v>
      </c>
      <c r="D307" s="67" t="s">
        <v>493</v>
      </c>
      <c r="E307" s="68" t="s">
        <v>39</v>
      </c>
      <c r="F307" s="68" t="s">
        <v>480</v>
      </c>
      <c r="G307" s="69" t="s">
        <v>494</v>
      </c>
      <c r="H307" s="70" t="s">
        <v>49</v>
      </c>
      <c r="I307" s="52" t="n">
        <v>20</v>
      </c>
      <c r="J307" s="52" t="n">
        <v>30</v>
      </c>
      <c r="K307" s="71" t="n">
        <v>9.9</v>
      </c>
      <c r="L307" s="72"/>
      <c r="M307" s="38" t="n">
        <f aca="false">L307-(SUM(O307:AG307))</f>
        <v>0</v>
      </c>
      <c r="N307" s="39" t="str">
        <f aca="false">IF(M307&lt;0,"ATENÇÃO","OK")</f>
        <v>OK</v>
      </c>
      <c r="O307" s="73"/>
      <c r="P307" s="73"/>
      <c r="Q307" s="74"/>
      <c r="R307" s="73"/>
      <c r="S307" s="75"/>
      <c r="T307" s="75"/>
      <c r="U307" s="75"/>
      <c r="V307" s="75"/>
      <c r="W307" s="76"/>
      <c r="X307" s="77"/>
      <c r="Y307" s="75"/>
      <c r="Z307" s="78"/>
      <c r="AA307" s="76"/>
      <c r="AB307" s="75"/>
      <c r="AC307" s="75"/>
      <c r="AD307" s="75"/>
      <c r="AE307" s="75"/>
      <c r="AF307" s="75"/>
      <c r="AG307" s="75"/>
    </row>
    <row r="308" customFormat="false" ht="66" hidden="false" customHeight="false" outlineLevel="0" collapsed="false">
      <c r="A308" s="48"/>
      <c r="B308" s="49"/>
      <c r="C308" s="57" t="n">
        <v>305</v>
      </c>
      <c r="D308" s="67" t="s">
        <v>495</v>
      </c>
      <c r="E308" s="68" t="s">
        <v>39</v>
      </c>
      <c r="F308" s="68" t="s">
        <v>480</v>
      </c>
      <c r="G308" s="69" t="s">
        <v>494</v>
      </c>
      <c r="H308" s="70" t="s">
        <v>49</v>
      </c>
      <c r="I308" s="52" t="n">
        <v>20</v>
      </c>
      <c r="J308" s="52" t="n">
        <v>30</v>
      </c>
      <c r="K308" s="71" t="n">
        <v>9.9</v>
      </c>
      <c r="L308" s="72" t="n">
        <v>250</v>
      </c>
      <c r="M308" s="38" t="n">
        <f aca="false">L308-(SUM(O308:AG308))</f>
        <v>100</v>
      </c>
      <c r="N308" s="39" t="str">
        <f aca="false">IF(M308&lt;0,"ATENÇÃO","OK")</f>
        <v>OK</v>
      </c>
      <c r="O308" s="73"/>
      <c r="P308" s="73"/>
      <c r="Q308" s="74" t="n">
        <v>70</v>
      </c>
      <c r="R308" s="73"/>
      <c r="S308" s="75"/>
      <c r="T308" s="75"/>
      <c r="U308" s="75"/>
      <c r="V308" s="75"/>
      <c r="W308" s="76"/>
      <c r="X308" s="77"/>
      <c r="Y308" s="75"/>
      <c r="Z308" s="78"/>
      <c r="AA308" s="76"/>
      <c r="AB308" s="75"/>
      <c r="AC308" s="76" t="n">
        <v>80</v>
      </c>
      <c r="AD308" s="75"/>
      <c r="AE308" s="75"/>
      <c r="AF308" s="75"/>
      <c r="AG308" s="75"/>
    </row>
    <row r="309" customFormat="false" ht="15" hidden="false" customHeight="true" outlineLevel="0" collapsed="false">
      <c r="A309" s="48"/>
      <c r="B309" s="49"/>
      <c r="C309" s="50" t="n">
        <v>306</v>
      </c>
      <c r="D309" s="56" t="s">
        <v>496</v>
      </c>
      <c r="E309" s="68" t="s">
        <v>39</v>
      </c>
      <c r="F309" s="68" t="s">
        <v>497</v>
      </c>
      <c r="G309" s="69" t="s">
        <v>498</v>
      </c>
      <c r="H309" s="70" t="s">
        <v>42</v>
      </c>
      <c r="I309" s="52" t="n">
        <v>20</v>
      </c>
      <c r="J309" s="52" t="n">
        <v>30</v>
      </c>
      <c r="K309" s="71" t="n">
        <v>57</v>
      </c>
      <c r="L309" s="72"/>
      <c r="M309" s="38" t="n">
        <f aca="false">L309-(SUM(O309:AG309))</f>
        <v>0</v>
      </c>
      <c r="N309" s="39" t="str">
        <f aca="false">IF(M309&lt;0,"ATENÇÃO","OK")</f>
        <v>OK</v>
      </c>
      <c r="O309" s="73"/>
      <c r="P309" s="73"/>
      <c r="Q309" s="74"/>
      <c r="R309" s="73"/>
      <c r="S309" s="75"/>
      <c r="T309" s="75"/>
      <c r="U309" s="75"/>
      <c r="V309" s="75"/>
      <c r="W309" s="76"/>
      <c r="X309" s="77"/>
      <c r="Y309" s="75"/>
      <c r="Z309" s="78"/>
      <c r="AA309" s="76"/>
      <c r="AB309" s="75"/>
      <c r="AC309" s="75"/>
      <c r="AD309" s="75"/>
      <c r="AE309" s="75"/>
      <c r="AF309" s="75"/>
      <c r="AG309" s="75"/>
    </row>
    <row r="310" customFormat="false" ht="15" hidden="false" customHeight="true" outlineLevel="0" collapsed="false">
      <c r="A310" s="48"/>
      <c r="B310" s="49"/>
      <c r="C310" s="50" t="n">
        <v>307</v>
      </c>
      <c r="D310" s="56" t="s">
        <v>499</v>
      </c>
      <c r="E310" s="68" t="s">
        <v>39</v>
      </c>
      <c r="F310" s="68" t="s">
        <v>497</v>
      </c>
      <c r="G310" s="69" t="s">
        <v>500</v>
      </c>
      <c r="H310" s="70" t="s">
        <v>42</v>
      </c>
      <c r="I310" s="52" t="n">
        <v>20</v>
      </c>
      <c r="J310" s="52" t="n">
        <v>30</v>
      </c>
      <c r="K310" s="71" t="n">
        <v>59.9</v>
      </c>
      <c r="L310" s="72" t="n">
        <v>80</v>
      </c>
      <c r="M310" s="38" t="n">
        <f aca="false">L310-(SUM(O310:AG310))</f>
        <v>60</v>
      </c>
      <c r="N310" s="39" t="str">
        <f aca="false">IF(M310&lt;0,"ATENÇÃO","OK")</f>
        <v>OK</v>
      </c>
      <c r="O310" s="73"/>
      <c r="P310" s="73"/>
      <c r="Q310" s="74" t="n">
        <v>20</v>
      </c>
      <c r="R310" s="73"/>
      <c r="S310" s="75"/>
      <c r="T310" s="75"/>
      <c r="U310" s="75"/>
      <c r="V310" s="75"/>
      <c r="W310" s="76"/>
      <c r="X310" s="77"/>
      <c r="Y310" s="75"/>
      <c r="Z310" s="78"/>
      <c r="AA310" s="76"/>
      <c r="AB310" s="75"/>
      <c r="AC310" s="75"/>
      <c r="AD310" s="75"/>
      <c r="AE310" s="75"/>
      <c r="AF310" s="75"/>
      <c r="AG310" s="75"/>
    </row>
    <row r="311" customFormat="false" ht="15" hidden="false" customHeight="true" outlineLevel="0" collapsed="false">
      <c r="A311" s="48"/>
      <c r="B311" s="49"/>
      <c r="C311" s="50" t="n">
        <v>308</v>
      </c>
      <c r="D311" s="56" t="s">
        <v>501</v>
      </c>
      <c r="E311" s="68" t="s">
        <v>39</v>
      </c>
      <c r="F311" s="68" t="s">
        <v>497</v>
      </c>
      <c r="G311" s="69" t="s">
        <v>500</v>
      </c>
      <c r="H311" s="70" t="s">
        <v>42</v>
      </c>
      <c r="I311" s="52" t="n">
        <v>20</v>
      </c>
      <c r="J311" s="52" t="n">
        <v>30</v>
      </c>
      <c r="K311" s="71" t="n">
        <v>14.9</v>
      </c>
      <c r="L311" s="72" t="n">
        <v>200</v>
      </c>
      <c r="M311" s="38" t="n">
        <f aca="false">L311-(SUM(O311:AG311))</f>
        <v>200</v>
      </c>
      <c r="N311" s="39" t="str">
        <f aca="false">IF(M311&lt;0,"ATENÇÃO","OK")</f>
        <v>OK</v>
      </c>
      <c r="O311" s="73"/>
      <c r="P311" s="73"/>
      <c r="Q311" s="74"/>
      <c r="R311" s="73"/>
      <c r="S311" s="75"/>
      <c r="T311" s="75"/>
      <c r="U311" s="75"/>
      <c r="V311" s="75"/>
      <c r="W311" s="76"/>
      <c r="X311" s="77"/>
      <c r="Y311" s="75"/>
      <c r="Z311" s="78"/>
      <c r="AA311" s="76"/>
      <c r="AB311" s="75"/>
      <c r="AC311" s="75"/>
      <c r="AD311" s="75"/>
      <c r="AE311" s="75"/>
      <c r="AF311" s="75"/>
      <c r="AG311" s="75"/>
    </row>
    <row r="312" customFormat="false" ht="15" hidden="false" customHeight="true" outlineLevel="0" collapsed="false">
      <c r="A312" s="48"/>
      <c r="B312" s="49"/>
      <c r="C312" s="57" t="n">
        <v>309</v>
      </c>
      <c r="D312" s="56" t="s">
        <v>502</v>
      </c>
      <c r="E312" s="68" t="s">
        <v>39</v>
      </c>
      <c r="F312" s="68" t="s">
        <v>503</v>
      </c>
      <c r="G312" s="69" t="s">
        <v>494</v>
      </c>
      <c r="H312" s="70" t="s">
        <v>42</v>
      </c>
      <c r="I312" s="52" t="n">
        <v>20</v>
      </c>
      <c r="J312" s="52" t="n">
        <v>30</v>
      </c>
      <c r="K312" s="71" t="n">
        <v>9.45</v>
      </c>
      <c r="L312" s="72" t="n">
        <v>1210</v>
      </c>
      <c r="M312" s="38" t="n">
        <f aca="false">L312-(SUM(O312:AG312))</f>
        <v>810</v>
      </c>
      <c r="N312" s="39" t="str">
        <f aca="false">IF(M312&lt;0,"ATENÇÃO","OK")</f>
        <v>OK</v>
      </c>
      <c r="O312" s="73"/>
      <c r="P312" s="73"/>
      <c r="Q312" s="74" t="n">
        <v>400</v>
      </c>
      <c r="R312" s="73"/>
      <c r="S312" s="75"/>
      <c r="T312" s="75"/>
      <c r="U312" s="75"/>
      <c r="V312" s="75"/>
      <c r="W312" s="76"/>
      <c r="X312" s="77"/>
      <c r="Y312" s="75"/>
      <c r="Z312" s="78"/>
      <c r="AA312" s="76"/>
      <c r="AB312" s="75"/>
      <c r="AC312" s="75"/>
      <c r="AD312" s="75"/>
      <c r="AE312" s="75"/>
      <c r="AF312" s="75"/>
      <c r="AG312" s="75"/>
    </row>
    <row r="313" customFormat="false" ht="15" hidden="false" customHeight="true" outlineLevel="0" collapsed="false">
      <c r="A313" s="48"/>
      <c r="B313" s="49"/>
      <c r="C313" s="50" t="n">
        <v>310</v>
      </c>
      <c r="D313" s="56" t="s">
        <v>504</v>
      </c>
      <c r="E313" s="68" t="s">
        <v>39</v>
      </c>
      <c r="F313" s="68" t="s">
        <v>480</v>
      </c>
      <c r="G313" s="69" t="n">
        <v>4032</v>
      </c>
      <c r="H313" s="70" t="s">
        <v>42</v>
      </c>
      <c r="I313" s="52" t="n">
        <v>20</v>
      </c>
      <c r="J313" s="52" t="n">
        <v>30</v>
      </c>
      <c r="K313" s="71" t="n">
        <v>12</v>
      </c>
      <c r="L313" s="72" t="n">
        <v>200</v>
      </c>
      <c r="M313" s="38" t="n">
        <f aca="false">L313-(SUM(O313:AG313))</f>
        <v>170</v>
      </c>
      <c r="N313" s="39" t="str">
        <f aca="false">IF(M313&lt;0,"ATENÇÃO","OK")</f>
        <v>OK</v>
      </c>
      <c r="O313" s="73"/>
      <c r="P313" s="73"/>
      <c r="Q313" s="74" t="n">
        <v>30</v>
      </c>
      <c r="R313" s="73"/>
      <c r="S313" s="75"/>
      <c r="T313" s="75"/>
      <c r="U313" s="75"/>
      <c r="V313" s="75"/>
      <c r="W313" s="76"/>
      <c r="X313" s="77"/>
      <c r="Y313" s="75"/>
      <c r="Z313" s="78"/>
      <c r="AA313" s="76"/>
      <c r="AB313" s="75"/>
      <c r="AC313" s="75"/>
      <c r="AD313" s="75"/>
      <c r="AE313" s="75"/>
      <c r="AF313" s="75"/>
      <c r="AG313" s="75"/>
    </row>
    <row r="314" customFormat="false" ht="15" hidden="false" customHeight="true" outlineLevel="0" collapsed="false">
      <c r="A314" s="48"/>
      <c r="B314" s="49"/>
      <c r="C314" s="50" t="n">
        <v>311</v>
      </c>
      <c r="D314" s="56" t="s">
        <v>505</v>
      </c>
      <c r="E314" s="68" t="s">
        <v>39</v>
      </c>
      <c r="F314" s="68" t="s">
        <v>506</v>
      </c>
      <c r="G314" s="69" t="n">
        <v>1851</v>
      </c>
      <c r="H314" s="70" t="s">
        <v>42</v>
      </c>
      <c r="I314" s="52" t="n">
        <v>20</v>
      </c>
      <c r="J314" s="52" t="n">
        <v>30</v>
      </c>
      <c r="K314" s="71" t="n">
        <v>29.9</v>
      </c>
      <c r="L314" s="72" t="n">
        <v>30</v>
      </c>
      <c r="M314" s="38" t="n">
        <f aca="false">L314-(SUM(O314:AG314))</f>
        <v>20</v>
      </c>
      <c r="N314" s="39" t="str">
        <f aca="false">IF(M314&lt;0,"ATENÇÃO","OK")</f>
        <v>OK</v>
      </c>
      <c r="O314" s="73"/>
      <c r="P314" s="73"/>
      <c r="Q314" s="74" t="n">
        <v>10</v>
      </c>
      <c r="R314" s="73"/>
      <c r="S314" s="75"/>
      <c r="T314" s="75"/>
      <c r="U314" s="75"/>
      <c r="V314" s="75"/>
      <c r="W314" s="76"/>
      <c r="X314" s="77"/>
      <c r="Y314" s="75"/>
      <c r="Z314" s="78"/>
      <c r="AA314" s="76"/>
      <c r="AB314" s="75"/>
      <c r="AC314" s="75"/>
      <c r="AD314" s="75"/>
      <c r="AE314" s="75"/>
      <c r="AF314" s="75"/>
      <c r="AG314" s="75"/>
    </row>
    <row r="315" customFormat="false" ht="15" hidden="false" customHeight="true" outlineLevel="0" collapsed="false">
      <c r="A315" s="48"/>
      <c r="B315" s="49"/>
      <c r="C315" s="50" t="n">
        <v>312</v>
      </c>
      <c r="D315" s="67" t="s">
        <v>507</v>
      </c>
      <c r="E315" s="68" t="s">
        <v>39</v>
      </c>
      <c r="F315" s="68" t="s">
        <v>480</v>
      </c>
      <c r="G315" s="69" t="s">
        <v>508</v>
      </c>
      <c r="H315" s="70" t="s">
        <v>49</v>
      </c>
      <c r="I315" s="52" t="n">
        <v>20</v>
      </c>
      <c r="J315" s="52" t="n">
        <v>30</v>
      </c>
      <c r="K315" s="71" t="n">
        <v>19.9</v>
      </c>
      <c r="L315" s="72"/>
      <c r="M315" s="38" t="n">
        <f aca="false">L315-(SUM(O315:AG315))</f>
        <v>0</v>
      </c>
      <c r="N315" s="39" t="str">
        <f aca="false">IF(M315&lt;0,"ATENÇÃO","OK")</f>
        <v>OK</v>
      </c>
      <c r="O315" s="73"/>
      <c r="P315" s="73"/>
      <c r="Q315" s="74"/>
      <c r="R315" s="73"/>
      <c r="S315" s="75"/>
      <c r="T315" s="75"/>
      <c r="U315" s="75"/>
      <c r="V315" s="75"/>
      <c r="W315" s="76"/>
      <c r="X315" s="77"/>
      <c r="Y315" s="75"/>
      <c r="Z315" s="78"/>
      <c r="AA315" s="76"/>
      <c r="AB315" s="75"/>
      <c r="AC315" s="75"/>
      <c r="AD315" s="75"/>
      <c r="AE315" s="75"/>
      <c r="AF315" s="75"/>
      <c r="AG315" s="75"/>
    </row>
    <row r="316" customFormat="false" ht="15" hidden="false" customHeight="true" outlineLevel="0" collapsed="false">
      <c r="A316" s="48"/>
      <c r="B316" s="49"/>
      <c r="C316" s="57" t="n">
        <v>313</v>
      </c>
      <c r="D316" s="67" t="s">
        <v>509</v>
      </c>
      <c r="E316" s="68" t="s">
        <v>39</v>
      </c>
      <c r="F316" s="68" t="s">
        <v>487</v>
      </c>
      <c r="G316" s="69" t="s">
        <v>510</v>
      </c>
      <c r="H316" s="70" t="s">
        <v>49</v>
      </c>
      <c r="I316" s="52" t="n">
        <v>20</v>
      </c>
      <c r="J316" s="52" t="n">
        <v>30</v>
      </c>
      <c r="K316" s="71" t="n">
        <v>65</v>
      </c>
      <c r="L316" s="72"/>
      <c r="M316" s="38" t="n">
        <f aca="false">L316-(SUM(O316:AG316))</f>
        <v>0</v>
      </c>
      <c r="N316" s="39" t="str">
        <f aca="false">IF(M316&lt;0,"ATENÇÃO","OK")</f>
        <v>OK</v>
      </c>
      <c r="O316" s="73"/>
      <c r="P316" s="73"/>
      <c r="Q316" s="74"/>
      <c r="R316" s="73"/>
      <c r="S316" s="75"/>
      <c r="T316" s="75"/>
      <c r="U316" s="75"/>
      <c r="V316" s="75"/>
      <c r="W316" s="76"/>
      <c r="X316" s="77"/>
      <c r="Y316" s="75"/>
      <c r="Z316" s="78"/>
      <c r="AA316" s="76"/>
      <c r="AB316" s="75"/>
      <c r="AC316" s="75"/>
      <c r="AD316" s="75"/>
      <c r="AE316" s="75"/>
      <c r="AF316" s="75"/>
      <c r="AG316" s="75"/>
    </row>
    <row r="317" customFormat="false" ht="15" hidden="false" customHeight="true" outlineLevel="0" collapsed="false">
      <c r="A317" s="48"/>
      <c r="B317" s="49"/>
      <c r="C317" s="50" t="n">
        <v>314</v>
      </c>
      <c r="D317" s="67" t="s">
        <v>511</v>
      </c>
      <c r="E317" s="68" t="s">
        <v>39</v>
      </c>
      <c r="F317" s="68" t="s">
        <v>480</v>
      </c>
      <c r="G317" s="69" t="n">
        <v>5441</v>
      </c>
      <c r="H317" s="70" t="s">
        <v>49</v>
      </c>
      <c r="I317" s="52" t="n">
        <v>20</v>
      </c>
      <c r="J317" s="52" t="n">
        <v>30</v>
      </c>
      <c r="K317" s="71" t="n">
        <v>16</v>
      </c>
      <c r="L317" s="72"/>
      <c r="M317" s="38" t="n">
        <f aca="false">L317-(SUM(O317:AG317))</f>
        <v>0</v>
      </c>
      <c r="N317" s="39" t="str">
        <f aca="false">IF(M317&lt;0,"ATENÇÃO","OK")</f>
        <v>OK</v>
      </c>
      <c r="O317" s="73"/>
      <c r="P317" s="73"/>
      <c r="Q317" s="74"/>
      <c r="R317" s="73"/>
      <c r="S317" s="75"/>
      <c r="T317" s="75"/>
      <c r="U317" s="75"/>
      <c r="V317" s="75"/>
      <c r="W317" s="76"/>
      <c r="X317" s="77"/>
      <c r="Y317" s="75"/>
      <c r="Z317" s="78"/>
      <c r="AA317" s="76"/>
      <c r="AB317" s="75"/>
      <c r="AC317" s="75"/>
      <c r="AD317" s="75"/>
      <c r="AE317" s="75"/>
      <c r="AF317" s="75"/>
      <c r="AG317" s="75"/>
    </row>
    <row r="318" customFormat="false" ht="15" hidden="false" customHeight="true" outlineLevel="0" collapsed="false">
      <c r="A318" s="48"/>
      <c r="B318" s="49"/>
      <c r="C318" s="50" t="n">
        <v>315</v>
      </c>
      <c r="D318" s="67" t="s">
        <v>512</v>
      </c>
      <c r="E318" s="68" t="s">
        <v>39</v>
      </c>
      <c r="F318" s="68" t="s">
        <v>480</v>
      </c>
      <c r="G318" s="69" t="n">
        <v>5416</v>
      </c>
      <c r="H318" s="70" t="s">
        <v>49</v>
      </c>
      <c r="I318" s="52" t="n">
        <v>20</v>
      </c>
      <c r="J318" s="52" t="n">
        <v>30</v>
      </c>
      <c r="K318" s="71" t="n">
        <v>8.9</v>
      </c>
      <c r="L318" s="72"/>
      <c r="M318" s="38" t="n">
        <f aca="false">L318-(SUM(O318:AG318))</f>
        <v>0</v>
      </c>
      <c r="N318" s="39" t="str">
        <f aca="false">IF(M318&lt;0,"ATENÇÃO","OK")</f>
        <v>OK</v>
      </c>
      <c r="O318" s="73"/>
      <c r="P318" s="73"/>
      <c r="Q318" s="74"/>
      <c r="R318" s="73"/>
      <c r="S318" s="75"/>
      <c r="T318" s="75"/>
      <c r="U318" s="75"/>
      <c r="V318" s="75"/>
      <c r="W318" s="76"/>
      <c r="X318" s="77"/>
      <c r="Y318" s="75"/>
      <c r="Z318" s="78"/>
      <c r="AA318" s="76"/>
      <c r="AB318" s="75"/>
      <c r="AC318" s="75"/>
      <c r="AD318" s="75"/>
      <c r="AE318" s="75"/>
      <c r="AF318" s="75"/>
      <c r="AG318" s="75"/>
    </row>
    <row r="319" customFormat="false" ht="15" hidden="false" customHeight="true" outlineLevel="0" collapsed="false">
      <c r="A319" s="48"/>
      <c r="B319" s="49"/>
      <c r="C319" s="50" t="n">
        <v>316</v>
      </c>
      <c r="D319" s="67" t="s">
        <v>513</v>
      </c>
      <c r="E319" s="68" t="s">
        <v>39</v>
      </c>
      <c r="F319" s="68" t="s">
        <v>514</v>
      </c>
      <c r="G319" s="69" t="s">
        <v>515</v>
      </c>
      <c r="H319" s="70" t="s">
        <v>49</v>
      </c>
      <c r="I319" s="52" t="n">
        <v>20</v>
      </c>
      <c r="J319" s="52" t="n">
        <v>30</v>
      </c>
      <c r="K319" s="71" t="n">
        <v>59.9</v>
      </c>
      <c r="L319" s="72"/>
      <c r="M319" s="38" t="n">
        <f aca="false">L319-(SUM(O319:AG319))</f>
        <v>0</v>
      </c>
      <c r="N319" s="39" t="str">
        <f aca="false">IF(M319&lt;0,"ATENÇÃO","OK")</f>
        <v>OK</v>
      </c>
      <c r="O319" s="73"/>
      <c r="P319" s="73"/>
      <c r="Q319" s="74"/>
      <c r="R319" s="73"/>
      <c r="S319" s="75"/>
      <c r="T319" s="75"/>
      <c r="U319" s="75"/>
      <c r="V319" s="75"/>
      <c r="W319" s="76"/>
      <c r="X319" s="77"/>
      <c r="Y319" s="75"/>
      <c r="Z319" s="78"/>
      <c r="AA319" s="76"/>
      <c r="AB319" s="75"/>
      <c r="AC319" s="75"/>
      <c r="AD319" s="75"/>
      <c r="AE319" s="75"/>
      <c r="AF319" s="75"/>
      <c r="AG319" s="75"/>
    </row>
    <row r="320" customFormat="false" ht="15" hidden="false" customHeight="true" outlineLevel="0" collapsed="false">
      <c r="A320" s="48"/>
      <c r="B320" s="49"/>
      <c r="C320" s="57" t="n">
        <v>317</v>
      </c>
      <c r="D320" s="67" t="s">
        <v>516</v>
      </c>
      <c r="E320" s="68" t="s">
        <v>39</v>
      </c>
      <c r="F320" s="68" t="s">
        <v>517</v>
      </c>
      <c r="G320" s="69" t="s">
        <v>518</v>
      </c>
      <c r="H320" s="70" t="s">
        <v>49</v>
      </c>
      <c r="I320" s="52" t="n">
        <v>20</v>
      </c>
      <c r="J320" s="52" t="n">
        <v>30</v>
      </c>
      <c r="K320" s="71" t="n">
        <v>16.9</v>
      </c>
      <c r="L320" s="72"/>
      <c r="M320" s="38" t="n">
        <f aca="false">L320-(SUM(O320:AG320))</f>
        <v>0</v>
      </c>
      <c r="N320" s="39" t="str">
        <f aca="false">IF(M320&lt;0,"ATENÇÃO","OK")</f>
        <v>OK</v>
      </c>
      <c r="O320" s="73"/>
      <c r="P320" s="73"/>
      <c r="Q320" s="74"/>
      <c r="R320" s="73"/>
      <c r="S320" s="75"/>
      <c r="T320" s="75"/>
      <c r="U320" s="75"/>
      <c r="V320" s="75"/>
      <c r="W320" s="76"/>
      <c r="X320" s="77"/>
      <c r="Y320" s="75"/>
      <c r="Z320" s="78"/>
      <c r="AA320" s="76"/>
      <c r="AB320" s="75"/>
      <c r="AC320" s="75"/>
      <c r="AD320" s="75"/>
      <c r="AE320" s="75"/>
      <c r="AF320" s="75"/>
      <c r="AG320" s="75"/>
    </row>
    <row r="321" customFormat="false" ht="15" hidden="false" customHeight="true" outlineLevel="0" collapsed="false">
      <c r="A321" s="48"/>
      <c r="B321" s="49"/>
      <c r="C321" s="50" t="n">
        <v>318</v>
      </c>
      <c r="D321" s="51" t="s">
        <v>519</v>
      </c>
      <c r="E321" s="68" t="s">
        <v>39</v>
      </c>
      <c r="F321" s="68" t="s">
        <v>480</v>
      </c>
      <c r="G321" s="69" t="n">
        <v>1960</v>
      </c>
      <c r="H321" s="70" t="s">
        <v>49</v>
      </c>
      <c r="I321" s="52" t="n">
        <v>20</v>
      </c>
      <c r="J321" s="52" t="n">
        <v>30</v>
      </c>
      <c r="K321" s="71" t="n">
        <v>29.9</v>
      </c>
      <c r="L321" s="72"/>
      <c r="M321" s="38" t="n">
        <f aca="false">L321-(SUM(O321:AG321))</f>
        <v>0</v>
      </c>
      <c r="N321" s="39" t="str">
        <f aca="false">IF(M321&lt;0,"ATENÇÃO","OK")</f>
        <v>OK</v>
      </c>
      <c r="O321" s="73"/>
      <c r="P321" s="73"/>
      <c r="Q321" s="74"/>
      <c r="R321" s="73"/>
      <c r="S321" s="75"/>
      <c r="T321" s="75"/>
      <c r="U321" s="75"/>
      <c r="V321" s="75"/>
      <c r="W321" s="76"/>
      <c r="X321" s="77"/>
      <c r="Y321" s="75"/>
      <c r="Z321" s="78"/>
      <c r="AA321" s="76"/>
      <c r="AB321" s="75"/>
      <c r="AC321" s="75"/>
      <c r="AD321" s="75"/>
      <c r="AE321" s="75"/>
      <c r="AF321" s="75"/>
      <c r="AG321" s="75"/>
    </row>
    <row r="322" customFormat="false" ht="15" hidden="false" customHeight="true" outlineLevel="0" collapsed="false">
      <c r="A322" s="48"/>
      <c r="B322" s="49"/>
      <c r="C322" s="50" t="n">
        <v>319</v>
      </c>
      <c r="D322" s="51" t="s">
        <v>520</v>
      </c>
      <c r="E322" s="68" t="s">
        <v>39</v>
      </c>
      <c r="F322" s="68" t="s">
        <v>480</v>
      </c>
      <c r="G322" s="69" t="s">
        <v>521</v>
      </c>
      <c r="H322" s="70" t="s">
        <v>49</v>
      </c>
      <c r="I322" s="52" t="n">
        <v>20</v>
      </c>
      <c r="J322" s="52" t="n">
        <v>30</v>
      </c>
      <c r="K322" s="71" t="n">
        <v>12</v>
      </c>
      <c r="L322" s="72"/>
      <c r="M322" s="38" t="n">
        <f aca="false">L322-(SUM(O322:AG322))</f>
        <v>0</v>
      </c>
      <c r="N322" s="39" t="str">
        <f aca="false">IF(M322&lt;0,"ATENÇÃO","OK")</f>
        <v>OK</v>
      </c>
      <c r="O322" s="73"/>
      <c r="P322" s="73"/>
      <c r="Q322" s="74"/>
      <c r="R322" s="73"/>
      <c r="S322" s="75"/>
      <c r="T322" s="75"/>
      <c r="U322" s="75"/>
      <c r="V322" s="75"/>
      <c r="W322" s="76"/>
      <c r="X322" s="77"/>
      <c r="Y322" s="75"/>
      <c r="Z322" s="78"/>
      <c r="AA322" s="76"/>
      <c r="AB322" s="75"/>
      <c r="AC322" s="75"/>
      <c r="AD322" s="75"/>
      <c r="AE322" s="75"/>
      <c r="AF322" s="75"/>
      <c r="AG322" s="75"/>
    </row>
    <row r="323" customFormat="false" ht="15" hidden="false" customHeight="true" outlineLevel="0" collapsed="false">
      <c r="A323" s="48"/>
      <c r="B323" s="49"/>
      <c r="C323" s="50" t="n">
        <v>320</v>
      </c>
      <c r="D323" s="67" t="s">
        <v>522</v>
      </c>
      <c r="E323" s="68" t="s">
        <v>39</v>
      </c>
      <c r="F323" s="68" t="s">
        <v>491</v>
      </c>
      <c r="G323" s="69" t="n">
        <v>300675</v>
      </c>
      <c r="H323" s="70" t="s">
        <v>49</v>
      </c>
      <c r="I323" s="52" t="n">
        <v>20</v>
      </c>
      <c r="J323" s="52" t="n">
        <v>30</v>
      </c>
      <c r="K323" s="71" t="n">
        <v>35</v>
      </c>
      <c r="L323" s="72"/>
      <c r="M323" s="38" t="n">
        <f aca="false">L323-(SUM(O323:AG323))</f>
        <v>0</v>
      </c>
      <c r="N323" s="39" t="str">
        <f aca="false">IF(M323&lt;0,"ATENÇÃO","OK")</f>
        <v>OK</v>
      </c>
      <c r="O323" s="73"/>
      <c r="P323" s="73"/>
      <c r="Q323" s="74"/>
      <c r="R323" s="73"/>
      <c r="S323" s="75"/>
      <c r="T323" s="75"/>
      <c r="U323" s="75"/>
      <c r="V323" s="75"/>
      <c r="W323" s="76"/>
      <c r="X323" s="77"/>
      <c r="Y323" s="75"/>
      <c r="Z323" s="78"/>
      <c r="AA323" s="76"/>
      <c r="AB323" s="75"/>
      <c r="AC323" s="75"/>
      <c r="AD323" s="75"/>
      <c r="AE323" s="75"/>
      <c r="AF323" s="75"/>
      <c r="AG323" s="75"/>
    </row>
    <row r="324" customFormat="false" ht="81" hidden="false" customHeight="false" outlineLevel="0" collapsed="false">
      <c r="A324" s="48"/>
      <c r="B324" s="49"/>
      <c r="C324" s="57" t="n">
        <v>321</v>
      </c>
      <c r="D324" s="67" t="s">
        <v>523</v>
      </c>
      <c r="E324" s="68" t="s">
        <v>39</v>
      </c>
      <c r="F324" s="68" t="s">
        <v>480</v>
      </c>
      <c r="G324" s="69" t="n">
        <v>20246</v>
      </c>
      <c r="H324" s="70" t="s">
        <v>49</v>
      </c>
      <c r="I324" s="52" t="n">
        <v>20</v>
      </c>
      <c r="J324" s="52" t="n">
        <v>30</v>
      </c>
      <c r="K324" s="71" t="n">
        <v>22.42</v>
      </c>
      <c r="L324" s="79" t="n">
        <v>4500</v>
      </c>
      <c r="M324" s="38" t="n">
        <f aca="false">L324-(SUM(O324:AG324))</f>
        <v>2698</v>
      </c>
      <c r="N324" s="39" t="str">
        <f aca="false">IF(M324&lt;0,"ATENÇÃO","OK")</f>
        <v>OK</v>
      </c>
      <c r="O324" s="73"/>
      <c r="P324" s="73"/>
      <c r="Q324" s="74" t="n">
        <v>325</v>
      </c>
      <c r="R324" s="73"/>
      <c r="S324" s="76" t="n">
        <v>360</v>
      </c>
      <c r="T324" s="75"/>
      <c r="U324" s="75"/>
      <c r="V324" s="75"/>
      <c r="W324" s="76" t="n">
        <v>57</v>
      </c>
      <c r="X324" s="77"/>
      <c r="Y324" s="75"/>
      <c r="Z324" s="78"/>
      <c r="AA324" s="76" t="n">
        <v>370</v>
      </c>
      <c r="AB324" s="75"/>
      <c r="AC324" s="76" t="n">
        <v>190</v>
      </c>
      <c r="AD324" s="75"/>
      <c r="AE324" s="75"/>
      <c r="AF324" s="76" t="n">
        <v>500</v>
      </c>
      <c r="AG324" s="75"/>
    </row>
    <row r="325" customFormat="false" ht="91.5" hidden="false" customHeight="false" outlineLevel="0" collapsed="false">
      <c r="A325" s="48"/>
      <c r="B325" s="49"/>
      <c r="C325" s="50" t="n">
        <v>322</v>
      </c>
      <c r="D325" s="67" t="s">
        <v>524</v>
      </c>
      <c r="E325" s="68" t="s">
        <v>39</v>
      </c>
      <c r="F325" s="68" t="s">
        <v>497</v>
      </c>
      <c r="G325" s="69" t="n">
        <v>174461372</v>
      </c>
      <c r="H325" s="70" t="s">
        <v>49</v>
      </c>
      <c r="I325" s="52" t="n">
        <v>20</v>
      </c>
      <c r="J325" s="52" t="n">
        <v>30</v>
      </c>
      <c r="K325" s="71" t="n">
        <v>19.9</v>
      </c>
      <c r="L325" s="72" t="n">
        <v>20</v>
      </c>
      <c r="M325" s="38" t="n">
        <f aca="false">L325-(SUM(O325:AG325))</f>
        <v>20</v>
      </c>
      <c r="N325" s="39" t="str">
        <f aca="false">IF(M325&lt;0,"ATENÇÃO","OK")</f>
        <v>OK</v>
      </c>
      <c r="O325" s="73"/>
      <c r="P325" s="73"/>
      <c r="Q325" s="74"/>
      <c r="R325" s="73"/>
      <c r="S325" s="75"/>
      <c r="T325" s="75"/>
      <c r="U325" s="75"/>
      <c r="V325" s="75"/>
      <c r="W325" s="76"/>
      <c r="X325" s="77"/>
      <c r="Y325" s="75"/>
      <c r="Z325" s="78"/>
      <c r="AA325" s="76"/>
      <c r="AB325" s="75"/>
      <c r="AC325" s="75"/>
      <c r="AD325" s="75"/>
      <c r="AE325" s="75"/>
      <c r="AF325" s="75"/>
      <c r="AG325" s="75"/>
    </row>
    <row r="326" customFormat="false" ht="15" hidden="false" customHeight="true" outlineLevel="0" collapsed="false">
      <c r="A326" s="48"/>
      <c r="B326" s="49"/>
      <c r="C326" s="50" t="n">
        <v>323</v>
      </c>
      <c r="D326" s="67" t="s">
        <v>525</v>
      </c>
      <c r="E326" s="68" t="s">
        <v>39</v>
      </c>
      <c r="F326" s="68" t="s">
        <v>480</v>
      </c>
      <c r="G326" s="69" t="n">
        <v>20228</v>
      </c>
      <c r="H326" s="70" t="s">
        <v>49</v>
      </c>
      <c r="I326" s="52" t="n">
        <v>20</v>
      </c>
      <c r="J326" s="52" t="n">
        <v>30</v>
      </c>
      <c r="K326" s="71" t="n">
        <v>54.96</v>
      </c>
      <c r="L326" s="72"/>
      <c r="M326" s="38" t="n">
        <f aca="false">L326-(SUM(O326:AG326))</f>
        <v>0</v>
      </c>
      <c r="N326" s="39" t="str">
        <f aca="false">IF(M326&lt;0,"ATENÇÃO","OK")</f>
        <v>OK</v>
      </c>
      <c r="O326" s="73"/>
      <c r="P326" s="73"/>
      <c r="Q326" s="74"/>
      <c r="R326" s="73"/>
      <c r="S326" s="75"/>
      <c r="T326" s="75"/>
      <c r="U326" s="75"/>
      <c r="V326" s="75"/>
      <c r="W326" s="76"/>
      <c r="X326" s="77"/>
      <c r="Y326" s="75"/>
      <c r="Z326" s="78"/>
      <c r="AA326" s="76"/>
      <c r="AB326" s="75"/>
      <c r="AC326" s="75"/>
      <c r="AD326" s="75"/>
      <c r="AE326" s="75"/>
      <c r="AF326" s="75"/>
      <c r="AG326" s="75"/>
    </row>
    <row r="327" customFormat="false" ht="15" hidden="false" customHeight="true" outlineLevel="0" collapsed="false">
      <c r="A327" s="48"/>
      <c r="B327" s="49"/>
      <c r="C327" s="50" t="n">
        <v>324</v>
      </c>
      <c r="D327" s="67" t="s">
        <v>526</v>
      </c>
      <c r="E327" s="68" t="s">
        <v>39</v>
      </c>
      <c r="F327" s="68" t="s">
        <v>480</v>
      </c>
      <c r="G327" s="69" t="n">
        <v>20240</v>
      </c>
      <c r="H327" s="70" t="s">
        <v>49</v>
      </c>
      <c r="I327" s="52" t="n">
        <v>20</v>
      </c>
      <c r="J327" s="52" t="n">
        <v>30</v>
      </c>
      <c r="K327" s="71" t="n">
        <v>15.9</v>
      </c>
      <c r="L327" s="72"/>
      <c r="M327" s="38" t="n">
        <f aca="false">L327-(SUM(O327:AG327))</f>
        <v>0</v>
      </c>
      <c r="N327" s="39" t="str">
        <f aca="false">IF(M327&lt;0,"ATENÇÃO","OK")</f>
        <v>OK</v>
      </c>
      <c r="O327" s="73"/>
      <c r="P327" s="73"/>
      <c r="Q327" s="74"/>
      <c r="R327" s="73"/>
      <c r="S327" s="75"/>
      <c r="T327" s="75"/>
      <c r="U327" s="75"/>
      <c r="V327" s="75"/>
      <c r="W327" s="76"/>
      <c r="X327" s="77"/>
      <c r="Y327" s="75"/>
      <c r="Z327" s="78"/>
      <c r="AA327" s="76"/>
      <c r="AB327" s="75"/>
      <c r="AC327" s="75"/>
      <c r="AD327" s="75"/>
      <c r="AE327" s="75"/>
      <c r="AF327" s="75"/>
      <c r="AG327" s="75"/>
    </row>
    <row r="328" customFormat="false" ht="15" hidden="false" customHeight="true" outlineLevel="0" collapsed="false">
      <c r="A328" s="48"/>
      <c r="B328" s="49"/>
      <c r="C328" s="57" t="n">
        <v>325</v>
      </c>
      <c r="D328" s="67" t="s">
        <v>527</v>
      </c>
      <c r="E328" s="68" t="s">
        <v>39</v>
      </c>
      <c r="F328" s="68" t="s">
        <v>480</v>
      </c>
      <c r="G328" s="69" t="n">
        <v>20241</v>
      </c>
      <c r="H328" s="70" t="s">
        <v>49</v>
      </c>
      <c r="I328" s="52" t="n">
        <v>20</v>
      </c>
      <c r="J328" s="52" t="n">
        <v>30</v>
      </c>
      <c r="K328" s="71" t="n">
        <v>15.9</v>
      </c>
      <c r="L328" s="72" t="n">
        <v>250</v>
      </c>
      <c r="M328" s="38" t="n">
        <f aca="false">L328-(SUM(O328:AG328))</f>
        <v>200</v>
      </c>
      <c r="N328" s="39" t="str">
        <f aca="false">IF(M328&lt;0,"ATENÇÃO","OK")</f>
        <v>OK</v>
      </c>
      <c r="O328" s="73"/>
      <c r="P328" s="73"/>
      <c r="Q328" s="74"/>
      <c r="R328" s="73"/>
      <c r="S328" s="75"/>
      <c r="T328" s="75"/>
      <c r="U328" s="75"/>
      <c r="V328" s="75"/>
      <c r="W328" s="76"/>
      <c r="X328" s="77"/>
      <c r="Y328" s="75"/>
      <c r="Z328" s="78"/>
      <c r="AA328" s="76" t="n">
        <v>50</v>
      </c>
      <c r="AB328" s="75"/>
      <c r="AC328" s="75"/>
      <c r="AD328" s="75"/>
      <c r="AE328" s="75"/>
      <c r="AF328" s="75"/>
      <c r="AG328" s="75"/>
    </row>
    <row r="329" customFormat="false" ht="15" hidden="false" customHeight="true" outlineLevel="0" collapsed="false">
      <c r="A329" s="48"/>
      <c r="B329" s="49"/>
      <c r="C329" s="50" t="n">
        <v>326</v>
      </c>
      <c r="D329" s="67" t="s">
        <v>528</v>
      </c>
      <c r="E329" s="68" t="s">
        <v>39</v>
      </c>
      <c r="F329" s="68" t="s">
        <v>480</v>
      </c>
      <c r="G329" s="69" t="n">
        <v>20245</v>
      </c>
      <c r="H329" s="70" t="s">
        <v>49</v>
      </c>
      <c r="I329" s="52" t="n">
        <v>20</v>
      </c>
      <c r="J329" s="52" t="n">
        <v>30</v>
      </c>
      <c r="K329" s="71" t="n">
        <v>19.9</v>
      </c>
      <c r="L329" s="72"/>
      <c r="M329" s="38" t="n">
        <f aca="false">L329-(SUM(O329:AG329))</f>
        <v>0</v>
      </c>
      <c r="N329" s="39" t="str">
        <f aca="false">IF(M329&lt;0,"ATENÇÃO","OK")</f>
        <v>OK</v>
      </c>
      <c r="O329" s="73"/>
      <c r="P329" s="73"/>
      <c r="Q329" s="74"/>
      <c r="R329" s="73"/>
      <c r="S329" s="75"/>
      <c r="T329" s="75"/>
      <c r="U329" s="75"/>
      <c r="V329" s="75"/>
      <c r="W329" s="76"/>
      <c r="X329" s="77"/>
      <c r="Y329" s="75"/>
      <c r="Z329" s="78"/>
      <c r="AA329" s="76"/>
      <c r="AB329" s="75"/>
      <c r="AC329" s="75"/>
      <c r="AD329" s="75"/>
      <c r="AE329" s="75"/>
      <c r="AF329" s="75"/>
      <c r="AG329" s="75"/>
    </row>
    <row r="330" customFormat="false" ht="15" hidden="false" customHeight="true" outlineLevel="0" collapsed="false">
      <c r="A330" s="48"/>
      <c r="B330" s="49"/>
      <c r="C330" s="50" t="n">
        <v>327</v>
      </c>
      <c r="D330" s="67" t="s">
        <v>529</v>
      </c>
      <c r="E330" s="68" t="s">
        <v>39</v>
      </c>
      <c r="F330" s="68" t="s">
        <v>480</v>
      </c>
      <c r="G330" s="69" t="n">
        <v>20240</v>
      </c>
      <c r="H330" s="70" t="s">
        <v>49</v>
      </c>
      <c r="I330" s="52" t="n">
        <v>20</v>
      </c>
      <c r="J330" s="52" t="n">
        <v>30</v>
      </c>
      <c r="K330" s="71" t="n">
        <v>15.9</v>
      </c>
      <c r="L330" s="72"/>
      <c r="M330" s="38" t="n">
        <f aca="false">L330-(SUM(O330:AG330))</f>
        <v>0</v>
      </c>
      <c r="N330" s="39" t="str">
        <f aca="false">IF(M330&lt;0,"ATENÇÃO","OK")</f>
        <v>OK</v>
      </c>
      <c r="O330" s="73"/>
      <c r="P330" s="73"/>
      <c r="Q330" s="74"/>
      <c r="R330" s="73"/>
      <c r="S330" s="75"/>
      <c r="T330" s="75"/>
      <c r="U330" s="75"/>
      <c r="V330" s="75"/>
      <c r="W330" s="76"/>
      <c r="X330" s="77"/>
      <c r="Y330" s="75"/>
      <c r="Z330" s="78"/>
      <c r="AA330" s="76"/>
      <c r="AB330" s="75"/>
      <c r="AC330" s="75"/>
      <c r="AD330" s="75"/>
      <c r="AE330" s="75"/>
      <c r="AF330" s="75"/>
      <c r="AG330" s="75"/>
    </row>
    <row r="331" customFormat="false" ht="15" hidden="false" customHeight="true" outlineLevel="0" collapsed="false">
      <c r="A331" s="48"/>
      <c r="B331" s="49"/>
      <c r="C331" s="50" t="n">
        <v>328</v>
      </c>
      <c r="D331" s="51" t="s">
        <v>530</v>
      </c>
      <c r="E331" s="68" t="s">
        <v>39</v>
      </c>
      <c r="F331" s="68" t="s">
        <v>480</v>
      </c>
      <c r="G331" s="69" t="n">
        <v>1966</v>
      </c>
      <c r="H331" s="70" t="s">
        <v>42</v>
      </c>
      <c r="I331" s="52" t="n">
        <v>20</v>
      </c>
      <c r="J331" s="52" t="n">
        <v>30</v>
      </c>
      <c r="K331" s="71" t="n">
        <v>48</v>
      </c>
      <c r="L331" s="72" t="n">
        <v>20</v>
      </c>
      <c r="M331" s="38" t="n">
        <f aca="false">L331-(SUM(O331:AG331))</f>
        <v>0</v>
      </c>
      <c r="N331" s="39" t="str">
        <f aca="false">IF(M331&lt;0,"ATENÇÃO","OK")</f>
        <v>OK</v>
      </c>
      <c r="O331" s="73"/>
      <c r="P331" s="73"/>
      <c r="Q331" s="74"/>
      <c r="R331" s="73"/>
      <c r="S331" s="75"/>
      <c r="T331" s="75"/>
      <c r="U331" s="75"/>
      <c r="V331" s="75"/>
      <c r="W331" s="76" t="n">
        <v>20</v>
      </c>
      <c r="X331" s="77"/>
      <c r="Y331" s="75"/>
      <c r="Z331" s="78"/>
      <c r="AA331" s="76"/>
      <c r="AB331" s="75"/>
      <c r="AC331" s="75"/>
      <c r="AD331" s="75"/>
      <c r="AE331" s="75"/>
      <c r="AF331" s="75"/>
      <c r="AG331" s="75"/>
    </row>
    <row r="332" customFormat="false" ht="15" hidden="false" customHeight="true" outlineLevel="0" collapsed="false">
      <c r="A332" s="48"/>
      <c r="B332" s="49"/>
      <c r="C332" s="57" t="n">
        <v>329</v>
      </c>
      <c r="D332" s="51" t="s">
        <v>531</v>
      </c>
      <c r="E332" s="68" t="s">
        <v>39</v>
      </c>
      <c r="F332" s="68" t="s">
        <v>480</v>
      </c>
      <c r="G332" s="69" t="n">
        <v>1833</v>
      </c>
      <c r="H332" s="70" t="s">
        <v>42</v>
      </c>
      <c r="I332" s="52" t="n">
        <v>20</v>
      </c>
      <c r="J332" s="52" t="n">
        <v>30</v>
      </c>
      <c r="K332" s="71" t="n">
        <v>39.9</v>
      </c>
      <c r="L332" s="72" t="n">
        <v>50</v>
      </c>
      <c r="M332" s="38" t="n">
        <f aca="false">L332-(SUM(O332:AG332))</f>
        <v>30</v>
      </c>
      <c r="N332" s="39" t="str">
        <f aca="false">IF(M332&lt;0,"ATENÇÃO","OK")</f>
        <v>OK</v>
      </c>
      <c r="O332" s="73"/>
      <c r="P332" s="73"/>
      <c r="Q332" s="74"/>
      <c r="R332" s="73"/>
      <c r="S332" s="75"/>
      <c r="T332" s="75"/>
      <c r="U332" s="75"/>
      <c r="V332" s="75"/>
      <c r="W332" s="76" t="n">
        <v>20</v>
      </c>
      <c r="X332" s="77"/>
      <c r="Y332" s="75"/>
      <c r="Z332" s="78"/>
      <c r="AA332" s="76"/>
      <c r="AB332" s="75"/>
      <c r="AC332" s="75"/>
      <c r="AD332" s="75"/>
      <c r="AE332" s="75"/>
      <c r="AF332" s="75"/>
      <c r="AG332" s="75"/>
    </row>
    <row r="333" customFormat="false" ht="15" hidden="false" customHeight="true" outlineLevel="0" collapsed="false">
      <c r="A333" s="48"/>
      <c r="B333" s="49"/>
      <c r="C333" s="50" t="n">
        <v>330</v>
      </c>
      <c r="D333" s="51" t="s">
        <v>532</v>
      </c>
      <c r="E333" s="68" t="s">
        <v>39</v>
      </c>
      <c r="F333" s="68" t="s">
        <v>480</v>
      </c>
      <c r="G333" s="69" t="n">
        <v>1971</v>
      </c>
      <c r="H333" s="70" t="s">
        <v>49</v>
      </c>
      <c r="I333" s="52" t="n">
        <v>20</v>
      </c>
      <c r="J333" s="52" t="n">
        <v>30</v>
      </c>
      <c r="K333" s="71" t="n">
        <v>39.9</v>
      </c>
      <c r="L333" s="72"/>
      <c r="M333" s="38" t="n">
        <f aca="false">L333-(SUM(O333:AG333))</f>
        <v>0</v>
      </c>
      <c r="N333" s="39" t="str">
        <f aca="false">IF(M333&lt;0,"ATENÇÃO","OK")</f>
        <v>OK</v>
      </c>
      <c r="O333" s="73"/>
      <c r="P333" s="73"/>
      <c r="Q333" s="74"/>
      <c r="R333" s="73"/>
      <c r="S333" s="75"/>
      <c r="T333" s="75"/>
      <c r="U333" s="75"/>
      <c r="V333" s="75"/>
      <c r="W333" s="76"/>
      <c r="X333" s="77"/>
      <c r="Y333" s="75"/>
      <c r="Z333" s="78"/>
      <c r="AA333" s="76"/>
      <c r="AB333" s="75"/>
      <c r="AC333" s="75"/>
      <c r="AD333" s="75"/>
      <c r="AE333" s="75"/>
      <c r="AF333" s="75"/>
      <c r="AG333" s="75"/>
    </row>
    <row r="334" customFormat="false" ht="15" hidden="false" customHeight="true" outlineLevel="0" collapsed="false">
      <c r="A334" s="48"/>
      <c r="B334" s="49"/>
      <c r="C334" s="50" t="n">
        <v>331</v>
      </c>
      <c r="D334" s="80" t="s">
        <v>533</v>
      </c>
      <c r="E334" s="68" t="s">
        <v>39</v>
      </c>
      <c r="F334" s="68" t="s">
        <v>480</v>
      </c>
      <c r="G334" s="69" t="n">
        <v>20245</v>
      </c>
      <c r="H334" s="70" t="s">
        <v>181</v>
      </c>
      <c r="I334" s="52" t="n">
        <v>20</v>
      </c>
      <c r="J334" s="52" t="n">
        <v>30</v>
      </c>
      <c r="K334" s="71" t="n">
        <v>19.9</v>
      </c>
      <c r="L334" s="72" t="n">
        <v>20</v>
      </c>
      <c r="M334" s="38" t="n">
        <f aca="false">L334-(SUM(O334:AG334))</f>
        <v>0</v>
      </c>
      <c r="N334" s="39" t="str">
        <f aca="false">IF(M334&lt;0,"ATENÇÃO","OK")</f>
        <v>OK</v>
      </c>
      <c r="O334" s="73"/>
      <c r="P334" s="73"/>
      <c r="Q334" s="74" t="n">
        <v>20</v>
      </c>
      <c r="R334" s="73"/>
      <c r="S334" s="75"/>
      <c r="T334" s="75"/>
      <c r="U334" s="75"/>
      <c r="V334" s="75"/>
      <c r="W334" s="76"/>
      <c r="X334" s="77"/>
      <c r="Y334" s="75"/>
      <c r="Z334" s="78"/>
      <c r="AA334" s="76"/>
      <c r="AB334" s="75"/>
      <c r="AC334" s="75"/>
      <c r="AD334" s="75"/>
      <c r="AE334" s="75"/>
      <c r="AF334" s="75"/>
      <c r="AG334" s="75"/>
    </row>
    <row r="335" customFormat="false" ht="15" hidden="false" customHeight="true" outlineLevel="0" collapsed="false">
      <c r="A335" s="48"/>
      <c r="B335" s="49"/>
      <c r="C335" s="50" t="n">
        <v>332</v>
      </c>
      <c r="D335" s="51" t="s">
        <v>534</v>
      </c>
      <c r="E335" s="68" t="s">
        <v>535</v>
      </c>
      <c r="F335" s="68" t="s">
        <v>536</v>
      </c>
      <c r="G335" s="69" t="s">
        <v>537</v>
      </c>
      <c r="H335" s="70" t="s">
        <v>181</v>
      </c>
      <c r="I335" s="52" t="n">
        <v>20</v>
      </c>
      <c r="J335" s="52" t="n">
        <v>30</v>
      </c>
      <c r="K335" s="71" t="n">
        <v>30</v>
      </c>
      <c r="L335" s="72"/>
      <c r="M335" s="38" t="n">
        <f aca="false">L335-(SUM(O335:AG335))</f>
        <v>0</v>
      </c>
      <c r="N335" s="39" t="str">
        <f aca="false">IF(M335&lt;0,"ATENÇÃO","OK")</f>
        <v>OK</v>
      </c>
      <c r="O335" s="73"/>
      <c r="P335" s="73"/>
      <c r="Q335" s="74"/>
      <c r="R335" s="73"/>
      <c r="S335" s="75"/>
      <c r="T335" s="75"/>
      <c r="U335" s="75"/>
      <c r="V335" s="75"/>
      <c r="W335" s="76"/>
      <c r="X335" s="77"/>
      <c r="Y335" s="75"/>
      <c r="Z335" s="78"/>
      <c r="AA335" s="76"/>
      <c r="AB335" s="75"/>
      <c r="AC335" s="75"/>
      <c r="AD335" s="75"/>
      <c r="AE335" s="75"/>
      <c r="AF335" s="75"/>
      <c r="AG335" s="75"/>
    </row>
    <row r="336" customFormat="false" ht="15" hidden="false" customHeight="true" outlineLevel="0" collapsed="false">
      <c r="A336" s="48"/>
      <c r="B336" s="49"/>
      <c r="C336" s="57" t="n">
        <v>333</v>
      </c>
      <c r="D336" s="67" t="s">
        <v>538</v>
      </c>
      <c r="E336" s="68" t="s">
        <v>39</v>
      </c>
      <c r="F336" s="68" t="s">
        <v>539</v>
      </c>
      <c r="G336" s="69" t="s">
        <v>540</v>
      </c>
      <c r="H336" s="70" t="s">
        <v>181</v>
      </c>
      <c r="I336" s="52" t="n">
        <v>20</v>
      </c>
      <c r="J336" s="52" t="n">
        <v>30</v>
      </c>
      <c r="K336" s="71" t="n">
        <v>110</v>
      </c>
      <c r="L336" s="72"/>
      <c r="M336" s="38" t="n">
        <f aca="false">L336-(SUM(O336:AG336))</f>
        <v>0</v>
      </c>
      <c r="N336" s="39" t="str">
        <f aca="false">IF(M336&lt;0,"ATENÇÃO","OK")</f>
        <v>OK</v>
      </c>
      <c r="O336" s="73"/>
      <c r="P336" s="73"/>
      <c r="Q336" s="74"/>
      <c r="R336" s="73"/>
      <c r="S336" s="75"/>
      <c r="T336" s="75"/>
      <c r="U336" s="75"/>
      <c r="V336" s="75"/>
      <c r="W336" s="76"/>
      <c r="X336" s="77"/>
      <c r="Y336" s="75"/>
      <c r="Z336" s="78"/>
      <c r="AA336" s="76"/>
      <c r="AB336" s="75"/>
      <c r="AC336" s="75"/>
      <c r="AD336" s="75"/>
      <c r="AE336" s="75"/>
      <c r="AF336" s="75"/>
      <c r="AG336" s="75"/>
    </row>
    <row r="337" customFormat="false" ht="15" hidden="false" customHeight="true" outlineLevel="0" collapsed="false">
      <c r="A337" s="48"/>
      <c r="B337" s="49"/>
      <c r="C337" s="50" t="n">
        <v>334</v>
      </c>
      <c r="D337" s="67" t="s">
        <v>541</v>
      </c>
      <c r="E337" s="68" t="s">
        <v>39</v>
      </c>
      <c r="F337" s="68" t="s">
        <v>539</v>
      </c>
      <c r="G337" s="69" t="s">
        <v>540</v>
      </c>
      <c r="H337" s="70" t="s">
        <v>181</v>
      </c>
      <c r="I337" s="52" t="n">
        <v>20</v>
      </c>
      <c r="J337" s="52" t="n">
        <v>30</v>
      </c>
      <c r="K337" s="71" t="n">
        <v>150</v>
      </c>
      <c r="L337" s="72"/>
      <c r="M337" s="38" t="n">
        <f aca="false">L337-(SUM(O337:AG337))</f>
        <v>0</v>
      </c>
      <c r="N337" s="39" t="str">
        <f aca="false">IF(M337&lt;0,"ATENÇÃO","OK")</f>
        <v>OK</v>
      </c>
      <c r="O337" s="73"/>
      <c r="P337" s="73"/>
      <c r="Q337" s="74"/>
      <c r="R337" s="73"/>
      <c r="S337" s="75"/>
      <c r="T337" s="75"/>
      <c r="U337" s="75"/>
      <c r="V337" s="75"/>
      <c r="W337" s="76"/>
      <c r="X337" s="77"/>
      <c r="Y337" s="75"/>
      <c r="Z337" s="78"/>
      <c r="AA337" s="76"/>
      <c r="AB337" s="75"/>
      <c r="AC337" s="75"/>
      <c r="AD337" s="75"/>
      <c r="AE337" s="75"/>
      <c r="AF337" s="75"/>
      <c r="AG337" s="75"/>
    </row>
    <row r="338" customFormat="false" ht="15" hidden="false" customHeight="true" outlineLevel="0" collapsed="false">
      <c r="A338" s="48"/>
      <c r="B338" s="49"/>
      <c r="C338" s="50" t="n">
        <v>335</v>
      </c>
      <c r="D338" s="67" t="s">
        <v>542</v>
      </c>
      <c r="E338" s="68" t="s">
        <v>39</v>
      </c>
      <c r="F338" s="68" t="s">
        <v>539</v>
      </c>
      <c r="G338" s="69" t="s">
        <v>540</v>
      </c>
      <c r="H338" s="70" t="s">
        <v>181</v>
      </c>
      <c r="I338" s="52" t="n">
        <v>20</v>
      </c>
      <c r="J338" s="52" t="n">
        <v>30</v>
      </c>
      <c r="K338" s="71" t="n">
        <v>250</v>
      </c>
      <c r="L338" s="72"/>
      <c r="M338" s="38" t="n">
        <f aca="false">L338-(SUM(O338:AG338))</f>
        <v>0</v>
      </c>
      <c r="N338" s="39" t="str">
        <f aca="false">IF(M338&lt;0,"ATENÇÃO","OK")</f>
        <v>OK</v>
      </c>
      <c r="O338" s="73"/>
      <c r="P338" s="73"/>
      <c r="Q338" s="74"/>
      <c r="R338" s="73"/>
      <c r="S338" s="75"/>
      <c r="T338" s="75"/>
      <c r="U338" s="75"/>
      <c r="V338" s="75"/>
      <c r="W338" s="76"/>
      <c r="X338" s="77"/>
      <c r="Y338" s="75"/>
      <c r="Z338" s="78"/>
      <c r="AA338" s="76"/>
      <c r="AB338" s="75"/>
      <c r="AC338" s="75"/>
      <c r="AD338" s="75"/>
      <c r="AE338" s="75"/>
      <c r="AF338" s="75"/>
      <c r="AG338" s="75"/>
    </row>
    <row r="339" customFormat="false" ht="15" hidden="false" customHeight="true" outlineLevel="0" collapsed="false">
      <c r="A339" s="48"/>
      <c r="B339" s="49"/>
      <c r="C339" s="50" t="n">
        <v>336</v>
      </c>
      <c r="D339" s="67" t="s">
        <v>543</v>
      </c>
      <c r="E339" s="68" t="s">
        <v>39</v>
      </c>
      <c r="F339" s="68" t="s">
        <v>539</v>
      </c>
      <c r="G339" s="69" t="s">
        <v>540</v>
      </c>
      <c r="H339" s="70" t="s">
        <v>181</v>
      </c>
      <c r="I339" s="52" t="n">
        <v>20</v>
      </c>
      <c r="J339" s="52" t="n">
        <v>30</v>
      </c>
      <c r="K339" s="71" t="n">
        <v>450</v>
      </c>
      <c r="L339" s="72"/>
      <c r="M339" s="38" t="n">
        <f aca="false">L339-(SUM(O339:AG339))</f>
        <v>0</v>
      </c>
      <c r="N339" s="39" t="str">
        <f aca="false">IF(M339&lt;0,"ATENÇÃO","OK")</f>
        <v>OK</v>
      </c>
      <c r="O339" s="73"/>
      <c r="P339" s="73"/>
      <c r="Q339" s="74"/>
      <c r="R339" s="73"/>
      <c r="S339" s="75"/>
      <c r="T339" s="75"/>
      <c r="U339" s="75"/>
      <c r="V339" s="75"/>
      <c r="W339" s="76"/>
      <c r="X339" s="77"/>
      <c r="Y339" s="75"/>
      <c r="Z339" s="78"/>
      <c r="AA339" s="76"/>
      <c r="AB339" s="75"/>
      <c r="AC339" s="75"/>
      <c r="AD339" s="75"/>
      <c r="AE339" s="75"/>
      <c r="AF339" s="75"/>
      <c r="AG339" s="75"/>
    </row>
    <row r="340" customFormat="false" ht="15" hidden="false" customHeight="true" outlineLevel="0" collapsed="false">
      <c r="A340" s="48"/>
      <c r="B340" s="49"/>
      <c r="C340" s="57" t="n">
        <v>337</v>
      </c>
      <c r="D340" s="67" t="s">
        <v>544</v>
      </c>
      <c r="E340" s="68" t="s">
        <v>39</v>
      </c>
      <c r="F340" s="68" t="s">
        <v>480</v>
      </c>
      <c r="G340" s="69" t="n">
        <v>20043</v>
      </c>
      <c r="H340" s="70" t="s">
        <v>181</v>
      </c>
      <c r="I340" s="52" t="n">
        <v>20</v>
      </c>
      <c r="J340" s="52" t="n">
        <v>30</v>
      </c>
      <c r="K340" s="71" t="n">
        <v>12.9</v>
      </c>
      <c r="L340" s="72"/>
      <c r="M340" s="38" t="n">
        <f aca="false">L340-(SUM(O340:AG340))</f>
        <v>0</v>
      </c>
      <c r="N340" s="39" t="str">
        <f aca="false">IF(M340&lt;0,"ATENÇÃO","OK")</f>
        <v>OK</v>
      </c>
      <c r="O340" s="73"/>
      <c r="P340" s="73"/>
      <c r="Q340" s="74"/>
      <c r="R340" s="73"/>
      <c r="S340" s="75"/>
      <c r="T340" s="75"/>
      <c r="U340" s="75"/>
      <c r="V340" s="75"/>
      <c r="W340" s="76"/>
      <c r="X340" s="77"/>
      <c r="Y340" s="75"/>
      <c r="Z340" s="78"/>
      <c r="AA340" s="76"/>
      <c r="AB340" s="75"/>
      <c r="AC340" s="75"/>
      <c r="AD340" s="75"/>
      <c r="AE340" s="75"/>
      <c r="AF340" s="75"/>
      <c r="AG340" s="75"/>
    </row>
    <row r="341" customFormat="false" ht="15" hidden="false" customHeight="true" outlineLevel="0" collapsed="false">
      <c r="A341" s="48"/>
      <c r="B341" s="49"/>
      <c r="C341" s="50" t="n">
        <v>338</v>
      </c>
      <c r="D341" s="51" t="s">
        <v>545</v>
      </c>
      <c r="E341" s="68" t="s">
        <v>39</v>
      </c>
      <c r="F341" s="68" t="s">
        <v>546</v>
      </c>
      <c r="G341" s="69" t="s">
        <v>547</v>
      </c>
      <c r="H341" s="70" t="s">
        <v>181</v>
      </c>
      <c r="I341" s="52" t="n">
        <v>20</v>
      </c>
      <c r="J341" s="52" t="n">
        <v>30</v>
      </c>
      <c r="K341" s="71" t="n">
        <v>150</v>
      </c>
      <c r="L341" s="72"/>
      <c r="M341" s="38" t="n">
        <f aca="false">L341-(SUM(O341:AG341))</f>
        <v>0</v>
      </c>
      <c r="N341" s="39" t="str">
        <f aca="false">IF(M341&lt;0,"ATENÇÃO","OK")</f>
        <v>OK</v>
      </c>
      <c r="O341" s="73"/>
      <c r="P341" s="73"/>
      <c r="Q341" s="74"/>
      <c r="R341" s="73"/>
      <c r="S341" s="75"/>
      <c r="T341" s="75"/>
      <c r="U341" s="75"/>
      <c r="V341" s="75"/>
      <c r="W341" s="76"/>
      <c r="X341" s="77"/>
      <c r="Y341" s="75"/>
      <c r="Z341" s="78"/>
      <c r="AA341" s="76"/>
      <c r="AB341" s="75"/>
      <c r="AC341" s="75"/>
      <c r="AD341" s="75"/>
      <c r="AE341" s="75"/>
      <c r="AF341" s="75"/>
      <c r="AG341" s="75"/>
    </row>
    <row r="342" customFormat="false" ht="15" hidden="false" customHeight="true" outlineLevel="0" collapsed="false">
      <c r="A342" s="48"/>
      <c r="B342" s="49"/>
      <c r="C342" s="50" t="n">
        <v>339</v>
      </c>
      <c r="D342" s="51" t="s">
        <v>548</v>
      </c>
      <c r="E342" s="68" t="s">
        <v>39</v>
      </c>
      <c r="F342" s="68" t="s">
        <v>549</v>
      </c>
      <c r="G342" s="69" t="s">
        <v>550</v>
      </c>
      <c r="H342" s="70" t="s">
        <v>49</v>
      </c>
      <c r="I342" s="52" t="n">
        <v>20</v>
      </c>
      <c r="J342" s="52" t="n">
        <v>30</v>
      </c>
      <c r="K342" s="71" t="n">
        <v>30</v>
      </c>
      <c r="L342" s="72"/>
      <c r="M342" s="38" t="n">
        <f aca="false">L342-(SUM(O342:AG342))</f>
        <v>0</v>
      </c>
      <c r="N342" s="39" t="str">
        <f aca="false">IF(M342&lt;0,"ATENÇÃO","OK")</f>
        <v>OK</v>
      </c>
      <c r="O342" s="73"/>
      <c r="P342" s="73"/>
      <c r="Q342" s="74"/>
      <c r="R342" s="73"/>
      <c r="S342" s="75"/>
      <c r="T342" s="75"/>
      <c r="U342" s="75"/>
      <c r="V342" s="75"/>
      <c r="W342" s="76"/>
      <c r="X342" s="77"/>
      <c r="Y342" s="75"/>
      <c r="Z342" s="78"/>
      <c r="AA342" s="76"/>
      <c r="AB342" s="75"/>
      <c r="AC342" s="75"/>
      <c r="AD342" s="75"/>
      <c r="AE342" s="75"/>
      <c r="AF342" s="75"/>
      <c r="AG342" s="75"/>
    </row>
    <row r="343" customFormat="false" ht="15" hidden="false" customHeight="true" outlineLevel="0" collapsed="false">
      <c r="A343" s="48"/>
      <c r="B343" s="49"/>
      <c r="C343" s="50" t="n">
        <v>340</v>
      </c>
      <c r="D343" s="80" t="s">
        <v>551</v>
      </c>
      <c r="E343" s="68" t="s">
        <v>39</v>
      </c>
      <c r="F343" s="68" t="s">
        <v>517</v>
      </c>
      <c r="G343" s="69" t="s">
        <v>552</v>
      </c>
      <c r="H343" s="70" t="s">
        <v>49</v>
      </c>
      <c r="I343" s="52" t="n">
        <v>20</v>
      </c>
      <c r="J343" s="52" t="n">
        <v>30</v>
      </c>
      <c r="K343" s="71" t="n">
        <v>59.89</v>
      </c>
      <c r="L343" s="72"/>
      <c r="M343" s="38" t="n">
        <f aca="false">L343-(SUM(O343:AG343))</f>
        <v>0</v>
      </c>
      <c r="N343" s="39" t="str">
        <f aca="false">IF(M343&lt;0,"ATENÇÃO","OK")</f>
        <v>OK</v>
      </c>
      <c r="O343" s="73"/>
      <c r="P343" s="73"/>
      <c r="Q343" s="74"/>
      <c r="R343" s="73"/>
      <c r="S343" s="75"/>
      <c r="T343" s="75"/>
      <c r="U343" s="75"/>
      <c r="V343" s="75"/>
      <c r="W343" s="76"/>
      <c r="X343" s="77"/>
      <c r="Y343" s="75"/>
      <c r="Z343" s="78"/>
      <c r="AA343" s="76"/>
      <c r="AB343" s="75"/>
      <c r="AC343" s="75"/>
      <c r="AD343" s="75"/>
      <c r="AE343" s="75"/>
      <c r="AF343" s="75"/>
      <c r="AG343" s="75"/>
    </row>
    <row r="344" customFormat="false" ht="15" hidden="false" customHeight="true" outlineLevel="0" collapsed="false">
      <c r="A344" s="48"/>
      <c r="B344" s="49"/>
      <c r="C344" s="57" t="n">
        <v>341</v>
      </c>
      <c r="D344" s="51" t="s">
        <v>553</v>
      </c>
      <c r="E344" s="68" t="s">
        <v>39</v>
      </c>
      <c r="F344" s="68" t="s">
        <v>292</v>
      </c>
      <c r="G344" s="69" t="s">
        <v>554</v>
      </c>
      <c r="H344" s="70" t="s">
        <v>49</v>
      </c>
      <c r="I344" s="52" t="n">
        <v>20</v>
      </c>
      <c r="J344" s="52" t="n">
        <v>30</v>
      </c>
      <c r="K344" s="71" t="n">
        <v>75</v>
      </c>
      <c r="L344" s="72"/>
      <c r="M344" s="38" t="n">
        <f aca="false">L344-(SUM(O344:AG344))</f>
        <v>0</v>
      </c>
      <c r="N344" s="39" t="str">
        <f aca="false">IF(M344&lt;0,"ATENÇÃO","OK")</f>
        <v>OK</v>
      </c>
      <c r="O344" s="73"/>
      <c r="P344" s="73"/>
      <c r="Q344" s="74"/>
      <c r="R344" s="73"/>
      <c r="S344" s="75"/>
      <c r="T344" s="75"/>
      <c r="U344" s="75"/>
      <c r="V344" s="75"/>
      <c r="W344" s="76"/>
      <c r="X344" s="77"/>
      <c r="Y344" s="75"/>
      <c r="Z344" s="78"/>
      <c r="AA344" s="76"/>
      <c r="AB344" s="75"/>
      <c r="AC344" s="75"/>
      <c r="AD344" s="75"/>
      <c r="AE344" s="75"/>
      <c r="AF344" s="75"/>
      <c r="AG344" s="75"/>
    </row>
    <row r="345" customFormat="false" ht="15" hidden="false" customHeight="true" outlineLevel="0" collapsed="false">
      <c r="A345" s="48"/>
      <c r="B345" s="49"/>
      <c r="C345" s="50" t="n">
        <v>342</v>
      </c>
      <c r="D345" s="51" t="s">
        <v>555</v>
      </c>
      <c r="E345" s="68" t="s">
        <v>39</v>
      </c>
      <c r="F345" s="68" t="s">
        <v>539</v>
      </c>
      <c r="G345" s="69" t="s">
        <v>556</v>
      </c>
      <c r="H345" s="70" t="s">
        <v>49</v>
      </c>
      <c r="I345" s="52" t="n">
        <v>20</v>
      </c>
      <c r="J345" s="52" t="n">
        <v>30</v>
      </c>
      <c r="K345" s="71" t="n">
        <v>618</v>
      </c>
      <c r="L345" s="72"/>
      <c r="M345" s="38" t="n">
        <f aca="false">L345-(SUM(O345:AG345))</f>
        <v>0</v>
      </c>
      <c r="N345" s="39" t="str">
        <f aca="false">IF(M345&lt;0,"ATENÇÃO","OK")</f>
        <v>OK</v>
      </c>
      <c r="O345" s="73"/>
      <c r="P345" s="73"/>
      <c r="Q345" s="74"/>
      <c r="R345" s="73"/>
      <c r="S345" s="75"/>
      <c r="T345" s="75"/>
      <c r="U345" s="75"/>
      <c r="V345" s="75"/>
      <c r="W345" s="76"/>
      <c r="X345" s="77"/>
      <c r="Y345" s="75"/>
      <c r="Z345" s="78"/>
      <c r="AA345" s="76"/>
      <c r="AB345" s="75"/>
      <c r="AC345" s="75"/>
      <c r="AD345" s="75"/>
      <c r="AE345" s="75"/>
      <c r="AF345" s="75"/>
      <c r="AG345" s="75"/>
    </row>
    <row r="346" customFormat="false" ht="15" hidden="false" customHeight="true" outlineLevel="0" collapsed="false">
      <c r="A346" s="48"/>
      <c r="B346" s="49"/>
      <c r="C346" s="50" t="n">
        <v>343</v>
      </c>
      <c r="D346" s="51" t="s">
        <v>557</v>
      </c>
      <c r="E346" s="68" t="s">
        <v>39</v>
      </c>
      <c r="F346" s="68" t="s">
        <v>558</v>
      </c>
      <c r="G346" s="69" t="s">
        <v>559</v>
      </c>
      <c r="H346" s="70" t="s">
        <v>42</v>
      </c>
      <c r="I346" s="52" t="n">
        <v>20</v>
      </c>
      <c r="J346" s="52" t="n">
        <v>30</v>
      </c>
      <c r="K346" s="71" t="n">
        <v>69.9</v>
      </c>
      <c r="L346" s="72" t="n">
        <v>10</v>
      </c>
      <c r="M346" s="38" t="n">
        <f aca="false">L346-(SUM(O346:AG346))</f>
        <v>10</v>
      </c>
      <c r="N346" s="39" t="str">
        <f aca="false">IF(M346&lt;0,"ATENÇÃO","OK")</f>
        <v>OK</v>
      </c>
      <c r="O346" s="73"/>
      <c r="P346" s="73"/>
      <c r="Q346" s="74"/>
      <c r="R346" s="73"/>
      <c r="S346" s="75"/>
      <c r="T346" s="75"/>
      <c r="U346" s="75"/>
      <c r="V346" s="75"/>
      <c r="W346" s="76"/>
      <c r="X346" s="77"/>
      <c r="Y346" s="75"/>
      <c r="Z346" s="78"/>
      <c r="AA346" s="76"/>
      <c r="AB346" s="75"/>
      <c r="AC346" s="75"/>
      <c r="AD346" s="75"/>
      <c r="AE346" s="75"/>
      <c r="AF346" s="75"/>
      <c r="AG346" s="75"/>
    </row>
    <row r="347" customFormat="false" ht="15" hidden="false" customHeight="true" outlineLevel="0" collapsed="false">
      <c r="A347" s="48"/>
      <c r="B347" s="49"/>
      <c r="C347" s="50" t="n">
        <v>344</v>
      </c>
      <c r="D347" s="56" t="s">
        <v>560</v>
      </c>
      <c r="E347" s="68" t="s">
        <v>39</v>
      </c>
      <c r="F347" s="68" t="s">
        <v>558</v>
      </c>
      <c r="G347" s="69" t="s">
        <v>559</v>
      </c>
      <c r="H347" s="70" t="s">
        <v>42</v>
      </c>
      <c r="I347" s="52" t="n">
        <v>20</v>
      </c>
      <c r="J347" s="52" t="n">
        <v>30</v>
      </c>
      <c r="K347" s="71" t="n">
        <v>35</v>
      </c>
      <c r="L347" s="72" t="n">
        <v>5</v>
      </c>
      <c r="M347" s="38" t="n">
        <f aca="false">L347-(SUM(O347:AG347))</f>
        <v>0</v>
      </c>
      <c r="N347" s="39" t="str">
        <f aca="false">IF(M347&lt;0,"ATENÇÃO","OK")</f>
        <v>OK</v>
      </c>
      <c r="O347" s="73"/>
      <c r="P347" s="73"/>
      <c r="Q347" s="74"/>
      <c r="R347" s="73"/>
      <c r="S347" s="75"/>
      <c r="T347" s="75"/>
      <c r="U347" s="75"/>
      <c r="V347" s="75"/>
      <c r="W347" s="76" t="n">
        <v>5</v>
      </c>
      <c r="X347" s="77"/>
      <c r="Y347" s="75"/>
      <c r="Z347" s="78"/>
      <c r="AA347" s="76"/>
      <c r="AB347" s="75"/>
      <c r="AC347" s="75"/>
      <c r="AD347" s="75"/>
      <c r="AE347" s="75"/>
      <c r="AF347" s="75"/>
      <c r="AG347" s="75"/>
    </row>
    <row r="348" customFormat="false" ht="15" hidden="false" customHeight="true" outlineLevel="0" collapsed="false">
      <c r="A348" s="48"/>
      <c r="B348" s="49"/>
      <c r="C348" s="57" t="n">
        <v>345</v>
      </c>
      <c r="D348" s="51" t="s">
        <v>561</v>
      </c>
      <c r="E348" s="68" t="s">
        <v>39</v>
      </c>
      <c r="F348" s="68" t="s">
        <v>497</v>
      </c>
      <c r="G348" s="69" t="s">
        <v>562</v>
      </c>
      <c r="H348" s="70" t="s">
        <v>49</v>
      </c>
      <c r="I348" s="52" t="n">
        <v>20</v>
      </c>
      <c r="J348" s="52" t="n">
        <v>30</v>
      </c>
      <c r="K348" s="71" t="n">
        <v>130</v>
      </c>
      <c r="L348" s="72" t="n">
        <v>2</v>
      </c>
      <c r="M348" s="38" t="n">
        <f aca="false">L348-(SUM(O348:AG348))</f>
        <v>0</v>
      </c>
      <c r="N348" s="39" t="str">
        <f aca="false">IF(M348&lt;0,"ATENÇÃO","OK")</f>
        <v>OK</v>
      </c>
      <c r="O348" s="73"/>
      <c r="P348" s="73"/>
      <c r="Q348" s="74" t="n">
        <v>2</v>
      </c>
      <c r="R348" s="73"/>
      <c r="S348" s="75"/>
      <c r="T348" s="75"/>
      <c r="U348" s="75"/>
      <c r="V348" s="75"/>
      <c r="W348" s="76"/>
      <c r="X348" s="77"/>
      <c r="Y348" s="75"/>
      <c r="Z348" s="78"/>
      <c r="AA348" s="76"/>
      <c r="AB348" s="75"/>
      <c r="AC348" s="75"/>
      <c r="AD348" s="75"/>
      <c r="AE348" s="75"/>
      <c r="AF348" s="75"/>
      <c r="AG348" s="75"/>
    </row>
    <row r="349" customFormat="false" ht="15" hidden="false" customHeight="true" outlineLevel="0" collapsed="false">
      <c r="A349" s="48"/>
      <c r="B349" s="49"/>
      <c r="C349" s="50" t="n">
        <v>346</v>
      </c>
      <c r="D349" s="51" t="s">
        <v>563</v>
      </c>
      <c r="E349" s="68" t="s">
        <v>39</v>
      </c>
      <c r="F349" s="68" t="s">
        <v>497</v>
      </c>
      <c r="G349" s="69" t="s">
        <v>564</v>
      </c>
      <c r="H349" s="70" t="s">
        <v>49</v>
      </c>
      <c r="I349" s="52" t="n">
        <v>20</v>
      </c>
      <c r="J349" s="52" t="n">
        <v>30</v>
      </c>
      <c r="K349" s="71" t="n">
        <v>40</v>
      </c>
      <c r="L349" s="72" t="n">
        <v>2</v>
      </c>
      <c r="M349" s="38" t="n">
        <f aca="false">L349-(SUM(O349:AG349))</f>
        <v>0</v>
      </c>
      <c r="N349" s="39" t="str">
        <f aca="false">IF(M349&lt;0,"ATENÇÃO","OK")</f>
        <v>OK</v>
      </c>
      <c r="O349" s="73"/>
      <c r="P349" s="73"/>
      <c r="Q349" s="74" t="n">
        <v>2</v>
      </c>
      <c r="R349" s="73"/>
      <c r="S349" s="75"/>
      <c r="T349" s="75"/>
      <c r="U349" s="75"/>
      <c r="V349" s="75"/>
      <c r="W349" s="76"/>
      <c r="X349" s="77"/>
      <c r="Y349" s="75"/>
      <c r="Z349" s="78"/>
      <c r="AA349" s="76"/>
      <c r="AB349" s="75"/>
      <c r="AC349" s="75"/>
      <c r="AD349" s="75"/>
      <c r="AE349" s="75"/>
      <c r="AF349" s="75"/>
      <c r="AG349" s="75"/>
    </row>
    <row r="350" customFormat="false" ht="15" hidden="false" customHeight="true" outlineLevel="0" collapsed="false">
      <c r="A350" s="48"/>
      <c r="B350" s="49"/>
      <c r="C350" s="50" t="n">
        <v>347</v>
      </c>
      <c r="D350" s="51" t="s">
        <v>565</v>
      </c>
      <c r="E350" s="68" t="s">
        <v>39</v>
      </c>
      <c r="F350" s="68" t="s">
        <v>558</v>
      </c>
      <c r="G350" s="69" t="s">
        <v>566</v>
      </c>
      <c r="H350" s="70" t="s">
        <v>49</v>
      </c>
      <c r="I350" s="52" t="n">
        <v>20</v>
      </c>
      <c r="J350" s="52" t="n">
        <v>30</v>
      </c>
      <c r="K350" s="71" t="n">
        <v>85</v>
      </c>
      <c r="L350" s="72"/>
      <c r="M350" s="38" t="n">
        <f aca="false">L350-(SUM(O350:AG350))</f>
        <v>0</v>
      </c>
      <c r="N350" s="39" t="str">
        <f aca="false">IF(M350&lt;0,"ATENÇÃO","OK")</f>
        <v>OK</v>
      </c>
      <c r="O350" s="73"/>
      <c r="P350" s="73"/>
      <c r="Q350" s="74"/>
      <c r="R350" s="73"/>
      <c r="S350" s="75"/>
      <c r="T350" s="75"/>
      <c r="U350" s="75"/>
      <c r="V350" s="75"/>
      <c r="W350" s="76"/>
      <c r="X350" s="77"/>
      <c r="Y350" s="75"/>
      <c r="Z350" s="78"/>
      <c r="AA350" s="76"/>
      <c r="AB350" s="75"/>
      <c r="AC350" s="75"/>
      <c r="AD350" s="75"/>
      <c r="AE350" s="75"/>
      <c r="AF350" s="75"/>
      <c r="AG350" s="75"/>
    </row>
    <row r="351" customFormat="false" ht="15" hidden="false" customHeight="true" outlineLevel="0" collapsed="false">
      <c r="A351" s="48"/>
      <c r="B351" s="49"/>
      <c r="C351" s="50" t="n">
        <v>348</v>
      </c>
      <c r="D351" s="51" t="s">
        <v>567</v>
      </c>
      <c r="E351" s="68" t="s">
        <v>39</v>
      </c>
      <c r="F351" s="68" t="s">
        <v>568</v>
      </c>
      <c r="G351" s="69" t="s">
        <v>569</v>
      </c>
      <c r="H351" s="70" t="s">
        <v>49</v>
      </c>
      <c r="I351" s="52" t="n">
        <v>20</v>
      </c>
      <c r="J351" s="52" t="n">
        <v>30</v>
      </c>
      <c r="K351" s="71" t="n">
        <v>99</v>
      </c>
      <c r="L351" s="72"/>
      <c r="M351" s="38" t="n">
        <f aca="false">L351-(SUM(O351:AG351))</f>
        <v>0</v>
      </c>
      <c r="N351" s="39" t="str">
        <f aca="false">IF(M351&lt;0,"ATENÇÃO","OK")</f>
        <v>OK</v>
      </c>
      <c r="O351" s="73"/>
      <c r="P351" s="73"/>
      <c r="Q351" s="74"/>
      <c r="R351" s="73"/>
      <c r="S351" s="75"/>
      <c r="T351" s="75"/>
      <c r="U351" s="75"/>
      <c r="V351" s="75"/>
      <c r="W351" s="76"/>
      <c r="X351" s="77"/>
      <c r="Y351" s="75"/>
      <c r="Z351" s="78"/>
      <c r="AA351" s="76"/>
      <c r="AB351" s="75"/>
      <c r="AC351" s="75"/>
      <c r="AD351" s="75"/>
      <c r="AE351" s="75"/>
      <c r="AF351" s="75"/>
      <c r="AG351" s="75"/>
    </row>
    <row r="352" customFormat="false" ht="15" hidden="false" customHeight="true" outlineLevel="0" collapsed="false">
      <c r="A352" s="48"/>
      <c r="B352" s="49"/>
      <c r="C352" s="57" t="n">
        <v>349</v>
      </c>
      <c r="D352" s="51" t="s">
        <v>570</v>
      </c>
      <c r="E352" s="68" t="s">
        <v>39</v>
      </c>
      <c r="F352" s="68" t="s">
        <v>571</v>
      </c>
      <c r="G352" s="69" t="s">
        <v>572</v>
      </c>
      <c r="H352" s="70" t="s">
        <v>49</v>
      </c>
      <c r="I352" s="52" t="n">
        <v>20</v>
      </c>
      <c r="J352" s="52" t="n">
        <v>30</v>
      </c>
      <c r="K352" s="71" t="n">
        <v>310</v>
      </c>
      <c r="L352" s="72"/>
      <c r="M352" s="38" t="n">
        <f aca="false">L352-(SUM(O352:AG352))</f>
        <v>0</v>
      </c>
      <c r="N352" s="39" t="str">
        <f aca="false">IF(M352&lt;0,"ATENÇÃO","OK")</f>
        <v>OK</v>
      </c>
      <c r="O352" s="73"/>
      <c r="P352" s="73"/>
      <c r="Q352" s="74"/>
      <c r="R352" s="73"/>
      <c r="S352" s="75"/>
      <c r="T352" s="75"/>
      <c r="U352" s="75"/>
      <c r="V352" s="75"/>
      <c r="W352" s="76"/>
      <c r="X352" s="77"/>
      <c r="Y352" s="75"/>
      <c r="Z352" s="78"/>
      <c r="AA352" s="76"/>
      <c r="AB352" s="75"/>
      <c r="AC352" s="75"/>
      <c r="AD352" s="75"/>
      <c r="AE352" s="75"/>
      <c r="AF352" s="75"/>
      <c r="AG352" s="75"/>
    </row>
    <row r="353" customFormat="false" ht="15" hidden="false" customHeight="true" outlineLevel="0" collapsed="false">
      <c r="A353" s="48"/>
      <c r="B353" s="49"/>
      <c r="C353" s="50" t="n">
        <v>350</v>
      </c>
      <c r="D353" s="51" t="s">
        <v>573</v>
      </c>
      <c r="E353" s="68" t="s">
        <v>39</v>
      </c>
      <c r="F353" s="68" t="s">
        <v>558</v>
      </c>
      <c r="G353" s="69" t="s">
        <v>574</v>
      </c>
      <c r="H353" s="70" t="s">
        <v>49</v>
      </c>
      <c r="I353" s="52" t="n">
        <v>20</v>
      </c>
      <c r="J353" s="52" t="n">
        <v>30</v>
      </c>
      <c r="K353" s="71" t="n">
        <v>79.9</v>
      </c>
      <c r="L353" s="72" t="n">
        <v>10</v>
      </c>
      <c r="M353" s="38" t="n">
        <f aca="false">L353-(SUM(O353:AG353))</f>
        <v>0</v>
      </c>
      <c r="N353" s="39" t="str">
        <f aca="false">IF(M353&lt;0,"ATENÇÃO","OK")</f>
        <v>OK</v>
      </c>
      <c r="O353" s="73"/>
      <c r="P353" s="73"/>
      <c r="Q353" s="74"/>
      <c r="R353" s="73"/>
      <c r="S353" s="75"/>
      <c r="T353" s="75"/>
      <c r="U353" s="75"/>
      <c r="V353" s="75"/>
      <c r="W353" s="76" t="n">
        <v>10</v>
      </c>
      <c r="X353" s="77"/>
      <c r="Y353" s="75"/>
      <c r="Z353" s="78"/>
      <c r="AA353" s="76"/>
      <c r="AB353" s="75"/>
      <c r="AC353" s="75"/>
      <c r="AD353" s="75"/>
      <c r="AE353" s="75"/>
      <c r="AF353" s="75"/>
      <c r="AG353" s="75"/>
    </row>
    <row r="354" customFormat="false" ht="15" hidden="false" customHeight="true" outlineLevel="0" collapsed="false">
      <c r="A354" s="48"/>
      <c r="B354" s="49"/>
      <c r="C354" s="50" t="n">
        <v>351</v>
      </c>
      <c r="D354" s="51" t="s">
        <v>575</v>
      </c>
      <c r="E354" s="68" t="s">
        <v>39</v>
      </c>
      <c r="F354" s="68" t="s">
        <v>571</v>
      </c>
      <c r="G354" s="69" t="s">
        <v>576</v>
      </c>
      <c r="H354" s="70" t="s">
        <v>49</v>
      </c>
      <c r="I354" s="52" t="n">
        <v>20</v>
      </c>
      <c r="J354" s="52" t="n">
        <v>30</v>
      </c>
      <c r="K354" s="71" t="n">
        <v>169</v>
      </c>
      <c r="L354" s="72"/>
      <c r="M354" s="38" t="n">
        <f aca="false">L354-(SUM(O354:AG354))</f>
        <v>0</v>
      </c>
      <c r="N354" s="39" t="str">
        <f aca="false">IF(M354&lt;0,"ATENÇÃO","OK")</f>
        <v>OK</v>
      </c>
      <c r="O354" s="73"/>
      <c r="P354" s="73"/>
      <c r="Q354" s="74"/>
      <c r="R354" s="73"/>
      <c r="S354" s="75"/>
      <c r="T354" s="75"/>
      <c r="U354" s="75"/>
      <c r="V354" s="75"/>
      <c r="W354" s="76"/>
      <c r="X354" s="77"/>
      <c r="Y354" s="75"/>
      <c r="Z354" s="78"/>
      <c r="AA354" s="76"/>
      <c r="AB354" s="75"/>
      <c r="AC354" s="75"/>
      <c r="AD354" s="75"/>
      <c r="AE354" s="75"/>
      <c r="AF354" s="75"/>
      <c r="AG354" s="75"/>
    </row>
    <row r="355" customFormat="false" ht="15" hidden="false" customHeight="true" outlineLevel="0" collapsed="false">
      <c r="A355" s="48"/>
      <c r="B355" s="49"/>
      <c r="C355" s="50" t="n">
        <v>352</v>
      </c>
      <c r="D355" s="51" t="s">
        <v>577</v>
      </c>
      <c r="E355" s="68" t="s">
        <v>39</v>
      </c>
      <c r="F355" s="68" t="s">
        <v>514</v>
      </c>
      <c r="G355" s="69" t="s">
        <v>578</v>
      </c>
      <c r="H355" s="70" t="s">
        <v>49</v>
      </c>
      <c r="I355" s="52" t="n">
        <v>20</v>
      </c>
      <c r="J355" s="52" t="n">
        <v>30</v>
      </c>
      <c r="K355" s="71" t="n">
        <v>159</v>
      </c>
      <c r="L355" s="72" t="n">
        <v>1</v>
      </c>
      <c r="M355" s="38" t="n">
        <f aca="false">L355-(SUM(O355:AG355))</f>
        <v>1</v>
      </c>
      <c r="N355" s="39" t="str">
        <f aca="false">IF(M355&lt;0,"ATENÇÃO","OK")</f>
        <v>OK</v>
      </c>
      <c r="O355" s="73"/>
      <c r="P355" s="73"/>
      <c r="Q355" s="74"/>
      <c r="R355" s="73"/>
      <c r="S355" s="75"/>
      <c r="T355" s="75"/>
      <c r="U355" s="75"/>
      <c r="V355" s="75"/>
      <c r="W355" s="76"/>
      <c r="X355" s="77"/>
      <c r="Y355" s="75"/>
      <c r="Z355" s="78"/>
      <c r="AA355" s="76"/>
      <c r="AB355" s="75"/>
      <c r="AC355" s="75"/>
      <c r="AD355" s="75"/>
      <c r="AE355" s="75"/>
      <c r="AF355" s="75"/>
      <c r="AG355" s="75"/>
    </row>
    <row r="356" customFormat="false" ht="15" hidden="false" customHeight="true" outlineLevel="0" collapsed="false">
      <c r="A356" s="48"/>
      <c r="B356" s="49"/>
      <c r="C356" s="57" t="n">
        <v>353</v>
      </c>
      <c r="D356" s="51" t="s">
        <v>579</v>
      </c>
      <c r="E356" s="68" t="s">
        <v>39</v>
      </c>
      <c r="F356" s="68" t="s">
        <v>580</v>
      </c>
      <c r="G356" s="69" t="s">
        <v>581</v>
      </c>
      <c r="H356" s="70" t="s">
        <v>49</v>
      </c>
      <c r="I356" s="52" t="n">
        <v>20</v>
      </c>
      <c r="J356" s="52" t="n">
        <v>30</v>
      </c>
      <c r="K356" s="71" t="n">
        <v>295</v>
      </c>
      <c r="L356" s="72" t="n">
        <v>51</v>
      </c>
      <c r="M356" s="38" t="n">
        <f aca="false">L356-(SUM(O356:AG356))</f>
        <v>26</v>
      </c>
      <c r="N356" s="39" t="str">
        <f aca="false">IF(M356&lt;0,"ATENÇÃO","OK")</f>
        <v>OK</v>
      </c>
      <c r="O356" s="73"/>
      <c r="P356" s="73"/>
      <c r="Q356" s="74" t="n">
        <v>20</v>
      </c>
      <c r="R356" s="73"/>
      <c r="S356" s="75"/>
      <c r="T356" s="75"/>
      <c r="U356" s="75"/>
      <c r="V356" s="75"/>
      <c r="W356" s="76" t="n">
        <v>5</v>
      </c>
      <c r="X356" s="77"/>
      <c r="Y356" s="75"/>
      <c r="Z356" s="78"/>
      <c r="AA356" s="76"/>
      <c r="AB356" s="75"/>
      <c r="AC356" s="75"/>
      <c r="AD356" s="75"/>
      <c r="AE356" s="75"/>
      <c r="AF356" s="75"/>
      <c r="AG356" s="75"/>
    </row>
    <row r="357" customFormat="false" ht="15" hidden="false" customHeight="true" outlineLevel="0" collapsed="false">
      <c r="A357" s="48"/>
      <c r="B357" s="49"/>
      <c r="C357" s="50" t="n">
        <v>354</v>
      </c>
      <c r="D357" s="51" t="s">
        <v>582</v>
      </c>
      <c r="E357" s="68" t="s">
        <v>39</v>
      </c>
      <c r="F357" s="68" t="s">
        <v>558</v>
      </c>
      <c r="G357" s="69" t="s">
        <v>583</v>
      </c>
      <c r="H357" s="70" t="s">
        <v>49</v>
      </c>
      <c r="I357" s="52" t="n">
        <v>20</v>
      </c>
      <c r="J357" s="52" t="n">
        <v>30</v>
      </c>
      <c r="K357" s="71" t="n">
        <v>22.9</v>
      </c>
      <c r="L357" s="72" t="n">
        <v>60</v>
      </c>
      <c r="M357" s="38" t="n">
        <f aca="false">L357-(SUM(O357:AG357))</f>
        <v>50</v>
      </c>
      <c r="N357" s="39" t="str">
        <f aca="false">IF(M357&lt;0,"ATENÇÃO","OK")</f>
        <v>OK</v>
      </c>
      <c r="O357" s="73"/>
      <c r="P357" s="73"/>
      <c r="Q357" s="74" t="n">
        <v>10</v>
      </c>
      <c r="R357" s="73"/>
      <c r="S357" s="75"/>
      <c r="T357" s="75"/>
      <c r="U357" s="75"/>
      <c r="V357" s="75"/>
      <c r="W357" s="76"/>
      <c r="X357" s="77"/>
      <c r="Y357" s="75"/>
      <c r="Z357" s="78"/>
      <c r="AA357" s="76"/>
      <c r="AB357" s="75"/>
      <c r="AC357" s="75"/>
      <c r="AD357" s="75"/>
      <c r="AE357" s="75"/>
      <c r="AF357" s="75"/>
      <c r="AG357" s="75"/>
    </row>
    <row r="358" customFormat="false" ht="15" hidden="false" customHeight="true" outlineLevel="0" collapsed="false">
      <c r="A358" s="48"/>
      <c r="B358" s="49"/>
      <c r="C358" s="50" t="n">
        <v>355</v>
      </c>
      <c r="D358" s="51" t="s">
        <v>584</v>
      </c>
      <c r="E358" s="68" t="s">
        <v>39</v>
      </c>
      <c r="F358" s="68" t="s">
        <v>558</v>
      </c>
      <c r="G358" s="69" t="s">
        <v>583</v>
      </c>
      <c r="H358" s="70" t="s">
        <v>49</v>
      </c>
      <c r="I358" s="52" t="n">
        <v>20</v>
      </c>
      <c r="J358" s="52" t="n">
        <v>30</v>
      </c>
      <c r="K358" s="71" t="n">
        <v>24.9</v>
      </c>
      <c r="L358" s="72"/>
      <c r="M358" s="38" t="n">
        <f aca="false">L358-(SUM(O358:AG358))</f>
        <v>0</v>
      </c>
      <c r="N358" s="39" t="str">
        <f aca="false">IF(M358&lt;0,"ATENÇÃO","OK")</f>
        <v>OK</v>
      </c>
      <c r="O358" s="73"/>
      <c r="P358" s="73"/>
      <c r="Q358" s="74"/>
      <c r="R358" s="73"/>
      <c r="S358" s="75"/>
      <c r="T358" s="75"/>
      <c r="U358" s="75"/>
      <c r="V358" s="75"/>
      <c r="W358" s="76"/>
      <c r="X358" s="77"/>
      <c r="Y358" s="75"/>
      <c r="Z358" s="78"/>
      <c r="AA358" s="76"/>
      <c r="AB358" s="75"/>
      <c r="AC358" s="75"/>
      <c r="AD358" s="75"/>
      <c r="AE358" s="75"/>
      <c r="AF358" s="75"/>
      <c r="AG358" s="75"/>
    </row>
    <row r="359" customFormat="false" ht="15" hidden="false" customHeight="true" outlineLevel="0" collapsed="false">
      <c r="A359" s="48"/>
      <c r="B359" s="49"/>
      <c r="C359" s="50" t="n">
        <v>356</v>
      </c>
      <c r="D359" s="51" t="s">
        <v>585</v>
      </c>
      <c r="E359" s="68" t="s">
        <v>39</v>
      </c>
      <c r="F359" s="68" t="s">
        <v>558</v>
      </c>
      <c r="G359" s="69" t="s">
        <v>583</v>
      </c>
      <c r="H359" s="70" t="s">
        <v>49</v>
      </c>
      <c r="I359" s="52" t="n">
        <v>20</v>
      </c>
      <c r="J359" s="52" t="n">
        <v>30</v>
      </c>
      <c r="K359" s="71" t="n">
        <v>49.9</v>
      </c>
      <c r="L359" s="72"/>
      <c r="M359" s="38" t="n">
        <f aca="false">L359-(SUM(O359:AG359))</f>
        <v>0</v>
      </c>
      <c r="N359" s="39" t="str">
        <f aca="false">IF(M359&lt;0,"ATENÇÃO","OK")</f>
        <v>OK</v>
      </c>
      <c r="O359" s="73"/>
      <c r="P359" s="73"/>
      <c r="Q359" s="74"/>
      <c r="R359" s="73"/>
      <c r="S359" s="75"/>
      <c r="T359" s="75"/>
      <c r="U359" s="75"/>
      <c r="V359" s="75"/>
      <c r="W359" s="76"/>
      <c r="X359" s="77"/>
      <c r="Y359" s="75"/>
      <c r="Z359" s="78"/>
      <c r="AA359" s="76"/>
      <c r="AB359" s="75"/>
      <c r="AC359" s="75"/>
      <c r="AD359" s="75"/>
      <c r="AE359" s="75"/>
      <c r="AF359" s="75"/>
      <c r="AG359" s="75"/>
    </row>
    <row r="360" customFormat="false" ht="15" hidden="false" customHeight="true" outlineLevel="0" collapsed="false">
      <c r="A360" s="48"/>
      <c r="B360" s="49"/>
      <c r="C360" s="57" t="n">
        <v>357</v>
      </c>
      <c r="D360" s="51" t="s">
        <v>586</v>
      </c>
      <c r="E360" s="68" t="s">
        <v>39</v>
      </c>
      <c r="F360" s="68" t="s">
        <v>506</v>
      </c>
      <c r="G360" s="69" t="s">
        <v>587</v>
      </c>
      <c r="H360" s="70" t="s">
        <v>49</v>
      </c>
      <c r="I360" s="52" t="n">
        <v>20</v>
      </c>
      <c r="J360" s="52" t="n">
        <v>30</v>
      </c>
      <c r="K360" s="71" t="n">
        <v>74.9</v>
      </c>
      <c r="L360" s="72"/>
      <c r="M360" s="38" t="n">
        <f aca="false">L360-(SUM(O360:AG360))</f>
        <v>0</v>
      </c>
      <c r="N360" s="39" t="str">
        <f aca="false">IF(M360&lt;0,"ATENÇÃO","OK")</f>
        <v>OK</v>
      </c>
      <c r="O360" s="73"/>
      <c r="P360" s="73"/>
      <c r="Q360" s="74"/>
      <c r="R360" s="73"/>
      <c r="S360" s="75"/>
      <c r="T360" s="75"/>
      <c r="U360" s="75"/>
      <c r="V360" s="75"/>
      <c r="W360" s="76"/>
      <c r="X360" s="77"/>
      <c r="Y360" s="75"/>
      <c r="Z360" s="78"/>
      <c r="AA360" s="76"/>
      <c r="AB360" s="75"/>
      <c r="AC360" s="75"/>
      <c r="AD360" s="75"/>
      <c r="AE360" s="75"/>
      <c r="AF360" s="75"/>
      <c r="AG360" s="75"/>
    </row>
    <row r="361" customFormat="false" ht="15" hidden="false" customHeight="true" outlineLevel="0" collapsed="false">
      <c r="A361" s="48"/>
      <c r="B361" s="49"/>
      <c r="C361" s="50" t="n">
        <v>358</v>
      </c>
      <c r="D361" s="51" t="s">
        <v>588</v>
      </c>
      <c r="E361" s="68" t="s">
        <v>39</v>
      </c>
      <c r="F361" s="68" t="s">
        <v>506</v>
      </c>
      <c r="G361" s="69" t="s">
        <v>589</v>
      </c>
      <c r="H361" s="70" t="s">
        <v>49</v>
      </c>
      <c r="I361" s="52" t="n">
        <v>20</v>
      </c>
      <c r="J361" s="52" t="n">
        <v>30</v>
      </c>
      <c r="K361" s="71" t="n">
        <v>74.9</v>
      </c>
      <c r="L361" s="72"/>
      <c r="M361" s="38" t="n">
        <f aca="false">L361-(SUM(O361:AG361))</f>
        <v>0</v>
      </c>
      <c r="N361" s="39" t="str">
        <f aca="false">IF(M361&lt;0,"ATENÇÃO","OK")</f>
        <v>OK</v>
      </c>
      <c r="O361" s="73"/>
      <c r="P361" s="73"/>
      <c r="Q361" s="74"/>
      <c r="R361" s="73"/>
      <c r="S361" s="75"/>
      <c r="T361" s="75"/>
      <c r="U361" s="75"/>
      <c r="V361" s="75"/>
      <c r="W361" s="76"/>
      <c r="X361" s="77"/>
      <c r="Y361" s="75"/>
      <c r="Z361" s="78"/>
      <c r="AA361" s="76"/>
      <c r="AB361" s="75"/>
      <c r="AC361" s="75"/>
      <c r="AD361" s="75"/>
      <c r="AE361" s="75"/>
      <c r="AF361" s="75"/>
      <c r="AG361" s="75"/>
    </row>
    <row r="362" customFormat="false" ht="15" hidden="false" customHeight="true" outlineLevel="0" collapsed="false">
      <c r="A362" s="48"/>
      <c r="B362" s="49"/>
      <c r="C362" s="50" t="n">
        <v>359</v>
      </c>
      <c r="D362" s="51" t="s">
        <v>590</v>
      </c>
      <c r="E362" s="68" t="s">
        <v>39</v>
      </c>
      <c r="F362" s="68" t="s">
        <v>506</v>
      </c>
      <c r="G362" s="69" t="s">
        <v>591</v>
      </c>
      <c r="H362" s="70" t="s">
        <v>49</v>
      </c>
      <c r="I362" s="52" t="n">
        <v>20</v>
      </c>
      <c r="J362" s="52" t="n">
        <v>30</v>
      </c>
      <c r="K362" s="71" t="n">
        <v>59.9</v>
      </c>
      <c r="L362" s="72" t="n">
        <v>30</v>
      </c>
      <c r="M362" s="38" t="n">
        <f aca="false">L362-(SUM(O362:AG362))</f>
        <v>30</v>
      </c>
      <c r="N362" s="39" t="str">
        <f aca="false">IF(M362&lt;0,"ATENÇÃO","OK")</f>
        <v>OK</v>
      </c>
      <c r="O362" s="73"/>
      <c r="P362" s="73"/>
      <c r="Q362" s="74"/>
      <c r="R362" s="73"/>
      <c r="S362" s="75"/>
      <c r="T362" s="75"/>
      <c r="U362" s="75"/>
      <c r="V362" s="75"/>
      <c r="W362" s="76"/>
      <c r="X362" s="77"/>
      <c r="Y362" s="75"/>
      <c r="Z362" s="78"/>
      <c r="AA362" s="76"/>
      <c r="AB362" s="75"/>
      <c r="AC362" s="75"/>
      <c r="AD362" s="75"/>
      <c r="AE362" s="75"/>
      <c r="AF362" s="75"/>
      <c r="AG362" s="75"/>
    </row>
    <row r="363" customFormat="false" ht="15" hidden="false" customHeight="true" outlineLevel="0" collapsed="false">
      <c r="A363" s="48"/>
      <c r="B363" s="49"/>
      <c r="C363" s="50" t="n">
        <v>360</v>
      </c>
      <c r="D363" s="51" t="s">
        <v>592</v>
      </c>
      <c r="E363" s="68" t="s">
        <v>39</v>
      </c>
      <c r="F363" s="68" t="s">
        <v>506</v>
      </c>
      <c r="G363" s="69" t="s">
        <v>593</v>
      </c>
      <c r="H363" s="70" t="s">
        <v>49</v>
      </c>
      <c r="I363" s="52" t="n">
        <v>20</v>
      </c>
      <c r="J363" s="52" t="n">
        <v>30</v>
      </c>
      <c r="K363" s="71" t="n">
        <v>74.9</v>
      </c>
      <c r="L363" s="72"/>
      <c r="M363" s="38" t="n">
        <f aca="false">L363-(SUM(O363:AG363))</f>
        <v>0</v>
      </c>
      <c r="N363" s="39" t="str">
        <f aca="false">IF(M363&lt;0,"ATENÇÃO","OK")</f>
        <v>OK</v>
      </c>
      <c r="O363" s="73"/>
      <c r="P363" s="73"/>
      <c r="Q363" s="74"/>
      <c r="R363" s="73"/>
      <c r="S363" s="75"/>
      <c r="T363" s="75"/>
      <c r="U363" s="75"/>
      <c r="V363" s="75"/>
      <c r="W363" s="76"/>
      <c r="X363" s="77"/>
      <c r="Y363" s="75"/>
      <c r="Z363" s="78"/>
      <c r="AA363" s="76"/>
      <c r="AB363" s="75"/>
      <c r="AC363" s="75"/>
      <c r="AD363" s="75"/>
      <c r="AE363" s="75"/>
      <c r="AF363" s="75"/>
      <c r="AG363" s="75"/>
    </row>
    <row r="364" customFormat="false" ht="15" hidden="false" customHeight="true" outlineLevel="0" collapsed="false">
      <c r="A364" s="48"/>
      <c r="B364" s="49"/>
      <c r="C364" s="57" t="n">
        <v>361</v>
      </c>
      <c r="D364" s="51" t="s">
        <v>594</v>
      </c>
      <c r="E364" s="68" t="s">
        <v>39</v>
      </c>
      <c r="F364" s="68" t="s">
        <v>506</v>
      </c>
      <c r="G364" s="69" t="s">
        <v>595</v>
      </c>
      <c r="H364" s="70" t="s">
        <v>49</v>
      </c>
      <c r="I364" s="52" t="n">
        <v>20</v>
      </c>
      <c r="J364" s="52" t="n">
        <v>30</v>
      </c>
      <c r="K364" s="71" t="n">
        <v>39.9</v>
      </c>
      <c r="L364" s="72"/>
      <c r="M364" s="38" t="n">
        <f aca="false">L364-(SUM(O364:AG364))</f>
        <v>0</v>
      </c>
      <c r="N364" s="39" t="str">
        <f aca="false">IF(M364&lt;0,"ATENÇÃO","OK")</f>
        <v>OK</v>
      </c>
      <c r="O364" s="73"/>
      <c r="P364" s="73"/>
      <c r="Q364" s="74"/>
      <c r="R364" s="73"/>
      <c r="S364" s="75"/>
      <c r="T364" s="75"/>
      <c r="U364" s="75"/>
      <c r="V364" s="75"/>
      <c r="W364" s="76"/>
      <c r="X364" s="77"/>
      <c r="Y364" s="75"/>
      <c r="Z364" s="78"/>
      <c r="AA364" s="76"/>
      <c r="AB364" s="75"/>
      <c r="AC364" s="75"/>
      <c r="AD364" s="75"/>
      <c r="AE364" s="75"/>
      <c r="AF364" s="75"/>
      <c r="AG364" s="75"/>
    </row>
    <row r="365" customFormat="false" ht="15" hidden="false" customHeight="true" outlineLevel="0" collapsed="false">
      <c r="A365" s="48"/>
      <c r="B365" s="49"/>
      <c r="C365" s="50" t="n">
        <v>362</v>
      </c>
      <c r="D365" s="56" t="s">
        <v>596</v>
      </c>
      <c r="E365" s="68" t="s">
        <v>39</v>
      </c>
      <c r="F365" s="68" t="s">
        <v>558</v>
      </c>
      <c r="G365" s="69" t="s">
        <v>583</v>
      </c>
      <c r="H365" s="70" t="s">
        <v>42</v>
      </c>
      <c r="I365" s="52" t="n">
        <v>20</v>
      </c>
      <c r="J365" s="52" t="n">
        <v>30</v>
      </c>
      <c r="K365" s="71" t="n">
        <v>33</v>
      </c>
      <c r="L365" s="72" t="n">
        <v>400</v>
      </c>
      <c r="M365" s="38" t="n">
        <f aca="false">L365-(SUM(O365:AG365))</f>
        <v>340</v>
      </c>
      <c r="N365" s="39" t="str">
        <f aca="false">IF(M365&lt;0,"ATENÇÃO","OK")</f>
        <v>OK</v>
      </c>
      <c r="O365" s="73"/>
      <c r="P365" s="73"/>
      <c r="Q365" s="74" t="n">
        <v>60</v>
      </c>
      <c r="R365" s="73"/>
      <c r="S365" s="75"/>
      <c r="T365" s="75"/>
      <c r="U365" s="75"/>
      <c r="V365" s="75"/>
      <c r="W365" s="76"/>
      <c r="X365" s="77"/>
      <c r="Y365" s="75"/>
      <c r="Z365" s="78"/>
      <c r="AA365" s="76"/>
      <c r="AB365" s="75"/>
      <c r="AC365" s="75"/>
      <c r="AD365" s="75"/>
      <c r="AE365" s="75"/>
      <c r="AF365" s="75"/>
      <c r="AG365" s="75"/>
    </row>
    <row r="366" customFormat="false" ht="15" hidden="false" customHeight="true" outlineLevel="0" collapsed="false">
      <c r="A366" s="48"/>
      <c r="B366" s="49"/>
      <c r="C366" s="50" t="n">
        <v>363</v>
      </c>
      <c r="D366" s="51" t="s">
        <v>597</v>
      </c>
      <c r="E366" s="68" t="s">
        <v>39</v>
      </c>
      <c r="F366" s="68" t="s">
        <v>275</v>
      </c>
      <c r="G366" s="69" t="s">
        <v>598</v>
      </c>
      <c r="H366" s="70" t="s">
        <v>49</v>
      </c>
      <c r="I366" s="52" t="n">
        <v>20</v>
      </c>
      <c r="J366" s="52" t="n">
        <v>30</v>
      </c>
      <c r="K366" s="71" t="n">
        <v>3.5</v>
      </c>
      <c r="L366" s="72"/>
      <c r="M366" s="38" t="n">
        <f aca="false">L366-(SUM(O366:AG366))</f>
        <v>0</v>
      </c>
      <c r="N366" s="39" t="str">
        <f aca="false">IF(M366&lt;0,"ATENÇÃO","OK")</f>
        <v>OK</v>
      </c>
      <c r="O366" s="73"/>
      <c r="P366" s="73"/>
      <c r="Q366" s="74"/>
      <c r="R366" s="73"/>
      <c r="S366" s="75"/>
      <c r="T366" s="75"/>
      <c r="U366" s="75"/>
      <c r="V366" s="75"/>
      <c r="W366" s="76"/>
      <c r="X366" s="77"/>
      <c r="Y366" s="75"/>
      <c r="Z366" s="78"/>
      <c r="AA366" s="76"/>
      <c r="AB366" s="75"/>
      <c r="AC366" s="75"/>
      <c r="AD366" s="75"/>
      <c r="AE366" s="75"/>
      <c r="AF366" s="75"/>
      <c r="AG366" s="75"/>
    </row>
    <row r="367" customFormat="false" ht="15" hidden="false" customHeight="true" outlineLevel="0" collapsed="false">
      <c r="A367" s="48"/>
      <c r="B367" s="49"/>
      <c r="C367" s="50" t="n">
        <v>364</v>
      </c>
      <c r="D367" s="51" t="s">
        <v>599</v>
      </c>
      <c r="E367" s="68" t="s">
        <v>39</v>
      </c>
      <c r="F367" s="68" t="s">
        <v>600</v>
      </c>
      <c r="G367" s="69" t="s">
        <v>601</v>
      </c>
      <c r="H367" s="70" t="s">
        <v>49</v>
      </c>
      <c r="I367" s="52" t="n">
        <v>20</v>
      </c>
      <c r="J367" s="52" t="n">
        <v>30</v>
      </c>
      <c r="K367" s="71" t="n">
        <v>79.9</v>
      </c>
      <c r="L367" s="72"/>
      <c r="M367" s="38" t="n">
        <f aca="false">L367-(SUM(O367:AG367))</f>
        <v>0</v>
      </c>
      <c r="N367" s="39" t="str">
        <f aca="false">IF(M367&lt;0,"ATENÇÃO","OK")</f>
        <v>OK</v>
      </c>
      <c r="O367" s="73"/>
      <c r="P367" s="73"/>
      <c r="Q367" s="74"/>
      <c r="R367" s="73"/>
      <c r="S367" s="75"/>
      <c r="T367" s="75"/>
      <c r="U367" s="75"/>
      <c r="V367" s="75"/>
      <c r="W367" s="76"/>
      <c r="X367" s="77"/>
      <c r="Y367" s="75"/>
      <c r="Z367" s="78"/>
      <c r="AA367" s="76"/>
      <c r="AB367" s="75"/>
      <c r="AC367" s="75"/>
      <c r="AD367" s="75"/>
      <c r="AE367" s="75"/>
      <c r="AF367" s="75"/>
      <c r="AG367" s="75"/>
    </row>
    <row r="368" customFormat="false" ht="15" hidden="false" customHeight="true" outlineLevel="0" collapsed="false">
      <c r="A368" s="48"/>
      <c r="B368" s="49"/>
      <c r="C368" s="57" t="n">
        <v>365</v>
      </c>
      <c r="D368" s="51" t="s">
        <v>602</v>
      </c>
      <c r="E368" s="68" t="s">
        <v>39</v>
      </c>
      <c r="F368" s="68" t="s">
        <v>603</v>
      </c>
      <c r="G368" s="69" t="s">
        <v>601</v>
      </c>
      <c r="H368" s="70" t="s">
        <v>49</v>
      </c>
      <c r="I368" s="52" t="n">
        <v>20</v>
      </c>
      <c r="J368" s="52" t="n">
        <v>30</v>
      </c>
      <c r="K368" s="71" t="n">
        <v>129.9</v>
      </c>
      <c r="L368" s="72"/>
      <c r="M368" s="38" t="n">
        <f aca="false">L368-(SUM(O368:AG368))</f>
        <v>0</v>
      </c>
      <c r="N368" s="39" t="str">
        <f aca="false">IF(M368&lt;0,"ATENÇÃO","OK")</f>
        <v>OK</v>
      </c>
      <c r="O368" s="73"/>
      <c r="P368" s="73"/>
      <c r="Q368" s="74"/>
      <c r="R368" s="73"/>
      <c r="S368" s="75"/>
      <c r="T368" s="75"/>
      <c r="U368" s="75"/>
      <c r="V368" s="75"/>
      <c r="W368" s="76"/>
      <c r="X368" s="77"/>
      <c r="Y368" s="75"/>
      <c r="Z368" s="78"/>
      <c r="AA368" s="76"/>
      <c r="AB368" s="75"/>
      <c r="AC368" s="75"/>
      <c r="AD368" s="75"/>
      <c r="AE368" s="75"/>
      <c r="AF368" s="75"/>
      <c r="AG368" s="75"/>
    </row>
    <row r="369" customFormat="false" ht="15" hidden="false" customHeight="true" outlineLevel="0" collapsed="false">
      <c r="A369" s="63" t="s">
        <v>37</v>
      </c>
      <c r="B369" s="31" t="n">
        <v>5</v>
      </c>
      <c r="C369" s="32" t="n">
        <v>366</v>
      </c>
      <c r="D369" s="45" t="s">
        <v>604</v>
      </c>
      <c r="E369" s="81" t="s">
        <v>39</v>
      </c>
      <c r="F369" s="81" t="s">
        <v>605</v>
      </c>
      <c r="G369" s="82" t="n">
        <v>2025</v>
      </c>
      <c r="H369" s="83" t="s">
        <v>49</v>
      </c>
      <c r="I369" s="35" t="n">
        <v>20</v>
      </c>
      <c r="J369" s="35" t="n">
        <v>30</v>
      </c>
      <c r="K369" s="84" t="n">
        <v>1.25</v>
      </c>
      <c r="L369" s="72" t="n">
        <v>2</v>
      </c>
      <c r="M369" s="38" t="n">
        <f aca="false">L369-(SUM(O369:AG369))</f>
        <v>2</v>
      </c>
      <c r="N369" s="39" t="str">
        <f aca="false">IF(M369&lt;0,"ATENÇÃO","OK")</f>
        <v>OK</v>
      </c>
      <c r="O369" s="73"/>
      <c r="P369" s="73"/>
      <c r="Q369" s="74"/>
      <c r="R369" s="73"/>
      <c r="S369" s="75"/>
      <c r="T369" s="75"/>
      <c r="U369" s="75"/>
      <c r="V369" s="75"/>
      <c r="W369" s="76"/>
      <c r="X369" s="77"/>
      <c r="Y369" s="75"/>
      <c r="Z369" s="78"/>
      <c r="AA369" s="76"/>
      <c r="AB369" s="75"/>
      <c r="AC369" s="75"/>
      <c r="AD369" s="75"/>
      <c r="AE369" s="75"/>
      <c r="AF369" s="75"/>
      <c r="AG369" s="75"/>
    </row>
    <row r="370" customFormat="false" ht="15" hidden="false" customHeight="true" outlineLevel="0" collapsed="false">
      <c r="A370" s="63"/>
      <c r="B370" s="31"/>
      <c r="C370" s="32" t="n">
        <v>367</v>
      </c>
      <c r="D370" s="45" t="s">
        <v>606</v>
      </c>
      <c r="E370" s="81" t="s">
        <v>39</v>
      </c>
      <c r="F370" s="81" t="s">
        <v>605</v>
      </c>
      <c r="G370" s="82" t="n">
        <v>2032</v>
      </c>
      <c r="H370" s="83" t="s">
        <v>42</v>
      </c>
      <c r="I370" s="35" t="n">
        <v>20</v>
      </c>
      <c r="J370" s="35" t="n">
        <v>30</v>
      </c>
      <c r="K370" s="84" t="n">
        <v>1.25</v>
      </c>
      <c r="L370" s="72" t="n">
        <v>52</v>
      </c>
      <c r="M370" s="38" t="n">
        <f aca="false">L370-(SUM(O370:AG370))</f>
        <v>50</v>
      </c>
      <c r="N370" s="39" t="str">
        <f aca="false">IF(M370&lt;0,"ATENÇÃO","OK")</f>
        <v>OK</v>
      </c>
      <c r="O370" s="73"/>
      <c r="P370" s="73"/>
      <c r="Q370" s="74" t="n">
        <v>2</v>
      </c>
      <c r="R370" s="73"/>
      <c r="S370" s="75"/>
      <c r="T370" s="75"/>
      <c r="U370" s="75"/>
      <c r="V370" s="75"/>
      <c r="W370" s="76"/>
      <c r="X370" s="77"/>
      <c r="Y370" s="75"/>
      <c r="Z370" s="78"/>
      <c r="AA370" s="76"/>
      <c r="AB370" s="75"/>
      <c r="AC370" s="75"/>
      <c r="AD370" s="75"/>
      <c r="AE370" s="75"/>
      <c r="AF370" s="75"/>
      <c r="AG370" s="75"/>
    </row>
    <row r="371" customFormat="false" ht="15" hidden="false" customHeight="true" outlineLevel="0" collapsed="false">
      <c r="A371" s="63"/>
      <c r="B371" s="31"/>
      <c r="C371" s="32" t="n">
        <v>368</v>
      </c>
      <c r="D371" s="45" t="s">
        <v>607</v>
      </c>
      <c r="E371" s="81" t="s">
        <v>39</v>
      </c>
      <c r="F371" s="81" t="s">
        <v>605</v>
      </c>
      <c r="G371" s="82" t="s">
        <v>608</v>
      </c>
      <c r="H371" s="83" t="s">
        <v>42</v>
      </c>
      <c r="I371" s="35" t="n">
        <v>20</v>
      </c>
      <c r="J371" s="35" t="n">
        <v>30</v>
      </c>
      <c r="K371" s="84" t="n">
        <v>8</v>
      </c>
      <c r="L371" s="72" t="n">
        <v>200</v>
      </c>
      <c r="M371" s="38" t="n">
        <f aca="false">L371-(SUM(O371:AG371))</f>
        <v>100</v>
      </c>
      <c r="N371" s="39" t="str">
        <f aca="false">IF(M371&lt;0,"ATENÇÃO","OK")</f>
        <v>OK</v>
      </c>
      <c r="O371" s="73"/>
      <c r="P371" s="73"/>
      <c r="Q371" s="74" t="n">
        <v>100</v>
      </c>
      <c r="R371" s="73"/>
      <c r="S371" s="75"/>
      <c r="T371" s="75"/>
      <c r="U371" s="75"/>
      <c r="V371" s="75"/>
      <c r="W371" s="76"/>
      <c r="X371" s="77"/>
      <c r="Y371" s="75"/>
      <c r="Z371" s="78"/>
      <c r="AA371" s="76"/>
      <c r="AB371" s="75"/>
      <c r="AC371" s="75"/>
      <c r="AD371" s="75"/>
      <c r="AE371" s="75"/>
      <c r="AF371" s="75"/>
      <c r="AG371" s="75"/>
    </row>
    <row r="372" customFormat="false" ht="15" hidden="false" customHeight="true" outlineLevel="0" collapsed="false">
      <c r="A372" s="63"/>
      <c r="B372" s="31"/>
      <c r="C372" s="44" t="n">
        <v>369</v>
      </c>
      <c r="D372" s="45" t="s">
        <v>609</v>
      </c>
      <c r="E372" s="81" t="s">
        <v>39</v>
      </c>
      <c r="F372" s="81" t="s">
        <v>605</v>
      </c>
      <c r="G372" s="82" t="n">
        <v>2032</v>
      </c>
      <c r="H372" s="83" t="s">
        <v>49</v>
      </c>
      <c r="I372" s="35" t="n">
        <v>20</v>
      </c>
      <c r="J372" s="35" t="n">
        <v>30</v>
      </c>
      <c r="K372" s="84" t="n">
        <v>1.45</v>
      </c>
      <c r="L372" s="72"/>
      <c r="M372" s="38" t="n">
        <f aca="false">L372-(SUM(O372:AG372))</f>
        <v>0</v>
      </c>
      <c r="N372" s="39" t="str">
        <f aca="false">IF(M372&lt;0,"ATENÇÃO","OK")</f>
        <v>OK</v>
      </c>
      <c r="O372" s="73"/>
      <c r="P372" s="73"/>
      <c r="Q372" s="74"/>
      <c r="R372" s="73"/>
      <c r="S372" s="75"/>
      <c r="T372" s="75"/>
      <c r="U372" s="75"/>
      <c r="V372" s="75"/>
      <c r="W372" s="76"/>
      <c r="X372" s="77"/>
      <c r="Y372" s="75"/>
      <c r="Z372" s="78"/>
      <c r="AA372" s="76"/>
      <c r="AB372" s="75"/>
      <c r="AC372" s="75"/>
      <c r="AD372" s="75"/>
      <c r="AE372" s="75"/>
      <c r="AF372" s="75"/>
      <c r="AG372" s="75"/>
    </row>
    <row r="373" customFormat="false" ht="15" hidden="false" customHeight="true" outlineLevel="0" collapsed="false">
      <c r="A373" s="63"/>
      <c r="B373" s="31"/>
      <c r="C373" s="32" t="n">
        <v>370</v>
      </c>
      <c r="D373" s="45" t="s">
        <v>610</v>
      </c>
      <c r="E373" s="81" t="s">
        <v>611</v>
      </c>
      <c r="F373" s="81" t="s">
        <v>497</v>
      </c>
      <c r="G373" s="82" t="s">
        <v>612</v>
      </c>
      <c r="H373" s="83" t="s">
        <v>49</v>
      </c>
      <c r="I373" s="35" t="n">
        <v>20</v>
      </c>
      <c r="J373" s="35" t="n">
        <v>30</v>
      </c>
      <c r="K373" s="84" t="n">
        <v>25</v>
      </c>
      <c r="L373" s="72" t="n">
        <v>7</v>
      </c>
      <c r="M373" s="38" t="n">
        <f aca="false">L373-(SUM(O373:AG373))</f>
        <v>5</v>
      </c>
      <c r="N373" s="39" t="str">
        <f aca="false">IF(M373&lt;0,"ATENÇÃO","OK")</f>
        <v>OK</v>
      </c>
      <c r="O373" s="73"/>
      <c r="P373" s="73"/>
      <c r="Q373" s="74" t="n">
        <v>2</v>
      </c>
      <c r="R373" s="73"/>
      <c r="S373" s="75"/>
      <c r="T373" s="75"/>
      <c r="U373" s="75"/>
      <c r="V373" s="75"/>
      <c r="W373" s="76"/>
      <c r="X373" s="77"/>
      <c r="Y373" s="75"/>
      <c r="Z373" s="78"/>
      <c r="AA373" s="76"/>
      <c r="AB373" s="75"/>
      <c r="AC373" s="75"/>
      <c r="AD373" s="75"/>
      <c r="AE373" s="75"/>
      <c r="AF373" s="75"/>
      <c r="AG373" s="75"/>
    </row>
    <row r="374" customFormat="false" ht="15" hidden="false" customHeight="true" outlineLevel="0" collapsed="false">
      <c r="A374" s="63"/>
      <c r="B374" s="31"/>
      <c r="C374" s="32" t="n">
        <v>371</v>
      </c>
      <c r="D374" s="45" t="s">
        <v>613</v>
      </c>
      <c r="E374" s="81" t="s">
        <v>39</v>
      </c>
      <c r="F374" s="81" t="s">
        <v>605</v>
      </c>
      <c r="G374" s="82" t="s">
        <v>614</v>
      </c>
      <c r="H374" s="83" t="s">
        <v>49</v>
      </c>
      <c r="I374" s="35" t="n">
        <v>20</v>
      </c>
      <c r="J374" s="35" t="n">
        <v>30</v>
      </c>
      <c r="K374" s="84" t="n">
        <v>12</v>
      </c>
      <c r="L374" s="72" t="n">
        <v>3</v>
      </c>
      <c r="M374" s="38" t="n">
        <f aca="false">L374-(SUM(O374:AG374))</f>
        <v>0</v>
      </c>
      <c r="N374" s="39" t="str">
        <f aca="false">IF(M374&lt;0,"ATENÇÃO","OK")</f>
        <v>OK</v>
      </c>
      <c r="O374" s="73"/>
      <c r="P374" s="73"/>
      <c r="Q374" s="74" t="n">
        <v>3</v>
      </c>
      <c r="R374" s="73"/>
      <c r="S374" s="75"/>
      <c r="T374" s="75"/>
      <c r="U374" s="75"/>
      <c r="V374" s="75"/>
      <c r="W374" s="76"/>
      <c r="X374" s="77"/>
      <c r="Y374" s="75"/>
      <c r="Z374" s="78"/>
      <c r="AA374" s="76"/>
      <c r="AB374" s="75"/>
      <c r="AC374" s="75"/>
      <c r="AD374" s="75"/>
      <c r="AE374" s="75"/>
      <c r="AF374" s="75"/>
      <c r="AG374" s="75"/>
    </row>
    <row r="375" customFormat="false" ht="15" hidden="false" customHeight="true" outlineLevel="0" collapsed="false">
      <c r="A375" s="63"/>
      <c r="B375" s="31"/>
      <c r="C375" s="32" t="n">
        <v>372</v>
      </c>
      <c r="D375" s="45" t="s">
        <v>615</v>
      </c>
      <c r="E375" s="81" t="s">
        <v>39</v>
      </c>
      <c r="F375" s="81" t="s">
        <v>605</v>
      </c>
      <c r="G375" s="82" t="s">
        <v>616</v>
      </c>
      <c r="H375" s="83" t="s">
        <v>49</v>
      </c>
      <c r="I375" s="35" t="n">
        <v>20</v>
      </c>
      <c r="J375" s="35" t="n">
        <v>30</v>
      </c>
      <c r="K375" s="84" t="n">
        <v>10</v>
      </c>
      <c r="L375" s="72" t="n">
        <v>3</v>
      </c>
      <c r="M375" s="38" t="n">
        <f aca="false">L375-(SUM(O375:AG375))</f>
        <v>1</v>
      </c>
      <c r="N375" s="39" t="str">
        <f aca="false">IF(M375&lt;0,"ATENÇÃO","OK")</f>
        <v>OK</v>
      </c>
      <c r="O375" s="73"/>
      <c r="P375" s="73"/>
      <c r="Q375" s="74" t="n">
        <v>2</v>
      </c>
      <c r="R375" s="73"/>
      <c r="S375" s="75"/>
      <c r="T375" s="75"/>
      <c r="U375" s="75"/>
      <c r="V375" s="75"/>
      <c r="W375" s="76"/>
      <c r="X375" s="77"/>
      <c r="Y375" s="75"/>
      <c r="Z375" s="78"/>
      <c r="AA375" s="76"/>
      <c r="AB375" s="75"/>
      <c r="AC375" s="75"/>
      <c r="AD375" s="75"/>
      <c r="AE375" s="75"/>
      <c r="AF375" s="75"/>
      <c r="AG375" s="75"/>
    </row>
    <row r="376" customFormat="false" ht="15" hidden="false" customHeight="true" outlineLevel="0" collapsed="false">
      <c r="A376" s="63"/>
      <c r="B376" s="31"/>
      <c r="C376" s="44" t="n">
        <v>373</v>
      </c>
      <c r="D376" s="33" t="s">
        <v>617</v>
      </c>
      <c r="E376" s="81" t="s">
        <v>39</v>
      </c>
      <c r="F376" s="81" t="s">
        <v>605</v>
      </c>
      <c r="G376" s="82" t="s">
        <v>618</v>
      </c>
      <c r="H376" s="83" t="s">
        <v>42</v>
      </c>
      <c r="I376" s="35" t="n">
        <v>20</v>
      </c>
      <c r="J376" s="35" t="n">
        <v>30</v>
      </c>
      <c r="K376" s="84" t="n">
        <v>3.45</v>
      </c>
      <c r="L376" s="72" t="n">
        <v>213</v>
      </c>
      <c r="M376" s="38" t="n">
        <f aca="false">L376-(SUM(O376:AG376))</f>
        <v>13</v>
      </c>
      <c r="N376" s="39" t="str">
        <f aca="false">IF(M376&lt;0,"ATENÇÃO","OK")</f>
        <v>OK</v>
      </c>
      <c r="O376" s="73"/>
      <c r="P376" s="73"/>
      <c r="Q376" s="74" t="n">
        <v>200</v>
      </c>
      <c r="R376" s="73"/>
      <c r="S376" s="75"/>
      <c r="T376" s="75"/>
      <c r="U376" s="75"/>
      <c r="V376" s="75"/>
      <c r="W376" s="76"/>
      <c r="X376" s="77"/>
      <c r="Y376" s="75"/>
      <c r="Z376" s="78"/>
      <c r="AA376" s="76"/>
      <c r="AB376" s="75"/>
      <c r="AC376" s="75"/>
      <c r="AD376" s="75"/>
      <c r="AE376" s="75"/>
      <c r="AF376" s="75"/>
      <c r="AG376" s="75"/>
    </row>
    <row r="377" customFormat="false" ht="15" hidden="false" customHeight="true" outlineLevel="0" collapsed="false">
      <c r="A377" s="63"/>
      <c r="B377" s="31"/>
      <c r="C377" s="32" t="n">
        <v>374</v>
      </c>
      <c r="D377" s="45" t="s">
        <v>619</v>
      </c>
      <c r="E377" s="81" t="s">
        <v>39</v>
      </c>
      <c r="F377" s="81" t="s">
        <v>605</v>
      </c>
      <c r="G377" s="82" t="s">
        <v>620</v>
      </c>
      <c r="H377" s="83" t="s">
        <v>42</v>
      </c>
      <c r="I377" s="35" t="n">
        <v>20</v>
      </c>
      <c r="J377" s="35" t="n">
        <v>30</v>
      </c>
      <c r="K377" s="84" t="n">
        <v>3.45</v>
      </c>
      <c r="L377" s="72" t="n">
        <v>323</v>
      </c>
      <c r="M377" s="38" t="n">
        <f aca="false">L377-(SUM(O377:AG377))</f>
        <v>23</v>
      </c>
      <c r="N377" s="39" t="str">
        <f aca="false">IF(M377&lt;0,"ATENÇÃO","OK")</f>
        <v>OK</v>
      </c>
      <c r="O377" s="73"/>
      <c r="P377" s="73"/>
      <c r="Q377" s="74" t="n">
        <v>300</v>
      </c>
      <c r="R377" s="73"/>
      <c r="S377" s="75"/>
      <c r="T377" s="75"/>
      <c r="U377" s="75"/>
      <c r="V377" s="75"/>
      <c r="W377" s="76"/>
      <c r="X377" s="77"/>
      <c r="Y377" s="75"/>
      <c r="Z377" s="78"/>
      <c r="AA377" s="76"/>
      <c r="AB377" s="75"/>
      <c r="AC377" s="75"/>
      <c r="AD377" s="75"/>
      <c r="AE377" s="75"/>
      <c r="AF377" s="75"/>
      <c r="AG377" s="75"/>
    </row>
    <row r="378" customFormat="false" ht="135" hidden="false" customHeight="false" outlineLevel="0" collapsed="false">
      <c r="A378" s="48" t="s">
        <v>621</v>
      </c>
      <c r="B378" s="49" t="n">
        <v>6</v>
      </c>
      <c r="C378" s="50" t="n">
        <v>375</v>
      </c>
      <c r="D378" s="56" t="s">
        <v>622</v>
      </c>
      <c r="E378" s="68" t="s">
        <v>178</v>
      </c>
      <c r="F378" s="68" t="s">
        <v>623</v>
      </c>
      <c r="G378" s="69" t="s">
        <v>623</v>
      </c>
      <c r="H378" s="70" t="s">
        <v>49</v>
      </c>
      <c r="I378" s="52" t="n">
        <v>20</v>
      </c>
      <c r="J378" s="52" t="n">
        <v>30</v>
      </c>
      <c r="K378" s="71" t="n">
        <v>43.97</v>
      </c>
      <c r="L378" s="72" t="n">
        <v>15</v>
      </c>
      <c r="M378" s="38" t="n">
        <f aca="false">L378-(SUM(O378:AG378))</f>
        <v>0</v>
      </c>
      <c r="N378" s="39" t="str">
        <f aca="false">IF(M378&lt;0,"ATENÇÃO","OK")</f>
        <v>OK</v>
      </c>
      <c r="O378" s="73"/>
      <c r="P378" s="73"/>
      <c r="Q378" s="74"/>
      <c r="R378" s="73"/>
      <c r="S378" s="75"/>
      <c r="T378" s="75"/>
      <c r="U378" s="75"/>
      <c r="V378" s="85" t="n">
        <v>15</v>
      </c>
      <c r="W378" s="76"/>
      <c r="X378" s="77"/>
      <c r="Y378" s="75"/>
      <c r="Z378" s="78"/>
      <c r="AA378" s="75"/>
      <c r="AB378" s="75"/>
      <c r="AC378" s="75"/>
      <c r="AD378" s="75"/>
      <c r="AE378" s="75"/>
      <c r="AF378" s="75"/>
      <c r="AG378" s="75"/>
    </row>
    <row r="379" customFormat="false" ht="22.5" hidden="false" customHeight="true" outlineLevel="0" collapsed="false">
      <c r="A379" s="63" t="s">
        <v>621</v>
      </c>
      <c r="B379" s="86" t="n">
        <v>7</v>
      </c>
      <c r="C379" s="32" t="n">
        <v>376</v>
      </c>
      <c r="D379" s="64" t="s">
        <v>624</v>
      </c>
      <c r="E379" s="81" t="s">
        <v>39</v>
      </c>
      <c r="F379" s="81" t="s">
        <v>625</v>
      </c>
      <c r="G379" s="82" t="s">
        <v>625</v>
      </c>
      <c r="H379" s="83" t="s">
        <v>626</v>
      </c>
      <c r="I379" s="35" t="n">
        <v>20</v>
      </c>
      <c r="J379" s="35" t="n">
        <v>30</v>
      </c>
      <c r="K379" s="84" t="n">
        <v>59.38</v>
      </c>
      <c r="L379" s="72" t="n">
        <v>11</v>
      </c>
      <c r="M379" s="38" t="n">
        <f aca="false">L379-(SUM(O379:AG379))</f>
        <v>8</v>
      </c>
      <c r="N379" s="39" t="str">
        <f aca="false">IF(M379&lt;0,"ATENÇÃO","OK")</f>
        <v>OK</v>
      </c>
      <c r="O379" s="73"/>
      <c r="P379" s="73"/>
      <c r="Q379" s="74"/>
      <c r="R379" s="73"/>
      <c r="S379" s="75"/>
      <c r="T379" s="75"/>
      <c r="U379" s="75"/>
      <c r="V379" s="75"/>
      <c r="W379" s="76"/>
      <c r="X379" s="77"/>
      <c r="Y379" s="75"/>
      <c r="Z379" s="78" t="n">
        <v>3</v>
      </c>
      <c r="AA379" s="75"/>
      <c r="AB379" s="75"/>
      <c r="AC379" s="75"/>
      <c r="AD379" s="75"/>
      <c r="AE379" s="75"/>
      <c r="AF379" s="75"/>
      <c r="AG379" s="75"/>
    </row>
    <row r="380" customFormat="false" ht="22.5" hidden="false" customHeight="true" outlineLevel="0" collapsed="false">
      <c r="A380" s="63"/>
      <c r="B380" s="86"/>
      <c r="C380" s="44" t="n">
        <v>377</v>
      </c>
      <c r="D380" s="64" t="s">
        <v>627</v>
      </c>
      <c r="E380" s="81" t="s">
        <v>628</v>
      </c>
      <c r="F380" s="81" t="s">
        <v>629</v>
      </c>
      <c r="G380" s="82" t="s">
        <v>629</v>
      </c>
      <c r="H380" s="83" t="s">
        <v>49</v>
      </c>
      <c r="I380" s="35" t="n">
        <v>20</v>
      </c>
      <c r="J380" s="35" t="n">
        <v>30</v>
      </c>
      <c r="K380" s="84" t="n">
        <v>81.75</v>
      </c>
      <c r="L380" s="72" t="n">
        <v>5</v>
      </c>
      <c r="M380" s="38" t="n">
        <f aca="false">L380-(SUM(O380:AG380))</f>
        <v>5</v>
      </c>
      <c r="N380" s="39" t="str">
        <f aca="false">IF(M380&lt;0,"ATENÇÃO","OK")</f>
        <v>OK</v>
      </c>
      <c r="O380" s="73"/>
      <c r="P380" s="73"/>
      <c r="Q380" s="74"/>
      <c r="R380" s="73"/>
      <c r="S380" s="75"/>
      <c r="T380" s="75"/>
      <c r="U380" s="75"/>
      <c r="V380" s="75"/>
      <c r="W380" s="76"/>
      <c r="X380" s="77"/>
      <c r="Y380" s="75"/>
      <c r="Z380" s="78"/>
      <c r="AA380" s="75"/>
      <c r="AB380" s="75"/>
      <c r="AC380" s="75"/>
      <c r="AD380" s="75"/>
      <c r="AE380" s="75"/>
      <c r="AF380" s="75"/>
      <c r="AG380" s="75"/>
    </row>
    <row r="381" customFormat="false" ht="22.5" hidden="false" customHeight="true" outlineLevel="0" collapsed="false">
      <c r="A381" s="63"/>
      <c r="B381" s="86"/>
      <c r="C381" s="32" t="n">
        <v>378</v>
      </c>
      <c r="D381" s="64" t="s">
        <v>630</v>
      </c>
      <c r="E381" s="81" t="s">
        <v>39</v>
      </c>
      <c r="F381" s="81" t="s">
        <v>625</v>
      </c>
      <c r="G381" s="82" t="s">
        <v>625</v>
      </c>
      <c r="H381" s="83" t="s">
        <v>626</v>
      </c>
      <c r="I381" s="35" t="n">
        <v>20</v>
      </c>
      <c r="J381" s="35" t="n">
        <v>30</v>
      </c>
      <c r="K381" s="84" t="n">
        <v>59.54</v>
      </c>
      <c r="L381" s="72" t="n">
        <v>11</v>
      </c>
      <c r="M381" s="38" t="n">
        <f aca="false">L381-(SUM(O381:AG381))</f>
        <v>6</v>
      </c>
      <c r="N381" s="39" t="str">
        <f aca="false">IF(M381&lt;0,"ATENÇÃO","OK")</f>
        <v>OK</v>
      </c>
      <c r="O381" s="73"/>
      <c r="P381" s="73"/>
      <c r="Q381" s="74"/>
      <c r="R381" s="73"/>
      <c r="S381" s="75"/>
      <c r="T381" s="75"/>
      <c r="U381" s="75"/>
      <c r="V381" s="75"/>
      <c r="W381" s="76"/>
      <c r="X381" s="77"/>
      <c r="Y381" s="75"/>
      <c r="Z381" s="78" t="n">
        <v>5</v>
      </c>
      <c r="AA381" s="75"/>
      <c r="AB381" s="75"/>
      <c r="AC381" s="75"/>
      <c r="AD381" s="75"/>
      <c r="AE381" s="75"/>
      <c r="AF381" s="75"/>
      <c r="AG381" s="75"/>
    </row>
    <row r="382" customFormat="false" ht="90" hidden="false" customHeight="false" outlineLevel="0" collapsed="false">
      <c r="A382" s="48" t="s">
        <v>631</v>
      </c>
      <c r="B382" s="49" t="n">
        <v>8</v>
      </c>
      <c r="C382" s="50" t="n">
        <v>379</v>
      </c>
      <c r="D382" s="51" t="s">
        <v>632</v>
      </c>
      <c r="E382" s="68" t="s">
        <v>39</v>
      </c>
      <c r="F382" s="68" t="s">
        <v>633</v>
      </c>
      <c r="G382" s="69" t="s">
        <v>634</v>
      </c>
      <c r="H382" s="70" t="s">
        <v>49</v>
      </c>
      <c r="I382" s="52" t="n">
        <v>20</v>
      </c>
      <c r="J382" s="52" t="n">
        <v>30</v>
      </c>
      <c r="K382" s="71" t="n">
        <v>27.16</v>
      </c>
      <c r="L382" s="72" t="n">
        <v>60</v>
      </c>
      <c r="M382" s="38" t="n">
        <f aca="false">L382-(SUM(O382:AG382))</f>
        <v>60</v>
      </c>
      <c r="N382" s="39" t="str">
        <f aca="false">IF(M382&lt;0,"ATENÇÃO","OK")</f>
        <v>OK</v>
      </c>
      <c r="O382" s="73"/>
      <c r="P382" s="73"/>
      <c r="Q382" s="74"/>
      <c r="R382" s="73"/>
      <c r="S382" s="75"/>
      <c r="T382" s="75"/>
      <c r="U382" s="75"/>
      <c r="V382" s="75"/>
      <c r="W382" s="76"/>
      <c r="X382" s="77"/>
      <c r="Y382" s="75"/>
      <c r="Z382" s="78"/>
      <c r="AA382" s="75"/>
      <c r="AB382" s="75"/>
      <c r="AC382" s="75"/>
      <c r="AD382" s="75"/>
      <c r="AE382" s="75"/>
      <c r="AF382" s="75"/>
      <c r="AG382" s="75"/>
    </row>
    <row r="384" customFormat="false" ht="15" hidden="false" customHeight="false" outlineLevel="0" collapsed="false">
      <c r="K384" s="87" t="s">
        <v>635</v>
      </c>
      <c r="L384" s="88" t="s">
        <v>636</v>
      </c>
      <c r="M384" s="89"/>
      <c r="N384" s="90"/>
      <c r="O384" s="91"/>
      <c r="P384" s="91"/>
      <c r="Q384" s="91"/>
      <c r="R384" s="91"/>
      <c r="S384" s="92"/>
      <c r="T384" s="92"/>
      <c r="U384" s="93"/>
      <c r="V384" s="93"/>
      <c r="W384" s="94"/>
      <c r="X384" s="95"/>
      <c r="Y384" s="93"/>
      <c r="Z384" s="94"/>
      <c r="AA384" s="93"/>
    </row>
  </sheetData>
  <mergeCells count="35">
    <mergeCell ref="A1:C1"/>
    <mergeCell ref="D1:K1"/>
    <mergeCell ref="L1:N1"/>
    <mergeCell ref="O1:O2"/>
    <mergeCell ref="P1:P2"/>
    <mergeCell ref="Q1:Q2"/>
    <mergeCell ref="R1:R2"/>
    <mergeCell ref="S1:S2"/>
    <mergeCell ref="T1:T2"/>
    <mergeCell ref="U1:U2"/>
    <mergeCell ref="V1:V2"/>
    <mergeCell ref="W1:W2"/>
    <mergeCell ref="X1:X2"/>
    <mergeCell ref="Y1:Y2"/>
    <mergeCell ref="Z1:Z2"/>
    <mergeCell ref="AA1:AA2"/>
    <mergeCell ref="AB1:AB2"/>
    <mergeCell ref="AC1:AC2"/>
    <mergeCell ref="AD1:AD2"/>
    <mergeCell ref="AE1:AE2"/>
    <mergeCell ref="AF1:AF2"/>
    <mergeCell ref="AG1:AG2"/>
    <mergeCell ref="A2:N2"/>
    <mergeCell ref="A4:A58"/>
    <mergeCell ref="B4:B58"/>
    <mergeCell ref="A59:A201"/>
    <mergeCell ref="B59:B201"/>
    <mergeCell ref="A202:A297"/>
    <mergeCell ref="B202:B297"/>
    <mergeCell ref="A298:A368"/>
    <mergeCell ref="B298:B368"/>
    <mergeCell ref="A369:A377"/>
    <mergeCell ref="B369:B377"/>
    <mergeCell ref="A379:A381"/>
    <mergeCell ref="B379:B381"/>
  </mergeCells>
  <conditionalFormatting sqref="AA10:AG306 O4:AG4 O5:Z306">
    <cfRule type="cellIs" priority="2" operator="greaterThan" aboveAverage="0" equalAverage="0" bottom="0" percent="0" rank="0" text="" dxfId="0">
      <formula>0</formula>
    </cfRule>
    <cfRule type="cellIs" priority="3" operator="greaterThan" aboveAverage="0" equalAverage="0" bottom="0" percent="0" rank="0" text="" dxfId="1">
      <formula>0</formula>
    </cfRule>
    <cfRule type="cellIs" priority="4" operator="greaterThan" aboveAverage="0" equalAverage="0" bottom="0" percent="0" rank="0" text="" dxfId="2">
      <formula>0</formula>
    </cfRule>
  </conditionalFormatting>
  <conditionalFormatting sqref="AA5:AG9">
    <cfRule type="cellIs" priority="5" operator="greaterThan" aboveAverage="0" equalAverage="0" bottom="0" percent="0" rank="0" text="" dxfId="3">
      <formula>0</formula>
    </cfRule>
    <cfRule type="cellIs" priority="6" operator="greaterThan" aboveAverage="0" equalAverage="0" bottom="0" percent="0" rank="0" text="" dxfId="4">
      <formula>0</formula>
    </cfRule>
    <cfRule type="cellIs" priority="7" operator="greaterThan" aboveAverage="0" equalAverage="0" bottom="0" percent="0" rank="0" text="" dxfId="5">
      <formula>0</formula>
    </cfRule>
  </conditionalFormatting>
  <conditionalFormatting sqref="Q301:Q382">
    <cfRule type="cellIs" priority="8" operator="greaterThan" aboveAverage="0" equalAverage="0" bottom="0" percent="0" rank="0" text="" dxfId="6">
      <formula>0</formula>
    </cfRule>
    <cfRule type="cellIs" priority="9" operator="greaterThan" aboveAverage="0" equalAverage="0" bottom="0" percent="0" rank="0" text="" dxfId="7">
      <formula>0</formula>
    </cfRule>
  </conditionalFormatting>
  <conditionalFormatting sqref="S4:AG382">
    <cfRule type="cellIs" priority="10" operator="greaterThan" aboveAverage="0" equalAverage="0" bottom="0" percent="0" rank="0" text="" dxfId="8">
      <formula>0</formula>
    </cfRule>
  </conditionalFormatting>
  <printOptions headings="false" gridLines="false" gridLinesSet="true" horizontalCentered="false" verticalCentered="false"/>
  <pageMargins left="0.747916666666667" right="0.747916666666667" top="0.984027777777778" bottom="0.984027777777778" header="0.511805555555555" footer="0.511805555555555"/>
  <pageSetup paperSize="9" scale="100" firstPageNumber="0" fitToWidth="1" fitToHeight="1" pageOrder="downThenOver" orientation="landscape" blackAndWhite="false" draft="false" cellComments="none" useFirstPageNumber="false" horizontalDpi="300" verticalDpi="300" copies="1"/>
  <headerFooter differentFirst="false" differentOddEven="false">
    <oddHeader/>
    <oddFooter/>
  </headerFooter>
  <drawing r:id="rId1"/>
</worksheet>
</file>

<file path=xl/worksheets/sheet10.xml><?xml version="1.0" encoding="utf-8"?>
<worksheet xmlns="http://schemas.openxmlformats.org/spreadsheetml/2006/main" xmlns:r="http://schemas.openxmlformats.org/officeDocument/2006/relationships">
  <sheetPr filterMode="false">
    <pageSetUpPr fitToPage="false"/>
  </sheetPr>
  <dimension ref="A1:S384"/>
  <sheetViews>
    <sheetView showFormulas="false" showGridLines="true" showRowColHeaders="true" showZeros="true" rightToLeft="false" tabSelected="false" showOutlineSymbols="true" defaultGridColor="true" view="normal" topLeftCell="N1" colorId="64" zoomScale="60" zoomScaleNormal="60" zoomScalePageLayoutView="100" workbookViewId="0">
      <selection pane="topLeft" activeCell="AO8" activeCellId="0" sqref="AO8"/>
    </sheetView>
  </sheetViews>
  <sheetFormatPr defaultRowHeight="15" zeroHeight="false" outlineLevelRow="0" outlineLevelCol="0"/>
  <cols>
    <col collapsed="false" customWidth="true" hidden="false" outlineLevel="0" max="1" min="1" style="1" width="20.86"/>
    <col collapsed="false" customWidth="true" hidden="false" outlineLevel="0" max="2" min="2" style="2" width="9.58"/>
    <col collapsed="false" customWidth="true" hidden="false" outlineLevel="0" max="3" min="3" style="3" width="8.86"/>
    <col collapsed="false" customWidth="true" hidden="false" outlineLevel="0" max="4" min="4" style="4" width="60.14"/>
    <col collapsed="false" customWidth="true" hidden="false" outlineLevel="0" max="5" min="5" style="5" width="16"/>
    <col collapsed="false" customWidth="true" hidden="false" outlineLevel="0" max="6" min="6" style="5" width="18.58"/>
    <col collapsed="false" customWidth="true" hidden="false" outlineLevel="0" max="7" min="7" style="2" width="18.58"/>
    <col collapsed="false" customWidth="true" hidden="false" outlineLevel="0" max="8" min="8" style="3" width="14.57"/>
    <col collapsed="false" customWidth="true" hidden="false" outlineLevel="0" max="9" min="9" style="6" width="10.85"/>
    <col collapsed="false" customWidth="true" hidden="false" outlineLevel="0" max="10" min="10" style="6" width="16.86"/>
    <col collapsed="false" customWidth="true" hidden="false" outlineLevel="0" max="11" min="11" style="7" width="15.15"/>
    <col collapsed="false" customWidth="true" hidden="false" outlineLevel="0" max="12" min="12" style="8" width="9.42"/>
    <col collapsed="false" customWidth="true" hidden="false" outlineLevel="0" max="13" min="13" style="9" width="13.29"/>
    <col collapsed="false" customWidth="true" hidden="false" outlineLevel="0" max="14" min="14" style="10" width="12.57"/>
    <col collapsed="false" customWidth="true" hidden="false" outlineLevel="0" max="18" min="15" style="11" width="17.14"/>
    <col collapsed="false" customWidth="true" hidden="false" outlineLevel="0" max="19" min="19" style="12" width="17.14"/>
    <col collapsed="false" customWidth="true" hidden="false" outlineLevel="0" max="1025" min="20" style="13" width="9.71"/>
  </cols>
  <sheetData>
    <row r="1" customFormat="false" ht="27.75" hidden="false" customHeight="true" outlineLevel="0" collapsed="false">
      <c r="A1" s="17" t="s">
        <v>0</v>
      </c>
      <c r="B1" s="17"/>
      <c r="C1" s="17"/>
      <c r="D1" s="17" t="s">
        <v>1</v>
      </c>
      <c r="E1" s="17"/>
      <c r="F1" s="17"/>
      <c r="G1" s="17"/>
      <c r="H1" s="17"/>
      <c r="I1" s="17"/>
      <c r="J1" s="17"/>
      <c r="K1" s="17"/>
      <c r="L1" s="18" t="s">
        <v>2</v>
      </c>
      <c r="M1" s="18"/>
      <c r="N1" s="18"/>
      <c r="O1" s="172" t="s">
        <v>748</v>
      </c>
      <c r="P1" s="19" t="s">
        <v>749</v>
      </c>
      <c r="Q1" s="19" t="s">
        <v>750</v>
      </c>
      <c r="R1" s="19" t="s">
        <v>751</v>
      </c>
      <c r="S1" s="19" t="s">
        <v>21</v>
      </c>
    </row>
    <row r="2" customFormat="false" ht="30.75" hidden="false" customHeight="true" outlineLevel="0" collapsed="false">
      <c r="A2" s="17" t="s">
        <v>752</v>
      </c>
      <c r="B2" s="17"/>
      <c r="C2" s="17"/>
      <c r="D2" s="17"/>
      <c r="E2" s="17"/>
      <c r="F2" s="17"/>
      <c r="G2" s="17"/>
      <c r="H2" s="17"/>
      <c r="I2" s="17"/>
      <c r="J2" s="17"/>
      <c r="K2" s="17"/>
      <c r="L2" s="17"/>
      <c r="M2" s="17"/>
      <c r="N2" s="17"/>
      <c r="O2" s="172"/>
      <c r="P2" s="19"/>
      <c r="Q2" s="19"/>
      <c r="R2" s="19"/>
      <c r="S2" s="19"/>
    </row>
    <row r="3" s="29" customFormat="true" ht="30" hidden="false" customHeight="false" outlineLevel="0" collapsed="false">
      <c r="A3" s="21" t="s">
        <v>23</v>
      </c>
      <c r="B3" s="22" t="s">
        <v>24</v>
      </c>
      <c r="C3" s="23" t="s">
        <v>25</v>
      </c>
      <c r="D3" s="23" t="s">
        <v>26</v>
      </c>
      <c r="E3" s="23" t="s">
        <v>27</v>
      </c>
      <c r="F3" s="23" t="s">
        <v>28</v>
      </c>
      <c r="G3" s="23" t="s">
        <v>29</v>
      </c>
      <c r="H3" s="23" t="s">
        <v>30</v>
      </c>
      <c r="I3" s="21" t="s">
        <v>31</v>
      </c>
      <c r="J3" s="24" t="s">
        <v>32</v>
      </c>
      <c r="K3" s="25" t="s">
        <v>33</v>
      </c>
      <c r="L3" s="26" t="s">
        <v>34</v>
      </c>
      <c r="M3" s="27" t="s">
        <v>35</v>
      </c>
      <c r="N3" s="21" t="s">
        <v>36</v>
      </c>
      <c r="O3" s="28" t="n">
        <v>43592</v>
      </c>
      <c r="P3" s="28" t="n">
        <v>43606</v>
      </c>
      <c r="Q3" s="28" t="n">
        <v>43777</v>
      </c>
      <c r="R3" s="28" t="n">
        <v>43777</v>
      </c>
      <c r="S3" s="28" t="s">
        <v>644</v>
      </c>
    </row>
    <row r="4" customFormat="false" ht="66" hidden="false" customHeight="true" outlineLevel="0" collapsed="false">
      <c r="A4" s="30" t="s">
        <v>37</v>
      </c>
      <c r="B4" s="31" t="n">
        <v>1</v>
      </c>
      <c r="C4" s="32" t="n">
        <v>1</v>
      </c>
      <c r="D4" s="33" t="s">
        <v>38</v>
      </c>
      <c r="E4" s="34" t="s">
        <v>39</v>
      </c>
      <c r="F4" s="34" t="s">
        <v>40</v>
      </c>
      <c r="G4" s="34" t="s">
        <v>41</v>
      </c>
      <c r="H4" s="34" t="s">
        <v>42</v>
      </c>
      <c r="I4" s="35" t="n">
        <v>20</v>
      </c>
      <c r="J4" s="35" t="n">
        <v>30</v>
      </c>
      <c r="K4" s="36" t="n">
        <v>60</v>
      </c>
      <c r="L4" s="37"/>
      <c r="M4" s="38" t="n">
        <f aca="false">L4-(SUM(O4:S4))</f>
        <v>0</v>
      </c>
      <c r="N4" s="39" t="str">
        <f aca="false">IF(M4&lt;0,"ATENÇÃO","OK")</f>
        <v>OK</v>
      </c>
      <c r="O4" s="42"/>
      <c r="P4" s="42"/>
      <c r="Q4" s="42"/>
      <c r="R4" s="42"/>
      <c r="S4" s="41"/>
    </row>
    <row r="5" customFormat="false" ht="15" hidden="false" customHeight="true" outlineLevel="0" collapsed="false">
      <c r="A5" s="30"/>
      <c r="B5" s="31"/>
      <c r="C5" s="32" t="n">
        <v>2</v>
      </c>
      <c r="D5" s="33" t="s">
        <v>43</v>
      </c>
      <c r="E5" s="34" t="s">
        <v>44</v>
      </c>
      <c r="F5" s="34" t="s">
        <v>45</v>
      </c>
      <c r="G5" s="34" t="s">
        <v>46</v>
      </c>
      <c r="H5" s="34" t="s">
        <v>42</v>
      </c>
      <c r="I5" s="35" t="n">
        <v>20</v>
      </c>
      <c r="J5" s="35" t="n">
        <v>30</v>
      </c>
      <c r="K5" s="36" t="n">
        <v>50</v>
      </c>
      <c r="L5" s="37"/>
      <c r="M5" s="38" t="n">
        <f aca="false">L5-(SUM(O5:S5))</f>
        <v>0</v>
      </c>
      <c r="N5" s="39" t="str">
        <f aca="false">IF(M5&lt;0,"ATENÇÃO","OK")</f>
        <v>OK</v>
      </c>
      <c r="O5" s="42"/>
      <c r="P5" s="42"/>
      <c r="Q5" s="42"/>
      <c r="R5" s="42"/>
      <c r="S5" s="41"/>
    </row>
    <row r="6" customFormat="false" ht="15" hidden="false" customHeight="true" outlineLevel="0" collapsed="false">
      <c r="A6" s="30"/>
      <c r="B6" s="31"/>
      <c r="C6" s="44" t="n">
        <v>3</v>
      </c>
      <c r="D6" s="45" t="s">
        <v>47</v>
      </c>
      <c r="E6" s="34" t="s">
        <v>44</v>
      </c>
      <c r="F6" s="34" t="s">
        <v>48</v>
      </c>
      <c r="G6" s="34" t="n">
        <v>523</v>
      </c>
      <c r="H6" s="35" t="s">
        <v>49</v>
      </c>
      <c r="I6" s="35" t="n">
        <v>20</v>
      </c>
      <c r="J6" s="35" t="n">
        <v>30</v>
      </c>
      <c r="K6" s="36" t="n">
        <v>50</v>
      </c>
      <c r="L6" s="37"/>
      <c r="M6" s="38" t="n">
        <f aca="false">L6-(SUM(O6:S6))</f>
        <v>0</v>
      </c>
      <c r="N6" s="39" t="str">
        <f aca="false">IF(M6&lt;0,"ATENÇÃO","OK")</f>
        <v>OK</v>
      </c>
      <c r="O6" s="42"/>
      <c r="P6" s="42"/>
      <c r="Q6" s="42"/>
      <c r="R6" s="42"/>
      <c r="S6" s="41"/>
    </row>
    <row r="7" customFormat="false" ht="15" hidden="false" customHeight="true" outlineLevel="0" collapsed="false">
      <c r="A7" s="30"/>
      <c r="B7" s="31"/>
      <c r="C7" s="32" t="n">
        <v>4</v>
      </c>
      <c r="D7" s="33" t="s">
        <v>50</v>
      </c>
      <c r="E7" s="34" t="s">
        <v>44</v>
      </c>
      <c r="F7" s="34" t="s">
        <v>45</v>
      </c>
      <c r="G7" s="34" t="s">
        <v>51</v>
      </c>
      <c r="H7" s="34" t="s">
        <v>42</v>
      </c>
      <c r="I7" s="35" t="n">
        <v>20</v>
      </c>
      <c r="J7" s="35" t="n">
        <v>30</v>
      </c>
      <c r="K7" s="36" t="n">
        <v>60</v>
      </c>
      <c r="L7" s="37" t="n">
        <v>30</v>
      </c>
      <c r="M7" s="38" t="n">
        <f aca="false">L7-(SUM(O7:S7))</f>
        <v>30</v>
      </c>
      <c r="N7" s="39" t="str">
        <f aca="false">IF(M7&lt;0,"ATENÇÃO","OK")</f>
        <v>OK</v>
      </c>
      <c r="O7" s="42"/>
      <c r="P7" s="42"/>
      <c r="Q7" s="42"/>
      <c r="R7" s="42"/>
      <c r="S7" s="41"/>
    </row>
    <row r="8" customFormat="false" ht="15" hidden="false" customHeight="true" outlineLevel="0" collapsed="false">
      <c r="A8" s="30"/>
      <c r="B8" s="31"/>
      <c r="C8" s="32" t="n">
        <v>5</v>
      </c>
      <c r="D8" s="45" t="s">
        <v>52</v>
      </c>
      <c r="E8" s="34" t="s">
        <v>39</v>
      </c>
      <c r="F8" s="34" t="s">
        <v>53</v>
      </c>
      <c r="G8" s="34" t="s">
        <v>54</v>
      </c>
      <c r="H8" s="46" t="s">
        <v>55</v>
      </c>
      <c r="I8" s="35" t="n">
        <v>20</v>
      </c>
      <c r="J8" s="35" t="n">
        <v>30</v>
      </c>
      <c r="K8" s="36" t="n">
        <v>7</v>
      </c>
      <c r="L8" s="37"/>
      <c r="M8" s="38" t="n">
        <f aca="false">L8-(SUM(O8:S8))</f>
        <v>0</v>
      </c>
      <c r="N8" s="39" t="str">
        <f aca="false">IF(M8&lt;0,"ATENÇÃO","OK")</f>
        <v>OK</v>
      </c>
      <c r="O8" s="42"/>
      <c r="P8" s="42"/>
      <c r="Q8" s="42"/>
      <c r="R8" s="42"/>
      <c r="S8" s="41"/>
    </row>
    <row r="9" customFormat="false" ht="15" hidden="false" customHeight="true" outlineLevel="0" collapsed="false">
      <c r="A9" s="30"/>
      <c r="B9" s="31"/>
      <c r="C9" s="32" t="n">
        <v>6</v>
      </c>
      <c r="D9" s="45" t="s">
        <v>56</v>
      </c>
      <c r="E9" s="34" t="s">
        <v>39</v>
      </c>
      <c r="F9" s="34" t="s">
        <v>53</v>
      </c>
      <c r="G9" s="34" t="s">
        <v>54</v>
      </c>
      <c r="H9" s="46" t="s">
        <v>55</v>
      </c>
      <c r="I9" s="35" t="n">
        <v>20</v>
      </c>
      <c r="J9" s="35" t="n">
        <v>30</v>
      </c>
      <c r="K9" s="36" t="n">
        <v>7</v>
      </c>
      <c r="L9" s="37"/>
      <c r="M9" s="38" t="n">
        <f aca="false">L9-(SUM(O9:S9))</f>
        <v>0</v>
      </c>
      <c r="N9" s="39" t="str">
        <f aca="false">IF(M9&lt;0,"ATENÇÃO","OK")</f>
        <v>OK</v>
      </c>
      <c r="O9" s="42"/>
      <c r="P9" s="42"/>
      <c r="Q9" s="42"/>
      <c r="R9" s="42"/>
      <c r="S9" s="41"/>
    </row>
    <row r="10" customFormat="false" ht="15" hidden="false" customHeight="true" outlineLevel="0" collapsed="false">
      <c r="A10" s="30"/>
      <c r="B10" s="31"/>
      <c r="C10" s="32" t="n">
        <v>7</v>
      </c>
      <c r="D10" s="45" t="s">
        <v>57</v>
      </c>
      <c r="E10" s="34" t="s">
        <v>39</v>
      </c>
      <c r="F10" s="34" t="s">
        <v>53</v>
      </c>
      <c r="G10" s="34" t="s">
        <v>58</v>
      </c>
      <c r="H10" s="46" t="s">
        <v>55</v>
      </c>
      <c r="I10" s="35" t="n">
        <v>20</v>
      </c>
      <c r="J10" s="35" t="n">
        <v>30</v>
      </c>
      <c r="K10" s="36" t="n">
        <v>7</v>
      </c>
      <c r="L10" s="37"/>
      <c r="M10" s="38" t="n">
        <f aca="false">L10-(SUM(O10:S10))</f>
        <v>0</v>
      </c>
      <c r="N10" s="39" t="str">
        <f aca="false">IF(M10&lt;0,"ATENÇÃO","OK")</f>
        <v>OK</v>
      </c>
      <c r="O10" s="42"/>
      <c r="P10" s="42"/>
      <c r="Q10" s="42"/>
      <c r="R10" s="42"/>
      <c r="S10" s="41"/>
    </row>
    <row r="11" customFormat="false" ht="15" hidden="false" customHeight="true" outlineLevel="0" collapsed="false">
      <c r="A11" s="30"/>
      <c r="B11" s="31"/>
      <c r="C11" s="44" t="n">
        <v>8</v>
      </c>
      <c r="D11" s="45" t="s">
        <v>59</v>
      </c>
      <c r="E11" s="35" t="s">
        <v>39</v>
      </c>
      <c r="F11" s="35" t="s">
        <v>60</v>
      </c>
      <c r="G11" s="34" t="s">
        <v>61</v>
      </c>
      <c r="H11" s="35" t="s">
        <v>62</v>
      </c>
      <c r="I11" s="35" t="n">
        <v>20</v>
      </c>
      <c r="J11" s="35" t="n">
        <v>30</v>
      </c>
      <c r="K11" s="36" t="n">
        <v>4</v>
      </c>
      <c r="L11" s="37" t="n">
        <v>100</v>
      </c>
      <c r="M11" s="38" t="n">
        <f aca="false">L11-(SUM(O11:S11))</f>
        <v>0</v>
      </c>
      <c r="N11" s="39" t="str">
        <f aca="false">IF(M11&lt;0,"ATENÇÃO","OK")</f>
        <v>OK</v>
      </c>
      <c r="O11" s="42"/>
      <c r="P11" s="42"/>
      <c r="Q11" s="42"/>
      <c r="R11" s="42" t="n">
        <v>100</v>
      </c>
      <c r="S11" s="41"/>
    </row>
    <row r="12" customFormat="false" ht="15" hidden="false" customHeight="true" outlineLevel="0" collapsed="false">
      <c r="A12" s="30"/>
      <c r="B12" s="31"/>
      <c r="C12" s="32" t="n">
        <v>9</v>
      </c>
      <c r="D12" s="45" t="s">
        <v>63</v>
      </c>
      <c r="E12" s="35" t="s">
        <v>39</v>
      </c>
      <c r="F12" s="35" t="s">
        <v>60</v>
      </c>
      <c r="G12" s="34" t="s">
        <v>61</v>
      </c>
      <c r="H12" s="35" t="s">
        <v>62</v>
      </c>
      <c r="I12" s="35" t="n">
        <v>20</v>
      </c>
      <c r="J12" s="35" t="n">
        <v>30</v>
      </c>
      <c r="K12" s="36" t="n">
        <v>6</v>
      </c>
      <c r="L12" s="37" t="n">
        <v>100</v>
      </c>
      <c r="M12" s="38" t="n">
        <f aca="false">L12-(SUM(O12:S12))</f>
        <v>0</v>
      </c>
      <c r="N12" s="39" t="str">
        <f aca="false">IF(M12&lt;0,"ATENÇÃO","OK")</f>
        <v>OK</v>
      </c>
      <c r="O12" s="42"/>
      <c r="P12" s="42"/>
      <c r="Q12" s="42"/>
      <c r="R12" s="42" t="n">
        <v>100</v>
      </c>
      <c r="S12" s="41"/>
    </row>
    <row r="13" customFormat="false" ht="15" hidden="false" customHeight="true" outlineLevel="0" collapsed="false">
      <c r="A13" s="30"/>
      <c r="B13" s="31"/>
      <c r="C13" s="32" t="n">
        <v>10</v>
      </c>
      <c r="D13" s="45" t="s">
        <v>64</v>
      </c>
      <c r="E13" s="35" t="s">
        <v>39</v>
      </c>
      <c r="F13" s="35" t="s">
        <v>65</v>
      </c>
      <c r="G13" s="34" t="s">
        <v>66</v>
      </c>
      <c r="H13" s="35" t="s">
        <v>62</v>
      </c>
      <c r="I13" s="35" t="n">
        <v>20</v>
      </c>
      <c r="J13" s="35" t="n">
        <v>30</v>
      </c>
      <c r="K13" s="36" t="n">
        <v>9</v>
      </c>
      <c r="L13" s="37" t="n">
        <v>100</v>
      </c>
      <c r="M13" s="38" t="n">
        <f aca="false">L13-(SUM(O13:S13))</f>
        <v>100</v>
      </c>
      <c r="N13" s="39" t="str">
        <f aca="false">IF(M13&lt;0,"ATENÇÃO","OK")</f>
        <v>OK</v>
      </c>
      <c r="O13" s="42"/>
      <c r="P13" s="42"/>
      <c r="Q13" s="42"/>
      <c r="R13" s="42"/>
      <c r="S13" s="41"/>
    </row>
    <row r="14" customFormat="false" ht="15" hidden="false" customHeight="true" outlineLevel="0" collapsed="false">
      <c r="A14" s="30"/>
      <c r="B14" s="31"/>
      <c r="C14" s="32" t="n">
        <v>11</v>
      </c>
      <c r="D14" s="45" t="s">
        <v>67</v>
      </c>
      <c r="E14" s="35" t="s">
        <v>39</v>
      </c>
      <c r="F14" s="35" t="s">
        <v>60</v>
      </c>
      <c r="G14" s="34" t="s">
        <v>61</v>
      </c>
      <c r="H14" s="35" t="s">
        <v>62</v>
      </c>
      <c r="I14" s="35" t="n">
        <v>20</v>
      </c>
      <c r="J14" s="35" t="n">
        <v>30</v>
      </c>
      <c r="K14" s="36" t="n">
        <v>6.5</v>
      </c>
      <c r="L14" s="37" t="n">
        <v>100</v>
      </c>
      <c r="M14" s="38" t="n">
        <f aca="false">L14-(SUM(O14:S14))</f>
        <v>0</v>
      </c>
      <c r="N14" s="39" t="str">
        <f aca="false">IF(M14&lt;0,"ATENÇÃO","OK")</f>
        <v>OK</v>
      </c>
      <c r="O14" s="42"/>
      <c r="P14" s="42"/>
      <c r="Q14" s="42"/>
      <c r="R14" s="42" t="n">
        <v>100</v>
      </c>
      <c r="S14" s="41"/>
    </row>
    <row r="15" customFormat="false" ht="15" hidden="false" customHeight="true" outlineLevel="0" collapsed="false">
      <c r="A15" s="30"/>
      <c r="B15" s="31"/>
      <c r="C15" s="32" t="n">
        <v>12</v>
      </c>
      <c r="D15" s="33" t="s">
        <v>68</v>
      </c>
      <c r="E15" s="34" t="s">
        <v>39</v>
      </c>
      <c r="F15" s="34" t="s">
        <v>48</v>
      </c>
      <c r="G15" s="34" t="n">
        <v>538</v>
      </c>
      <c r="H15" s="34" t="s">
        <v>42</v>
      </c>
      <c r="I15" s="35" t="n">
        <v>20</v>
      </c>
      <c r="J15" s="35" t="n">
        <v>30</v>
      </c>
      <c r="K15" s="36" t="n">
        <v>7</v>
      </c>
      <c r="L15" s="37"/>
      <c r="M15" s="38" t="n">
        <f aca="false">L15-(SUM(O15:S15))</f>
        <v>0</v>
      </c>
      <c r="N15" s="39" t="str">
        <f aca="false">IF(M15&lt;0,"ATENÇÃO","OK")</f>
        <v>OK</v>
      </c>
      <c r="O15" s="42"/>
      <c r="P15" s="42"/>
      <c r="Q15" s="42"/>
      <c r="R15" s="42"/>
      <c r="S15" s="41"/>
    </row>
    <row r="16" customFormat="false" ht="15" hidden="false" customHeight="true" outlineLevel="0" collapsed="false">
      <c r="A16" s="30"/>
      <c r="B16" s="31"/>
      <c r="C16" s="44" t="n">
        <v>13</v>
      </c>
      <c r="D16" s="33" t="s">
        <v>69</v>
      </c>
      <c r="E16" s="34" t="s">
        <v>39</v>
      </c>
      <c r="F16" s="34" t="s">
        <v>70</v>
      </c>
      <c r="G16" s="34" t="s">
        <v>71</v>
      </c>
      <c r="H16" s="34" t="s">
        <v>42</v>
      </c>
      <c r="I16" s="35" t="n">
        <v>20</v>
      </c>
      <c r="J16" s="35" t="n">
        <v>30</v>
      </c>
      <c r="K16" s="36" t="n">
        <v>8</v>
      </c>
      <c r="L16" s="37"/>
      <c r="M16" s="38" t="n">
        <f aca="false">L16-(SUM(O16:S16))</f>
        <v>0</v>
      </c>
      <c r="N16" s="39" t="str">
        <f aca="false">IF(M16&lt;0,"ATENÇÃO","OK")</f>
        <v>OK</v>
      </c>
      <c r="O16" s="42"/>
      <c r="P16" s="42"/>
      <c r="Q16" s="42"/>
      <c r="R16" s="42"/>
      <c r="S16" s="41"/>
    </row>
    <row r="17" customFormat="false" ht="15" hidden="false" customHeight="true" outlineLevel="0" collapsed="false">
      <c r="A17" s="30"/>
      <c r="B17" s="31"/>
      <c r="C17" s="32" t="n">
        <v>14</v>
      </c>
      <c r="D17" s="33" t="s">
        <v>72</v>
      </c>
      <c r="E17" s="34" t="s">
        <v>39</v>
      </c>
      <c r="F17" s="34" t="s">
        <v>53</v>
      </c>
      <c r="G17" s="34" t="s">
        <v>58</v>
      </c>
      <c r="H17" s="34" t="s">
        <v>73</v>
      </c>
      <c r="I17" s="35" t="n">
        <v>20</v>
      </c>
      <c r="J17" s="35" t="n">
        <v>30</v>
      </c>
      <c r="K17" s="36" t="n">
        <v>110</v>
      </c>
      <c r="L17" s="37" t="n">
        <v>40</v>
      </c>
      <c r="M17" s="38" t="n">
        <f aca="false">L17-(SUM(O17:S17))</f>
        <v>0</v>
      </c>
      <c r="N17" s="39" t="str">
        <f aca="false">IF(M17&lt;0,"ATENÇÃO","OK")</f>
        <v>OK</v>
      </c>
      <c r="O17" s="42"/>
      <c r="P17" s="42"/>
      <c r="Q17" s="42"/>
      <c r="R17" s="42" t="n">
        <v>40</v>
      </c>
      <c r="S17" s="41"/>
    </row>
    <row r="18" customFormat="false" ht="15" hidden="false" customHeight="true" outlineLevel="0" collapsed="false">
      <c r="A18" s="30"/>
      <c r="B18" s="31"/>
      <c r="C18" s="32" t="n">
        <v>15</v>
      </c>
      <c r="D18" s="33" t="s">
        <v>74</v>
      </c>
      <c r="E18" s="34" t="s">
        <v>39</v>
      </c>
      <c r="F18" s="34" t="s">
        <v>48</v>
      </c>
      <c r="G18" s="34" t="n">
        <v>152</v>
      </c>
      <c r="H18" s="34" t="s">
        <v>42</v>
      </c>
      <c r="I18" s="35" t="n">
        <v>20</v>
      </c>
      <c r="J18" s="35" t="n">
        <v>30</v>
      </c>
      <c r="K18" s="36" t="n">
        <v>33</v>
      </c>
      <c r="L18" s="37"/>
      <c r="M18" s="38" t="n">
        <f aca="false">L18-(SUM(O18:S18))</f>
        <v>0</v>
      </c>
      <c r="N18" s="39" t="str">
        <f aca="false">IF(M18&lt;0,"ATENÇÃO","OK")</f>
        <v>OK</v>
      </c>
      <c r="O18" s="42"/>
      <c r="P18" s="42"/>
      <c r="Q18" s="42"/>
      <c r="R18" s="42"/>
      <c r="S18" s="41"/>
    </row>
    <row r="19" customFormat="false" ht="15" hidden="false" customHeight="true" outlineLevel="0" collapsed="false">
      <c r="A19" s="30"/>
      <c r="B19" s="31"/>
      <c r="C19" s="32" t="n">
        <v>16</v>
      </c>
      <c r="D19" s="33" t="s">
        <v>75</v>
      </c>
      <c r="E19" s="34" t="s">
        <v>39</v>
      </c>
      <c r="F19" s="34" t="s">
        <v>53</v>
      </c>
      <c r="G19" s="34" t="s">
        <v>76</v>
      </c>
      <c r="H19" s="34" t="s">
        <v>55</v>
      </c>
      <c r="I19" s="35" t="n">
        <v>20</v>
      </c>
      <c r="J19" s="35" t="n">
        <v>30</v>
      </c>
      <c r="K19" s="36" t="n">
        <v>2</v>
      </c>
      <c r="L19" s="37"/>
      <c r="M19" s="38" t="n">
        <f aca="false">L19-(SUM(O19:S19))</f>
        <v>0</v>
      </c>
      <c r="N19" s="39" t="str">
        <f aca="false">IF(M19&lt;0,"ATENÇÃO","OK")</f>
        <v>OK</v>
      </c>
      <c r="O19" s="42"/>
      <c r="P19" s="42"/>
      <c r="Q19" s="42"/>
      <c r="R19" s="42"/>
      <c r="S19" s="41"/>
    </row>
    <row r="20" customFormat="false" ht="15" hidden="false" customHeight="true" outlineLevel="0" collapsed="false">
      <c r="A20" s="30"/>
      <c r="B20" s="31"/>
      <c r="C20" s="32" t="n">
        <v>17</v>
      </c>
      <c r="D20" s="33" t="s">
        <v>77</v>
      </c>
      <c r="E20" s="34" t="s">
        <v>39</v>
      </c>
      <c r="F20" s="34" t="s">
        <v>53</v>
      </c>
      <c r="G20" s="34" t="s">
        <v>58</v>
      </c>
      <c r="H20" s="34" t="s">
        <v>73</v>
      </c>
      <c r="I20" s="35" t="n">
        <v>20</v>
      </c>
      <c r="J20" s="35" t="n">
        <v>30</v>
      </c>
      <c r="K20" s="36" t="n">
        <v>380</v>
      </c>
      <c r="L20" s="37" t="n">
        <v>2</v>
      </c>
      <c r="M20" s="38" t="n">
        <f aca="false">L20-(SUM(O20:S20))</f>
        <v>0</v>
      </c>
      <c r="N20" s="39" t="str">
        <f aca="false">IF(M20&lt;0,"ATENÇÃO","OK")</f>
        <v>OK</v>
      </c>
      <c r="O20" s="42"/>
      <c r="P20" s="42"/>
      <c r="Q20" s="42"/>
      <c r="R20" s="42" t="n">
        <v>2</v>
      </c>
      <c r="S20" s="41"/>
    </row>
    <row r="21" customFormat="false" ht="15" hidden="false" customHeight="true" outlineLevel="0" collapsed="false">
      <c r="A21" s="30"/>
      <c r="B21" s="31"/>
      <c r="C21" s="44" t="n">
        <v>18</v>
      </c>
      <c r="D21" s="45" t="s">
        <v>78</v>
      </c>
      <c r="E21" s="34" t="s">
        <v>39</v>
      </c>
      <c r="F21" s="34" t="s">
        <v>53</v>
      </c>
      <c r="G21" s="47" t="s">
        <v>58</v>
      </c>
      <c r="H21" s="35" t="s">
        <v>73</v>
      </c>
      <c r="I21" s="35" t="n">
        <v>20</v>
      </c>
      <c r="J21" s="35" t="n">
        <v>30</v>
      </c>
      <c r="K21" s="36" t="n">
        <v>380</v>
      </c>
      <c r="L21" s="37" t="n">
        <v>2</v>
      </c>
      <c r="M21" s="38" t="n">
        <f aca="false">L21-(SUM(O21:S21))</f>
        <v>0</v>
      </c>
      <c r="N21" s="39" t="str">
        <f aca="false">IF(M21&lt;0,"ATENÇÃO","OK")</f>
        <v>OK</v>
      </c>
      <c r="O21" s="42"/>
      <c r="P21" s="42"/>
      <c r="Q21" s="42"/>
      <c r="R21" s="42" t="n">
        <v>2</v>
      </c>
      <c r="S21" s="41"/>
    </row>
    <row r="22" customFormat="false" ht="15" hidden="false" customHeight="true" outlineLevel="0" collapsed="false">
      <c r="A22" s="30"/>
      <c r="B22" s="31"/>
      <c r="C22" s="32" t="n">
        <v>19</v>
      </c>
      <c r="D22" s="33" t="s">
        <v>79</v>
      </c>
      <c r="E22" s="34" t="s">
        <v>39</v>
      </c>
      <c r="F22" s="34" t="s">
        <v>53</v>
      </c>
      <c r="G22" s="47" t="s">
        <v>58</v>
      </c>
      <c r="H22" s="34" t="s">
        <v>73</v>
      </c>
      <c r="I22" s="35" t="n">
        <v>20</v>
      </c>
      <c r="J22" s="35" t="n">
        <v>30</v>
      </c>
      <c r="K22" s="36" t="n">
        <v>430</v>
      </c>
      <c r="L22" s="37" t="n">
        <v>3</v>
      </c>
      <c r="M22" s="38" t="n">
        <f aca="false">L22-(SUM(O22:S22))</f>
        <v>0</v>
      </c>
      <c r="N22" s="39" t="str">
        <f aca="false">IF(M22&lt;0,"ATENÇÃO","OK")</f>
        <v>OK</v>
      </c>
      <c r="O22" s="42"/>
      <c r="P22" s="42"/>
      <c r="Q22" s="42"/>
      <c r="R22" s="42" t="n">
        <v>3</v>
      </c>
      <c r="S22" s="41"/>
    </row>
    <row r="23" customFormat="false" ht="15" hidden="false" customHeight="true" outlineLevel="0" collapsed="false">
      <c r="A23" s="30"/>
      <c r="B23" s="31"/>
      <c r="C23" s="32" t="n">
        <v>20</v>
      </c>
      <c r="D23" s="33" t="s">
        <v>80</v>
      </c>
      <c r="E23" s="34" t="s">
        <v>39</v>
      </c>
      <c r="F23" s="34" t="s">
        <v>53</v>
      </c>
      <c r="G23" s="47" t="s">
        <v>58</v>
      </c>
      <c r="H23" s="34" t="s">
        <v>73</v>
      </c>
      <c r="I23" s="35" t="n">
        <v>20</v>
      </c>
      <c r="J23" s="35" t="n">
        <v>30</v>
      </c>
      <c r="K23" s="36" t="n">
        <v>110</v>
      </c>
      <c r="L23" s="37"/>
      <c r="M23" s="38" t="n">
        <f aca="false">L23-(SUM(O23:S23))</f>
        <v>0</v>
      </c>
      <c r="N23" s="39" t="str">
        <f aca="false">IF(M23&lt;0,"ATENÇÃO","OK")</f>
        <v>OK</v>
      </c>
      <c r="O23" s="42"/>
      <c r="P23" s="42"/>
      <c r="Q23" s="42"/>
      <c r="R23" s="42"/>
      <c r="S23" s="41"/>
    </row>
    <row r="24" customFormat="false" ht="15" hidden="false" customHeight="true" outlineLevel="0" collapsed="false">
      <c r="A24" s="30"/>
      <c r="B24" s="31"/>
      <c r="C24" s="32" t="n">
        <v>21</v>
      </c>
      <c r="D24" s="33" t="s">
        <v>81</v>
      </c>
      <c r="E24" s="34" t="s">
        <v>39</v>
      </c>
      <c r="F24" s="34" t="s">
        <v>53</v>
      </c>
      <c r="G24" s="47" t="s">
        <v>58</v>
      </c>
      <c r="H24" s="34" t="s">
        <v>73</v>
      </c>
      <c r="I24" s="35" t="n">
        <v>20</v>
      </c>
      <c r="J24" s="35" t="n">
        <v>30</v>
      </c>
      <c r="K24" s="36" t="n">
        <v>110</v>
      </c>
      <c r="L24" s="37"/>
      <c r="M24" s="38" t="n">
        <f aca="false">L24-(SUM(O24:S24))</f>
        <v>0</v>
      </c>
      <c r="N24" s="39" t="str">
        <f aca="false">IF(M24&lt;0,"ATENÇÃO","OK")</f>
        <v>OK</v>
      </c>
      <c r="O24" s="42"/>
      <c r="P24" s="42"/>
      <c r="Q24" s="42"/>
      <c r="R24" s="42"/>
      <c r="S24" s="41"/>
    </row>
    <row r="25" customFormat="false" ht="15" hidden="false" customHeight="true" outlineLevel="0" collapsed="false">
      <c r="A25" s="30"/>
      <c r="B25" s="31"/>
      <c r="C25" s="32" t="n">
        <v>22</v>
      </c>
      <c r="D25" s="33" t="s">
        <v>82</v>
      </c>
      <c r="E25" s="34" t="s">
        <v>39</v>
      </c>
      <c r="F25" s="34" t="s">
        <v>53</v>
      </c>
      <c r="G25" s="47" t="s">
        <v>58</v>
      </c>
      <c r="H25" s="34" t="s">
        <v>73</v>
      </c>
      <c r="I25" s="35" t="n">
        <v>20</v>
      </c>
      <c r="J25" s="35" t="n">
        <v>30</v>
      </c>
      <c r="K25" s="36" t="n">
        <v>234</v>
      </c>
      <c r="L25" s="37" t="n">
        <v>2</v>
      </c>
      <c r="M25" s="38" t="n">
        <f aca="false">L25-(SUM(O25:S25))</f>
        <v>0</v>
      </c>
      <c r="N25" s="39" t="str">
        <f aca="false">IF(M25&lt;0,"ATENÇÃO","OK")</f>
        <v>OK</v>
      </c>
      <c r="O25" s="42"/>
      <c r="P25" s="42"/>
      <c r="Q25" s="42"/>
      <c r="R25" s="42" t="n">
        <v>2</v>
      </c>
      <c r="S25" s="41"/>
    </row>
    <row r="26" customFormat="false" ht="15" hidden="false" customHeight="true" outlineLevel="0" collapsed="false">
      <c r="A26" s="30"/>
      <c r="B26" s="31"/>
      <c r="C26" s="44" t="n">
        <v>23</v>
      </c>
      <c r="D26" s="45" t="s">
        <v>83</v>
      </c>
      <c r="E26" s="34" t="s">
        <v>39</v>
      </c>
      <c r="F26" s="34" t="s">
        <v>53</v>
      </c>
      <c r="G26" s="47" t="s">
        <v>58</v>
      </c>
      <c r="H26" s="35" t="s">
        <v>73</v>
      </c>
      <c r="I26" s="35" t="n">
        <v>20</v>
      </c>
      <c r="J26" s="35" t="n">
        <v>30</v>
      </c>
      <c r="K26" s="36" t="n">
        <v>234</v>
      </c>
      <c r="L26" s="37" t="n">
        <v>7</v>
      </c>
      <c r="M26" s="38" t="n">
        <f aca="false">L26-(SUM(O26:S26))</f>
        <v>0</v>
      </c>
      <c r="N26" s="39" t="str">
        <f aca="false">IF(M26&lt;0,"ATENÇÃO","OK")</f>
        <v>OK</v>
      </c>
      <c r="O26" s="42"/>
      <c r="P26" s="42"/>
      <c r="Q26" s="42"/>
      <c r="R26" s="42" t="n">
        <v>7</v>
      </c>
      <c r="S26" s="41"/>
    </row>
    <row r="27" customFormat="false" ht="15" hidden="false" customHeight="true" outlineLevel="0" collapsed="false">
      <c r="A27" s="30"/>
      <c r="B27" s="31"/>
      <c r="C27" s="32" t="n">
        <v>24</v>
      </c>
      <c r="D27" s="33" t="s">
        <v>84</v>
      </c>
      <c r="E27" s="34" t="s">
        <v>39</v>
      </c>
      <c r="F27" s="34" t="s">
        <v>53</v>
      </c>
      <c r="G27" s="47" t="s">
        <v>58</v>
      </c>
      <c r="H27" s="34" t="s">
        <v>73</v>
      </c>
      <c r="I27" s="35" t="n">
        <v>20</v>
      </c>
      <c r="J27" s="35" t="n">
        <v>30</v>
      </c>
      <c r="K27" s="36" t="n">
        <v>234</v>
      </c>
      <c r="L27" s="37" t="n">
        <v>8</v>
      </c>
      <c r="M27" s="38" t="n">
        <f aca="false">L27-(SUM(O27:S27))</f>
        <v>0</v>
      </c>
      <c r="N27" s="39" t="str">
        <f aca="false">IF(M27&lt;0,"ATENÇÃO","OK")</f>
        <v>OK</v>
      </c>
      <c r="O27" s="42"/>
      <c r="P27" s="42"/>
      <c r="Q27" s="42"/>
      <c r="R27" s="42" t="n">
        <v>8</v>
      </c>
      <c r="S27" s="41"/>
    </row>
    <row r="28" customFormat="false" ht="15" hidden="false" customHeight="true" outlineLevel="0" collapsed="false">
      <c r="A28" s="30"/>
      <c r="B28" s="31"/>
      <c r="C28" s="32" t="n">
        <v>25</v>
      </c>
      <c r="D28" s="33" t="s">
        <v>85</v>
      </c>
      <c r="E28" s="34" t="s">
        <v>39</v>
      </c>
      <c r="F28" s="34" t="s">
        <v>53</v>
      </c>
      <c r="G28" s="47" t="s">
        <v>58</v>
      </c>
      <c r="H28" s="34" t="s">
        <v>73</v>
      </c>
      <c r="I28" s="35" t="n">
        <v>20</v>
      </c>
      <c r="J28" s="35" t="n">
        <v>30</v>
      </c>
      <c r="K28" s="36" t="n">
        <v>234</v>
      </c>
      <c r="L28" s="37"/>
      <c r="M28" s="38" t="n">
        <f aca="false">L28-(SUM(O28:S28))</f>
        <v>0</v>
      </c>
      <c r="N28" s="39" t="str">
        <f aca="false">IF(M28&lt;0,"ATENÇÃO","OK")</f>
        <v>OK</v>
      </c>
      <c r="O28" s="42"/>
      <c r="P28" s="42"/>
      <c r="Q28" s="42"/>
      <c r="R28" s="42"/>
      <c r="S28" s="41"/>
    </row>
    <row r="29" customFormat="false" ht="15" hidden="false" customHeight="true" outlineLevel="0" collapsed="false">
      <c r="A29" s="30"/>
      <c r="B29" s="31"/>
      <c r="C29" s="32" t="n">
        <v>26</v>
      </c>
      <c r="D29" s="45" t="s">
        <v>86</v>
      </c>
      <c r="E29" s="34" t="s">
        <v>39</v>
      </c>
      <c r="F29" s="34" t="s">
        <v>53</v>
      </c>
      <c r="G29" s="34" t="s">
        <v>58</v>
      </c>
      <c r="H29" s="35" t="s">
        <v>73</v>
      </c>
      <c r="I29" s="35" t="n">
        <v>20</v>
      </c>
      <c r="J29" s="35" t="n">
        <v>30</v>
      </c>
      <c r="K29" s="36" t="n">
        <v>71</v>
      </c>
      <c r="L29" s="37" t="n">
        <v>4</v>
      </c>
      <c r="M29" s="38" t="n">
        <f aca="false">L29-(SUM(O29:S29))</f>
        <v>1</v>
      </c>
      <c r="N29" s="39" t="str">
        <f aca="false">IF(M29&lt;0,"ATENÇÃO","OK")</f>
        <v>OK</v>
      </c>
      <c r="O29" s="42"/>
      <c r="P29" s="42"/>
      <c r="Q29" s="42"/>
      <c r="R29" s="42" t="n">
        <v>3</v>
      </c>
      <c r="S29" s="41"/>
    </row>
    <row r="30" customFormat="false" ht="15" hidden="false" customHeight="true" outlineLevel="0" collapsed="false">
      <c r="A30" s="30"/>
      <c r="B30" s="31"/>
      <c r="C30" s="32" t="n">
        <v>27</v>
      </c>
      <c r="D30" s="45" t="s">
        <v>87</v>
      </c>
      <c r="E30" s="34" t="s">
        <v>39</v>
      </c>
      <c r="F30" s="34" t="s">
        <v>53</v>
      </c>
      <c r="G30" s="34" t="s">
        <v>58</v>
      </c>
      <c r="H30" s="35" t="s">
        <v>73</v>
      </c>
      <c r="I30" s="35" t="n">
        <v>20</v>
      </c>
      <c r="J30" s="35" t="n">
        <v>30</v>
      </c>
      <c r="K30" s="36" t="n">
        <v>71</v>
      </c>
      <c r="L30" s="37" t="n">
        <v>5</v>
      </c>
      <c r="M30" s="38" t="n">
        <f aca="false">L30-(SUM(O30:S30))</f>
        <v>2</v>
      </c>
      <c r="N30" s="39" t="str">
        <f aca="false">IF(M30&lt;0,"ATENÇÃO","OK")</f>
        <v>OK</v>
      </c>
      <c r="O30" s="42"/>
      <c r="P30" s="42"/>
      <c r="Q30" s="42"/>
      <c r="R30" s="42" t="n">
        <v>3</v>
      </c>
      <c r="S30" s="41"/>
    </row>
    <row r="31" customFormat="false" ht="15" hidden="false" customHeight="true" outlineLevel="0" collapsed="false">
      <c r="A31" s="30"/>
      <c r="B31" s="31"/>
      <c r="C31" s="44" t="n">
        <v>28</v>
      </c>
      <c r="D31" s="45" t="s">
        <v>88</v>
      </c>
      <c r="E31" s="34" t="s">
        <v>39</v>
      </c>
      <c r="F31" s="34" t="s">
        <v>53</v>
      </c>
      <c r="G31" s="34" t="s">
        <v>58</v>
      </c>
      <c r="H31" s="35" t="s">
        <v>73</v>
      </c>
      <c r="I31" s="35" t="n">
        <v>20</v>
      </c>
      <c r="J31" s="35" t="n">
        <v>30</v>
      </c>
      <c r="K31" s="36" t="n">
        <v>71</v>
      </c>
      <c r="L31" s="37" t="n">
        <v>5</v>
      </c>
      <c r="M31" s="38" t="n">
        <f aca="false">L31-(SUM(O31:S31))</f>
        <v>2</v>
      </c>
      <c r="N31" s="39" t="str">
        <f aca="false">IF(M31&lt;0,"ATENÇÃO","OK")</f>
        <v>OK</v>
      </c>
      <c r="O31" s="42"/>
      <c r="P31" s="42"/>
      <c r="Q31" s="42"/>
      <c r="R31" s="42" t="n">
        <v>3</v>
      </c>
      <c r="S31" s="41"/>
    </row>
    <row r="32" customFormat="false" ht="15" hidden="false" customHeight="true" outlineLevel="0" collapsed="false">
      <c r="A32" s="30"/>
      <c r="B32" s="31"/>
      <c r="C32" s="32" t="n">
        <v>29</v>
      </c>
      <c r="D32" s="45" t="s">
        <v>89</v>
      </c>
      <c r="E32" s="34" t="s">
        <v>39</v>
      </c>
      <c r="F32" s="34" t="s">
        <v>53</v>
      </c>
      <c r="G32" s="34" t="s">
        <v>58</v>
      </c>
      <c r="H32" s="35" t="s">
        <v>73</v>
      </c>
      <c r="I32" s="35" t="n">
        <v>20</v>
      </c>
      <c r="J32" s="35" t="n">
        <v>30</v>
      </c>
      <c r="K32" s="36" t="n">
        <v>71</v>
      </c>
      <c r="L32" s="37" t="n">
        <v>5</v>
      </c>
      <c r="M32" s="38" t="n">
        <f aca="false">L32-(SUM(O32:S32))</f>
        <v>2</v>
      </c>
      <c r="N32" s="39" t="str">
        <f aca="false">IF(M32&lt;0,"ATENÇÃO","OK")</f>
        <v>OK</v>
      </c>
      <c r="O32" s="42"/>
      <c r="P32" s="42"/>
      <c r="Q32" s="42"/>
      <c r="R32" s="42" t="n">
        <v>3</v>
      </c>
      <c r="S32" s="41"/>
    </row>
    <row r="33" customFormat="false" ht="15" hidden="false" customHeight="true" outlineLevel="0" collapsed="false">
      <c r="A33" s="30"/>
      <c r="B33" s="31"/>
      <c r="C33" s="32" t="n">
        <v>30</v>
      </c>
      <c r="D33" s="33" t="s">
        <v>90</v>
      </c>
      <c r="E33" s="34" t="s">
        <v>39</v>
      </c>
      <c r="F33" s="34" t="s">
        <v>53</v>
      </c>
      <c r="G33" s="34" t="s">
        <v>58</v>
      </c>
      <c r="H33" s="34" t="s">
        <v>73</v>
      </c>
      <c r="I33" s="35" t="n">
        <v>20</v>
      </c>
      <c r="J33" s="35" t="n">
        <v>30</v>
      </c>
      <c r="K33" s="36" t="n">
        <v>71</v>
      </c>
      <c r="L33" s="37" t="n">
        <v>4</v>
      </c>
      <c r="M33" s="38" t="n">
        <f aca="false">L33-(SUM(O33:S33))</f>
        <v>2</v>
      </c>
      <c r="N33" s="39" t="str">
        <f aca="false">IF(M33&lt;0,"ATENÇÃO","OK")</f>
        <v>OK</v>
      </c>
      <c r="O33" s="42"/>
      <c r="P33" s="42"/>
      <c r="Q33" s="42"/>
      <c r="R33" s="42" t="n">
        <v>2</v>
      </c>
      <c r="S33" s="41"/>
    </row>
    <row r="34" customFormat="false" ht="15" hidden="false" customHeight="true" outlineLevel="0" collapsed="false">
      <c r="A34" s="30"/>
      <c r="B34" s="31"/>
      <c r="C34" s="32" t="n">
        <v>31</v>
      </c>
      <c r="D34" s="33" t="s">
        <v>91</v>
      </c>
      <c r="E34" s="34" t="s">
        <v>39</v>
      </c>
      <c r="F34" s="34" t="s">
        <v>53</v>
      </c>
      <c r="G34" s="34" t="s">
        <v>58</v>
      </c>
      <c r="H34" s="34" t="s">
        <v>73</v>
      </c>
      <c r="I34" s="35" t="n">
        <v>20</v>
      </c>
      <c r="J34" s="35" t="n">
        <v>30</v>
      </c>
      <c r="K34" s="36" t="n">
        <v>71</v>
      </c>
      <c r="L34" s="37" t="n">
        <v>2</v>
      </c>
      <c r="M34" s="38" t="n">
        <f aca="false">L34-(SUM(O34:S34))</f>
        <v>0</v>
      </c>
      <c r="N34" s="39" t="str">
        <f aca="false">IF(M34&lt;0,"ATENÇÃO","OK")</f>
        <v>OK</v>
      </c>
      <c r="O34" s="42"/>
      <c r="P34" s="42"/>
      <c r="Q34" s="42"/>
      <c r="R34" s="42" t="n">
        <v>2</v>
      </c>
      <c r="S34" s="41"/>
    </row>
    <row r="35" customFormat="false" ht="15" hidden="false" customHeight="true" outlineLevel="0" collapsed="false">
      <c r="A35" s="30"/>
      <c r="B35" s="31"/>
      <c r="C35" s="32" t="n">
        <v>32</v>
      </c>
      <c r="D35" s="45" t="s">
        <v>92</v>
      </c>
      <c r="E35" s="34" t="s">
        <v>39</v>
      </c>
      <c r="F35" s="34" t="s">
        <v>53</v>
      </c>
      <c r="G35" s="34" t="s">
        <v>58</v>
      </c>
      <c r="H35" s="35" t="s">
        <v>73</v>
      </c>
      <c r="I35" s="35" t="n">
        <v>20</v>
      </c>
      <c r="J35" s="35" t="n">
        <v>30</v>
      </c>
      <c r="K35" s="36" t="n">
        <v>715</v>
      </c>
      <c r="L35" s="37" t="n">
        <v>1</v>
      </c>
      <c r="M35" s="38" t="n">
        <f aca="false">L35-(SUM(O35:S35))</f>
        <v>0</v>
      </c>
      <c r="N35" s="39" t="str">
        <f aca="false">IF(M35&lt;0,"ATENÇÃO","OK")</f>
        <v>OK</v>
      </c>
      <c r="O35" s="42"/>
      <c r="P35" s="42"/>
      <c r="Q35" s="42"/>
      <c r="R35" s="42" t="n">
        <v>1</v>
      </c>
      <c r="S35" s="41"/>
    </row>
    <row r="36" customFormat="false" ht="15" hidden="false" customHeight="true" outlineLevel="0" collapsed="false">
      <c r="A36" s="30"/>
      <c r="B36" s="31"/>
      <c r="C36" s="44" t="n">
        <v>33</v>
      </c>
      <c r="D36" s="45" t="s">
        <v>93</v>
      </c>
      <c r="E36" s="34" t="s">
        <v>39</v>
      </c>
      <c r="F36" s="34" t="s">
        <v>53</v>
      </c>
      <c r="G36" s="34" t="s">
        <v>58</v>
      </c>
      <c r="H36" s="35" t="s">
        <v>73</v>
      </c>
      <c r="I36" s="35" t="n">
        <v>20</v>
      </c>
      <c r="J36" s="35" t="n">
        <v>30</v>
      </c>
      <c r="K36" s="36" t="n">
        <v>715</v>
      </c>
      <c r="L36" s="37" t="n">
        <v>1</v>
      </c>
      <c r="M36" s="38" t="n">
        <f aca="false">L36-(SUM(O36:S36))</f>
        <v>0</v>
      </c>
      <c r="N36" s="39" t="str">
        <f aca="false">IF(M36&lt;0,"ATENÇÃO","OK")</f>
        <v>OK</v>
      </c>
      <c r="O36" s="42"/>
      <c r="P36" s="42"/>
      <c r="Q36" s="42"/>
      <c r="R36" s="42" t="n">
        <v>1</v>
      </c>
      <c r="S36" s="41"/>
    </row>
    <row r="37" customFormat="false" ht="15" hidden="false" customHeight="true" outlineLevel="0" collapsed="false">
      <c r="A37" s="30"/>
      <c r="B37" s="31"/>
      <c r="C37" s="32" t="n">
        <v>34</v>
      </c>
      <c r="D37" s="45" t="s">
        <v>94</v>
      </c>
      <c r="E37" s="34" t="s">
        <v>39</v>
      </c>
      <c r="F37" s="34" t="s">
        <v>95</v>
      </c>
      <c r="G37" s="34" t="s">
        <v>58</v>
      </c>
      <c r="H37" s="35" t="s">
        <v>73</v>
      </c>
      <c r="I37" s="35" t="n">
        <v>20</v>
      </c>
      <c r="J37" s="35" t="n">
        <v>30</v>
      </c>
      <c r="K37" s="36" t="n">
        <v>953</v>
      </c>
      <c r="L37" s="37" t="n">
        <v>4</v>
      </c>
      <c r="M37" s="38" t="n">
        <f aca="false">L37-(SUM(O37:S37))</f>
        <v>4</v>
      </c>
      <c r="N37" s="39" t="str">
        <f aca="false">IF(M37&lt;0,"ATENÇÃO","OK")</f>
        <v>OK</v>
      </c>
      <c r="O37" s="42"/>
      <c r="P37" s="42"/>
      <c r="Q37" s="42"/>
      <c r="R37" s="42"/>
      <c r="S37" s="41"/>
    </row>
    <row r="38" customFormat="false" ht="15" hidden="false" customHeight="true" outlineLevel="0" collapsed="false">
      <c r="A38" s="30"/>
      <c r="B38" s="31"/>
      <c r="C38" s="32" t="n">
        <v>35</v>
      </c>
      <c r="D38" s="33" t="s">
        <v>96</v>
      </c>
      <c r="E38" s="34" t="s">
        <v>39</v>
      </c>
      <c r="F38" s="34" t="s">
        <v>53</v>
      </c>
      <c r="G38" s="34" t="s">
        <v>58</v>
      </c>
      <c r="H38" s="34" t="s">
        <v>73</v>
      </c>
      <c r="I38" s="35" t="n">
        <v>20</v>
      </c>
      <c r="J38" s="35" t="n">
        <v>30</v>
      </c>
      <c r="K38" s="36" t="n">
        <v>173</v>
      </c>
      <c r="L38" s="37" t="n">
        <v>1</v>
      </c>
      <c r="M38" s="38" t="n">
        <f aca="false">L38-(SUM(O38:S38))</f>
        <v>1</v>
      </c>
      <c r="N38" s="39" t="str">
        <f aca="false">IF(M38&lt;0,"ATENÇÃO","OK")</f>
        <v>OK</v>
      </c>
      <c r="O38" s="42"/>
      <c r="P38" s="42"/>
      <c r="Q38" s="42"/>
      <c r="R38" s="42"/>
      <c r="S38" s="41"/>
    </row>
    <row r="39" customFormat="false" ht="15" hidden="false" customHeight="true" outlineLevel="0" collapsed="false">
      <c r="A39" s="30"/>
      <c r="B39" s="31"/>
      <c r="C39" s="32" t="n">
        <v>36</v>
      </c>
      <c r="D39" s="45" t="s">
        <v>97</v>
      </c>
      <c r="E39" s="34" t="s">
        <v>39</v>
      </c>
      <c r="F39" s="34" t="s">
        <v>53</v>
      </c>
      <c r="G39" s="34" t="s">
        <v>58</v>
      </c>
      <c r="H39" s="35" t="s">
        <v>73</v>
      </c>
      <c r="I39" s="35" t="n">
        <v>20</v>
      </c>
      <c r="J39" s="35" t="n">
        <v>30</v>
      </c>
      <c r="K39" s="36" t="n">
        <v>173</v>
      </c>
      <c r="L39" s="37" t="n">
        <v>5</v>
      </c>
      <c r="M39" s="38" t="n">
        <f aca="false">L39-(SUM(O39:S39))</f>
        <v>1</v>
      </c>
      <c r="N39" s="39" t="str">
        <f aca="false">IF(M39&lt;0,"ATENÇÃO","OK")</f>
        <v>OK</v>
      </c>
      <c r="O39" s="42"/>
      <c r="P39" s="42"/>
      <c r="Q39" s="42"/>
      <c r="R39" s="42" t="n">
        <v>4</v>
      </c>
      <c r="S39" s="41"/>
    </row>
    <row r="40" customFormat="false" ht="15" hidden="false" customHeight="true" outlineLevel="0" collapsed="false">
      <c r="A40" s="30"/>
      <c r="B40" s="31"/>
      <c r="C40" s="32" t="n">
        <v>37</v>
      </c>
      <c r="D40" s="33" t="s">
        <v>98</v>
      </c>
      <c r="E40" s="34" t="s">
        <v>39</v>
      </c>
      <c r="F40" s="34" t="s">
        <v>53</v>
      </c>
      <c r="G40" s="34" t="s">
        <v>58</v>
      </c>
      <c r="H40" s="34" t="s">
        <v>73</v>
      </c>
      <c r="I40" s="35" t="n">
        <v>20</v>
      </c>
      <c r="J40" s="35" t="n">
        <v>30</v>
      </c>
      <c r="K40" s="36" t="n">
        <v>173</v>
      </c>
      <c r="L40" s="37" t="n">
        <v>5</v>
      </c>
      <c r="M40" s="38" t="n">
        <f aca="false">L40-(SUM(O40:S40))</f>
        <v>1</v>
      </c>
      <c r="N40" s="39" t="str">
        <f aca="false">IF(M40&lt;0,"ATENÇÃO","OK")</f>
        <v>OK</v>
      </c>
      <c r="O40" s="42"/>
      <c r="P40" s="42"/>
      <c r="Q40" s="42"/>
      <c r="R40" s="42" t="n">
        <v>4</v>
      </c>
      <c r="S40" s="41"/>
    </row>
    <row r="41" customFormat="false" ht="15" hidden="false" customHeight="true" outlineLevel="0" collapsed="false">
      <c r="A41" s="30"/>
      <c r="B41" s="31"/>
      <c r="C41" s="44" t="n">
        <v>38</v>
      </c>
      <c r="D41" s="33" t="s">
        <v>99</v>
      </c>
      <c r="E41" s="34" t="s">
        <v>39</v>
      </c>
      <c r="F41" s="34" t="s">
        <v>53</v>
      </c>
      <c r="G41" s="34" t="s">
        <v>58</v>
      </c>
      <c r="H41" s="34" t="s">
        <v>73</v>
      </c>
      <c r="I41" s="35" t="n">
        <v>20</v>
      </c>
      <c r="J41" s="35" t="n">
        <v>30</v>
      </c>
      <c r="K41" s="36" t="n">
        <v>173</v>
      </c>
      <c r="L41" s="37" t="n">
        <v>1</v>
      </c>
      <c r="M41" s="38" t="n">
        <f aca="false">L41-(SUM(O41:S41))</f>
        <v>1</v>
      </c>
      <c r="N41" s="39" t="str">
        <f aca="false">IF(M41&lt;0,"ATENÇÃO","OK")</f>
        <v>OK</v>
      </c>
      <c r="O41" s="42"/>
      <c r="P41" s="42"/>
      <c r="Q41" s="42"/>
      <c r="R41" s="42"/>
      <c r="S41" s="41"/>
    </row>
    <row r="42" customFormat="false" ht="15" hidden="false" customHeight="true" outlineLevel="0" collapsed="false">
      <c r="A42" s="30"/>
      <c r="B42" s="31"/>
      <c r="C42" s="32" t="n">
        <v>39</v>
      </c>
      <c r="D42" s="45" t="s">
        <v>100</v>
      </c>
      <c r="E42" s="34" t="s">
        <v>39</v>
      </c>
      <c r="F42" s="34" t="s">
        <v>45</v>
      </c>
      <c r="G42" s="34" t="s">
        <v>101</v>
      </c>
      <c r="H42" s="46" t="s">
        <v>49</v>
      </c>
      <c r="I42" s="35" t="n">
        <v>20</v>
      </c>
      <c r="J42" s="35" t="n">
        <v>30</v>
      </c>
      <c r="K42" s="36" t="n">
        <v>180</v>
      </c>
      <c r="L42" s="37" t="n">
        <v>1</v>
      </c>
      <c r="M42" s="38" t="n">
        <f aca="false">L42-(SUM(O42:S42))</f>
        <v>1</v>
      </c>
      <c r="N42" s="39" t="str">
        <f aca="false">IF(M42&lt;0,"ATENÇÃO","OK")</f>
        <v>OK</v>
      </c>
      <c r="O42" s="42"/>
      <c r="P42" s="42"/>
      <c r="Q42" s="42"/>
      <c r="R42" s="42"/>
      <c r="S42" s="41"/>
    </row>
    <row r="43" customFormat="false" ht="15" hidden="false" customHeight="true" outlineLevel="0" collapsed="false">
      <c r="A43" s="30"/>
      <c r="B43" s="31"/>
      <c r="C43" s="32" t="n">
        <v>40</v>
      </c>
      <c r="D43" s="33" t="s">
        <v>102</v>
      </c>
      <c r="E43" s="34" t="s">
        <v>39</v>
      </c>
      <c r="F43" s="34" t="s">
        <v>48</v>
      </c>
      <c r="G43" s="34" t="n">
        <v>527</v>
      </c>
      <c r="H43" s="34" t="s">
        <v>42</v>
      </c>
      <c r="I43" s="35" t="n">
        <v>20</v>
      </c>
      <c r="J43" s="35" t="n">
        <v>30</v>
      </c>
      <c r="K43" s="36" t="n">
        <v>22</v>
      </c>
      <c r="L43" s="37" t="n">
        <v>1</v>
      </c>
      <c r="M43" s="38" t="n">
        <f aca="false">L43-(SUM(O43:S43))</f>
        <v>1</v>
      </c>
      <c r="N43" s="39" t="str">
        <f aca="false">IF(M43&lt;0,"ATENÇÃO","OK")</f>
        <v>OK</v>
      </c>
      <c r="O43" s="42"/>
      <c r="P43" s="42"/>
      <c r="Q43" s="42"/>
      <c r="R43" s="42"/>
      <c r="S43" s="41"/>
    </row>
    <row r="44" customFormat="false" ht="15" hidden="false" customHeight="true" outlineLevel="0" collapsed="false">
      <c r="A44" s="30"/>
      <c r="B44" s="31"/>
      <c r="C44" s="32" t="n">
        <v>41</v>
      </c>
      <c r="D44" s="33" t="s">
        <v>103</v>
      </c>
      <c r="E44" s="34" t="s">
        <v>39</v>
      </c>
      <c r="F44" s="34" t="s">
        <v>48</v>
      </c>
      <c r="G44" s="34" t="n">
        <v>528</v>
      </c>
      <c r="H44" s="34" t="s">
        <v>42</v>
      </c>
      <c r="I44" s="35" t="n">
        <v>20</v>
      </c>
      <c r="J44" s="35" t="n">
        <v>30</v>
      </c>
      <c r="K44" s="36" t="n">
        <v>45</v>
      </c>
      <c r="L44" s="37" t="n">
        <v>1</v>
      </c>
      <c r="M44" s="38" t="n">
        <f aca="false">L44-(SUM(O44:S44))</f>
        <v>1</v>
      </c>
      <c r="N44" s="39" t="str">
        <f aca="false">IF(M44&lt;0,"ATENÇÃO","OK")</f>
        <v>OK</v>
      </c>
      <c r="O44" s="42"/>
      <c r="P44" s="42"/>
      <c r="Q44" s="42"/>
      <c r="R44" s="42"/>
      <c r="S44" s="41"/>
    </row>
    <row r="45" customFormat="false" ht="15" hidden="false" customHeight="true" outlineLevel="0" collapsed="false">
      <c r="A45" s="30"/>
      <c r="B45" s="31"/>
      <c r="C45" s="32" t="n">
        <v>42</v>
      </c>
      <c r="D45" s="33" t="s">
        <v>104</v>
      </c>
      <c r="E45" s="34" t="s">
        <v>39</v>
      </c>
      <c r="F45" s="34" t="s">
        <v>65</v>
      </c>
      <c r="G45" s="34" t="s">
        <v>66</v>
      </c>
      <c r="H45" s="35" t="s">
        <v>62</v>
      </c>
      <c r="I45" s="35" t="n">
        <v>20</v>
      </c>
      <c r="J45" s="35" t="n">
        <v>30</v>
      </c>
      <c r="K45" s="36" t="n">
        <v>92</v>
      </c>
      <c r="L45" s="37"/>
      <c r="M45" s="38" t="n">
        <f aca="false">L45-(SUM(O45:S45))</f>
        <v>0</v>
      </c>
      <c r="N45" s="39" t="str">
        <f aca="false">IF(M45&lt;0,"ATENÇÃO","OK")</f>
        <v>OK</v>
      </c>
      <c r="O45" s="42"/>
      <c r="P45" s="42"/>
      <c r="Q45" s="42"/>
      <c r="R45" s="42"/>
      <c r="S45" s="41"/>
    </row>
    <row r="46" customFormat="false" ht="15" hidden="false" customHeight="true" outlineLevel="0" collapsed="false">
      <c r="A46" s="30"/>
      <c r="B46" s="31"/>
      <c r="C46" s="44" t="n">
        <v>43</v>
      </c>
      <c r="D46" s="33" t="s">
        <v>105</v>
      </c>
      <c r="E46" s="34" t="s">
        <v>39</v>
      </c>
      <c r="F46" s="34" t="s">
        <v>65</v>
      </c>
      <c r="G46" s="34" t="s">
        <v>66</v>
      </c>
      <c r="H46" s="35" t="s">
        <v>62</v>
      </c>
      <c r="I46" s="35" t="n">
        <v>20</v>
      </c>
      <c r="J46" s="35" t="n">
        <v>30</v>
      </c>
      <c r="K46" s="36" t="n">
        <v>27</v>
      </c>
      <c r="L46" s="37"/>
      <c r="M46" s="38" t="n">
        <f aca="false">L46-(SUM(O46:S46))</f>
        <v>0</v>
      </c>
      <c r="N46" s="39" t="str">
        <f aca="false">IF(M46&lt;0,"ATENÇÃO","OK")</f>
        <v>OK</v>
      </c>
      <c r="O46" s="42"/>
      <c r="P46" s="42"/>
      <c r="Q46" s="42"/>
      <c r="R46" s="42"/>
      <c r="S46" s="41"/>
    </row>
    <row r="47" customFormat="false" ht="15" hidden="false" customHeight="true" outlineLevel="0" collapsed="false">
      <c r="A47" s="30"/>
      <c r="B47" s="31"/>
      <c r="C47" s="32" t="n">
        <v>44</v>
      </c>
      <c r="D47" s="33" t="s">
        <v>106</v>
      </c>
      <c r="E47" s="34" t="s">
        <v>39</v>
      </c>
      <c r="F47" s="34" t="s">
        <v>48</v>
      </c>
      <c r="G47" s="34" t="n">
        <v>500</v>
      </c>
      <c r="H47" s="35" t="s">
        <v>49</v>
      </c>
      <c r="I47" s="35" t="n">
        <v>20</v>
      </c>
      <c r="J47" s="35" t="n">
        <v>30</v>
      </c>
      <c r="K47" s="36" t="n">
        <v>22</v>
      </c>
      <c r="L47" s="37"/>
      <c r="M47" s="38" t="n">
        <f aca="false">L47-(SUM(O47:S47))</f>
        <v>0</v>
      </c>
      <c r="N47" s="39" t="str">
        <f aca="false">IF(M47&lt;0,"ATENÇÃO","OK")</f>
        <v>OK</v>
      </c>
      <c r="O47" s="42"/>
      <c r="P47" s="42"/>
      <c r="Q47" s="42"/>
      <c r="R47" s="42"/>
      <c r="S47" s="41"/>
    </row>
    <row r="48" customFormat="false" ht="15" hidden="false" customHeight="true" outlineLevel="0" collapsed="false">
      <c r="A48" s="30"/>
      <c r="B48" s="31"/>
      <c r="C48" s="32" t="n">
        <v>45</v>
      </c>
      <c r="D48" s="33" t="s">
        <v>107</v>
      </c>
      <c r="E48" s="35" t="s">
        <v>39</v>
      </c>
      <c r="F48" s="35" t="s">
        <v>108</v>
      </c>
      <c r="G48" s="34" t="s">
        <v>109</v>
      </c>
      <c r="H48" s="46" t="s">
        <v>49</v>
      </c>
      <c r="I48" s="35" t="n">
        <v>20</v>
      </c>
      <c r="J48" s="35" t="n">
        <v>30</v>
      </c>
      <c r="K48" s="36" t="n">
        <v>9</v>
      </c>
      <c r="L48" s="37"/>
      <c r="M48" s="38" t="n">
        <f aca="false">L48-(SUM(O48:S48))</f>
        <v>0</v>
      </c>
      <c r="N48" s="39" t="str">
        <f aca="false">IF(M48&lt;0,"ATENÇÃO","OK")</f>
        <v>OK</v>
      </c>
      <c r="O48" s="42"/>
      <c r="P48" s="42"/>
      <c r="Q48" s="42"/>
      <c r="R48" s="42"/>
      <c r="S48" s="41"/>
    </row>
    <row r="49" customFormat="false" ht="15" hidden="false" customHeight="true" outlineLevel="0" collapsed="false">
      <c r="A49" s="30"/>
      <c r="B49" s="31"/>
      <c r="C49" s="32" t="n">
        <v>46</v>
      </c>
      <c r="D49" s="33" t="s">
        <v>110</v>
      </c>
      <c r="E49" s="34" t="s">
        <v>111</v>
      </c>
      <c r="F49" s="34" t="s">
        <v>108</v>
      </c>
      <c r="G49" s="34" t="s">
        <v>112</v>
      </c>
      <c r="H49" s="34" t="s">
        <v>49</v>
      </c>
      <c r="I49" s="35" t="n">
        <v>20</v>
      </c>
      <c r="J49" s="35" t="n">
        <v>30</v>
      </c>
      <c r="K49" s="36" t="n">
        <v>9</v>
      </c>
      <c r="L49" s="37"/>
      <c r="M49" s="38" t="n">
        <f aca="false">L49-(SUM(O49:S49))</f>
        <v>0</v>
      </c>
      <c r="N49" s="39" t="str">
        <f aca="false">IF(M49&lt;0,"ATENÇÃO","OK")</f>
        <v>OK</v>
      </c>
      <c r="O49" s="42"/>
      <c r="P49" s="42"/>
      <c r="Q49" s="42"/>
      <c r="R49" s="42"/>
      <c r="S49" s="41"/>
    </row>
    <row r="50" customFormat="false" ht="15" hidden="false" customHeight="true" outlineLevel="0" collapsed="false">
      <c r="A50" s="30"/>
      <c r="B50" s="31"/>
      <c r="C50" s="32" t="n">
        <v>47</v>
      </c>
      <c r="D50" s="33" t="s">
        <v>113</v>
      </c>
      <c r="E50" s="34" t="s">
        <v>44</v>
      </c>
      <c r="F50" s="34" t="s">
        <v>114</v>
      </c>
      <c r="G50" s="34" t="s">
        <v>115</v>
      </c>
      <c r="H50" s="34" t="s">
        <v>49</v>
      </c>
      <c r="I50" s="35" t="n">
        <v>20</v>
      </c>
      <c r="J50" s="35" t="n">
        <v>30</v>
      </c>
      <c r="K50" s="36" t="n">
        <v>55</v>
      </c>
      <c r="L50" s="37"/>
      <c r="M50" s="38" t="n">
        <f aca="false">L50-(SUM(O50:S50))</f>
        <v>0</v>
      </c>
      <c r="N50" s="39" t="str">
        <f aca="false">IF(M50&lt;0,"ATENÇÃO","OK")</f>
        <v>OK</v>
      </c>
      <c r="O50" s="42"/>
      <c r="P50" s="42"/>
      <c r="Q50" s="42"/>
      <c r="R50" s="42"/>
      <c r="S50" s="41"/>
    </row>
    <row r="51" customFormat="false" ht="15" hidden="false" customHeight="true" outlineLevel="0" collapsed="false">
      <c r="A51" s="30"/>
      <c r="B51" s="31"/>
      <c r="C51" s="44" t="n">
        <v>48</v>
      </c>
      <c r="D51" s="33" t="s">
        <v>116</v>
      </c>
      <c r="E51" s="34" t="s">
        <v>44</v>
      </c>
      <c r="F51" s="34" t="s">
        <v>114</v>
      </c>
      <c r="G51" s="34" t="s">
        <v>115</v>
      </c>
      <c r="H51" s="34" t="s">
        <v>49</v>
      </c>
      <c r="I51" s="35" t="n">
        <v>20</v>
      </c>
      <c r="J51" s="35" t="n">
        <v>30</v>
      </c>
      <c r="K51" s="36" t="n">
        <v>70</v>
      </c>
      <c r="L51" s="37"/>
      <c r="M51" s="38" t="n">
        <f aca="false">L51-(SUM(O51:S51))</f>
        <v>0</v>
      </c>
      <c r="N51" s="39" t="str">
        <f aca="false">IF(M51&lt;0,"ATENÇÃO","OK")</f>
        <v>OK</v>
      </c>
      <c r="O51" s="42"/>
      <c r="P51" s="42"/>
      <c r="Q51" s="42"/>
      <c r="R51" s="42"/>
      <c r="S51" s="41"/>
    </row>
    <row r="52" customFormat="false" ht="15" hidden="false" customHeight="true" outlineLevel="0" collapsed="false">
      <c r="A52" s="30"/>
      <c r="B52" s="31"/>
      <c r="C52" s="32" t="n">
        <v>49</v>
      </c>
      <c r="D52" s="33" t="s">
        <v>117</v>
      </c>
      <c r="E52" s="34" t="s">
        <v>44</v>
      </c>
      <c r="F52" s="34" t="s">
        <v>114</v>
      </c>
      <c r="G52" s="34" t="s">
        <v>115</v>
      </c>
      <c r="H52" s="34" t="s">
        <v>49</v>
      </c>
      <c r="I52" s="35" t="n">
        <v>20</v>
      </c>
      <c r="J52" s="35" t="n">
        <v>30</v>
      </c>
      <c r="K52" s="36" t="n">
        <v>84</v>
      </c>
      <c r="L52" s="37"/>
      <c r="M52" s="38" t="n">
        <f aca="false">L52-(SUM(O52:S52))</f>
        <v>0</v>
      </c>
      <c r="N52" s="39" t="str">
        <f aca="false">IF(M52&lt;0,"ATENÇÃO","OK")</f>
        <v>OK</v>
      </c>
      <c r="O52" s="42"/>
      <c r="P52" s="42"/>
      <c r="Q52" s="42"/>
      <c r="R52" s="42"/>
      <c r="S52" s="41"/>
    </row>
    <row r="53" customFormat="false" ht="15" hidden="false" customHeight="true" outlineLevel="0" collapsed="false">
      <c r="A53" s="30"/>
      <c r="B53" s="31"/>
      <c r="C53" s="32" t="n">
        <v>50</v>
      </c>
      <c r="D53" s="33" t="s">
        <v>118</v>
      </c>
      <c r="E53" s="34" t="s">
        <v>39</v>
      </c>
      <c r="F53" s="34" t="s">
        <v>53</v>
      </c>
      <c r="G53" s="34" t="s">
        <v>58</v>
      </c>
      <c r="H53" s="34" t="s">
        <v>73</v>
      </c>
      <c r="I53" s="35" t="n">
        <v>20</v>
      </c>
      <c r="J53" s="35" t="n">
        <v>30</v>
      </c>
      <c r="K53" s="36" t="n">
        <v>110</v>
      </c>
      <c r="L53" s="37"/>
      <c r="M53" s="38" t="n">
        <f aca="false">L53-(SUM(O53:S53))</f>
        <v>0</v>
      </c>
      <c r="N53" s="39" t="str">
        <f aca="false">IF(M53&lt;0,"ATENÇÃO","OK")</f>
        <v>OK</v>
      </c>
      <c r="O53" s="42"/>
      <c r="P53" s="42"/>
      <c r="Q53" s="42"/>
      <c r="R53" s="42"/>
      <c r="S53" s="41"/>
    </row>
    <row r="54" customFormat="false" ht="15" hidden="false" customHeight="true" outlineLevel="0" collapsed="false">
      <c r="A54" s="30"/>
      <c r="B54" s="31"/>
      <c r="C54" s="32" t="n">
        <v>51</v>
      </c>
      <c r="D54" s="33" t="s">
        <v>119</v>
      </c>
      <c r="E54" s="34" t="s">
        <v>39</v>
      </c>
      <c r="F54" s="34" t="s">
        <v>120</v>
      </c>
      <c r="G54" s="34" t="s">
        <v>121</v>
      </c>
      <c r="H54" s="34" t="s">
        <v>55</v>
      </c>
      <c r="I54" s="35" t="n">
        <v>20</v>
      </c>
      <c r="J54" s="35" t="n">
        <v>30</v>
      </c>
      <c r="K54" s="36" t="n">
        <v>2.99</v>
      </c>
      <c r="L54" s="37"/>
      <c r="M54" s="38" t="n">
        <f aca="false">L54-(SUM(O54:S54))</f>
        <v>0</v>
      </c>
      <c r="N54" s="39" t="str">
        <f aca="false">IF(M54&lt;0,"ATENÇÃO","OK")</f>
        <v>OK</v>
      </c>
      <c r="O54" s="42"/>
      <c r="P54" s="42"/>
      <c r="Q54" s="42"/>
      <c r="R54" s="42"/>
      <c r="S54" s="41"/>
    </row>
    <row r="55" customFormat="false" ht="15" hidden="false" customHeight="true" outlineLevel="0" collapsed="false">
      <c r="A55" s="30"/>
      <c r="B55" s="31"/>
      <c r="C55" s="32" t="n">
        <v>52</v>
      </c>
      <c r="D55" s="33" t="s">
        <v>122</v>
      </c>
      <c r="E55" s="35" t="s">
        <v>39</v>
      </c>
      <c r="F55" s="35" t="s">
        <v>120</v>
      </c>
      <c r="G55" s="34" t="s">
        <v>121</v>
      </c>
      <c r="H55" s="46" t="s">
        <v>49</v>
      </c>
      <c r="I55" s="35" t="n">
        <v>20</v>
      </c>
      <c r="J55" s="35" t="n">
        <v>30</v>
      </c>
      <c r="K55" s="36" t="n">
        <v>280</v>
      </c>
      <c r="L55" s="37" t="n">
        <v>1</v>
      </c>
      <c r="M55" s="38" t="n">
        <f aca="false">L55-(SUM(O55:S55))</f>
        <v>0</v>
      </c>
      <c r="N55" s="39" t="str">
        <f aca="false">IF(M55&lt;0,"ATENÇÃO","OK")</f>
        <v>OK</v>
      </c>
      <c r="O55" s="42"/>
      <c r="P55" s="42"/>
      <c r="Q55" s="42"/>
      <c r="R55" s="42" t="n">
        <v>1</v>
      </c>
      <c r="S55" s="41"/>
    </row>
    <row r="56" customFormat="false" ht="15" hidden="false" customHeight="true" outlineLevel="0" collapsed="false">
      <c r="A56" s="30"/>
      <c r="B56" s="31"/>
      <c r="C56" s="44" t="n">
        <v>53</v>
      </c>
      <c r="D56" s="45" t="s">
        <v>123</v>
      </c>
      <c r="E56" s="34" t="s">
        <v>39</v>
      </c>
      <c r="F56" s="34" t="s">
        <v>53</v>
      </c>
      <c r="G56" s="34" t="s">
        <v>124</v>
      </c>
      <c r="H56" s="34" t="s">
        <v>73</v>
      </c>
      <c r="I56" s="35" t="n">
        <v>20</v>
      </c>
      <c r="J56" s="35" t="n">
        <v>30</v>
      </c>
      <c r="K56" s="36" t="n">
        <v>280</v>
      </c>
      <c r="L56" s="37" t="n">
        <v>5</v>
      </c>
      <c r="M56" s="38" t="n">
        <f aca="false">L56-(SUM(O56:S56))</f>
        <v>4</v>
      </c>
      <c r="N56" s="39" t="str">
        <f aca="false">IF(M56&lt;0,"ATENÇÃO","OK")</f>
        <v>OK</v>
      </c>
      <c r="O56" s="42"/>
      <c r="P56" s="42"/>
      <c r="Q56" s="42"/>
      <c r="R56" s="42" t="n">
        <v>1</v>
      </c>
      <c r="S56" s="41"/>
    </row>
    <row r="57" customFormat="false" ht="15" hidden="false" customHeight="true" outlineLevel="0" collapsed="false">
      <c r="A57" s="30"/>
      <c r="B57" s="31"/>
      <c r="C57" s="32" t="n">
        <v>54</v>
      </c>
      <c r="D57" s="45" t="s">
        <v>125</v>
      </c>
      <c r="E57" s="34" t="s">
        <v>39</v>
      </c>
      <c r="F57" s="34" t="s">
        <v>53</v>
      </c>
      <c r="G57" s="34" t="s">
        <v>124</v>
      </c>
      <c r="H57" s="34" t="s">
        <v>49</v>
      </c>
      <c r="I57" s="35" t="n">
        <v>20</v>
      </c>
      <c r="J57" s="35" t="n">
        <v>30</v>
      </c>
      <c r="K57" s="36" t="n">
        <v>499.1</v>
      </c>
      <c r="L57" s="37" t="n">
        <v>2</v>
      </c>
      <c r="M57" s="38" t="n">
        <f aca="false">L57-(SUM(O57:S57))</f>
        <v>1</v>
      </c>
      <c r="N57" s="39" t="str">
        <f aca="false">IF(M57&lt;0,"ATENÇÃO","OK")</f>
        <v>OK</v>
      </c>
      <c r="O57" s="42"/>
      <c r="P57" s="42"/>
      <c r="Q57" s="42"/>
      <c r="R57" s="42" t="n">
        <v>1</v>
      </c>
      <c r="S57" s="41"/>
    </row>
    <row r="58" customFormat="false" ht="15" hidden="false" customHeight="true" outlineLevel="0" collapsed="false">
      <c r="A58" s="30"/>
      <c r="B58" s="31"/>
      <c r="C58" s="32" t="n">
        <v>55</v>
      </c>
      <c r="D58" s="45" t="s">
        <v>126</v>
      </c>
      <c r="E58" s="34" t="s">
        <v>39</v>
      </c>
      <c r="F58" s="34" t="s">
        <v>95</v>
      </c>
      <c r="G58" s="34" t="s">
        <v>127</v>
      </c>
      <c r="H58" s="34" t="s">
        <v>73</v>
      </c>
      <c r="I58" s="35" t="n">
        <v>20</v>
      </c>
      <c r="J58" s="35" t="n">
        <v>30</v>
      </c>
      <c r="K58" s="36" t="n">
        <v>180</v>
      </c>
      <c r="L58" s="37" t="n">
        <v>5</v>
      </c>
      <c r="M58" s="38" t="n">
        <f aca="false">L58-(SUM(O58:S58))</f>
        <v>4</v>
      </c>
      <c r="N58" s="39" t="str">
        <f aca="false">IF(M58&lt;0,"ATENÇÃO","OK")</f>
        <v>OK</v>
      </c>
      <c r="O58" s="42"/>
      <c r="P58" s="42"/>
      <c r="Q58" s="42"/>
      <c r="R58" s="42" t="n">
        <v>1</v>
      </c>
      <c r="S58" s="41"/>
    </row>
    <row r="59" customFormat="false" ht="15" hidden="false" customHeight="true" outlineLevel="0" collapsed="false">
      <c r="A59" s="48" t="s">
        <v>37</v>
      </c>
      <c r="B59" s="49" t="n">
        <v>2</v>
      </c>
      <c r="C59" s="50" t="n">
        <v>56</v>
      </c>
      <c r="D59" s="51" t="s">
        <v>128</v>
      </c>
      <c r="E59" s="52" t="s">
        <v>129</v>
      </c>
      <c r="F59" s="52" t="s">
        <v>130</v>
      </c>
      <c r="G59" s="53" t="s">
        <v>131</v>
      </c>
      <c r="H59" s="54" t="s">
        <v>49</v>
      </c>
      <c r="I59" s="52" t="n">
        <v>20</v>
      </c>
      <c r="J59" s="52" t="n">
        <v>30</v>
      </c>
      <c r="K59" s="55" t="n">
        <v>1.6</v>
      </c>
      <c r="L59" s="37"/>
      <c r="M59" s="38" t="n">
        <f aca="false">L59-(SUM(O59:S59))</f>
        <v>0</v>
      </c>
      <c r="N59" s="39" t="str">
        <f aca="false">IF(M59&lt;0,"ATENÇÃO","OK")</f>
        <v>OK</v>
      </c>
      <c r="O59" s="42"/>
      <c r="P59" s="42"/>
      <c r="Q59" s="42"/>
      <c r="R59" s="42"/>
      <c r="S59" s="41"/>
    </row>
    <row r="60" customFormat="false" ht="15" hidden="false" customHeight="true" outlineLevel="0" collapsed="false">
      <c r="A60" s="48"/>
      <c r="B60" s="49"/>
      <c r="C60" s="50" t="n">
        <v>57</v>
      </c>
      <c r="D60" s="56" t="s">
        <v>132</v>
      </c>
      <c r="E60" s="52" t="s">
        <v>129</v>
      </c>
      <c r="F60" s="52" t="s">
        <v>130</v>
      </c>
      <c r="G60" s="53" t="s">
        <v>131</v>
      </c>
      <c r="H60" s="52" t="s">
        <v>42</v>
      </c>
      <c r="I60" s="52" t="n">
        <v>20</v>
      </c>
      <c r="J60" s="52" t="n">
        <v>30</v>
      </c>
      <c r="K60" s="55" t="n">
        <v>1.6</v>
      </c>
      <c r="L60" s="37"/>
      <c r="M60" s="38" t="n">
        <f aca="false">L60-(SUM(O60:S60))</f>
        <v>0</v>
      </c>
      <c r="N60" s="39" t="str">
        <f aca="false">IF(M60&lt;0,"ATENÇÃO","OK")</f>
        <v>OK</v>
      </c>
      <c r="O60" s="42"/>
      <c r="P60" s="42"/>
      <c r="Q60" s="42"/>
      <c r="R60" s="42"/>
      <c r="S60" s="41"/>
    </row>
    <row r="61" customFormat="false" ht="15" hidden="false" customHeight="true" outlineLevel="0" collapsed="false">
      <c r="A61" s="48"/>
      <c r="B61" s="49"/>
      <c r="C61" s="57" t="n">
        <v>58</v>
      </c>
      <c r="D61" s="56" t="s">
        <v>133</v>
      </c>
      <c r="E61" s="53" t="s">
        <v>129</v>
      </c>
      <c r="F61" s="53" t="s">
        <v>130</v>
      </c>
      <c r="G61" s="53" t="s">
        <v>131</v>
      </c>
      <c r="H61" s="54" t="s">
        <v>42</v>
      </c>
      <c r="I61" s="52" t="n">
        <v>20</v>
      </c>
      <c r="J61" s="52" t="n">
        <v>30</v>
      </c>
      <c r="K61" s="55" t="n">
        <v>1</v>
      </c>
      <c r="L61" s="37"/>
      <c r="M61" s="38" t="n">
        <f aca="false">L61-(SUM(O61:S61))</f>
        <v>0</v>
      </c>
      <c r="N61" s="39" t="str">
        <f aca="false">IF(M61&lt;0,"ATENÇÃO","OK")</f>
        <v>OK</v>
      </c>
      <c r="O61" s="42"/>
      <c r="P61" s="42"/>
      <c r="Q61" s="42"/>
      <c r="R61" s="42"/>
      <c r="S61" s="41"/>
    </row>
    <row r="62" customFormat="false" ht="15" hidden="false" customHeight="true" outlineLevel="0" collapsed="false">
      <c r="A62" s="48"/>
      <c r="B62" s="49"/>
      <c r="C62" s="50" t="n">
        <v>59</v>
      </c>
      <c r="D62" s="56" t="s">
        <v>134</v>
      </c>
      <c r="E62" s="52" t="s">
        <v>129</v>
      </c>
      <c r="F62" s="52" t="s">
        <v>130</v>
      </c>
      <c r="G62" s="53" t="s">
        <v>131</v>
      </c>
      <c r="H62" s="52" t="s">
        <v>42</v>
      </c>
      <c r="I62" s="52" t="n">
        <v>20</v>
      </c>
      <c r="J62" s="52" t="n">
        <v>30</v>
      </c>
      <c r="K62" s="55" t="n">
        <v>1.5</v>
      </c>
      <c r="L62" s="37"/>
      <c r="M62" s="38" t="n">
        <f aca="false">L62-(SUM(O62:S62))</f>
        <v>0</v>
      </c>
      <c r="N62" s="39" t="str">
        <f aca="false">IF(M62&lt;0,"ATENÇÃO","OK")</f>
        <v>OK</v>
      </c>
      <c r="O62" s="42"/>
      <c r="P62" s="42"/>
      <c r="Q62" s="42"/>
      <c r="R62" s="42"/>
      <c r="S62" s="41"/>
    </row>
    <row r="63" customFormat="false" ht="15" hidden="false" customHeight="true" outlineLevel="0" collapsed="false">
      <c r="A63" s="48"/>
      <c r="B63" s="49"/>
      <c r="C63" s="50" t="n">
        <v>60</v>
      </c>
      <c r="D63" s="56" t="s">
        <v>135</v>
      </c>
      <c r="E63" s="53" t="s">
        <v>129</v>
      </c>
      <c r="F63" s="53" t="s">
        <v>130</v>
      </c>
      <c r="G63" s="53" t="s">
        <v>131</v>
      </c>
      <c r="H63" s="54" t="s">
        <v>42</v>
      </c>
      <c r="I63" s="52" t="n">
        <v>20</v>
      </c>
      <c r="J63" s="52" t="n">
        <v>30</v>
      </c>
      <c r="K63" s="55" t="n">
        <v>1.6</v>
      </c>
      <c r="L63" s="37" t="n">
        <v>50</v>
      </c>
      <c r="M63" s="38" t="n">
        <f aca="false">L63-(SUM(O63:S63))</f>
        <v>0</v>
      </c>
      <c r="N63" s="39" t="str">
        <f aca="false">IF(M63&lt;0,"ATENÇÃO","OK")</f>
        <v>OK</v>
      </c>
      <c r="O63" s="42"/>
      <c r="P63" s="42"/>
      <c r="Q63" s="42"/>
      <c r="R63" s="42" t="n">
        <v>50</v>
      </c>
      <c r="S63" s="41"/>
    </row>
    <row r="64" customFormat="false" ht="15" hidden="false" customHeight="true" outlineLevel="0" collapsed="false">
      <c r="A64" s="48"/>
      <c r="B64" s="49"/>
      <c r="C64" s="50" t="n">
        <v>61</v>
      </c>
      <c r="D64" s="56" t="s">
        <v>136</v>
      </c>
      <c r="E64" s="53" t="s">
        <v>129</v>
      </c>
      <c r="F64" s="53" t="s">
        <v>130</v>
      </c>
      <c r="G64" s="53" t="s">
        <v>131</v>
      </c>
      <c r="H64" s="52" t="s">
        <v>42</v>
      </c>
      <c r="I64" s="52" t="n">
        <v>20</v>
      </c>
      <c r="J64" s="52" t="n">
        <v>30</v>
      </c>
      <c r="K64" s="55" t="n">
        <v>1.3</v>
      </c>
      <c r="L64" s="37"/>
      <c r="M64" s="38" t="n">
        <f aca="false">L64-(SUM(O64:S64))</f>
        <v>0</v>
      </c>
      <c r="N64" s="39" t="str">
        <f aca="false">IF(M64&lt;0,"ATENÇÃO","OK")</f>
        <v>OK</v>
      </c>
      <c r="O64" s="42"/>
      <c r="P64" s="42"/>
      <c r="Q64" s="42"/>
      <c r="R64" s="42"/>
      <c r="S64" s="41"/>
    </row>
    <row r="65" customFormat="false" ht="15" hidden="false" customHeight="true" outlineLevel="0" collapsed="false">
      <c r="A65" s="48"/>
      <c r="B65" s="49"/>
      <c r="C65" s="50" t="n">
        <v>62</v>
      </c>
      <c r="D65" s="56" t="s">
        <v>137</v>
      </c>
      <c r="E65" s="53" t="s">
        <v>129</v>
      </c>
      <c r="F65" s="53" t="s">
        <v>130</v>
      </c>
      <c r="G65" s="53" t="s">
        <v>131</v>
      </c>
      <c r="H65" s="53" t="s">
        <v>42</v>
      </c>
      <c r="I65" s="52" t="n">
        <v>20</v>
      </c>
      <c r="J65" s="52" t="n">
        <v>30</v>
      </c>
      <c r="K65" s="55" t="n">
        <v>1.5</v>
      </c>
      <c r="L65" s="37" t="n">
        <v>50</v>
      </c>
      <c r="M65" s="38" t="n">
        <f aca="false">L65-(SUM(O65:S65))</f>
        <v>0</v>
      </c>
      <c r="N65" s="39" t="str">
        <f aca="false">IF(M65&lt;0,"ATENÇÃO","OK")</f>
        <v>OK</v>
      </c>
      <c r="O65" s="42"/>
      <c r="P65" s="42"/>
      <c r="Q65" s="42"/>
      <c r="R65" s="42" t="n">
        <v>50</v>
      </c>
      <c r="S65" s="41"/>
    </row>
    <row r="66" customFormat="false" ht="15" hidden="false" customHeight="true" outlineLevel="0" collapsed="false">
      <c r="A66" s="48"/>
      <c r="B66" s="49"/>
      <c r="C66" s="57" t="n">
        <v>63</v>
      </c>
      <c r="D66" s="51" t="s">
        <v>138</v>
      </c>
      <c r="E66" s="53" t="s">
        <v>129</v>
      </c>
      <c r="F66" s="53" t="s">
        <v>130</v>
      </c>
      <c r="G66" s="53" t="s">
        <v>131</v>
      </c>
      <c r="H66" s="53" t="s">
        <v>49</v>
      </c>
      <c r="I66" s="52" t="n">
        <v>20</v>
      </c>
      <c r="J66" s="52" t="n">
        <v>30</v>
      </c>
      <c r="K66" s="55" t="n">
        <v>1.7</v>
      </c>
      <c r="L66" s="37"/>
      <c r="M66" s="38" t="n">
        <f aca="false">L66-(SUM(O66:S66))</f>
        <v>0</v>
      </c>
      <c r="N66" s="39" t="str">
        <f aca="false">IF(M66&lt;0,"ATENÇÃO","OK")</f>
        <v>OK</v>
      </c>
      <c r="O66" s="42"/>
      <c r="P66" s="42"/>
      <c r="Q66" s="42"/>
      <c r="R66" s="42"/>
      <c r="S66" s="41"/>
    </row>
    <row r="67" customFormat="false" ht="15" hidden="false" customHeight="true" outlineLevel="0" collapsed="false">
      <c r="A67" s="48"/>
      <c r="B67" s="49"/>
      <c r="C67" s="50" t="n">
        <v>64</v>
      </c>
      <c r="D67" s="56" t="s">
        <v>139</v>
      </c>
      <c r="E67" s="53" t="s">
        <v>39</v>
      </c>
      <c r="F67" s="53" t="s">
        <v>130</v>
      </c>
      <c r="G67" s="53" t="s">
        <v>131</v>
      </c>
      <c r="H67" s="52" t="s">
        <v>42</v>
      </c>
      <c r="I67" s="52" t="n">
        <v>20</v>
      </c>
      <c r="J67" s="52" t="n">
        <v>30</v>
      </c>
      <c r="K67" s="55" t="n">
        <v>0.92</v>
      </c>
      <c r="L67" s="37"/>
      <c r="M67" s="38" t="n">
        <f aca="false">L67-(SUM(O67:S67))</f>
        <v>0</v>
      </c>
      <c r="N67" s="39" t="str">
        <f aca="false">IF(M67&lt;0,"ATENÇÃO","OK")</f>
        <v>OK</v>
      </c>
      <c r="O67" s="42"/>
      <c r="P67" s="42"/>
      <c r="Q67" s="42"/>
      <c r="R67" s="42"/>
      <c r="S67" s="41"/>
    </row>
    <row r="68" customFormat="false" ht="15" hidden="false" customHeight="true" outlineLevel="0" collapsed="false">
      <c r="A68" s="48"/>
      <c r="B68" s="49"/>
      <c r="C68" s="50" t="n">
        <v>65</v>
      </c>
      <c r="D68" s="56" t="s">
        <v>140</v>
      </c>
      <c r="E68" s="53" t="s">
        <v>39</v>
      </c>
      <c r="F68" s="53" t="s">
        <v>130</v>
      </c>
      <c r="G68" s="53" t="s">
        <v>131</v>
      </c>
      <c r="H68" s="54" t="s">
        <v>42</v>
      </c>
      <c r="I68" s="52" t="n">
        <v>20</v>
      </c>
      <c r="J68" s="52" t="n">
        <v>30</v>
      </c>
      <c r="K68" s="55" t="n">
        <v>1.08</v>
      </c>
      <c r="L68" s="37" t="n">
        <v>50</v>
      </c>
      <c r="M68" s="38" t="n">
        <f aca="false">L68-(SUM(O68:S68))</f>
        <v>0</v>
      </c>
      <c r="N68" s="39" t="str">
        <f aca="false">IF(M68&lt;0,"ATENÇÃO","OK")</f>
        <v>OK</v>
      </c>
      <c r="O68" s="42"/>
      <c r="P68" s="42"/>
      <c r="Q68" s="42"/>
      <c r="R68" s="42" t="n">
        <v>50</v>
      </c>
      <c r="S68" s="41"/>
    </row>
    <row r="69" customFormat="false" ht="15" hidden="false" customHeight="true" outlineLevel="0" collapsed="false">
      <c r="A69" s="48"/>
      <c r="B69" s="49"/>
      <c r="C69" s="50" t="n">
        <v>66</v>
      </c>
      <c r="D69" s="56" t="s">
        <v>141</v>
      </c>
      <c r="E69" s="53" t="s">
        <v>39</v>
      </c>
      <c r="F69" s="53" t="s">
        <v>130</v>
      </c>
      <c r="G69" s="53" t="s">
        <v>131</v>
      </c>
      <c r="H69" s="53" t="s">
        <v>42</v>
      </c>
      <c r="I69" s="52" t="n">
        <v>20</v>
      </c>
      <c r="J69" s="52" t="n">
        <v>30</v>
      </c>
      <c r="K69" s="55" t="n">
        <v>1.1</v>
      </c>
      <c r="L69" s="37"/>
      <c r="M69" s="38" t="n">
        <f aca="false">L69-(SUM(O69:S69))</f>
        <v>0</v>
      </c>
      <c r="N69" s="39" t="str">
        <f aca="false">IF(M69&lt;0,"ATENÇÃO","OK")</f>
        <v>OK</v>
      </c>
      <c r="O69" s="42"/>
      <c r="P69" s="42"/>
      <c r="Q69" s="42"/>
      <c r="R69" s="42"/>
      <c r="S69" s="41"/>
    </row>
    <row r="70" customFormat="false" ht="15" hidden="false" customHeight="true" outlineLevel="0" collapsed="false">
      <c r="A70" s="48"/>
      <c r="B70" s="49"/>
      <c r="C70" s="50" t="n">
        <v>67</v>
      </c>
      <c r="D70" s="51" t="s">
        <v>142</v>
      </c>
      <c r="E70" s="53" t="s">
        <v>129</v>
      </c>
      <c r="F70" s="53" t="s">
        <v>143</v>
      </c>
      <c r="G70" s="53" t="s">
        <v>144</v>
      </c>
      <c r="H70" s="53" t="s">
        <v>49</v>
      </c>
      <c r="I70" s="52" t="n">
        <v>20</v>
      </c>
      <c r="J70" s="52" t="n">
        <v>30</v>
      </c>
      <c r="K70" s="55" t="n">
        <v>0.07</v>
      </c>
      <c r="L70" s="37" t="n">
        <v>100</v>
      </c>
      <c r="M70" s="38" t="n">
        <f aca="false">L70-(SUM(O70:S70))</f>
        <v>50</v>
      </c>
      <c r="N70" s="39" t="str">
        <f aca="false">IF(M70&lt;0,"ATENÇÃO","OK")</f>
        <v>OK</v>
      </c>
      <c r="O70" s="42"/>
      <c r="P70" s="42"/>
      <c r="Q70" s="42"/>
      <c r="R70" s="42" t="n">
        <v>50</v>
      </c>
      <c r="S70" s="41"/>
    </row>
    <row r="71" customFormat="false" ht="15" hidden="false" customHeight="true" outlineLevel="0" collapsed="false">
      <c r="A71" s="48"/>
      <c r="B71" s="49"/>
      <c r="C71" s="57" t="n">
        <v>68</v>
      </c>
      <c r="D71" s="51" t="s">
        <v>145</v>
      </c>
      <c r="E71" s="53" t="s">
        <v>129</v>
      </c>
      <c r="F71" s="53" t="s">
        <v>143</v>
      </c>
      <c r="G71" s="53" t="s">
        <v>146</v>
      </c>
      <c r="H71" s="53" t="s">
        <v>147</v>
      </c>
      <c r="I71" s="52" t="n">
        <v>20</v>
      </c>
      <c r="J71" s="52" t="n">
        <v>30</v>
      </c>
      <c r="K71" s="55" t="n">
        <v>5.5</v>
      </c>
      <c r="L71" s="37" t="n">
        <v>100</v>
      </c>
      <c r="M71" s="38" t="n">
        <f aca="false">L71-(SUM(O71:S71))</f>
        <v>100</v>
      </c>
      <c r="N71" s="39" t="str">
        <f aca="false">IF(M71&lt;0,"ATENÇÃO","OK")</f>
        <v>OK</v>
      </c>
      <c r="O71" s="42"/>
      <c r="P71" s="42"/>
      <c r="Q71" s="42"/>
      <c r="R71" s="42"/>
      <c r="S71" s="41"/>
    </row>
    <row r="72" customFormat="false" ht="15" hidden="false" customHeight="true" outlineLevel="0" collapsed="false">
      <c r="A72" s="48"/>
      <c r="B72" s="49"/>
      <c r="C72" s="50" t="n">
        <v>69</v>
      </c>
      <c r="D72" s="51" t="s">
        <v>148</v>
      </c>
      <c r="E72" s="53" t="s">
        <v>39</v>
      </c>
      <c r="F72" s="53" t="s">
        <v>143</v>
      </c>
      <c r="G72" s="53" t="s">
        <v>149</v>
      </c>
      <c r="H72" s="53" t="s">
        <v>49</v>
      </c>
      <c r="I72" s="52" t="n">
        <v>20</v>
      </c>
      <c r="J72" s="52" t="n">
        <v>30</v>
      </c>
      <c r="K72" s="55" t="n">
        <v>8</v>
      </c>
      <c r="L72" s="37"/>
      <c r="M72" s="38" t="n">
        <f aca="false">L72-(SUM(O72:S72))</f>
        <v>0</v>
      </c>
      <c r="N72" s="39" t="str">
        <f aca="false">IF(M72&lt;0,"ATENÇÃO","OK")</f>
        <v>OK</v>
      </c>
      <c r="O72" s="42"/>
      <c r="P72" s="42"/>
      <c r="Q72" s="42"/>
      <c r="R72" s="42"/>
      <c r="S72" s="41"/>
    </row>
    <row r="73" customFormat="false" ht="15" hidden="false" customHeight="true" outlineLevel="0" collapsed="false">
      <c r="A73" s="48"/>
      <c r="B73" s="49"/>
      <c r="C73" s="50" t="n">
        <v>70</v>
      </c>
      <c r="D73" s="51" t="s">
        <v>150</v>
      </c>
      <c r="E73" s="53" t="s">
        <v>129</v>
      </c>
      <c r="F73" s="53" t="s">
        <v>143</v>
      </c>
      <c r="G73" s="53" t="s">
        <v>151</v>
      </c>
      <c r="H73" s="53" t="s">
        <v>147</v>
      </c>
      <c r="I73" s="52" t="n">
        <v>20</v>
      </c>
      <c r="J73" s="52" t="n">
        <v>30</v>
      </c>
      <c r="K73" s="55" t="n">
        <v>3</v>
      </c>
      <c r="L73" s="37" t="n">
        <v>1000</v>
      </c>
      <c r="M73" s="38" t="n">
        <f aca="false">L73-(SUM(O73:S73))</f>
        <v>500</v>
      </c>
      <c r="N73" s="39" t="str">
        <f aca="false">IF(M73&lt;0,"ATENÇÃO","OK")</f>
        <v>OK</v>
      </c>
      <c r="O73" s="42"/>
      <c r="P73" s="42"/>
      <c r="Q73" s="42"/>
      <c r="R73" s="42" t="n">
        <v>500</v>
      </c>
      <c r="S73" s="41"/>
    </row>
    <row r="74" customFormat="false" ht="15" hidden="false" customHeight="true" outlineLevel="0" collapsed="false">
      <c r="A74" s="48"/>
      <c r="B74" s="49"/>
      <c r="C74" s="50" t="n">
        <v>71</v>
      </c>
      <c r="D74" s="51" t="s">
        <v>152</v>
      </c>
      <c r="E74" s="53" t="s">
        <v>39</v>
      </c>
      <c r="F74" s="53" t="s">
        <v>143</v>
      </c>
      <c r="G74" s="53" t="s">
        <v>149</v>
      </c>
      <c r="H74" s="53" t="s">
        <v>49</v>
      </c>
      <c r="I74" s="52" t="n">
        <v>20</v>
      </c>
      <c r="J74" s="52" t="n">
        <v>30</v>
      </c>
      <c r="K74" s="55" t="n">
        <v>1.4</v>
      </c>
      <c r="L74" s="37"/>
      <c r="M74" s="38" t="n">
        <f aca="false">L74-(SUM(O74:S74))</f>
        <v>0</v>
      </c>
      <c r="N74" s="39" t="str">
        <f aca="false">IF(M74&lt;0,"ATENÇÃO","OK")</f>
        <v>OK</v>
      </c>
      <c r="O74" s="42"/>
      <c r="P74" s="42"/>
      <c r="Q74" s="42"/>
      <c r="R74" s="42"/>
      <c r="S74" s="41"/>
    </row>
    <row r="75" customFormat="false" ht="15" hidden="false" customHeight="true" outlineLevel="0" collapsed="false">
      <c r="A75" s="48"/>
      <c r="B75" s="49"/>
      <c r="C75" s="50" t="n">
        <v>72</v>
      </c>
      <c r="D75" s="51" t="s">
        <v>153</v>
      </c>
      <c r="E75" s="53" t="s">
        <v>39</v>
      </c>
      <c r="F75" s="53" t="s">
        <v>154</v>
      </c>
      <c r="G75" s="53" t="s">
        <v>155</v>
      </c>
      <c r="H75" s="53" t="s">
        <v>49</v>
      </c>
      <c r="I75" s="52" t="n">
        <v>20</v>
      </c>
      <c r="J75" s="52" t="n">
        <v>30</v>
      </c>
      <c r="K75" s="55" t="n">
        <v>24</v>
      </c>
      <c r="L75" s="37"/>
      <c r="M75" s="38" t="n">
        <f aca="false">L75-(SUM(O75:S75))</f>
        <v>0</v>
      </c>
      <c r="N75" s="39" t="str">
        <f aca="false">IF(M75&lt;0,"ATENÇÃO","OK")</f>
        <v>OK</v>
      </c>
      <c r="O75" s="42"/>
      <c r="P75" s="42"/>
      <c r="Q75" s="42"/>
      <c r="R75" s="42"/>
      <c r="S75" s="41"/>
    </row>
    <row r="76" customFormat="false" ht="15" hidden="false" customHeight="true" outlineLevel="0" collapsed="false">
      <c r="A76" s="48"/>
      <c r="B76" s="49"/>
      <c r="C76" s="57" t="n">
        <v>73</v>
      </c>
      <c r="D76" s="56" t="s">
        <v>156</v>
      </c>
      <c r="E76" s="53" t="s">
        <v>39</v>
      </c>
      <c r="F76" s="53" t="s">
        <v>157</v>
      </c>
      <c r="G76" s="53" t="s">
        <v>158</v>
      </c>
      <c r="H76" s="53" t="s">
        <v>42</v>
      </c>
      <c r="I76" s="52" t="n">
        <v>20</v>
      </c>
      <c r="J76" s="52" t="n">
        <v>30</v>
      </c>
      <c r="K76" s="55" t="n">
        <v>33</v>
      </c>
      <c r="L76" s="37"/>
      <c r="M76" s="38" t="n">
        <f aca="false">L76-(SUM(O76:S76))</f>
        <v>0</v>
      </c>
      <c r="N76" s="39" t="str">
        <f aca="false">IF(M76&lt;0,"ATENÇÃO","OK")</f>
        <v>OK</v>
      </c>
      <c r="O76" s="42"/>
      <c r="P76" s="42"/>
      <c r="Q76" s="42"/>
      <c r="R76" s="42"/>
      <c r="S76" s="41"/>
    </row>
    <row r="77" customFormat="false" ht="15" hidden="false" customHeight="true" outlineLevel="0" collapsed="false">
      <c r="A77" s="48"/>
      <c r="B77" s="49"/>
      <c r="C77" s="50" t="n">
        <v>74</v>
      </c>
      <c r="D77" s="56" t="s">
        <v>159</v>
      </c>
      <c r="E77" s="53" t="s">
        <v>39</v>
      </c>
      <c r="F77" s="53" t="s">
        <v>160</v>
      </c>
      <c r="G77" s="53" t="n">
        <v>1005</v>
      </c>
      <c r="H77" s="53" t="s">
        <v>42</v>
      </c>
      <c r="I77" s="52" t="n">
        <v>20</v>
      </c>
      <c r="J77" s="52" t="n">
        <v>30</v>
      </c>
      <c r="K77" s="55" t="n">
        <v>25</v>
      </c>
      <c r="L77" s="37"/>
      <c r="M77" s="38" t="n">
        <f aca="false">L77-(SUM(O77:S77))</f>
        <v>0</v>
      </c>
      <c r="N77" s="39" t="str">
        <f aca="false">IF(M77&lt;0,"ATENÇÃO","OK")</f>
        <v>OK</v>
      </c>
      <c r="O77" s="42"/>
      <c r="P77" s="42"/>
      <c r="Q77" s="42"/>
      <c r="R77" s="42"/>
      <c r="S77" s="41"/>
    </row>
    <row r="78" customFormat="false" ht="15" hidden="false" customHeight="true" outlineLevel="0" collapsed="false">
      <c r="A78" s="48"/>
      <c r="B78" s="49"/>
      <c r="C78" s="50" t="n">
        <v>75</v>
      </c>
      <c r="D78" s="51" t="s">
        <v>161</v>
      </c>
      <c r="E78" s="53" t="s">
        <v>129</v>
      </c>
      <c r="F78" s="53" t="s">
        <v>162</v>
      </c>
      <c r="G78" s="53" t="s">
        <v>163</v>
      </c>
      <c r="H78" s="53" t="s">
        <v>49</v>
      </c>
      <c r="I78" s="52" t="n">
        <v>20</v>
      </c>
      <c r="J78" s="52" t="n">
        <v>30</v>
      </c>
      <c r="K78" s="55" t="n">
        <v>25</v>
      </c>
      <c r="L78" s="37" t="n">
        <v>50</v>
      </c>
      <c r="M78" s="38" t="n">
        <f aca="false">L78-(SUM(O78:S78))</f>
        <v>0</v>
      </c>
      <c r="N78" s="39" t="str">
        <f aca="false">IF(M78&lt;0,"ATENÇÃO","OK")</f>
        <v>OK</v>
      </c>
      <c r="O78" s="42"/>
      <c r="P78" s="42"/>
      <c r="Q78" s="42"/>
      <c r="R78" s="42" t="n">
        <v>50</v>
      </c>
      <c r="S78" s="41"/>
    </row>
    <row r="79" customFormat="false" ht="15" hidden="false" customHeight="true" outlineLevel="0" collapsed="false">
      <c r="A79" s="48"/>
      <c r="B79" s="49"/>
      <c r="C79" s="50" t="n">
        <v>76</v>
      </c>
      <c r="D79" s="51" t="s">
        <v>164</v>
      </c>
      <c r="E79" s="53" t="s">
        <v>129</v>
      </c>
      <c r="F79" s="53" t="s">
        <v>165</v>
      </c>
      <c r="G79" s="53" t="s">
        <v>166</v>
      </c>
      <c r="H79" s="53" t="s">
        <v>49</v>
      </c>
      <c r="I79" s="52" t="n">
        <v>20</v>
      </c>
      <c r="J79" s="52" t="n">
        <v>30</v>
      </c>
      <c r="K79" s="55" t="n">
        <v>55</v>
      </c>
      <c r="L79" s="37" t="n">
        <v>100</v>
      </c>
      <c r="M79" s="38" t="n">
        <f aca="false">L79-(SUM(O79:S79))</f>
        <v>0</v>
      </c>
      <c r="N79" s="39" t="str">
        <f aca="false">IF(M79&lt;0,"ATENÇÃO","OK")</f>
        <v>OK</v>
      </c>
      <c r="O79" s="42"/>
      <c r="P79" s="42"/>
      <c r="Q79" s="42"/>
      <c r="R79" s="42" t="n">
        <v>100</v>
      </c>
      <c r="S79" s="41"/>
    </row>
    <row r="80" customFormat="false" ht="15" hidden="false" customHeight="true" outlineLevel="0" collapsed="false">
      <c r="A80" s="48"/>
      <c r="B80" s="49"/>
      <c r="C80" s="50" t="n">
        <v>77</v>
      </c>
      <c r="D80" s="56" t="s">
        <v>167</v>
      </c>
      <c r="E80" s="53" t="s">
        <v>129</v>
      </c>
      <c r="F80" s="53" t="s">
        <v>168</v>
      </c>
      <c r="G80" s="53" t="s">
        <v>163</v>
      </c>
      <c r="H80" s="53" t="s">
        <v>42</v>
      </c>
      <c r="I80" s="52" t="n">
        <v>20</v>
      </c>
      <c r="J80" s="52" t="n">
        <v>30</v>
      </c>
      <c r="K80" s="55" t="n">
        <v>6.4</v>
      </c>
      <c r="L80" s="37" t="n">
        <v>80</v>
      </c>
      <c r="M80" s="38" t="n">
        <f aca="false">L80-(SUM(O80:S80))</f>
        <v>80</v>
      </c>
      <c r="N80" s="39" t="str">
        <f aca="false">IF(M80&lt;0,"ATENÇÃO","OK")</f>
        <v>OK</v>
      </c>
      <c r="O80" s="42"/>
      <c r="P80" s="42"/>
      <c r="Q80" s="42"/>
      <c r="R80" s="42"/>
      <c r="S80" s="41"/>
    </row>
    <row r="81" customFormat="false" ht="15" hidden="false" customHeight="true" outlineLevel="0" collapsed="false">
      <c r="A81" s="48"/>
      <c r="B81" s="49"/>
      <c r="C81" s="57" t="n">
        <v>78</v>
      </c>
      <c r="D81" s="56" t="s">
        <v>169</v>
      </c>
      <c r="E81" s="53" t="s">
        <v>39</v>
      </c>
      <c r="F81" s="53" t="s">
        <v>130</v>
      </c>
      <c r="G81" s="53" t="s">
        <v>131</v>
      </c>
      <c r="H81" s="54" t="s">
        <v>42</v>
      </c>
      <c r="I81" s="52" t="n">
        <v>20</v>
      </c>
      <c r="J81" s="52" t="n">
        <v>30</v>
      </c>
      <c r="K81" s="55" t="n">
        <v>23</v>
      </c>
      <c r="L81" s="37"/>
      <c r="M81" s="38" t="n">
        <f aca="false">L81-(SUM(O81:S81))</f>
        <v>0</v>
      </c>
      <c r="N81" s="39" t="str">
        <f aca="false">IF(M81&lt;0,"ATENÇÃO","OK")</f>
        <v>OK</v>
      </c>
      <c r="O81" s="42"/>
      <c r="P81" s="42"/>
      <c r="Q81" s="42"/>
      <c r="R81" s="42"/>
      <c r="S81" s="41"/>
    </row>
    <row r="82" customFormat="false" ht="15" hidden="false" customHeight="true" outlineLevel="0" collapsed="false">
      <c r="A82" s="48"/>
      <c r="B82" s="49"/>
      <c r="C82" s="50" t="n">
        <v>79</v>
      </c>
      <c r="D82" s="56" t="s">
        <v>170</v>
      </c>
      <c r="E82" s="53" t="s">
        <v>39</v>
      </c>
      <c r="F82" s="53" t="s">
        <v>130</v>
      </c>
      <c r="G82" s="58" t="s">
        <v>131</v>
      </c>
      <c r="H82" s="54" t="s">
        <v>42</v>
      </c>
      <c r="I82" s="52" t="n">
        <v>20</v>
      </c>
      <c r="J82" s="52" t="n">
        <v>30</v>
      </c>
      <c r="K82" s="55" t="n">
        <v>22</v>
      </c>
      <c r="L82" s="37"/>
      <c r="M82" s="38" t="n">
        <f aca="false">L82-(SUM(O82:S82))</f>
        <v>0</v>
      </c>
      <c r="N82" s="39" t="str">
        <f aca="false">IF(M82&lt;0,"ATENÇÃO","OK")</f>
        <v>OK</v>
      </c>
      <c r="O82" s="42"/>
      <c r="P82" s="42"/>
      <c r="Q82" s="42"/>
      <c r="R82" s="42"/>
      <c r="S82" s="41"/>
    </row>
    <row r="83" customFormat="false" ht="15" hidden="false" customHeight="true" outlineLevel="0" collapsed="false">
      <c r="A83" s="48"/>
      <c r="B83" s="49"/>
      <c r="C83" s="50" t="n">
        <v>80</v>
      </c>
      <c r="D83" s="56" t="s">
        <v>171</v>
      </c>
      <c r="E83" s="53" t="s">
        <v>39</v>
      </c>
      <c r="F83" s="53" t="s">
        <v>130</v>
      </c>
      <c r="G83" s="58" t="s">
        <v>131</v>
      </c>
      <c r="H83" s="53" t="s">
        <v>42</v>
      </c>
      <c r="I83" s="52" t="n">
        <v>20</v>
      </c>
      <c r="J83" s="52" t="n">
        <v>30</v>
      </c>
      <c r="K83" s="55" t="n">
        <v>22</v>
      </c>
      <c r="L83" s="37"/>
      <c r="M83" s="38" t="n">
        <f aca="false">L83-(SUM(O83:S83))</f>
        <v>0</v>
      </c>
      <c r="N83" s="39" t="str">
        <f aca="false">IF(M83&lt;0,"ATENÇÃO","OK")</f>
        <v>OK</v>
      </c>
      <c r="O83" s="42"/>
      <c r="P83" s="42"/>
      <c r="Q83" s="42"/>
      <c r="R83" s="42"/>
      <c r="S83" s="41"/>
    </row>
    <row r="84" customFormat="false" ht="15" hidden="false" customHeight="true" outlineLevel="0" collapsed="false">
      <c r="A84" s="48"/>
      <c r="B84" s="49"/>
      <c r="C84" s="50" t="n">
        <v>81</v>
      </c>
      <c r="D84" s="56" t="s">
        <v>172</v>
      </c>
      <c r="E84" s="53" t="s">
        <v>39</v>
      </c>
      <c r="F84" s="53" t="s">
        <v>130</v>
      </c>
      <c r="G84" s="53" t="s">
        <v>131</v>
      </c>
      <c r="H84" s="53" t="s">
        <v>42</v>
      </c>
      <c r="I84" s="52" t="n">
        <v>20</v>
      </c>
      <c r="J84" s="52" t="n">
        <v>30</v>
      </c>
      <c r="K84" s="55" t="n">
        <v>23</v>
      </c>
      <c r="L84" s="37"/>
      <c r="M84" s="38" t="n">
        <f aca="false">L84-(SUM(O84:S84))</f>
        <v>0</v>
      </c>
      <c r="N84" s="39" t="str">
        <f aca="false">IF(M84&lt;0,"ATENÇÃO","OK")</f>
        <v>OK</v>
      </c>
      <c r="O84" s="42"/>
      <c r="P84" s="42"/>
      <c r="Q84" s="42"/>
      <c r="R84" s="42"/>
      <c r="S84" s="41"/>
    </row>
    <row r="85" customFormat="false" ht="15" hidden="false" customHeight="true" outlineLevel="0" collapsed="false">
      <c r="A85" s="48"/>
      <c r="B85" s="49"/>
      <c r="C85" s="50" t="n">
        <v>82</v>
      </c>
      <c r="D85" s="56" t="s">
        <v>173</v>
      </c>
      <c r="E85" s="53" t="s">
        <v>39</v>
      </c>
      <c r="F85" s="53" t="s">
        <v>130</v>
      </c>
      <c r="G85" s="53" t="s">
        <v>131</v>
      </c>
      <c r="H85" s="53" t="s">
        <v>42</v>
      </c>
      <c r="I85" s="52" t="n">
        <v>20</v>
      </c>
      <c r="J85" s="52" t="n">
        <v>30</v>
      </c>
      <c r="K85" s="55" t="n">
        <v>22</v>
      </c>
      <c r="L85" s="37" t="n">
        <v>100</v>
      </c>
      <c r="M85" s="38" t="n">
        <f aca="false">L85-(SUM(O85:S85))</f>
        <v>0</v>
      </c>
      <c r="N85" s="39" t="str">
        <f aca="false">IF(M85&lt;0,"ATENÇÃO","OK")</f>
        <v>OK</v>
      </c>
      <c r="O85" s="42"/>
      <c r="P85" s="42"/>
      <c r="Q85" s="42"/>
      <c r="R85" s="42" t="n">
        <v>100</v>
      </c>
      <c r="S85" s="41"/>
    </row>
    <row r="86" customFormat="false" ht="15" hidden="false" customHeight="true" outlineLevel="0" collapsed="false">
      <c r="A86" s="48"/>
      <c r="B86" s="49"/>
      <c r="C86" s="57" t="n">
        <v>83</v>
      </c>
      <c r="D86" s="56" t="s">
        <v>174</v>
      </c>
      <c r="E86" s="53" t="s">
        <v>39</v>
      </c>
      <c r="F86" s="53" t="s">
        <v>130</v>
      </c>
      <c r="G86" s="53" t="s">
        <v>131</v>
      </c>
      <c r="H86" s="53" t="s">
        <v>42</v>
      </c>
      <c r="I86" s="52" t="n">
        <v>20</v>
      </c>
      <c r="J86" s="52" t="n">
        <v>30</v>
      </c>
      <c r="K86" s="55" t="n">
        <v>24</v>
      </c>
      <c r="L86" s="37" t="n">
        <v>100</v>
      </c>
      <c r="M86" s="38" t="n">
        <f aca="false">L86-(SUM(O86:S86))</f>
        <v>0</v>
      </c>
      <c r="N86" s="39" t="str">
        <f aca="false">IF(M86&lt;0,"ATENÇÃO","OK")</f>
        <v>OK</v>
      </c>
      <c r="O86" s="42"/>
      <c r="P86" s="42"/>
      <c r="Q86" s="42"/>
      <c r="R86" s="42" t="n">
        <v>100</v>
      </c>
      <c r="S86" s="41"/>
    </row>
    <row r="87" customFormat="false" ht="15" hidden="false" customHeight="true" outlineLevel="0" collapsed="false">
      <c r="A87" s="48"/>
      <c r="B87" s="49"/>
      <c r="C87" s="50" t="n">
        <v>84</v>
      </c>
      <c r="D87" s="56" t="s">
        <v>175</v>
      </c>
      <c r="E87" s="52" t="s">
        <v>39</v>
      </c>
      <c r="F87" s="52" t="s">
        <v>130</v>
      </c>
      <c r="G87" s="53" t="s">
        <v>131</v>
      </c>
      <c r="H87" s="52" t="s">
        <v>42</v>
      </c>
      <c r="I87" s="52" t="n">
        <v>20</v>
      </c>
      <c r="J87" s="52" t="n">
        <v>30</v>
      </c>
      <c r="K87" s="55" t="n">
        <v>18</v>
      </c>
      <c r="L87" s="37" t="n">
        <v>1</v>
      </c>
      <c r="M87" s="38" t="n">
        <f aca="false">L87-(SUM(O87:S87))</f>
        <v>0</v>
      </c>
      <c r="N87" s="39" t="str">
        <f aca="false">IF(M87&lt;0,"ATENÇÃO","OK")</f>
        <v>OK</v>
      </c>
      <c r="O87" s="42"/>
      <c r="P87" s="42"/>
      <c r="Q87" s="42"/>
      <c r="R87" s="42" t="n">
        <v>1</v>
      </c>
      <c r="S87" s="41"/>
    </row>
    <row r="88" customFormat="false" ht="15" hidden="false" customHeight="true" outlineLevel="0" collapsed="false">
      <c r="A88" s="48"/>
      <c r="B88" s="49"/>
      <c r="C88" s="50" t="n">
        <v>85</v>
      </c>
      <c r="D88" s="56" t="s">
        <v>176</v>
      </c>
      <c r="E88" s="53" t="s">
        <v>39</v>
      </c>
      <c r="F88" s="53" t="s">
        <v>130</v>
      </c>
      <c r="G88" s="53" t="s">
        <v>131</v>
      </c>
      <c r="H88" s="54" t="s">
        <v>42</v>
      </c>
      <c r="I88" s="52" t="n">
        <v>20</v>
      </c>
      <c r="J88" s="52" t="n">
        <v>30</v>
      </c>
      <c r="K88" s="55" t="n">
        <v>23</v>
      </c>
      <c r="L88" s="37" t="n">
        <v>100</v>
      </c>
      <c r="M88" s="38" t="n">
        <f aca="false">L88-(SUM(O88:S88))</f>
        <v>0</v>
      </c>
      <c r="N88" s="39" t="str">
        <f aca="false">IF(M88&lt;0,"ATENÇÃO","OK")</f>
        <v>OK</v>
      </c>
      <c r="O88" s="42"/>
      <c r="P88" s="42"/>
      <c r="Q88" s="42"/>
      <c r="R88" s="42" t="n">
        <v>100</v>
      </c>
      <c r="S88" s="41"/>
    </row>
    <row r="89" customFormat="false" ht="15" hidden="false" customHeight="true" outlineLevel="0" collapsed="false">
      <c r="A89" s="48"/>
      <c r="B89" s="49"/>
      <c r="C89" s="50" t="n">
        <v>86</v>
      </c>
      <c r="D89" s="56" t="s">
        <v>177</v>
      </c>
      <c r="E89" s="52" t="s">
        <v>178</v>
      </c>
      <c r="F89" s="52" t="s">
        <v>143</v>
      </c>
      <c r="G89" s="53" t="s">
        <v>146</v>
      </c>
      <c r="H89" s="52" t="s">
        <v>42</v>
      </c>
      <c r="I89" s="52" t="n">
        <v>20</v>
      </c>
      <c r="J89" s="52" t="n">
        <v>30</v>
      </c>
      <c r="K89" s="55" t="n">
        <v>80</v>
      </c>
      <c r="L89" s="37"/>
      <c r="M89" s="38" t="n">
        <f aca="false">L89-(SUM(O89:S89))</f>
        <v>0</v>
      </c>
      <c r="N89" s="39" t="str">
        <f aca="false">IF(M89&lt;0,"ATENÇÃO","OK")</f>
        <v>OK</v>
      </c>
      <c r="O89" s="42"/>
      <c r="P89" s="42"/>
      <c r="Q89" s="42"/>
      <c r="R89" s="42"/>
      <c r="S89" s="41"/>
    </row>
    <row r="90" customFormat="false" ht="15" hidden="false" customHeight="true" outlineLevel="0" collapsed="false">
      <c r="A90" s="48"/>
      <c r="B90" s="49"/>
      <c r="C90" s="50" t="n">
        <v>87</v>
      </c>
      <c r="D90" s="56" t="s">
        <v>179</v>
      </c>
      <c r="E90" s="53" t="s">
        <v>39</v>
      </c>
      <c r="F90" s="53" t="s">
        <v>180</v>
      </c>
      <c r="G90" s="53" t="n">
        <v>1322</v>
      </c>
      <c r="H90" s="53" t="s">
        <v>181</v>
      </c>
      <c r="I90" s="52" t="n">
        <v>20</v>
      </c>
      <c r="J90" s="52" t="n">
        <v>30</v>
      </c>
      <c r="K90" s="55" t="n">
        <v>23</v>
      </c>
      <c r="L90" s="37"/>
      <c r="M90" s="38" t="n">
        <f aca="false">L90-(SUM(O90:S90))</f>
        <v>0</v>
      </c>
      <c r="N90" s="39" t="str">
        <f aca="false">IF(M90&lt;0,"ATENÇÃO","OK")</f>
        <v>OK</v>
      </c>
      <c r="O90" s="42"/>
      <c r="P90" s="42"/>
      <c r="Q90" s="42"/>
      <c r="R90" s="42"/>
      <c r="S90" s="41"/>
    </row>
    <row r="91" customFormat="false" ht="15" hidden="false" customHeight="true" outlineLevel="0" collapsed="false">
      <c r="A91" s="48"/>
      <c r="B91" s="49"/>
      <c r="C91" s="57" t="n">
        <v>88</v>
      </c>
      <c r="D91" s="56" t="s">
        <v>182</v>
      </c>
      <c r="E91" s="53" t="s">
        <v>39</v>
      </c>
      <c r="F91" s="53" t="s">
        <v>180</v>
      </c>
      <c r="G91" s="53" t="n">
        <v>1322</v>
      </c>
      <c r="H91" s="53" t="s">
        <v>181</v>
      </c>
      <c r="I91" s="52" t="n">
        <v>20</v>
      </c>
      <c r="J91" s="52" t="n">
        <v>30</v>
      </c>
      <c r="K91" s="55" t="n">
        <v>20</v>
      </c>
      <c r="L91" s="37"/>
      <c r="M91" s="38" t="n">
        <f aca="false">L91-(SUM(O91:S91))</f>
        <v>0</v>
      </c>
      <c r="N91" s="39" t="str">
        <f aca="false">IF(M91&lt;0,"ATENÇÃO","OK")</f>
        <v>OK</v>
      </c>
      <c r="O91" s="42"/>
      <c r="P91" s="42"/>
      <c r="Q91" s="42"/>
      <c r="R91" s="42"/>
      <c r="S91" s="41"/>
    </row>
    <row r="92" customFormat="false" ht="15" hidden="false" customHeight="true" outlineLevel="0" collapsed="false">
      <c r="A92" s="48"/>
      <c r="B92" s="49"/>
      <c r="C92" s="50" t="n">
        <v>89</v>
      </c>
      <c r="D92" s="51" t="s">
        <v>183</v>
      </c>
      <c r="E92" s="53" t="s">
        <v>39</v>
      </c>
      <c r="F92" s="53" t="s">
        <v>184</v>
      </c>
      <c r="G92" s="53" t="s">
        <v>146</v>
      </c>
      <c r="H92" s="54" t="s">
        <v>49</v>
      </c>
      <c r="I92" s="52" t="n">
        <v>20</v>
      </c>
      <c r="J92" s="52" t="n">
        <v>30</v>
      </c>
      <c r="K92" s="55" t="n">
        <v>34.5</v>
      </c>
      <c r="L92" s="37"/>
      <c r="M92" s="38" t="n">
        <f aca="false">L92-(SUM(O92:S92))</f>
        <v>0</v>
      </c>
      <c r="N92" s="39" t="str">
        <f aca="false">IF(M92&lt;0,"ATENÇÃO","OK")</f>
        <v>OK</v>
      </c>
      <c r="O92" s="42"/>
      <c r="P92" s="42"/>
      <c r="Q92" s="42"/>
      <c r="R92" s="42"/>
      <c r="S92" s="41"/>
    </row>
    <row r="93" customFormat="false" ht="15" hidden="false" customHeight="true" outlineLevel="0" collapsed="false">
      <c r="A93" s="48"/>
      <c r="B93" s="49"/>
      <c r="C93" s="50" t="n">
        <v>90</v>
      </c>
      <c r="D93" s="51" t="s">
        <v>185</v>
      </c>
      <c r="E93" s="53" t="s">
        <v>39</v>
      </c>
      <c r="F93" s="53" t="s">
        <v>130</v>
      </c>
      <c r="G93" s="53" t="s">
        <v>131</v>
      </c>
      <c r="H93" s="54" t="s">
        <v>49</v>
      </c>
      <c r="I93" s="52" t="n">
        <v>20</v>
      </c>
      <c r="J93" s="52" t="n">
        <v>30</v>
      </c>
      <c r="K93" s="55" t="n">
        <v>3.8</v>
      </c>
      <c r="L93" s="37"/>
      <c r="M93" s="38" t="n">
        <f aca="false">L93-(SUM(O93:S93))</f>
        <v>0</v>
      </c>
      <c r="N93" s="39" t="str">
        <f aca="false">IF(M93&lt;0,"ATENÇÃO","OK")</f>
        <v>OK</v>
      </c>
      <c r="O93" s="42"/>
      <c r="P93" s="42"/>
      <c r="Q93" s="42"/>
      <c r="R93" s="42"/>
      <c r="S93" s="41"/>
    </row>
    <row r="94" customFormat="false" ht="15" hidden="false" customHeight="true" outlineLevel="0" collapsed="false">
      <c r="A94" s="48"/>
      <c r="B94" s="49"/>
      <c r="C94" s="50" t="n">
        <v>91</v>
      </c>
      <c r="D94" s="56" t="s">
        <v>186</v>
      </c>
      <c r="E94" s="53" t="s">
        <v>39</v>
      </c>
      <c r="F94" s="53" t="s">
        <v>180</v>
      </c>
      <c r="G94" s="53" t="n">
        <v>1319</v>
      </c>
      <c r="H94" s="53" t="s">
        <v>181</v>
      </c>
      <c r="I94" s="52" t="n">
        <v>20</v>
      </c>
      <c r="J94" s="52" t="n">
        <v>30</v>
      </c>
      <c r="K94" s="55" t="n">
        <v>35</v>
      </c>
      <c r="L94" s="37"/>
      <c r="M94" s="38" t="n">
        <f aca="false">L94-(SUM(O94:S94))</f>
        <v>0</v>
      </c>
      <c r="N94" s="39" t="str">
        <f aca="false">IF(M94&lt;0,"ATENÇÃO","OK")</f>
        <v>OK</v>
      </c>
      <c r="O94" s="42"/>
      <c r="P94" s="42"/>
      <c r="Q94" s="42"/>
      <c r="R94" s="42"/>
      <c r="S94" s="41"/>
    </row>
    <row r="95" customFormat="false" ht="15" hidden="false" customHeight="true" outlineLevel="0" collapsed="false">
      <c r="A95" s="48"/>
      <c r="B95" s="49"/>
      <c r="C95" s="50" t="n">
        <v>92</v>
      </c>
      <c r="D95" s="56" t="s">
        <v>187</v>
      </c>
      <c r="E95" s="53" t="s">
        <v>39</v>
      </c>
      <c r="F95" s="53" t="s">
        <v>180</v>
      </c>
      <c r="G95" s="53" t="n">
        <v>1319</v>
      </c>
      <c r="H95" s="53" t="s">
        <v>181</v>
      </c>
      <c r="I95" s="52" t="n">
        <v>20</v>
      </c>
      <c r="J95" s="52" t="n">
        <v>30</v>
      </c>
      <c r="K95" s="55" t="n">
        <v>35</v>
      </c>
      <c r="L95" s="37"/>
      <c r="M95" s="38" t="n">
        <f aca="false">L95-(SUM(O95:S95))</f>
        <v>0</v>
      </c>
      <c r="N95" s="39" t="str">
        <f aca="false">IF(M95&lt;0,"ATENÇÃO","OK")</f>
        <v>OK</v>
      </c>
      <c r="O95" s="42"/>
      <c r="P95" s="42"/>
      <c r="Q95" s="42"/>
      <c r="R95" s="42"/>
      <c r="S95" s="41"/>
    </row>
    <row r="96" customFormat="false" ht="15" hidden="false" customHeight="true" outlineLevel="0" collapsed="false">
      <c r="A96" s="48"/>
      <c r="B96" s="49"/>
      <c r="C96" s="57" t="n">
        <v>93</v>
      </c>
      <c r="D96" s="56" t="s">
        <v>188</v>
      </c>
      <c r="E96" s="53" t="s">
        <v>39</v>
      </c>
      <c r="F96" s="53" t="s">
        <v>180</v>
      </c>
      <c r="G96" s="53" t="n">
        <v>1318</v>
      </c>
      <c r="H96" s="53" t="s">
        <v>181</v>
      </c>
      <c r="I96" s="52" t="n">
        <v>20</v>
      </c>
      <c r="J96" s="52" t="n">
        <v>30</v>
      </c>
      <c r="K96" s="55" t="n">
        <v>35</v>
      </c>
      <c r="L96" s="37"/>
      <c r="M96" s="38" t="n">
        <f aca="false">L96-(SUM(O96:S96))</f>
        <v>0</v>
      </c>
      <c r="N96" s="39" t="str">
        <f aca="false">IF(M96&lt;0,"ATENÇÃO","OK")</f>
        <v>OK</v>
      </c>
      <c r="O96" s="42"/>
      <c r="P96" s="42"/>
      <c r="Q96" s="42"/>
      <c r="R96" s="42"/>
      <c r="S96" s="41"/>
    </row>
    <row r="97" customFormat="false" ht="15" hidden="false" customHeight="true" outlineLevel="0" collapsed="false">
      <c r="A97" s="48"/>
      <c r="B97" s="49"/>
      <c r="C97" s="50" t="n">
        <v>94</v>
      </c>
      <c r="D97" s="56" t="s">
        <v>189</v>
      </c>
      <c r="E97" s="53" t="s">
        <v>39</v>
      </c>
      <c r="F97" s="53" t="s">
        <v>180</v>
      </c>
      <c r="G97" s="53" t="n">
        <v>1318</v>
      </c>
      <c r="H97" s="53" t="s">
        <v>181</v>
      </c>
      <c r="I97" s="52" t="n">
        <v>20</v>
      </c>
      <c r="J97" s="52" t="n">
        <v>30</v>
      </c>
      <c r="K97" s="55" t="n">
        <v>20</v>
      </c>
      <c r="L97" s="37"/>
      <c r="M97" s="38" t="n">
        <f aca="false">L97-(SUM(O97:S97))</f>
        <v>0</v>
      </c>
      <c r="N97" s="39" t="str">
        <f aca="false">IF(M97&lt;0,"ATENÇÃO","OK")</f>
        <v>OK</v>
      </c>
      <c r="O97" s="42"/>
      <c r="P97" s="42"/>
      <c r="Q97" s="42"/>
      <c r="R97" s="42"/>
      <c r="S97" s="41"/>
    </row>
    <row r="98" customFormat="false" ht="15" hidden="false" customHeight="true" outlineLevel="0" collapsed="false">
      <c r="A98" s="48"/>
      <c r="B98" s="49"/>
      <c r="C98" s="50" t="n">
        <v>95</v>
      </c>
      <c r="D98" s="51" t="s">
        <v>190</v>
      </c>
      <c r="E98" s="53" t="s">
        <v>39</v>
      </c>
      <c r="F98" s="53" t="s">
        <v>180</v>
      </c>
      <c r="G98" s="53" t="n">
        <v>1302</v>
      </c>
      <c r="H98" s="53" t="s">
        <v>62</v>
      </c>
      <c r="I98" s="52" t="n">
        <v>20</v>
      </c>
      <c r="J98" s="52" t="n">
        <v>30</v>
      </c>
      <c r="K98" s="55" t="n">
        <v>40</v>
      </c>
      <c r="L98" s="37"/>
      <c r="M98" s="38" t="n">
        <f aca="false">L98-(SUM(O98:S98))</f>
        <v>0</v>
      </c>
      <c r="N98" s="39" t="str">
        <f aca="false">IF(M98&lt;0,"ATENÇÃO","OK")</f>
        <v>OK</v>
      </c>
      <c r="O98" s="42"/>
      <c r="P98" s="42"/>
      <c r="Q98" s="42"/>
      <c r="R98" s="42"/>
      <c r="S98" s="41"/>
    </row>
    <row r="99" customFormat="false" ht="15" hidden="false" customHeight="true" outlineLevel="0" collapsed="false">
      <c r="A99" s="48"/>
      <c r="B99" s="49"/>
      <c r="C99" s="50" t="n">
        <v>96</v>
      </c>
      <c r="D99" s="51" t="s">
        <v>191</v>
      </c>
      <c r="E99" s="53" t="s">
        <v>39</v>
      </c>
      <c r="F99" s="53" t="s">
        <v>180</v>
      </c>
      <c r="G99" s="53" t="n">
        <v>13302</v>
      </c>
      <c r="H99" s="53" t="s">
        <v>49</v>
      </c>
      <c r="I99" s="52" t="n">
        <v>20</v>
      </c>
      <c r="J99" s="52" t="n">
        <v>30</v>
      </c>
      <c r="K99" s="55" t="n">
        <v>40</v>
      </c>
      <c r="L99" s="37"/>
      <c r="M99" s="38" t="n">
        <f aca="false">L99-(SUM(O99:S99))</f>
        <v>0</v>
      </c>
      <c r="N99" s="39" t="str">
        <f aca="false">IF(M99&lt;0,"ATENÇÃO","OK")</f>
        <v>OK</v>
      </c>
      <c r="O99" s="42"/>
      <c r="P99" s="42"/>
      <c r="Q99" s="42"/>
      <c r="R99" s="42"/>
      <c r="S99" s="41"/>
    </row>
    <row r="100" customFormat="false" ht="15" hidden="false" customHeight="true" outlineLevel="0" collapsed="false">
      <c r="A100" s="48"/>
      <c r="B100" s="49"/>
      <c r="C100" s="50" t="n">
        <v>97</v>
      </c>
      <c r="D100" s="51" t="s">
        <v>192</v>
      </c>
      <c r="E100" s="53" t="s">
        <v>39</v>
      </c>
      <c r="F100" s="53" t="s">
        <v>180</v>
      </c>
      <c r="G100" s="53" t="n">
        <v>13302</v>
      </c>
      <c r="H100" s="53" t="s">
        <v>62</v>
      </c>
      <c r="I100" s="52" t="n">
        <v>20</v>
      </c>
      <c r="J100" s="52" t="n">
        <v>30</v>
      </c>
      <c r="K100" s="55" t="n">
        <v>46</v>
      </c>
      <c r="L100" s="37"/>
      <c r="M100" s="38" t="n">
        <f aca="false">L100-(SUM(O100:S100))</f>
        <v>0</v>
      </c>
      <c r="N100" s="39" t="str">
        <f aca="false">IF(M100&lt;0,"ATENÇÃO","OK")</f>
        <v>OK</v>
      </c>
      <c r="O100" s="42"/>
      <c r="P100" s="42"/>
      <c r="Q100" s="42"/>
      <c r="R100" s="42"/>
      <c r="S100" s="41"/>
    </row>
    <row r="101" customFormat="false" ht="15" hidden="false" customHeight="true" outlineLevel="0" collapsed="false">
      <c r="A101" s="48"/>
      <c r="B101" s="49"/>
      <c r="C101" s="57" t="n">
        <v>98</v>
      </c>
      <c r="D101" s="56" t="s">
        <v>193</v>
      </c>
      <c r="E101" s="53" t="s">
        <v>39</v>
      </c>
      <c r="F101" s="53" t="s">
        <v>180</v>
      </c>
      <c r="G101" s="53" t="n">
        <v>13302</v>
      </c>
      <c r="H101" s="53" t="s">
        <v>181</v>
      </c>
      <c r="I101" s="52" t="n">
        <v>20</v>
      </c>
      <c r="J101" s="52" t="n">
        <v>30</v>
      </c>
      <c r="K101" s="55" t="n">
        <v>32</v>
      </c>
      <c r="L101" s="37"/>
      <c r="M101" s="38" t="n">
        <f aca="false">L101-(SUM(O101:S101))</f>
        <v>0</v>
      </c>
      <c r="N101" s="39" t="str">
        <f aca="false">IF(M101&lt;0,"ATENÇÃO","OK")</f>
        <v>OK</v>
      </c>
      <c r="O101" s="42"/>
      <c r="P101" s="42"/>
      <c r="Q101" s="42"/>
      <c r="R101" s="42"/>
      <c r="S101" s="41"/>
    </row>
    <row r="102" customFormat="false" ht="31.5" hidden="false" customHeight="true" outlineLevel="0" collapsed="false">
      <c r="A102" s="48"/>
      <c r="B102" s="49"/>
      <c r="C102" s="50" t="n">
        <v>99</v>
      </c>
      <c r="D102" s="56" t="s">
        <v>194</v>
      </c>
      <c r="E102" s="53" t="s">
        <v>39</v>
      </c>
      <c r="F102" s="53" t="s">
        <v>180</v>
      </c>
      <c r="G102" s="53" t="n">
        <v>13302</v>
      </c>
      <c r="H102" s="53" t="s">
        <v>181</v>
      </c>
      <c r="I102" s="52" t="n">
        <v>20</v>
      </c>
      <c r="J102" s="52" t="n">
        <v>30</v>
      </c>
      <c r="K102" s="55" t="n">
        <v>45</v>
      </c>
      <c r="L102" s="37"/>
      <c r="M102" s="38" t="n">
        <f aca="false">L102-(SUM(O102:S102))</f>
        <v>0</v>
      </c>
      <c r="N102" s="39" t="str">
        <f aca="false">IF(M102&lt;0,"ATENÇÃO","OK")</f>
        <v>OK</v>
      </c>
      <c r="O102" s="42"/>
      <c r="P102" s="42"/>
      <c r="Q102" s="42"/>
      <c r="R102" s="42"/>
      <c r="S102" s="41"/>
    </row>
    <row r="103" customFormat="false" ht="36" hidden="false" customHeight="true" outlineLevel="0" collapsed="false">
      <c r="A103" s="48"/>
      <c r="B103" s="49"/>
      <c r="C103" s="50" t="n">
        <v>100</v>
      </c>
      <c r="D103" s="51" t="s">
        <v>195</v>
      </c>
      <c r="E103" s="53" t="s">
        <v>39</v>
      </c>
      <c r="F103" s="53" t="s">
        <v>184</v>
      </c>
      <c r="G103" s="53" t="s">
        <v>146</v>
      </c>
      <c r="H103" s="53" t="s">
        <v>49</v>
      </c>
      <c r="I103" s="52" t="n">
        <v>20</v>
      </c>
      <c r="J103" s="52" t="n">
        <v>30</v>
      </c>
      <c r="K103" s="55" t="n">
        <v>81.5</v>
      </c>
      <c r="L103" s="37"/>
      <c r="M103" s="38" t="n">
        <f aca="false">L103-(SUM(O103:S103))</f>
        <v>0</v>
      </c>
      <c r="N103" s="39" t="str">
        <f aca="false">IF(M103&lt;0,"ATENÇÃO","OK")</f>
        <v>OK</v>
      </c>
      <c r="O103" s="42"/>
      <c r="P103" s="42"/>
      <c r="Q103" s="42"/>
      <c r="R103" s="42"/>
      <c r="S103" s="41"/>
    </row>
    <row r="104" customFormat="false" ht="15" hidden="false" customHeight="true" outlineLevel="0" collapsed="false">
      <c r="A104" s="48"/>
      <c r="B104" s="49"/>
      <c r="C104" s="50" t="n">
        <v>101</v>
      </c>
      <c r="D104" s="51" t="s">
        <v>196</v>
      </c>
      <c r="E104" s="53" t="s">
        <v>39</v>
      </c>
      <c r="F104" s="53" t="s">
        <v>130</v>
      </c>
      <c r="G104" s="53" t="s">
        <v>197</v>
      </c>
      <c r="H104" s="53" t="s">
        <v>49</v>
      </c>
      <c r="I104" s="52" t="n">
        <v>20</v>
      </c>
      <c r="J104" s="52" t="n">
        <v>30</v>
      </c>
      <c r="K104" s="55" t="n">
        <v>15</v>
      </c>
      <c r="L104" s="37"/>
      <c r="M104" s="38" t="n">
        <f aca="false">L104-(SUM(O104:S104))</f>
        <v>0</v>
      </c>
      <c r="N104" s="39" t="str">
        <f aca="false">IF(M104&lt;0,"ATENÇÃO","OK")</f>
        <v>OK</v>
      </c>
      <c r="O104" s="42"/>
      <c r="P104" s="42"/>
      <c r="Q104" s="42"/>
      <c r="R104" s="42"/>
      <c r="S104" s="41"/>
    </row>
    <row r="105" customFormat="false" ht="15" hidden="false" customHeight="true" outlineLevel="0" collapsed="false">
      <c r="A105" s="48"/>
      <c r="B105" s="49"/>
      <c r="C105" s="50" t="n">
        <v>102</v>
      </c>
      <c r="D105" s="56" t="s">
        <v>198</v>
      </c>
      <c r="E105" s="52" t="s">
        <v>39</v>
      </c>
      <c r="F105" s="52" t="s">
        <v>130</v>
      </c>
      <c r="G105" s="53" t="s">
        <v>131</v>
      </c>
      <c r="H105" s="52" t="s">
        <v>42</v>
      </c>
      <c r="I105" s="52" t="n">
        <v>20</v>
      </c>
      <c r="J105" s="52" t="n">
        <v>30</v>
      </c>
      <c r="K105" s="55" t="n">
        <v>6.75</v>
      </c>
      <c r="L105" s="37" t="n">
        <v>50</v>
      </c>
      <c r="M105" s="38" t="n">
        <f aca="false">L105-(SUM(O105:S105))</f>
        <v>0</v>
      </c>
      <c r="N105" s="39" t="str">
        <f aca="false">IF(M105&lt;0,"ATENÇÃO","OK")</f>
        <v>OK</v>
      </c>
      <c r="O105" s="42"/>
      <c r="P105" s="42"/>
      <c r="Q105" s="42"/>
      <c r="R105" s="42" t="n">
        <v>50</v>
      </c>
      <c r="S105" s="41"/>
    </row>
    <row r="106" customFormat="false" ht="15" hidden="false" customHeight="true" outlineLevel="0" collapsed="false">
      <c r="A106" s="48"/>
      <c r="B106" s="49"/>
      <c r="C106" s="57" t="n">
        <v>103</v>
      </c>
      <c r="D106" s="56" t="s">
        <v>199</v>
      </c>
      <c r="E106" s="52" t="s">
        <v>39</v>
      </c>
      <c r="F106" s="52" t="s">
        <v>130</v>
      </c>
      <c r="G106" s="53" t="s">
        <v>131</v>
      </c>
      <c r="H106" s="52" t="s">
        <v>42</v>
      </c>
      <c r="I106" s="52" t="n">
        <v>20</v>
      </c>
      <c r="J106" s="52" t="n">
        <v>30</v>
      </c>
      <c r="K106" s="55" t="n">
        <v>5</v>
      </c>
      <c r="L106" s="37"/>
      <c r="M106" s="38" t="n">
        <f aca="false">L106-(SUM(O106:S106))</f>
        <v>0</v>
      </c>
      <c r="N106" s="39" t="str">
        <f aca="false">IF(M106&lt;0,"ATENÇÃO","OK")</f>
        <v>OK</v>
      </c>
      <c r="O106" s="42"/>
      <c r="P106" s="42"/>
      <c r="Q106" s="42"/>
      <c r="R106" s="42"/>
      <c r="S106" s="41"/>
    </row>
    <row r="107" customFormat="false" ht="15" hidden="false" customHeight="true" outlineLevel="0" collapsed="false">
      <c r="A107" s="48"/>
      <c r="B107" s="49"/>
      <c r="C107" s="50" t="n">
        <v>104</v>
      </c>
      <c r="D107" s="56" t="s">
        <v>200</v>
      </c>
      <c r="E107" s="53" t="s">
        <v>39</v>
      </c>
      <c r="F107" s="53" t="s">
        <v>130</v>
      </c>
      <c r="G107" s="53" t="s">
        <v>131</v>
      </c>
      <c r="H107" s="53" t="s">
        <v>42</v>
      </c>
      <c r="I107" s="52" t="n">
        <v>20</v>
      </c>
      <c r="J107" s="52" t="n">
        <v>30</v>
      </c>
      <c r="K107" s="55" t="n">
        <v>2.4</v>
      </c>
      <c r="L107" s="37"/>
      <c r="M107" s="38" t="n">
        <f aca="false">L107-(SUM(O107:S107))</f>
        <v>0</v>
      </c>
      <c r="N107" s="39" t="str">
        <f aca="false">IF(M107&lt;0,"ATENÇÃO","OK")</f>
        <v>OK</v>
      </c>
      <c r="O107" s="42"/>
      <c r="P107" s="42"/>
      <c r="Q107" s="42"/>
      <c r="R107" s="42"/>
      <c r="S107" s="41"/>
    </row>
    <row r="108" customFormat="false" ht="15" hidden="false" customHeight="true" outlineLevel="0" collapsed="false">
      <c r="A108" s="48"/>
      <c r="B108" s="49"/>
      <c r="C108" s="50" t="n">
        <v>105</v>
      </c>
      <c r="D108" s="56" t="s">
        <v>201</v>
      </c>
      <c r="E108" s="53" t="s">
        <v>39</v>
      </c>
      <c r="F108" s="53" t="s">
        <v>130</v>
      </c>
      <c r="G108" s="53" t="s">
        <v>131</v>
      </c>
      <c r="H108" s="53" t="s">
        <v>42</v>
      </c>
      <c r="I108" s="52" t="n">
        <v>20</v>
      </c>
      <c r="J108" s="52" t="n">
        <v>30</v>
      </c>
      <c r="K108" s="55" t="n">
        <v>14.5</v>
      </c>
      <c r="L108" s="37"/>
      <c r="M108" s="38" t="n">
        <f aca="false">L108-(SUM(O108:S108))</f>
        <v>0</v>
      </c>
      <c r="N108" s="39" t="str">
        <f aca="false">IF(M108&lt;0,"ATENÇÃO","OK")</f>
        <v>OK</v>
      </c>
      <c r="O108" s="42"/>
      <c r="P108" s="42"/>
      <c r="Q108" s="42"/>
      <c r="R108" s="42"/>
      <c r="S108" s="41"/>
    </row>
    <row r="109" customFormat="false" ht="15" hidden="false" customHeight="true" outlineLevel="0" collapsed="false">
      <c r="A109" s="48"/>
      <c r="B109" s="49"/>
      <c r="C109" s="50" t="n">
        <v>106</v>
      </c>
      <c r="D109" s="56" t="s">
        <v>202</v>
      </c>
      <c r="E109" s="53" t="s">
        <v>39</v>
      </c>
      <c r="F109" s="53" t="s">
        <v>130</v>
      </c>
      <c r="G109" s="53" t="s">
        <v>131</v>
      </c>
      <c r="H109" s="53" t="s">
        <v>42</v>
      </c>
      <c r="I109" s="52" t="n">
        <v>20</v>
      </c>
      <c r="J109" s="52" t="n">
        <v>30</v>
      </c>
      <c r="K109" s="55" t="n">
        <v>14.5</v>
      </c>
      <c r="L109" s="37"/>
      <c r="M109" s="38" t="n">
        <f aca="false">L109-(SUM(O109:S109))</f>
        <v>0</v>
      </c>
      <c r="N109" s="39" t="str">
        <f aca="false">IF(M109&lt;0,"ATENÇÃO","OK")</f>
        <v>OK</v>
      </c>
      <c r="O109" s="42"/>
      <c r="P109" s="42"/>
      <c r="Q109" s="42"/>
      <c r="R109" s="42"/>
      <c r="S109" s="41"/>
    </row>
    <row r="110" customFormat="false" ht="41.25" hidden="false" customHeight="true" outlineLevel="0" collapsed="false">
      <c r="A110" s="48"/>
      <c r="B110" s="49"/>
      <c r="C110" s="50" t="n">
        <v>107</v>
      </c>
      <c r="D110" s="56" t="s">
        <v>203</v>
      </c>
      <c r="E110" s="53" t="s">
        <v>39</v>
      </c>
      <c r="F110" s="53" t="s">
        <v>130</v>
      </c>
      <c r="G110" s="53" t="s">
        <v>131</v>
      </c>
      <c r="H110" s="53" t="s">
        <v>42</v>
      </c>
      <c r="I110" s="52" t="n">
        <v>20</v>
      </c>
      <c r="J110" s="52" t="n">
        <v>30</v>
      </c>
      <c r="K110" s="55" t="n">
        <v>15</v>
      </c>
      <c r="L110" s="37"/>
      <c r="M110" s="38" t="n">
        <f aca="false">L110-(SUM(O110:S110))</f>
        <v>0</v>
      </c>
      <c r="N110" s="39" t="str">
        <f aca="false">IF(M110&lt;0,"ATENÇÃO","OK")</f>
        <v>OK</v>
      </c>
      <c r="O110" s="42"/>
      <c r="P110" s="42"/>
      <c r="Q110" s="42"/>
      <c r="R110" s="42"/>
      <c r="S110" s="41"/>
    </row>
    <row r="111" customFormat="false" ht="15" hidden="false" customHeight="true" outlineLevel="0" collapsed="false">
      <c r="A111" s="48"/>
      <c r="B111" s="49"/>
      <c r="C111" s="57" t="n">
        <v>108</v>
      </c>
      <c r="D111" s="56" t="s">
        <v>204</v>
      </c>
      <c r="E111" s="53" t="s">
        <v>39</v>
      </c>
      <c r="F111" s="53" t="s">
        <v>130</v>
      </c>
      <c r="G111" s="53" t="s">
        <v>131</v>
      </c>
      <c r="H111" s="54" t="s">
        <v>42</v>
      </c>
      <c r="I111" s="52" t="n">
        <v>20</v>
      </c>
      <c r="J111" s="52" t="n">
        <v>30</v>
      </c>
      <c r="K111" s="55" t="n">
        <v>14.5</v>
      </c>
      <c r="L111" s="37" t="n">
        <v>50</v>
      </c>
      <c r="M111" s="38" t="n">
        <f aca="false">L111-(SUM(O111:S111))</f>
        <v>0</v>
      </c>
      <c r="N111" s="39" t="str">
        <f aca="false">IF(M111&lt;0,"ATENÇÃO","OK")</f>
        <v>OK</v>
      </c>
      <c r="O111" s="42"/>
      <c r="P111" s="42"/>
      <c r="Q111" s="42"/>
      <c r="R111" s="42" t="n">
        <v>50</v>
      </c>
      <c r="S111" s="41"/>
    </row>
    <row r="112" customFormat="false" ht="15" hidden="false" customHeight="true" outlineLevel="0" collapsed="false">
      <c r="A112" s="48"/>
      <c r="B112" s="49"/>
      <c r="C112" s="50" t="n">
        <v>109</v>
      </c>
      <c r="D112" s="56" t="s">
        <v>205</v>
      </c>
      <c r="E112" s="53" t="s">
        <v>39</v>
      </c>
      <c r="F112" s="53" t="s">
        <v>130</v>
      </c>
      <c r="G112" s="53" t="s">
        <v>131</v>
      </c>
      <c r="H112" s="53" t="s">
        <v>42</v>
      </c>
      <c r="I112" s="52" t="n">
        <v>20</v>
      </c>
      <c r="J112" s="52" t="n">
        <v>30</v>
      </c>
      <c r="K112" s="55" t="n">
        <v>17.5</v>
      </c>
      <c r="L112" s="59"/>
      <c r="M112" s="38" t="n">
        <f aca="false">L112-(SUM(O112:S112))</f>
        <v>0</v>
      </c>
      <c r="N112" s="39" t="str">
        <f aca="false">IF(M112&lt;0,"ATENÇÃO","OK")</f>
        <v>OK</v>
      </c>
      <c r="O112" s="42"/>
      <c r="P112" s="42"/>
      <c r="Q112" s="42"/>
      <c r="R112" s="42"/>
      <c r="S112" s="41"/>
    </row>
    <row r="113" customFormat="false" ht="15" hidden="false" customHeight="true" outlineLevel="0" collapsed="false">
      <c r="A113" s="48"/>
      <c r="B113" s="49"/>
      <c r="C113" s="50" t="n">
        <v>110</v>
      </c>
      <c r="D113" s="56" t="s">
        <v>206</v>
      </c>
      <c r="E113" s="53" t="s">
        <v>39</v>
      </c>
      <c r="F113" s="53" t="s">
        <v>130</v>
      </c>
      <c r="G113" s="53" t="s">
        <v>131</v>
      </c>
      <c r="H113" s="53" t="s">
        <v>42</v>
      </c>
      <c r="I113" s="52" t="n">
        <v>20</v>
      </c>
      <c r="J113" s="52" t="n">
        <v>30</v>
      </c>
      <c r="K113" s="55" t="n">
        <v>18</v>
      </c>
      <c r="L113" s="59" t="n">
        <v>50</v>
      </c>
      <c r="M113" s="38" t="n">
        <f aca="false">L113-(SUM(O113:S113))</f>
        <v>0</v>
      </c>
      <c r="N113" s="39" t="str">
        <f aca="false">IF(M113&lt;0,"ATENÇÃO","OK")</f>
        <v>OK</v>
      </c>
      <c r="O113" s="42"/>
      <c r="P113" s="42"/>
      <c r="Q113" s="42"/>
      <c r="R113" s="42" t="n">
        <v>50</v>
      </c>
      <c r="S113" s="41"/>
    </row>
    <row r="114" customFormat="false" ht="15" hidden="false" customHeight="true" outlineLevel="0" collapsed="false">
      <c r="A114" s="48"/>
      <c r="B114" s="49"/>
      <c r="C114" s="50" t="n">
        <v>111</v>
      </c>
      <c r="D114" s="56" t="s">
        <v>207</v>
      </c>
      <c r="E114" s="53" t="s">
        <v>39</v>
      </c>
      <c r="F114" s="53" t="s">
        <v>180</v>
      </c>
      <c r="G114" s="53" t="n">
        <v>1391</v>
      </c>
      <c r="H114" s="54" t="s">
        <v>181</v>
      </c>
      <c r="I114" s="52" t="n">
        <v>20</v>
      </c>
      <c r="J114" s="52" t="n">
        <v>30</v>
      </c>
      <c r="K114" s="55" t="n">
        <v>4.8</v>
      </c>
      <c r="L114" s="59"/>
      <c r="M114" s="38" t="n">
        <f aca="false">L114-(SUM(O114:S114))</f>
        <v>0</v>
      </c>
      <c r="N114" s="39" t="str">
        <f aca="false">IF(M114&lt;0,"ATENÇÃO","OK")</f>
        <v>OK</v>
      </c>
      <c r="O114" s="42"/>
      <c r="P114" s="42"/>
      <c r="Q114" s="42"/>
      <c r="R114" s="42"/>
      <c r="S114" s="41"/>
    </row>
    <row r="115" customFormat="false" ht="15" hidden="false" customHeight="true" outlineLevel="0" collapsed="false">
      <c r="A115" s="48"/>
      <c r="B115" s="49"/>
      <c r="C115" s="50" t="n">
        <v>112</v>
      </c>
      <c r="D115" s="56" t="s">
        <v>208</v>
      </c>
      <c r="E115" s="53" t="s">
        <v>39</v>
      </c>
      <c r="F115" s="53" t="s">
        <v>180</v>
      </c>
      <c r="G115" s="52" t="n">
        <v>1391</v>
      </c>
      <c r="H115" s="54" t="s">
        <v>181</v>
      </c>
      <c r="I115" s="52" t="n">
        <v>20</v>
      </c>
      <c r="J115" s="52" t="n">
        <v>30</v>
      </c>
      <c r="K115" s="55" t="n">
        <v>4.5</v>
      </c>
      <c r="L115" s="59"/>
      <c r="M115" s="38" t="n">
        <f aca="false">L115-(SUM(O115:S115))</f>
        <v>0</v>
      </c>
      <c r="N115" s="39" t="str">
        <f aca="false">IF(M115&lt;0,"ATENÇÃO","OK")</f>
        <v>OK</v>
      </c>
      <c r="O115" s="42"/>
      <c r="P115" s="42"/>
      <c r="Q115" s="42"/>
      <c r="R115" s="42"/>
      <c r="S115" s="41"/>
    </row>
    <row r="116" customFormat="false" ht="63.75" hidden="false" customHeight="true" outlineLevel="0" collapsed="false">
      <c r="A116" s="48"/>
      <c r="B116" s="49"/>
      <c r="C116" s="57" t="n">
        <v>113</v>
      </c>
      <c r="D116" s="51" t="s">
        <v>209</v>
      </c>
      <c r="E116" s="53" t="s">
        <v>39</v>
      </c>
      <c r="F116" s="53" t="s">
        <v>180</v>
      </c>
      <c r="G116" s="53" t="n">
        <v>1391</v>
      </c>
      <c r="H116" s="53" t="s">
        <v>181</v>
      </c>
      <c r="I116" s="52" t="n">
        <v>20</v>
      </c>
      <c r="J116" s="52" t="n">
        <v>30</v>
      </c>
      <c r="K116" s="55" t="n">
        <v>5.2</v>
      </c>
      <c r="L116" s="59"/>
      <c r="M116" s="38" t="n">
        <f aca="false">L116-(SUM(O116:S116))</f>
        <v>0</v>
      </c>
      <c r="N116" s="39" t="str">
        <f aca="false">IF(M116&lt;0,"ATENÇÃO","OK")</f>
        <v>OK</v>
      </c>
      <c r="O116" s="42"/>
      <c r="P116" s="42"/>
      <c r="Q116" s="42"/>
      <c r="R116" s="42"/>
      <c r="S116" s="41"/>
    </row>
    <row r="117" customFormat="false" ht="15" hidden="false" customHeight="true" outlineLevel="0" collapsed="false">
      <c r="A117" s="48"/>
      <c r="B117" s="49"/>
      <c r="C117" s="50" t="n">
        <v>114</v>
      </c>
      <c r="D117" s="51" t="s">
        <v>210</v>
      </c>
      <c r="E117" s="53" t="s">
        <v>39</v>
      </c>
      <c r="F117" s="53" t="s">
        <v>180</v>
      </c>
      <c r="G117" s="53" t="n">
        <v>1391</v>
      </c>
      <c r="H117" s="53" t="s">
        <v>181</v>
      </c>
      <c r="I117" s="52" t="n">
        <v>20</v>
      </c>
      <c r="J117" s="52" t="n">
        <v>30</v>
      </c>
      <c r="K117" s="55" t="n">
        <v>4.9</v>
      </c>
      <c r="L117" s="59"/>
      <c r="M117" s="38" t="n">
        <f aca="false">L117-(SUM(O117:S117))</f>
        <v>0</v>
      </c>
      <c r="N117" s="39" t="str">
        <f aca="false">IF(M117&lt;0,"ATENÇÃO","OK")</f>
        <v>OK</v>
      </c>
      <c r="O117" s="42"/>
      <c r="P117" s="42"/>
      <c r="Q117" s="42"/>
      <c r="R117" s="42"/>
      <c r="S117" s="41"/>
    </row>
    <row r="118" customFormat="false" ht="15" hidden="false" customHeight="true" outlineLevel="0" collapsed="false">
      <c r="A118" s="48"/>
      <c r="B118" s="49"/>
      <c r="C118" s="50" t="n">
        <v>115</v>
      </c>
      <c r="D118" s="51" t="s">
        <v>211</v>
      </c>
      <c r="E118" s="53" t="s">
        <v>39</v>
      </c>
      <c r="F118" s="53" t="s">
        <v>180</v>
      </c>
      <c r="G118" s="53" t="n">
        <v>13302</v>
      </c>
      <c r="H118" s="53" t="s">
        <v>181</v>
      </c>
      <c r="I118" s="52" t="n">
        <v>20</v>
      </c>
      <c r="J118" s="52" t="n">
        <v>30</v>
      </c>
      <c r="K118" s="55" t="n">
        <v>80</v>
      </c>
      <c r="L118" s="59"/>
      <c r="M118" s="38" t="n">
        <f aca="false">L118-(SUM(O118:S118))</f>
        <v>0</v>
      </c>
      <c r="N118" s="39" t="str">
        <f aca="false">IF(M118&lt;0,"ATENÇÃO","OK")</f>
        <v>OK</v>
      </c>
      <c r="O118" s="42"/>
      <c r="P118" s="42"/>
      <c r="Q118" s="42"/>
      <c r="R118" s="42"/>
      <c r="S118" s="41"/>
    </row>
    <row r="119" customFormat="false" ht="15" hidden="false" customHeight="true" outlineLevel="0" collapsed="false">
      <c r="A119" s="48"/>
      <c r="B119" s="49"/>
      <c r="C119" s="50" t="n">
        <v>116</v>
      </c>
      <c r="D119" s="51" t="s">
        <v>212</v>
      </c>
      <c r="E119" s="53" t="s">
        <v>39</v>
      </c>
      <c r="F119" s="53" t="s">
        <v>180</v>
      </c>
      <c r="G119" s="53" t="n">
        <v>1314</v>
      </c>
      <c r="H119" s="53" t="s">
        <v>181</v>
      </c>
      <c r="I119" s="52" t="n">
        <v>20</v>
      </c>
      <c r="J119" s="52" t="n">
        <v>30</v>
      </c>
      <c r="K119" s="55" t="n">
        <v>45</v>
      </c>
      <c r="L119" s="59"/>
      <c r="M119" s="38" t="n">
        <f aca="false">L119-(SUM(O119:S119))</f>
        <v>0</v>
      </c>
      <c r="N119" s="39" t="str">
        <f aca="false">IF(M119&lt;0,"ATENÇÃO","OK")</f>
        <v>OK</v>
      </c>
      <c r="O119" s="42"/>
      <c r="P119" s="42"/>
      <c r="Q119" s="42"/>
      <c r="R119" s="42"/>
      <c r="S119" s="41"/>
    </row>
    <row r="120" customFormat="false" ht="15" hidden="false" customHeight="true" outlineLevel="0" collapsed="false">
      <c r="A120" s="48"/>
      <c r="B120" s="49"/>
      <c r="C120" s="50" t="n">
        <v>117</v>
      </c>
      <c r="D120" s="51" t="s">
        <v>213</v>
      </c>
      <c r="E120" s="52" t="s">
        <v>39</v>
      </c>
      <c r="F120" s="52" t="s">
        <v>180</v>
      </c>
      <c r="G120" s="53" t="n">
        <v>1300</v>
      </c>
      <c r="H120" s="52" t="s">
        <v>181</v>
      </c>
      <c r="I120" s="52" t="n">
        <v>20</v>
      </c>
      <c r="J120" s="52" t="n">
        <v>30</v>
      </c>
      <c r="K120" s="55" t="n">
        <v>62</v>
      </c>
      <c r="L120" s="59"/>
      <c r="M120" s="38" t="n">
        <f aca="false">L120-(SUM(O120:S120))</f>
        <v>0</v>
      </c>
      <c r="N120" s="39" t="str">
        <f aca="false">IF(M120&lt;0,"ATENÇÃO","OK")</f>
        <v>OK</v>
      </c>
      <c r="O120" s="42"/>
      <c r="P120" s="42"/>
      <c r="Q120" s="42"/>
      <c r="R120" s="42"/>
      <c r="S120" s="41"/>
    </row>
    <row r="121" customFormat="false" ht="15" hidden="false" customHeight="true" outlineLevel="0" collapsed="false">
      <c r="A121" s="48"/>
      <c r="B121" s="49"/>
      <c r="C121" s="57" t="n">
        <v>118</v>
      </c>
      <c r="D121" s="51" t="s">
        <v>214</v>
      </c>
      <c r="E121" s="53" t="s">
        <v>39</v>
      </c>
      <c r="F121" s="53" t="s">
        <v>180</v>
      </c>
      <c r="G121" s="53" t="n">
        <v>1304</v>
      </c>
      <c r="H121" s="54" t="s">
        <v>181</v>
      </c>
      <c r="I121" s="52" t="n">
        <v>20</v>
      </c>
      <c r="J121" s="52" t="n">
        <v>30</v>
      </c>
      <c r="K121" s="55" t="n">
        <v>28</v>
      </c>
      <c r="L121" s="59"/>
      <c r="M121" s="38" t="n">
        <f aca="false">L121-(SUM(O121:S121))</f>
        <v>0</v>
      </c>
      <c r="N121" s="39" t="str">
        <f aca="false">IF(M121&lt;0,"ATENÇÃO","OK")</f>
        <v>OK</v>
      </c>
      <c r="O121" s="42"/>
      <c r="P121" s="42"/>
      <c r="Q121" s="42"/>
      <c r="R121" s="42"/>
      <c r="S121" s="41"/>
    </row>
    <row r="122" customFormat="false" ht="15" hidden="false" customHeight="true" outlineLevel="0" collapsed="false">
      <c r="A122" s="48"/>
      <c r="B122" s="49"/>
      <c r="C122" s="50" t="n">
        <v>119</v>
      </c>
      <c r="D122" s="51" t="s">
        <v>215</v>
      </c>
      <c r="E122" s="53" t="s">
        <v>39</v>
      </c>
      <c r="F122" s="53" t="s">
        <v>180</v>
      </c>
      <c r="G122" s="53" t="n">
        <v>1325</v>
      </c>
      <c r="H122" s="53" t="s">
        <v>181</v>
      </c>
      <c r="I122" s="52" t="n">
        <v>20</v>
      </c>
      <c r="J122" s="52" t="n">
        <v>30</v>
      </c>
      <c r="K122" s="55" t="n">
        <v>16</v>
      </c>
      <c r="L122" s="59"/>
      <c r="M122" s="38" t="n">
        <f aca="false">L122-(SUM(O122:S122))</f>
        <v>0</v>
      </c>
      <c r="N122" s="39" t="str">
        <f aca="false">IF(M122&lt;0,"ATENÇÃO","OK")</f>
        <v>OK</v>
      </c>
      <c r="O122" s="42"/>
      <c r="P122" s="42"/>
      <c r="Q122" s="42"/>
      <c r="R122" s="42"/>
      <c r="S122" s="41"/>
    </row>
    <row r="123" customFormat="false" ht="15" hidden="false" customHeight="true" outlineLevel="0" collapsed="false">
      <c r="A123" s="48"/>
      <c r="B123" s="49"/>
      <c r="C123" s="50" t="n">
        <v>120</v>
      </c>
      <c r="D123" s="51" t="s">
        <v>216</v>
      </c>
      <c r="E123" s="53" t="s">
        <v>39</v>
      </c>
      <c r="F123" s="53" t="s">
        <v>180</v>
      </c>
      <c r="G123" s="53" t="n">
        <v>1329</v>
      </c>
      <c r="H123" s="53" t="s">
        <v>181</v>
      </c>
      <c r="I123" s="52" t="n">
        <v>20</v>
      </c>
      <c r="J123" s="52" t="n">
        <v>30</v>
      </c>
      <c r="K123" s="55" t="n">
        <v>9.7</v>
      </c>
      <c r="L123" s="59"/>
      <c r="M123" s="38" t="n">
        <f aca="false">L123-(SUM(O123:S123))</f>
        <v>0</v>
      </c>
      <c r="N123" s="39" t="str">
        <f aca="false">IF(M123&lt;0,"ATENÇÃO","OK")</f>
        <v>OK</v>
      </c>
      <c r="O123" s="42"/>
      <c r="P123" s="42"/>
      <c r="Q123" s="42"/>
      <c r="R123" s="42"/>
      <c r="S123" s="41"/>
    </row>
    <row r="124" customFormat="false" ht="15" hidden="false" customHeight="true" outlineLevel="0" collapsed="false">
      <c r="A124" s="48"/>
      <c r="B124" s="49"/>
      <c r="C124" s="50" t="n">
        <v>121</v>
      </c>
      <c r="D124" s="51" t="s">
        <v>217</v>
      </c>
      <c r="E124" s="53" t="s">
        <v>39</v>
      </c>
      <c r="F124" s="53" t="s">
        <v>180</v>
      </c>
      <c r="G124" s="53" t="n">
        <v>13196</v>
      </c>
      <c r="H124" s="54" t="s">
        <v>62</v>
      </c>
      <c r="I124" s="52" t="n">
        <v>20</v>
      </c>
      <c r="J124" s="52" t="n">
        <v>30</v>
      </c>
      <c r="K124" s="55" t="n">
        <v>2</v>
      </c>
      <c r="L124" s="59"/>
      <c r="M124" s="38" t="n">
        <f aca="false">L124-(SUM(O124:S124))</f>
        <v>0</v>
      </c>
      <c r="N124" s="39" t="str">
        <f aca="false">IF(M124&lt;0,"ATENÇÃO","OK")</f>
        <v>OK</v>
      </c>
      <c r="O124" s="42"/>
      <c r="P124" s="42"/>
      <c r="Q124" s="42"/>
      <c r="R124" s="42"/>
      <c r="S124" s="41"/>
    </row>
    <row r="125" customFormat="false" ht="15" hidden="false" customHeight="true" outlineLevel="0" collapsed="false">
      <c r="A125" s="48"/>
      <c r="B125" s="49"/>
      <c r="C125" s="50" t="n">
        <v>122</v>
      </c>
      <c r="D125" s="51" t="s">
        <v>218</v>
      </c>
      <c r="E125" s="52" t="s">
        <v>39</v>
      </c>
      <c r="F125" s="52" t="s">
        <v>219</v>
      </c>
      <c r="G125" s="53" t="s">
        <v>220</v>
      </c>
      <c r="H125" s="52" t="s">
        <v>181</v>
      </c>
      <c r="I125" s="52" t="n">
        <v>20</v>
      </c>
      <c r="J125" s="52" t="n">
        <v>30</v>
      </c>
      <c r="K125" s="55" t="n">
        <v>0.95</v>
      </c>
      <c r="L125" s="59"/>
      <c r="M125" s="38" t="n">
        <f aca="false">L125-(SUM(O125:S125))</f>
        <v>0</v>
      </c>
      <c r="N125" s="39" t="str">
        <f aca="false">IF(M125&lt;0,"ATENÇÃO","OK")</f>
        <v>OK</v>
      </c>
      <c r="O125" s="42"/>
      <c r="P125" s="42"/>
      <c r="Q125" s="42"/>
      <c r="R125" s="42"/>
      <c r="S125" s="41"/>
    </row>
    <row r="126" customFormat="false" ht="15" hidden="false" customHeight="true" outlineLevel="0" collapsed="false">
      <c r="A126" s="48"/>
      <c r="B126" s="49"/>
      <c r="C126" s="57" t="n">
        <v>123</v>
      </c>
      <c r="D126" s="51" t="s">
        <v>221</v>
      </c>
      <c r="E126" s="53" t="s">
        <v>39</v>
      </c>
      <c r="F126" s="53" t="s">
        <v>180</v>
      </c>
      <c r="G126" s="53" t="n">
        <v>1397</v>
      </c>
      <c r="H126" s="53" t="s">
        <v>181</v>
      </c>
      <c r="I126" s="52" t="n">
        <v>20</v>
      </c>
      <c r="J126" s="52" t="n">
        <v>30</v>
      </c>
      <c r="K126" s="55" t="n">
        <v>3.9</v>
      </c>
      <c r="L126" s="59"/>
      <c r="M126" s="38" t="n">
        <f aca="false">L126-(SUM(O126:S126))</f>
        <v>0</v>
      </c>
      <c r="N126" s="39" t="str">
        <f aca="false">IF(M126&lt;0,"ATENÇÃO","OK")</f>
        <v>OK</v>
      </c>
      <c r="O126" s="42"/>
      <c r="P126" s="42"/>
      <c r="Q126" s="42"/>
      <c r="R126" s="42"/>
      <c r="S126" s="41"/>
    </row>
    <row r="127" customFormat="false" ht="15" hidden="false" customHeight="true" outlineLevel="0" collapsed="false">
      <c r="A127" s="48"/>
      <c r="B127" s="49"/>
      <c r="C127" s="50" t="n">
        <v>124</v>
      </c>
      <c r="D127" s="51" t="s">
        <v>222</v>
      </c>
      <c r="E127" s="53" t="s">
        <v>39</v>
      </c>
      <c r="F127" s="53" t="s">
        <v>180</v>
      </c>
      <c r="G127" s="53" t="n">
        <v>1397</v>
      </c>
      <c r="H127" s="53" t="s">
        <v>181</v>
      </c>
      <c r="I127" s="52" t="n">
        <v>20</v>
      </c>
      <c r="J127" s="52" t="n">
        <v>30</v>
      </c>
      <c r="K127" s="55" t="n">
        <v>1.73</v>
      </c>
      <c r="L127" s="59"/>
      <c r="M127" s="38" t="n">
        <f aca="false">L127-(SUM(O127:S127))</f>
        <v>0</v>
      </c>
      <c r="N127" s="39" t="str">
        <f aca="false">IF(M127&lt;0,"ATENÇÃO","OK")</f>
        <v>OK</v>
      </c>
      <c r="O127" s="42"/>
      <c r="P127" s="42"/>
      <c r="Q127" s="42"/>
      <c r="R127" s="42"/>
      <c r="S127" s="41"/>
    </row>
    <row r="128" customFormat="false" ht="15" hidden="false" customHeight="true" outlineLevel="0" collapsed="false">
      <c r="A128" s="48"/>
      <c r="B128" s="49"/>
      <c r="C128" s="50" t="n">
        <v>125</v>
      </c>
      <c r="D128" s="51" t="s">
        <v>223</v>
      </c>
      <c r="E128" s="52" t="s">
        <v>39</v>
      </c>
      <c r="F128" s="52" t="s">
        <v>180</v>
      </c>
      <c r="G128" s="53" t="n">
        <v>1393</v>
      </c>
      <c r="H128" s="52" t="s">
        <v>181</v>
      </c>
      <c r="I128" s="52" t="n">
        <v>20</v>
      </c>
      <c r="J128" s="52" t="n">
        <v>30</v>
      </c>
      <c r="K128" s="55" t="n">
        <v>1.3</v>
      </c>
      <c r="L128" s="59"/>
      <c r="M128" s="38" t="n">
        <f aca="false">L128-(SUM(O128:S128))</f>
        <v>0</v>
      </c>
      <c r="N128" s="39" t="str">
        <f aca="false">IF(M128&lt;0,"ATENÇÃO","OK")</f>
        <v>OK</v>
      </c>
      <c r="O128" s="42"/>
      <c r="P128" s="42"/>
      <c r="Q128" s="42"/>
      <c r="R128" s="42"/>
      <c r="S128" s="41"/>
    </row>
    <row r="129" customFormat="false" ht="15" hidden="false" customHeight="true" outlineLevel="0" collapsed="false">
      <c r="A129" s="48"/>
      <c r="B129" s="49"/>
      <c r="C129" s="50" t="n">
        <v>126</v>
      </c>
      <c r="D129" s="51" t="s">
        <v>224</v>
      </c>
      <c r="E129" s="52" t="s">
        <v>39</v>
      </c>
      <c r="F129" s="52" t="s">
        <v>130</v>
      </c>
      <c r="G129" s="53" t="s">
        <v>131</v>
      </c>
      <c r="H129" s="52" t="s">
        <v>181</v>
      </c>
      <c r="I129" s="52" t="n">
        <v>20</v>
      </c>
      <c r="J129" s="52" t="n">
        <v>30</v>
      </c>
      <c r="K129" s="55" t="n">
        <v>2.8</v>
      </c>
      <c r="L129" s="59"/>
      <c r="M129" s="38" t="n">
        <f aca="false">L129-(SUM(O129:S129))</f>
        <v>0</v>
      </c>
      <c r="N129" s="39" t="str">
        <f aca="false">IF(M129&lt;0,"ATENÇÃO","OK")</f>
        <v>OK</v>
      </c>
      <c r="O129" s="42"/>
      <c r="P129" s="42"/>
      <c r="Q129" s="42"/>
      <c r="R129" s="42"/>
      <c r="S129" s="41"/>
    </row>
    <row r="130" customFormat="false" ht="15" hidden="false" customHeight="true" outlineLevel="0" collapsed="false">
      <c r="A130" s="48"/>
      <c r="B130" s="49"/>
      <c r="C130" s="50" t="n">
        <v>127</v>
      </c>
      <c r="D130" s="51" t="s">
        <v>225</v>
      </c>
      <c r="E130" s="53" t="s">
        <v>129</v>
      </c>
      <c r="F130" s="53" t="s">
        <v>180</v>
      </c>
      <c r="G130" s="53" t="n">
        <v>13106</v>
      </c>
      <c r="H130" s="53" t="s">
        <v>181</v>
      </c>
      <c r="I130" s="52" t="n">
        <v>20</v>
      </c>
      <c r="J130" s="52" t="n">
        <v>30</v>
      </c>
      <c r="K130" s="55" t="n">
        <v>45</v>
      </c>
      <c r="L130" s="59"/>
      <c r="M130" s="38" t="n">
        <f aca="false">L130-(SUM(O130:S130))</f>
        <v>0</v>
      </c>
      <c r="N130" s="39" t="str">
        <f aca="false">IF(M130&lt;0,"ATENÇÃO","OK")</f>
        <v>OK</v>
      </c>
      <c r="O130" s="42"/>
      <c r="P130" s="42"/>
      <c r="Q130" s="42"/>
      <c r="R130" s="42"/>
      <c r="S130" s="41"/>
    </row>
    <row r="131" customFormat="false" ht="15" hidden="false" customHeight="true" outlineLevel="0" collapsed="false">
      <c r="A131" s="48"/>
      <c r="B131" s="49"/>
      <c r="C131" s="57" t="n">
        <v>128</v>
      </c>
      <c r="D131" s="51" t="s">
        <v>226</v>
      </c>
      <c r="E131" s="53" t="s">
        <v>129</v>
      </c>
      <c r="F131" s="53" t="s">
        <v>180</v>
      </c>
      <c r="G131" s="53" t="n">
        <v>13170</v>
      </c>
      <c r="H131" s="53" t="s">
        <v>181</v>
      </c>
      <c r="I131" s="52" t="n">
        <v>20</v>
      </c>
      <c r="J131" s="52" t="n">
        <v>30</v>
      </c>
      <c r="K131" s="55" t="n">
        <v>1.65</v>
      </c>
      <c r="L131" s="59"/>
      <c r="M131" s="38" t="n">
        <f aca="false">L131-(SUM(O131:S131))</f>
        <v>0</v>
      </c>
      <c r="N131" s="39" t="str">
        <f aca="false">IF(M131&lt;0,"ATENÇÃO","OK")</f>
        <v>OK</v>
      </c>
      <c r="O131" s="42"/>
      <c r="P131" s="42"/>
      <c r="Q131" s="42"/>
      <c r="R131" s="42"/>
      <c r="S131" s="41"/>
    </row>
    <row r="132" customFormat="false" ht="15" hidden="false" customHeight="true" outlineLevel="0" collapsed="false">
      <c r="A132" s="48"/>
      <c r="B132" s="49"/>
      <c r="C132" s="50" t="n">
        <v>129</v>
      </c>
      <c r="D132" s="51" t="s">
        <v>227</v>
      </c>
      <c r="E132" s="53" t="s">
        <v>129</v>
      </c>
      <c r="F132" s="53" t="s">
        <v>180</v>
      </c>
      <c r="G132" s="53" t="n">
        <v>13117</v>
      </c>
      <c r="H132" s="53" t="s">
        <v>181</v>
      </c>
      <c r="I132" s="52" t="n">
        <v>20</v>
      </c>
      <c r="J132" s="52" t="n">
        <v>30</v>
      </c>
      <c r="K132" s="55" t="n">
        <v>1.61</v>
      </c>
      <c r="L132" s="59"/>
      <c r="M132" s="38" t="n">
        <f aca="false">L132-(SUM(O132:S132))</f>
        <v>0</v>
      </c>
      <c r="N132" s="39" t="str">
        <f aca="false">IF(M132&lt;0,"ATENÇÃO","OK")</f>
        <v>OK</v>
      </c>
      <c r="O132" s="42"/>
      <c r="P132" s="42"/>
      <c r="Q132" s="42"/>
      <c r="R132" s="42"/>
      <c r="S132" s="41"/>
    </row>
    <row r="133" customFormat="false" ht="15" hidden="false" customHeight="true" outlineLevel="0" collapsed="false">
      <c r="A133" s="48"/>
      <c r="B133" s="49"/>
      <c r="C133" s="50" t="n">
        <v>130</v>
      </c>
      <c r="D133" s="51" t="s">
        <v>228</v>
      </c>
      <c r="E133" s="53" t="s">
        <v>129</v>
      </c>
      <c r="F133" s="53" t="s">
        <v>180</v>
      </c>
      <c r="G133" s="53" t="n">
        <v>13195</v>
      </c>
      <c r="H133" s="53" t="s">
        <v>181</v>
      </c>
      <c r="I133" s="52" t="n">
        <v>20</v>
      </c>
      <c r="J133" s="52" t="n">
        <v>30</v>
      </c>
      <c r="K133" s="55" t="n">
        <v>9</v>
      </c>
      <c r="L133" s="59"/>
      <c r="M133" s="38" t="n">
        <f aca="false">L133-(SUM(O133:S133))</f>
        <v>0</v>
      </c>
      <c r="N133" s="39" t="str">
        <f aca="false">IF(M133&lt;0,"ATENÇÃO","OK")</f>
        <v>OK</v>
      </c>
      <c r="O133" s="42"/>
      <c r="P133" s="42"/>
      <c r="Q133" s="42"/>
      <c r="R133" s="42"/>
      <c r="S133" s="41"/>
    </row>
    <row r="134" customFormat="false" ht="15" hidden="false" customHeight="true" outlineLevel="0" collapsed="false">
      <c r="A134" s="48"/>
      <c r="B134" s="49"/>
      <c r="C134" s="50" t="n">
        <v>131</v>
      </c>
      <c r="D134" s="51" t="s">
        <v>229</v>
      </c>
      <c r="E134" s="53" t="s">
        <v>129</v>
      </c>
      <c r="F134" s="53" t="s">
        <v>180</v>
      </c>
      <c r="G134" s="53" t="n">
        <v>13181</v>
      </c>
      <c r="H134" s="53" t="s">
        <v>181</v>
      </c>
      <c r="I134" s="52" t="n">
        <v>20</v>
      </c>
      <c r="J134" s="52" t="n">
        <v>30</v>
      </c>
      <c r="K134" s="55" t="n">
        <v>2.18</v>
      </c>
      <c r="L134" s="59"/>
      <c r="M134" s="38" t="n">
        <f aca="false">L134-(SUM(O134:S134))</f>
        <v>0</v>
      </c>
      <c r="N134" s="39" t="str">
        <f aca="false">IF(M134&lt;0,"ATENÇÃO","OK")</f>
        <v>OK</v>
      </c>
      <c r="O134" s="42"/>
      <c r="P134" s="42"/>
      <c r="Q134" s="42"/>
      <c r="R134" s="42"/>
      <c r="S134" s="41"/>
    </row>
    <row r="135" customFormat="false" ht="15" hidden="false" customHeight="true" outlineLevel="0" collapsed="false">
      <c r="A135" s="48"/>
      <c r="B135" s="49"/>
      <c r="C135" s="50" t="n">
        <v>132</v>
      </c>
      <c r="D135" s="51" t="s">
        <v>230</v>
      </c>
      <c r="E135" s="53" t="s">
        <v>129</v>
      </c>
      <c r="F135" s="53" t="s">
        <v>180</v>
      </c>
      <c r="G135" s="53" t="n">
        <v>13183</v>
      </c>
      <c r="H135" s="54" t="s">
        <v>181</v>
      </c>
      <c r="I135" s="52" t="n">
        <v>20</v>
      </c>
      <c r="J135" s="52" t="n">
        <v>30</v>
      </c>
      <c r="K135" s="55" t="n">
        <v>3.1</v>
      </c>
      <c r="L135" s="59"/>
      <c r="M135" s="38" t="n">
        <f aca="false">L135-(SUM(O135:S135))</f>
        <v>0</v>
      </c>
      <c r="N135" s="39" t="str">
        <f aca="false">IF(M135&lt;0,"ATENÇÃO","OK")</f>
        <v>OK</v>
      </c>
      <c r="O135" s="42"/>
      <c r="P135" s="42"/>
      <c r="Q135" s="42"/>
      <c r="R135" s="42"/>
      <c r="S135" s="41"/>
    </row>
    <row r="136" customFormat="false" ht="15" hidden="false" customHeight="true" outlineLevel="0" collapsed="false">
      <c r="A136" s="48"/>
      <c r="B136" s="49"/>
      <c r="C136" s="57" t="n">
        <v>133</v>
      </c>
      <c r="D136" s="51" t="s">
        <v>231</v>
      </c>
      <c r="E136" s="53" t="s">
        <v>129</v>
      </c>
      <c r="F136" s="53" t="s">
        <v>180</v>
      </c>
      <c r="G136" s="53" t="n">
        <v>13184</v>
      </c>
      <c r="H136" s="54" t="s">
        <v>181</v>
      </c>
      <c r="I136" s="52" t="n">
        <v>20</v>
      </c>
      <c r="J136" s="52" t="n">
        <v>30</v>
      </c>
      <c r="K136" s="55" t="n">
        <v>3.48</v>
      </c>
      <c r="L136" s="59"/>
      <c r="M136" s="38" t="n">
        <f aca="false">L136-(SUM(O136:S136))</f>
        <v>0</v>
      </c>
      <c r="N136" s="39" t="str">
        <f aca="false">IF(M136&lt;0,"ATENÇÃO","OK")</f>
        <v>OK</v>
      </c>
      <c r="O136" s="42"/>
      <c r="P136" s="42"/>
      <c r="Q136" s="42"/>
      <c r="R136" s="42"/>
      <c r="S136" s="41"/>
    </row>
    <row r="137" customFormat="false" ht="15" hidden="false" customHeight="true" outlineLevel="0" collapsed="false">
      <c r="A137" s="48"/>
      <c r="B137" s="49"/>
      <c r="C137" s="50" t="n">
        <v>134</v>
      </c>
      <c r="D137" s="51" t="s">
        <v>232</v>
      </c>
      <c r="E137" s="53" t="s">
        <v>129</v>
      </c>
      <c r="F137" s="53" t="s">
        <v>180</v>
      </c>
      <c r="G137" s="53" t="n">
        <v>13185</v>
      </c>
      <c r="H137" s="53" t="s">
        <v>181</v>
      </c>
      <c r="I137" s="52" t="n">
        <v>20</v>
      </c>
      <c r="J137" s="52" t="n">
        <v>30</v>
      </c>
      <c r="K137" s="55" t="n">
        <v>3.8</v>
      </c>
      <c r="L137" s="59"/>
      <c r="M137" s="38" t="n">
        <f aca="false">L137-(SUM(O137:S137))</f>
        <v>0</v>
      </c>
      <c r="N137" s="39" t="str">
        <f aca="false">IF(M137&lt;0,"ATENÇÃO","OK")</f>
        <v>OK</v>
      </c>
      <c r="O137" s="42"/>
      <c r="P137" s="42"/>
      <c r="Q137" s="42"/>
      <c r="R137" s="42"/>
      <c r="S137" s="41"/>
    </row>
    <row r="138" customFormat="false" ht="15" hidden="false" customHeight="true" outlineLevel="0" collapsed="false">
      <c r="A138" s="48"/>
      <c r="B138" s="49"/>
      <c r="C138" s="50" t="n">
        <v>135</v>
      </c>
      <c r="D138" s="51" t="s">
        <v>233</v>
      </c>
      <c r="E138" s="53" t="s">
        <v>129</v>
      </c>
      <c r="F138" s="53" t="s">
        <v>180</v>
      </c>
      <c r="G138" s="53" t="n">
        <v>13153</v>
      </c>
      <c r="H138" s="54" t="s">
        <v>181</v>
      </c>
      <c r="I138" s="52" t="n">
        <v>20</v>
      </c>
      <c r="J138" s="52" t="n">
        <v>30</v>
      </c>
      <c r="K138" s="55" t="n">
        <v>3.3</v>
      </c>
      <c r="L138" s="59"/>
      <c r="M138" s="38" t="n">
        <f aca="false">L138-(SUM(O138:S138))</f>
        <v>0</v>
      </c>
      <c r="N138" s="39" t="str">
        <f aca="false">IF(M138&lt;0,"ATENÇÃO","OK")</f>
        <v>OK</v>
      </c>
      <c r="O138" s="42"/>
      <c r="P138" s="42"/>
      <c r="Q138" s="42"/>
      <c r="R138" s="42"/>
      <c r="S138" s="41"/>
    </row>
    <row r="139" customFormat="false" ht="15" hidden="false" customHeight="true" outlineLevel="0" collapsed="false">
      <c r="A139" s="48"/>
      <c r="B139" s="49"/>
      <c r="C139" s="50" t="n">
        <v>136</v>
      </c>
      <c r="D139" s="51" t="s">
        <v>234</v>
      </c>
      <c r="E139" s="52" t="s">
        <v>129</v>
      </c>
      <c r="F139" s="52" t="s">
        <v>180</v>
      </c>
      <c r="G139" s="53" t="n">
        <v>1322</v>
      </c>
      <c r="H139" s="52" t="s">
        <v>181</v>
      </c>
      <c r="I139" s="52" t="n">
        <v>20</v>
      </c>
      <c r="J139" s="52" t="n">
        <v>30</v>
      </c>
      <c r="K139" s="55" t="n">
        <v>20</v>
      </c>
      <c r="L139" s="59"/>
      <c r="M139" s="38" t="n">
        <f aca="false">L139-(SUM(O139:S139))</f>
        <v>0</v>
      </c>
      <c r="N139" s="39" t="str">
        <f aca="false">IF(M139&lt;0,"ATENÇÃO","OK")</f>
        <v>OK</v>
      </c>
      <c r="O139" s="42"/>
      <c r="P139" s="42"/>
      <c r="Q139" s="42"/>
      <c r="R139" s="42"/>
      <c r="S139" s="41"/>
    </row>
    <row r="140" customFormat="false" ht="15" hidden="false" customHeight="true" outlineLevel="0" collapsed="false">
      <c r="A140" s="48"/>
      <c r="B140" s="49"/>
      <c r="C140" s="50" t="n">
        <v>137</v>
      </c>
      <c r="D140" s="51" t="s">
        <v>235</v>
      </c>
      <c r="E140" s="52" t="s">
        <v>129</v>
      </c>
      <c r="F140" s="52" t="s">
        <v>143</v>
      </c>
      <c r="G140" s="53" t="s">
        <v>236</v>
      </c>
      <c r="H140" s="52" t="s">
        <v>49</v>
      </c>
      <c r="I140" s="52" t="n">
        <v>20</v>
      </c>
      <c r="J140" s="52" t="n">
        <v>30</v>
      </c>
      <c r="K140" s="55" t="n">
        <v>48</v>
      </c>
      <c r="L140" s="59" t="n">
        <v>5</v>
      </c>
      <c r="M140" s="38" t="n">
        <f aca="false">L140-(SUM(O140:S140))</f>
        <v>4</v>
      </c>
      <c r="N140" s="39" t="str">
        <f aca="false">IF(M140&lt;0,"ATENÇÃO","OK")</f>
        <v>OK</v>
      </c>
      <c r="O140" s="42"/>
      <c r="P140" s="42"/>
      <c r="Q140" s="42"/>
      <c r="R140" s="42" t="n">
        <v>1</v>
      </c>
      <c r="S140" s="41"/>
    </row>
    <row r="141" customFormat="false" ht="15" hidden="false" customHeight="true" outlineLevel="0" collapsed="false">
      <c r="A141" s="48"/>
      <c r="B141" s="49"/>
      <c r="C141" s="57" t="n">
        <v>138</v>
      </c>
      <c r="D141" s="51" t="s">
        <v>237</v>
      </c>
      <c r="E141" s="52" t="s">
        <v>129</v>
      </c>
      <c r="F141" s="52" t="s">
        <v>143</v>
      </c>
      <c r="G141" s="58" t="s">
        <v>236</v>
      </c>
      <c r="H141" s="52" t="s">
        <v>49</v>
      </c>
      <c r="I141" s="52" t="n">
        <v>20</v>
      </c>
      <c r="J141" s="52" t="n">
        <v>30</v>
      </c>
      <c r="K141" s="55" t="n">
        <v>70</v>
      </c>
      <c r="L141" s="59" t="n">
        <v>5</v>
      </c>
      <c r="M141" s="38" t="n">
        <f aca="false">L141-(SUM(O141:S141))</f>
        <v>4</v>
      </c>
      <c r="N141" s="39" t="str">
        <f aca="false">IF(M141&lt;0,"ATENÇÃO","OK")</f>
        <v>OK</v>
      </c>
      <c r="O141" s="42"/>
      <c r="P141" s="42"/>
      <c r="Q141" s="42"/>
      <c r="R141" s="42" t="n">
        <v>1</v>
      </c>
      <c r="S141" s="41"/>
    </row>
    <row r="142" customFormat="false" ht="15" hidden="false" customHeight="true" outlineLevel="0" collapsed="false">
      <c r="A142" s="48"/>
      <c r="B142" s="49"/>
      <c r="C142" s="50" t="n">
        <v>139</v>
      </c>
      <c r="D142" s="56" t="s">
        <v>238</v>
      </c>
      <c r="E142" s="53" t="s">
        <v>39</v>
      </c>
      <c r="F142" s="53" t="s">
        <v>239</v>
      </c>
      <c r="G142" s="58" t="s">
        <v>240</v>
      </c>
      <c r="H142" s="54" t="s">
        <v>42</v>
      </c>
      <c r="I142" s="52" t="n">
        <v>20</v>
      </c>
      <c r="J142" s="52" t="n">
        <v>30</v>
      </c>
      <c r="K142" s="55" t="n">
        <v>40</v>
      </c>
      <c r="L142" s="59" t="n">
        <v>5</v>
      </c>
      <c r="M142" s="38" t="n">
        <f aca="false">L142-(SUM(O142:S142))</f>
        <v>3</v>
      </c>
      <c r="N142" s="39" t="str">
        <f aca="false">IF(M142&lt;0,"ATENÇÃO","OK")</f>
        <v>OK</v>
      </c>
      <c r="O142" s="42"/>
      <c r="P142" s="42"/>
      <c r="Q142" s="42"/>
      <c r="R142" s="42" t="n">
        <v>2</v>
      </c>
      <c r="S142" s="41"/>
    </row>
    <row r="143" customFormat="false" ht="15" hidden="false" customHeight="true" outlineLevel="0" collapsed="false">
      <c r="A143" s="48"/>
      <c r="B143" s="49"/>
      <c r="C143" s="50" t="n">
        <v>140</v>
      </c>
      <c r="D143" s="56" t="s">
        <v>241</v>
      </c>
      <c r="E143" s="53" t="s">
        <v>39</v>
      </c>
      <c r="F143" s="53" t="s">
        <v>242</v>
      </c>
      <c r="G143" s="58" t="s">
        <v>243</v>
      </c>
      <c r="H143" s="54" t="s">
        <v>42</v>
      </c>
      <c r="I143" s="52" t="n">
        <v>20</v>
      </c>
      <c r="J143" s="52" t="n">
        <v>30</v>
      </c>
      <c r="K143" s="55" t="n">
        <v>7.5</v>
      </c>
      <c r="L143" s="59" t="n">
        <v>100</v>
      </c>
      <c r="M143" s="38" t="n">
        <f aca="false">L143-(SUM(O143:S143))</f>
        <v>20</v>
      </c>
      <c r="N143" s="39" t="str">
        <f aca="false">IF(M143&lt;0,"ATENÇÃO","OK")</f>
        <v>OK</v>
      </c>
      <c r="O143" s="42"/>
      <c r="P143" s="42"/>
      <c r="Q143" s="42"/>
      <c r="R143" s="42" t="n">
        <v>80</v>
      </c>
      <c r="S143" s="41"/>
    </row>
    <row r="144" customFormat="false" ht="15" hidden="false" customHeight="true" outlineLevel="0" collapsed="false">
      <c r="A144" s="48"/>
      <c r="B144" s="49"/>
      <c r="C144" s="50" t="n">
        <v>141</v>
      </c>
      <c r="D144" s="56" t="s">
        <v>244</v>
      </c>
      <c r="E144" s="53" t="s">
        <v>39</v>
      </c>
      <c r="F144" s="53" t="s">
        <v>245</v>
      </c>
      <c r="G144" s="58" t="s">
        <v>246</v>
      </c>
      <c r="H144" s="54" t="s">
        <v>42</v>
      </c>
      <c r="I144" s="52" t="n">
        <v>20</v>
      </c>
      <c r="J144" s="52" t="n">
        <v>30</v>
      </c>
      <c r="K144" s="55" t="n">
        <v>35</v>
      </c>
      <c r="L144" s="59" t="n">
        <v>50</v>
      </c>
      <c r="M144" s="38" t="n">
        <f aca="false">L144-(SUM(O144:S144))</f>
        <v>20</v>
      </c>
      <c r="N144" s="39" t="str">
        <f aca="false">IF(M144&lt;0,"ATENÇÃO","OK")</f>
        <v>OK</v>
      </c>
      <c r="O144" s="42"/>
      <c r="P144" s="42"/>
      <c r="Q144" s="42"/>
      <c r="R144" s="42" t="n">
        <v>30</v>
      </c>
      <c r="S144" s="41"/>
    </row>
    <row r="145" customFormat="false" ht="15" hidden="false" customHeight="true" outlineLevel="0" collapsed="false">
      <c r="A145" s="48"/>
      <c r="B145" s="49"/>
      <c r="C145" s="50" t="n">
        <v>142</v>
      </c>
      <c r="D145" s="56" t="s">
        <v>247</v>
      </c>
      <c r="E145" s="53" t="s">
        <v>39</v>
      </c>
      <c r="F145" s="53" t="s">
        <v>248</v>
      </c>
      <c r="G145" s="58" t="s">
        <v>249</v>
      </c>
      <c r="H145" s="52" t="s">
        <v>42</v>
      </c>
      <c r="I145" s="52" t="n">
        <v>20</v>
      </c>
      <c r="J145" s="52" t="n">
        <v>30</v>
      </c>
      <c r="K145" s="55" t="n">
        <v>19</v>
      </c>
      <c r="L145" s="59"/>
      <c r="M145" s="38" t="n">
        <f aca="false">L145-(SUM(O145:S145))</f>
        <v>0</v>
      </c>
      <c r="N145" s="39" t="str">
        <f aca="false">IF(M145&lt;0,"ATENÇÃO","OK")</f>
        <v>OK</v>
      </c>
      <c r="O145" s="42"/>
      <c r="P145" s="42"/>
      <c r="Q145" s="42"/>
      <c r="R145" s="42"/>
      <c r="S145" s="41"/>
    </row>
    <row r="146" customFormat="false" ht="15" hidden="false" customHeight="true" outlineLevel="0" collapsed="false">
      <c r="A146" s="48"/>
      <c r="B146" s="49"/>
      <c r="C146" s="57" t="n">
        <v>143</v>
      </c>
      <c r="D146" s="51" t="s">
        <v>250</v>
      </c>
      <c r="E146" s="53" t="s">
        <v>39</v>
      </c>
      <c r="F146" s="53" t="s">
        <v>143</v>
      </c>
      <c r="G146" s="58" t="s">
        <v>251</v>
      </c>
      <c r="H146" s="52" t="s">
        <v>49</v>
      </c>
      <c r="I146" s="52" t="n">
        <v>20</v>
      </c>
      <c r="J146" s="52" t="n">
        <v>30</v>
      </c>
      <c r="K146" s="55" t="n">
        <v>1.4</v>
      </c>
      <c r="L146" s="59"/>
      <c r="M146" s="38" t="n">
        <f aca="false">L146-(SUM(O146:S146))</f>
        <v>0</v>
      </c>
      <c r="N146" s="39" t="str">
        <f aca="false">IF(M146&lt;0,"ATENÇÃO","OK")</f>
        <v>OK</v>
      </c>
      <c r="O146" s="42"/>
      <c r="P146" s="42"/>
      <c r="Q146" s="42"/>
      <c r="R146" s="42"/>
      <c r="S146" s="41"/>
    </row>
    <row r="147" customFormat="false" ht="15" hidden="false" customHeight="true" outlineLevel="0" collapsed="false">
      <c r="A147" s="48"/>
      <c r="B147" s="49"/>
      <c r="C147" s="50" t="n">
        <v>144</v>
      </c>
      <c r="D147" s="56" t="s">
        <v>252</v>
      </c>
      <c r="E147" s="53" t="s">
        <v>39</v>
      </c>
      <c r="F147" s="53" t="s">
        <v>180</v>
      </c>
      <c r="G147" s="58" t="n">
        <v>1330</v>
      </c>
      <c r="H147" s="54" t="s">
        <v>181</v>
      </c>
      <c r="I147" s="52" t="n">
        <v>20</v>
      </c>
      <c r="J147" s="52" t="n">
        <v>30</v>
      </c>
      <c r="K147" s="55" t="n">
        <v>5</v>
      </c>
      <c r="L147" s="59"/>
      <c r="M147" s="38" t="n">
        <f aca="false">L147-(SUM(O147:S147))</f>
        <v>0</v>
      </c>
      <c r="N147" s="39" t="str">
        <f aca="false">IF(M147&lt;0,"ATENÇÃO","OK")</f>
        <v>OK</v>
      </c>
      <c r="O147" s="42"/>
      <c r="P147" s="42"/>
      <c r="Q147" s="42"/>
      <c r="R147" s="42"/>
      <c r="S147" s="41"/>
    </row>
    <row r="148" customFormat="false" ht="15" hidden="false" customHeight="true" outlineLevel="0" collapsed="false">
      <c r="A148" s="48"/>
      <c r="B148" s="49"/>
      <c r="C148" s="50" t="n">
        <v>145</v>
      </c>
      <c r="D148" s="56" t="s">
        <v>253</v>
      </c>
      <c r="E148" s="52" t="s">
        <v>39</v>
      </c>
      <c r="F148" s="52" t="s">
        <v>180</v>
      </c>
      <c r="G148" s="58" t="n">
        <v>1330</v>
      </c>
      <c r="H148" s="52" t="s">
        <v>181</v>
      </c>
      <c r="I148" s="52" t="n">
        <v>20</v>
      </c>
      <c r="J148" s="52" t="n">
        <v>30</v>
      </c>
      <c r="K148" s="55" t="n">
        <v>5.4</v>
      </c>
      <c r="L148" s="59"/>
      <c r="M148" s="38" t="n">
        <f aca="false">L148-(SUM(O148:S148))</f>
        <v>0</v>
      </c>
      <c r="N148" s="39" t="str">
        <f aca="false">IF(M148&lt;0,"ATENÇÃO","OK")</f>
        <v>OK</v>
      </c>
      <c r="O148" s="42"/>
      <c r="P148" s="42"/>
      <c r="Q148" s="42"/>
      <c r="R148" s="42"/>
      <c r="S148" s="41"/>
    </row>
    <row r="149" customFormat="false" ht="15" hidden="false" customHeight="true" outlineLevel="0" collapsed="false">
      <c r="A149" s="48"/>
      <c r="B149" s="49"/>
      <c r="C149" s="50" t="n">
        <v>146</v>
      </c>
      <c r="D149" s="51" t="s">
        <v>254</v>
      </c>
      <c r="E149" s="52" t="s">
        <v>39</v>
      </c>
      <c r="F149" s="52" t="s">
        <v>184</v>
      </c>
      <c r="G149" s="58" t="s">
        <v>146</v>
      </c>
      <c r="H149" s="52" t="s">
        <v>49</v>
      </c>
      <c r="I149" s="52" t="n">
        <v>20</v>
      </c>
      <c r="J149" s="52" t="n">
        <v>30</v>
      </c>
      <c r="K149" s="55" t="n">
        <v>13</v>
      </c>
      <c r="L149" s="59"/>
      <c r="M149" s="38" t="n">
        <f aca="false">L149-(SUM(O149:S149))</f>
        <v>0</v>
      </c>
      <c r="N149" s="39" t="str">
        <f aca="false">IF(M149&lt;0,"ATENÇÃO","OK")</f>
        <v>OK</v>
      </c>
      <c r="O149" s="42"/>
      <c r="P149" s="42"/>
      <c r="Q149" s="42"/>
      <c r="R149" s="42"/>
      <c r="S149" s="41"/>
    </row>
    <row r="150" customFormat="false" ht="15" hidden="false" customHeight="true" outlineLevel="0" collapsed="false">
      <c r="A150" s="48"/>
      <c r="B150" s="49"/>
      <c r="C150" s="50" t="n">
        <v>147</v>
      </c>
      <c r="D150" s="51" t="s">
        <v>255</v>
      </c>
      <c r="E150" s="52" t="s">
        <v>39</v>
      </c>
      <c r="F150" s="52" t="s">
        <v>130</v>
      </c>
      <c r="G150" s="58" t="s">
        <v>197</v>
      </c>
      <c r="H150" s="52" t="s">
        <v>49</v>
      </c>
      <c r="I150" s="52" t="n">
        <v>20</v>
      </c>
      <c r="J150" s="52" t="n">
        <v>30</v>
      </c>
      <c r="K150" s="55" t="n">
        <v>1.9</v>
      </c>
      <c r="L150" s="59"/>
      <c r="M150" s="38" t="n">
        <f aca="false">L150-(SUM(O150:S150))</f>
        <v>0</v>
      </c>
      <c r="N150" s="39" t="str">
        <f aca="false">IF(M150&lt;0,"ATENÇÃO","OK")</f>
        <v>OK</v>
      </c>
      <c r="O150" s="42"/>
      <c r="P150" s="42"/>
      <c r="Q150" s="42"/>
      <c r="R150" s="42"/>
      <c r="S150" s="41"/>
    </row>
    <row r="151" customFormat="false" ht="15" hidden="false" customHeight="true" outlineLevel="0" collapsed="false">
      <c r="A151" s="48"/>
      <c r="B151" s="49"/>
      <c r="C151" s="57" t="n">
        <v>148</v>
      </c>
      <c r="D151" s="56" t="s">
        <v>256</v>
      </c>
      <c r="E151" s="52" t="s">
        <v>39</v>
      </c>
      <c r="F151" s="52" t="s">
        <v>180</v>
      </c>
      <c r="G151" s="58" t="n">
        <v>13103</v>
      </c>
      <c r="H151" s="52" t="s">
        <v>181</v>
      </c>
      <c r="I151" s="52" t="n">
        <v>20</v>
      </c>
      <c r="J151" s="52" t="n">
        <v>30</v>
      </c>
      <c r="K151" s="55" t="n">
        <v>6.5</v>
      </c>
      <c r="L151" s="59"/>
      <c r="M151" s="38" t="n">
        <f aca="false">L151-(SUM(O151:S151))</f>
        <v>0</v>
      </c>
      <c r="N151" s="39" t="str">
        <f aca="false">IF(M151&lt;0,"ATENÇÃO","OK")</f>
        <v>OK</v>
      </c>
      <c r="O151" s="42"/>
      <c r="P151" s="42"/>
      <c r="Q151" s="42"/>
      <c r="R151" s="42"/>
      <c r="S151" s="41"/>
    </row>
    <row r="152" customFormat="false" ht="15" hidden="false" customHeight="true" outlineLevel="0" collapsed="false">
      <c r="A152" s="48"/>
      <c r="B152" s="49"/>
      <c r="C152" s="50" t="n">
        <v>149</v>
      </c>
      <c r="D152" s="56" t="s">
        <v>257</v>
      </c>
      <c r="E152" s="52" t="s">
        <v>39</v>
      </c>
      <c r="F152" s="52" t="s">
        <v>180</v>
      </c>
      <c r="G152" s="58" t="n">
        <v>13103</v>
      </c>
      <c r="H152" s="52" t="s">
        <v>181</v>
      </c>
      <c r="I152" s="52" t="n">
        <v>20</v>
      </c>
      <c r="J152" s="52" t="n">
        <v>30</v>
      </c>
      <c r="K152" s="55" t="n">
        <v>7.5</v>
      </c>
      <c r="L152" s="59"/>
      <c r="M152" s="38" t="n">
        <f aca="false">L152-(SUM(O152:S152))</f>
        <v>0</v>
      </c>
      <c r="N152" s="39" t="str">
        <f aca="false">IF(M152&lt;0,"ATENÇÃO","OK")</f>
        <v>OK</v>
      </c>
      <c r="O152" s="42"/>
      <c r="P152" s="42"/>
      <c r="Q152" s="42"/>
      <c r="R152" s="42"/>
      <c r="S152" s="41"/>
    </row>
    <row r="153" customFormat="false" ht="15" hidden="false" customHeight="true" outlineLevel="0" collapsed="false">
      <c r="A153" s="48"/>
      <c r="B153" s="49"/>
      <c r="C153" s="50" t="n">
        <v>150</v>
      </c>
      <c r="D153" s="56" t="s">
        <v>258</v>
      </c>
      <c r="E153" s="53" t="s">
        <v>39</v>
      </c>
      <c r="F153" s="53" t="s">
        <v>180</v>
      </c>
      <c r="G153" s="58" t="n">
        <v>13103</v>
      </c>
      <c r="H153" s="54" t="s">
        <v>181</v>
      </c>
      <c r="I153" s="52" t="n">
        <v>20</v>
      </c>
      <c r="J153" s="52" t="n">
        <v>30</v>
      </c>
      <c r="K153" s="55" t="n">
        <v>9</v>
      </c>
      <c r="L153" s="59"/>
      <c r="M153" s="38" t="n">
        <f aca="false">L153-(SUM(O153:S153))</f>
        <v>0</v>
      </c>
      <c r="N153" s="39" t="str">
        <f aca="false">IF(M153&lt;0,"ATENÇÃO","OK")</f>
        <v>OK</v>
      </c>
      <c r="O153" s="42"/>
      <c r="P153" s="42"/>
      <c r="Q153" s="42"/>
      <c r="R153" s="42"/>
      <c r="S153" s="41"/>
    </row>
    <row r="154" customFormat="false" ht="15" hidden="false" customHeight="true" outlineLevel="0" collapsed="false">
      <c r="A154" s="48"/>
      <c r="B154" s="49"/>
      <c r="C154" s="50" t="n">
        <v>151</v>
      </c>
      <c r="D154" s="56" t="s">
        <v>259</v>
      </c>
      <c r="E154" s="53" t="s">
        <v>39</v>
      </c>
      <c r="F154" s="53" t="s">
        <v>180</v>
      </c>
      <c r="G154" s="58" t="n">
        <v>13103</v>
      </c>
      <c r="H154" s="54" t="s">
        <v>181</v>
      </c>
      <c r="I154" s="52" t="n">
        <v>20</v>
      </c>
      <c r="J154" s="52" t="n">
        <v>30</v>
      </c>
      <c r="K154" s="55" t="n">
        <v>5</v>
      </c>
      <c r="L154" s="59"/>
      <c r="M154" s="38" t="n">
        <f aca="false">L154-(SUM(O154:S154))</f>
        <v>0</v>
      </c>
      <c r="N154" s="39" t="str">
        <f aca="false">IF(M154&lt;0,"ATENÇÃO","OK")</f>
        <v>OK</v>
      </c>
      <c r="O154" s="42"/>
      <c r="P154" s="42"/>
      <c r="Q154" s="42"/>
      <c r="R154" s="42"/>
      <c r="S154" s="41"/>
    </row>
    <row r="155" customFormat="false" ht="15" hidden="false" customHeight="true" outlineLevel="0" collapsed="false">
      <c r="A155" s="48"/>
      <c r="B155" s="49"/>
      <c r="C155" s="50" t="n">
        <v>152</v>
      </c>
      <c r="D155" s="51" t="s">
        <v>260</v>
      </c>
      <c r="E155" s="53" t="s">
        <v>129</v>
      </c>
      <c r="F155" s="53" t="s">
        <v>143</v>
      </c>
      <c r="G155" s="58" t="s">
        <v>261</v>
      </c>
      <c r="H155" s="54" t="s">
        <v>147</v>
      </c>
      <c r="I155" s="52" t="n">
        <v>20</v>
      </c>
      <c r="J155" s="52" t="n">
        <v>30</v>
      </c>
      <c r="K155" s="55" t="n">
        <v>22.5</v>
      </c>
      <c r="L155" s="59"/>
      <c r="M155" s="38" t="n">
        <f aca="false">L155-(SUM(O155:S155))</f>
        <v>0</v>
      </c>
      <c r="N155" s="39" t="str">
        <f aca="false">IF(M155&lt;0,"ATENÇÃO","OK")</f>
        <v>OK</v>
      </c>
      <c r="O155" s="42"/>
      <c r="P155" s="42"/>
      <c r="Q155" s="42"/>
      <c r="R155" s="42"/>
      <c r="S155" s="41"/>
    </row>
    <row r="156" customFormat="false" ht="15" hidden="false" customHeight="true" outlineLevel="0" collapsed="false">
      <c r="A156" s="48"/>
      <c r="B156" s="49"/>
      <c r="C156" s="57" t="n">
        <v>153</v>
      </c>
      <c r="D156" s="51" t="s">
        <v>262</v>
      </c>
      <c r="E156" s="53" t="s">
        <v>129</v>
      </c>
      <c r="F156" s="53" t="s">
        <v>180</v>
      </c>
      <c r="G156" s="58" t="n">
        <v>13212</v>
      </c>
      <c r="H156" s="54" t="s">
        <v>49</v>
      </c>
      <c r="I156" s="52" t="n">
        <v>20</v>
      </c>
      <c r="J156" s="52" t="n">
        <v>30</v>
      </c>
      <c r="K156" s="55" t="n">
        <v>0.23</v>
      </c>
      <c r="L156" s="59"/>
      <c r="M156" s="38" t="n">
        <f aca="false">L156-(SUM(O156:S156))</f>
        <v>0</v>
      </c>
      <c r="N156" s="39" t="str">
        <f aca="false">IF(M156&lt;0,"ATENÇÃO","OK")</f>
        <v>OK</v>
      </c>
      <c r="O156" s="42"/>
      <c r="P156" s="42"/>
      <c r="Q156" s="42"/>
      <c r="R156" s="42"/>
      <c r="S156" s="41"/>
    </row>
    <row r="157" customFormat="false" ht="15" hidden="false" customHeight="true" outlineLevel="0" collapsed="false">
      <c r="A157" s="48"/>
      <c r="B157" s="49"/>
      <c r="C157" s="50" t="n">
        <v>154</v>
      </c>
      <c r="D157" s="56" t="s">
        <v>263</v>
      </c>
      <c r="E157" s="53" t="s">
        <v>129</v>
      </c>
      <c r="F157" s="53" t="s">
        <v>180</v>
      </c>
      <c r="G157" s="58" t="n">
        <v>13212</v>
      </c>
      <c r="H157" s="54" t="s">
        <v>264</v>
      </c>
      <c r="I157" s="52" t="n">
        <v>20</v>
      </c>
      <c r="J157" s="52" t="n">
        <v>30</v>
      </c>
      <c r="K157" s="55" t="n">
        <v>148.25</v>
      </c>
      <c r="L157" s="59"/>
      <c r="M157" s="38" t="n">
        <f aca="false">L157-(SUM(O157:S157))</f>
        <v>0</v>
      </c>
      <c r="N157" s="39" t="str">
        <f aca="false">IF(M157&lt;0,"ATENÇÃO","OK")</f>
        <v>OK</v>
      </c>
      <c r="O157" s="42"/>
      <c r="P157" s="42"/>
      <c r="Q157" s="42"/>
      <c r="R157" s="42"/>
      <c r="S157" s="41"/>
    </row>
    <row r="158" customFormat="false" ht="15" hidden="false" customHeight="true" outlineLevel="0" collapsed="false">
      <c r="A158" s="48"/>
      <c r="B158" s="49"/>
      <c r="C158" s="50" t="n">
        <v>155</v>
      </c>
      <c r="D158" s="56" t="s">
        <v>265</v>
      </c>
      <c r="E158" s="53" t="s">
        <v>129</v>
      </c>
      <c r="F158" s="53" t="s">
        <v>180</v>
      </c>
      <c r="G158" s="58" t="n">
        <v>13212</v>
      </c>
      <c r="H158" s="53" t="s">
        <v>266</v>
      </c>
      <c r="I158" s="52" t="n">
        <v>20</v>
      </c>
      <c r="J158" s="52" t="n">
        <v>30</v>
      </c>
      <c r="K158" s="55" t="n">
        <v>140</v>
      </c>
      <c r="L158" s="59"/>
      <c r="M158" s="38" t="n">
        <f aca="false">L158-(SUM(O158:S158))</f>
        <v>0</v>
      </c>
      <c r="N158" s="39" t="str">
        <f aca="false">IF(M158&lt;0,"ATENÇÃO","OK")</f>
        <v>OK</v>
      </c>
      <c r="O158" s="42"/>
      <c r="P158" s="42"/>
      <c r="Q158" s="42"/>
      <c r="R158" s="42"/>
      <c r="S158" s="41"/>
    </row>
    <row r="159" customFormat="false" ht="15" hidden="false" customHeight="true" outlineLevel="0" collapsed="false">
      <c r="A159" s="48"/>
      <c r="B159" s="49"/>
      <c r="C159" s="50" t="n">
        <v>156</v>
      </c>
      <c r="D159" s="56" t="s">
        <v>267</v>
      </c>
      <c r="E159" s="53" t="s">
        <v>268</v>
      </c>
      <c r="F159" s="53" t="s">
        <v>269</v>
      </c>
      <c r="G159" s="58" t="s">
        <v>270</v>
      </c>
      <c r="H159" s="54" t="s">
        <v>49</v>
      </c>
      <c r="I159" s="52" t="n">
        <v>20</v>
      </c>
      <c r="J159" s="52" t="n">
        <v>30</v>
      </c>
      <c r="K159" s="55" t="n">
        <v>198</v>
      </c>
      <c r="L159" s="59"/>
      <c r="M159" s="38" t="n">
        <f aca="false">L159-(SUM(O159:S159))</f>
        <v>0</v>
      </c>
      <c r="N159" s="39" t="str">
        <f aca="false">IF(M159&lt;0,"ATENÇÃO","OK")</f>
        <v>OK</v>
      </c>
      <c r="O159" s="42"/>
      <c r="P159" s="42"/>
      <c r="Q159" s="42"/>
      <c r="R159" s="42"/>
      <c r="S159" s="41"/>
    </row>
    <row r="160" customFormat="false" ht="15" hidden="false" customHeight="true" outlineLevel="0" collapsed="false">
      <c r="A160" s="48"/>
      <c r="B160" s="49"/>
      <c r="C160" s="50" t="n">
        <v>157</v>
      </c>
      <c r="D160" s="56" t="s">
        <v>271</v>
      </c>
      <c r="E160" s="53" t="s">
        <v>39</v>
      </c>
      <c r="F160" s="53" t="s">
        <v>272</v>
      </c>
      <c r="G160" s="58" t="s">
        <v>273</v>
      </c>
      <c r="H160" s="54" t="s">
        <v>49</v>
      </c>
      <c r="I160" s="52" t="n">
        <v>20</v>
      </c>
      <c r="J160" s="52" t="n">
        <v>30</v>
      </c>
      <c r="K160" s="55" t="n">
        <v>43.7</v>
      </c>
      <c r="L160" s="59"/>
      <c r="M160" s="38" t="n">
        <f aca="false">L160-(SUM(O160:S160))</f>
        <v>0</v>
      </c>
      <c r="N160" s="39" t="str">
        <f aca="false">IF(M160&lt;0,"ATENÇÃO","OK")</f>
        <v>OK</v>
      </c>
      <c r="O160" s="42"/>
      <c r="P160" s="42"/>
      <c r="Q160" s="42"/>
      <c r="R160" s="42"/>
      <c r="S160" s="41"/>
    </row>
    <row r="161" customFormat="false" ht="15" hidden="false" customHeight="true" outlineLevel="0" collapsed="false">
      <c r="A161" s="48"/>
      <c r="B161" s="49"/>
      <c r="C161" s="57" t="n">
        <v>158</v>
      </c>
      <c r="D161" s="56" t="s">
        <v>274</v>
      </c>
      <c r="E161" s="53" t="s">
        <v>129</v>
      </c>
      <c r="F161" s="53" t="s">
        <v>275</v>
      </c>
      <c r="G161" s="58" t="s">
        <v>197</v>
      </c>
      <c r="H161" s="52" t="s">
        <v>276</v>
      </c>
      <c r="I161" s="52" t="n">
        <v>20</v>
      </c>
      <c r="J161" s="52" t="n">
        <v>30</v>
      </c>
      <c r="K161" s="55" t="n">
        <v>11</v>
      </c>
      <c r="L161" s="59"/>
      <c r="M161" s="38" t="n">
        <f aca="false">L161-(SUM(O161:S161))</f>
        <v>0</v>
      </c>
      <c r="N161" s="39" t="str">
        <f aca="false">IF(M161&lt;0,"ATENÇÃO","OK")</f>
        <v>OK</v>
      </c>
      <c r="O161" s="42"/>
      <c r="P161" s="42"/>
      <c r="Q161" s="42"/>
      <c r="R161" s="42"/>
      <c r="S161" s="41"/>
    </row>
    <row r="162" customFormat="false" ht="15" hidden="false" customHeight="true" outlineLevel="0" collapsed="false">
      <c r="A162" s="48"/>
      <c r="B162" s="49"/>
      <c r="C162" s="50" t="n">
        <v>159</v>
      </c>
      <c r="D162" s="56" t="s">
        <v>277</v>
      </c>
      <c r="E162" s="53" t="s">
        <v>129</v>
      </c>
      <c r="F162" s="53" t="s">
        <v>275</v>
      </c>
      <c r="G162" s="58" t="s">
        <v>197</v>
      </c>
      <c r="H162" s="52" t="s">
        <v>276</v>
      </c>
      <c r="I162" s="52" t="n">
        <v>20</v>
      </c>
      <c r="J162" s="52" t="n">
        <v>30</v>
      </c>
      <c r="K162" s="55" t="n">
        <v>8.5</v>
      </c>
      <c r="L162" s="59"/>
      <c r="M162" s="38" t="n">
        <f aca="false">L162-(SUM(O162:S162))</f>
        <v>0</v>
      </c>
      <c r="N162" s="39" t="str">
        <f aca="false">IF(M162&lt;0,"ATENÇÃO","OK")</f>
        <v>OK</v>
      </c>
      <c r="O162" s="42"/>
      <c r="P162" s="42"/>
      <c r="Q162" s="42"/>
      <c r="R162" s="42"/>
      <c r="S162" s="41"/>
    </row>
    <row r="163" customFormat="false" ht="15" hidden="false" customHeight="true" outlineLevel="0" collapsed="false">
      <c r="A163" s="48"/>
      <c r="B163" s="49"/>
      <c r="C163" s="50" t="n">
        <v>160</v>
      </c>
      <c r="D163" s="56" t="s">
        <v>278</v>
      </c>
      <c r="E163" s="53" t="s">
        <v>268</v>
      </c>
      <c r="F163" s="53" t="s">
        <v>279</v>
      </c>
      <c r="G163" s="58" t="s">
        <v>280</v>
      </c>
      <c r="H163" s="54" t="s">
        <v>181</v>
      </c>
      <c r="I163" s="52" t="n">
        <v>20</v>
      </c>
      <c r="J163" s="52" t="n">
        <v>30</v>
      </c>
      <c r="K163" s="55" t="n">
        <v>76</v>
      </c>
      <c r="L163" s="59"/>
      <c r="M163" s="38" t="n">
        <f aca="false">L163-(SUM(O163:S163))</f>
        <v>0</v>
      </c>
      <c r="N163" s="39" t="str">
        <f aca="false">IF(M163&lt;0,"ATENÇÃO","OK")</f>
        <v>OK</v>
      </c>
      <c r="O163" s="42"/>
      <c r="P163" s="42"/>
      <c r="Q163" s="42"/>
      <c r="R163" s="42"/>
      <c r="S163" s="41"/>
    </row>
    <row r="164" customFormat="false" ht="15" hidden="false" customHeight="true" outlineLevel="0" collapsed="false">
      <c r="A164" s="48"/>
      <c r="B164" s="49"/>
      <c r="C164" s="50" t="n">
        <v>161</v>
      </c>
      <c r="D164" s="56" t="s">
        <v>281</v>
      </c>
      <c r="E164" s="53" t="s">
        <v>39</v>
      </c>
      <c r="F164" s="53" t="s">
        <v>282</v>
      </c>
      <c r="G164" s="58" t="s">
        <v>283</v>
      </c>
      <c r="H164" s="54" t="s">
        <v>42</v>
      </c>
      <c r="I164" s="52" t="n">
        <v>20</v>
      </c>
      <c r="J164" s="52" t="n">
        <v>30</v>
      </c>
      <c r="K164" s="55" t="n">
        <v>7.2</v>
      </c>
      <c r="L164" s="59"/>
      <c r="M164" s="38" t="n">
        <f aca="false">L164-(SUM(O164:S164))</f>
        <v>0</v>
      </c>
      <c r="N164" s="39" t="str">
        <f aca="false">IF(M164&lt;0,"ATENÇÃO","OK")</f>
        <v>OK</v>
      </c>
      <c r="O164" s="42"/>
      <c r="P164" s="42"/>
      <c r="Q164" s="42"/>
      <c r="R164" s="42"/>
      <c r="S164" s="41"/>
    </row>
    <row r="165" customFormat="false" ht="15" hidden="false" customHeight="true" outlineLevel="0" collapsed="false">
      <c r="A165" s="48"/>
      <c r="B165" s="49"/>
      <c r="C165" s="50" t="n">
        <v>162</v>
      </c>
      <c r="D165" s="51" t="s">
        <v>284</v>
      </c>
      <c r="E165" s="53" t="s">
        <v>129</v>
      </c>
      <c r="F165" s="53" t="s">
        <v>143</v>
      </c>
      <c r="G165" s="58" t="n">
        <v>270014</v>
      </c>
      <c r="H165" s="60" t="s">
        <v>49</v>
      </c>
      <c r="I165" s="52" t="n">
        <v>20</v>
      </c>
      <c r="J165" s="52" t="n">
        <v>30</v>
      </c>
      <c r="K165" s="55" t="n">
        <v>0.12</v>
      </c>
      <c r="L165" s="59"/>
      <c r="M165" s="38" t="n">
        <f aca="false">L165-(SUM(O165:S165))</f>
        <v>0</v>
      </c>
      <c r="N165" s="39" t="str">
        <f aca="false">IF(M165&lt;0,"ATENÇÃO","OK")</f>
        <v>OK</v>
      </c>
      <c r="O165" s="42"/>
      <c r="P165" s="42"/>
      <c r="Q165" s="42"/>
      <c r="R165" s="42"/>
      <c r="S165" s="41"/>
    </row>
    <row r="166" customFormat="false" ht="15" hidden="false" customHeight="true" outlineLevel="0" collapsed="false">
      <c r="A166" s="48"/>
      <c r="B166" s="49"/>
      <c r="C166" s="57" t="n">
        <v>163</v>
      </c>
      <c r="D166" s="51" t="s">
        <v>285</v>
      </c>
      <c r="E166" s="53" t="s">
        <v>129</v>
      </c>
      <c r="F166" s="53" t="s">
        <v>143</v>
      </c>
      <c r="G166" s="58" t="n">
        <v>270014</v>
      </c>
      <c r="H166" s="52" t="s">
        <v>147</v>
      </c>
      <c r="I166" s="52" t="n">
        <v>20</v>
      </c>
      <c r="J166" s="52" t="n">
        <v>30</v>
      </c>
      <c r="K166" s="55" t="n">
        <v>7.8</v>
      </c>
      <c r="L166" s="59"/>
      <c r="M166" s="38" t="n">
        <f aca="false">L166-(SUM(O166:S166))</f>
        <v>0</v>
      </c>
      <c r="N166" s="39" t="str">
        <f aca="false">IF(M166&lt;0,"ATENÇÃO","OK")</f>
        <v>OK</v>
      </c>
      <c r="O166" s="42"/>
      <c r="P166" s="42"/>
      <c r="Q166" s="42"/>
      <c r="R166" s="42"/>
      <c r="S166" s="41"/>
    </row>
    <row r="167" customFormat="false" ht="15" hidden="false" customHeight="true" outlineLevel="0" collapsed="false">
      <c r="A167" s="48"/>
      <c r="B167" s="49"/>
      <c r="C167" s="50" t="n">
        <v>164</v>
      </c>
      <c r="D167" s="56" t="s">
        <v>286</v>
      </c>
      <c r="E167" s="53" t="s">
        <v>39</v>
      </c>
      <c r="F167" s="53" t="s">
        <v>275</v>
      </c>
      <c r="G167" s="58" t="n">
        <v>106362</v>
      </c>
      <c r="H167" s="53" t="s">
        <v>42</v>
      </c>
      <c r="I167" s="52" t="n">
        <v>20</v>
      </c>
      <c r="J167" s="52" t="n">
        <v>30</v>
      </c>
      <c r="K167" s="55" t="n">
        <v>8.5</v>
      </c>
      <c r="L167" s="59" t="n">
        <v>20</v>
      </c>
      <c r="M167" s="38" t="n">
        <f aca="false">L167-(SUM(O167:S167))</f>
        <v>20</v>
      </c>
      <c r="N167" s="39" t="str">
        <f aca="false">IF(M167&lt;0,"ATENÇÃO","OK")</f>
        <v>OK</v>
      </c>
      <c r="O167" s="42"/>
      <c r="P167" s="42"/>
      <c r="Q167" s="42"/>
      <c r="R167" s="42"/>
      <c r="S167" s="41"/>
    </row>
    <row r="168" customFormat="false" ht="15" hidden="false" customHeight="true" outlineLevel="0" collapsed="false">
      <c r="A168" s="48"/>
      <c r="B168" s="49"/>
      <c r="C168" s="50" t="n">
        <v>165</v>
      </c>
      <c r="D168" s="56" t="s">
        <v>287</v>
      </c>
      <c r="E168" s="53" t="s">
        <v>39</v>
      </c>
      <c r="F168" s="53" t="s">
        <v>180</v>
      </c>
      <c r="G168" s="58" t="n">
        <v>1327</v>
      </c>
      <c r="H168" s="54" t="s">
        <v>181</v>
      </c>
      <c r="I168" s="52" t="n">
        <v>20</v>
      </c>
      <c r="J168" s="52" t="n">
        <v>30</v>
      </c>
      <c r="K168" s="55" t="n">
        <v>37</v>
      </c>
      <c r="L168" s="59"/>
      <c r="M168" s="38" t="n">
        <f aca="false">L168-(SUM(O168:S168))</f>
        <v>0</v>
      </c>
      <c r="N168" s="39" t="str">
        <f aca="false">IF(M168&lt;0,"ATENÇÃO","OK")</f>
        <v>OK</v>
      </c>
      <c r="O168" s="42"/>
      <c r="P168" s="42"/>
      <c r="Q168" s="42"/>
      <c r="R168" s="42"/>
      <c r="S168" s="41"/>
    </row>
    <row r="169" customFormat="false" ht="15" hidden="false" customHeight="true" outlineLevel="0" collapsed="false">
      <c r="A169" s="48"/>
      <c r="B169" s="49"/>
      <c r="C169" s="50" t="n">
        <v>166</v>
      </c>
      <c r="D169" s="51" t="s">
        <v>288</v>
      </c>
      <c r="E169" s="52" t="s">
        <v>39</v>
      </c>
      <c r="F169" s="52" t="s">
        <v>180</v>
      </c>
      <c r="G169" s="53" t="n">
        <v>1325</v>
      </c>
      <c r="H169" s="52" t="s">
        <v>181</v>
      </c>
      <c r="I169" s="52" t="n">
        <v>20</v>
      </c>
      <c r="J169" s="52" t="n">
        <v>30</v>
      </c>
      <c r="K169" s="55" t="n">
        <v>17</v>
      </c>
      <c r="L169" s="59"/>
      <c r="M169" s="38" t="n">
        <f aca="false">L169-(SUM(O169:S169))</f>
        <v>0</v>
      </c>
      <c r="N169" s="39" t="str">
        <f aca="false">IF(M169&lt;0,"ATENÇÃO","OK")</f>
        <v>OK</v>
      </c>
      <c r="O169" s="42"/>
      <c r="P169" s="42"/>
      <c r="Q169" s="42"/>
      <c r="R169" s="42"/>
      <c r="S169" s="41"/>
    </row>
    <row r="170" customFormat="false" ht="15" hidden="false" customHeight="true" outlineLevel="0" collapsed="false">
      <c r="A170" s="48"/>
      <c r="B170" s="49"/>
      <c r="C170" s="50" t="n">
        <v>167</v>
      </c>
      <c r="D170" s="51" t="s">
        <v>289</v>
      </c>
      <c r="E170" s="52" t="s">
        <v>39</v>
      </c>
      <c r="F170" s="52" t="s">
        <v>180</v>
      </c>
      <c r="G170" s="53" t="n">
        <v>1325</v>
      </c>
      <c r="H170" s="52" t="s">
        <v>181</v>
      </c>
      <c r="I170" s="52" t="n">
        <v>20</v>
      </c>
      <c r="J170" s="52" t="n">
        <v>30</v>
      </c>
      <c r="K170" s="55" t="n">
        <v>17</v>
      </c>
      <c r="L170" s="59"/>
      <c r="M170" s="38" t="n">
        <f aca="false">L170-(SUM(O170:S170))</f>
        <v>0</v>
      </c>
      <c r="N170" s="39" t="str">
        <f aca="false">IF(M170&lt;0,"ATENÇÃO","OK")</f>
        <v>OK</v>
      </c>
      <c r="O170" s="42"/>
      <c r="P170" s="42"/>
      <c r="Q170" s="42"/>
      <c r="R170" s="42"/>
      <c r="S170" s="41"/>
    </row>
    <row r="171" customFormat="false" ht="15" hidden="false" customHeight="true" outlineLevel="0" collapsed="false">
      <c r="A171" s="48"/>
      <c r="B171" s="49"/>
      <c r="C171" s="57" t="n">
        <v>168</v>
      </c>
      <c r="D171" s="56" t="s">
        <v>290</v>
      </c>
      <c r="E171" s="52" t="s">
        <v>39</v>
      </c>
      <c r="F171" s="52" t="s">
        <v>180</v>
      </c>
      <c r="G171" s="53" t="n">
        <v>1325</v>
      </c>
      <c r="H171" s="52" t="s">
        <v>181</v>
      </c>
      <c r="I171" s="52" t="n">
        <v>20</v>
      </c>
      <c r="J171" s="52" t="n">
        <v>30</v>
      </c>
      <c r="K171" s="55" t="n">
        <v>39</v>
      </c>
      <c r="L171" s="59"/>
      <c r="M171" s="38" t="n">
        <f aca="false">L171-(SUM(O171:S171))</f>
        <v>0</v>
      </c>
      <c r="N171" s="39" t="str">
        <f aca="false">IF(M171&lt;0,"ATENÇÃO","OK")</f>
        <v>OK</v>
      </c>
      <c r="O171" s="42"/>
      <c r="P171" s="42"/>
      <c r="Q171" s="42"/>
      <c r="R171" s="42"/>
      <c r="S171" s="41"/>
    </row>
    <row r="172" customFormat="false" ht="15" hidden="false" customHeight="true" outlineLevel="0" collapsed="false">
      <c r="A172" s="48"/>
      <c r="B172" s="49"/>
      <c r="C172" s="50" t="n">
        <v>169</v>
      </c>
      <c r="D172" s="56" t="s">
        <v>291</v>
      </c>
      <c r="E172" s="52" t="s">
        <v>39</v>
      </c>
      <c r="F172" s="52" t="s">
        <v>292</v>
      </c>
      <c r="G172" s="53" t="s">
        <v>293</v>
      </c>
      <c r="H172" s="52" t="s">
        <v>42</v>
      </c>
      <c r="I172" s="52" t="n">
        <v>20</v>
      </c>
      <c r="J172" s="52" t="n">
        <v>30</v>
      </c>
      <c r="K172" s="55" t="n">
        <v>53</v>
      </c>
      <c r="L172" s="59"/>
      <c r="M172" s="38" t="n">
        <f aca="false">L172-(SUM(O172:S172))</f>
        <v>0</v>
      </c>
      <c r="N172" s="39" t="str">
        <f aca="false">IF(M172&lt;0,"ATENÇÃO","OK")</f>
        <v>OK</v>
      </c>
      <c r="O172" s="42"/>
      <c r="P172" s="42"/>
      <c r="Q172" s="42"/>
      <c r="R172" s="42"/>
      <c r="S172" s="41"/>
    </row>
    <row r="173" customFormat="false" ht="15" hidden="false" customHeight="true" outlineLevel="0" collapsed="false">
      <c r="A173" s="48"/>
      <c r="B173" s="49"/>
      <c r="C173" s="50" t="n">
        <v>170</v>
      </c>
      <c r="D173" s="51" t="s">
        <v>294</v>
      </c>
      <c r="E173" s="52" t="s">
        <v>39</v>
      </c>
      <c r="F173" s="52" t="s">
        <v>180</v>
      </c>
      <c r="G173" s="53" t="n">
        <v>13218</v>
      </c>
      <c r="H173" s="52" t="s">
        <v>181</v>
      </c>
      <c r="I173" s="52" t="n">
        <v>20</v>
      </c>
      <c r="J173" s="52" t="n">
        <v>30</v>
      </c>
      <c r="K173" s="55" t="n">
        <v>2.9</v>
      </c>
      <c r="L173" s="59"/>
      <c r="M173" s="38" t="n">
        <f aca="false">L173-(SUM(O173:S173))</f>
        <v>0</v>
      </c>
      <c r="N173" s="39" t="str">
        <f aca="false">IF(M173&lt;0,"ATENÇÃO","OK")</f>
        <v>OK</v>
      </c>
      <c r="O173" s="42"/>
      <c r="P173" s="42"/>
      <c r="Q173" s="42"/>
      <c r="R173" s="42"/>
      <c r="S173" s="41"/>
    </row>
    <row r="174" customFormat="false" ht="15" hidden="false" customHeight="true" outlineLevel="0" collapsed="false">
      <c r="A174" s="48"/>
      <c r="B174" s="49"/>
      <c r="C174" s="50" t="n">
        <v>171</v>
      </c>
      <c r="D174" s="51" t="s">
        <v>295</v>
      </c>
      <c r="E174" s="52" t="s">
        <v>39</v>
      </c>
      <c r="F174" s="52" t="s">
        <v>180</v>
      </c>
      <c r="G174" s="53" t="n">
        <v>13218</v>
      </c>
      <c r="H174" s="52" t="s">
        <v>181</v>
      </c>
      <c r="I174" s="52" t="n">
        <v>20</v>
      </c>
      <c r="J174" s="52" t="n">
        <v>30</v>
      </c>
      <c r="K174" s="55" t="n">
        <v>2.8</v>
      </c>
      <c r="L174" s="59"/>
      <c r="M174" s="38" t="n">
        <f aca="false">L174-(SUM(O174:S174))</f>
        <v>0</v>
      </c>
      <c r="N174" s="39" t="str">
        <f aca="false">IF(M174&lt;0,"ATENÇÃO","OK")</f>
        <v>OK</v>
      </c>
      <c r="O174" s="42"/>
      <c r="P174" s="42"/>
      <c r="Q174" s="42"/>
      <c r="R174" s="42"/>
      <c r="S174" s="41"/>
    </row>
    <row r="175" customFormat="false" ht="15" hidden="false" customHeight="true" outlineLevel="0" collapsed="false">
      <c r="A175" s="48"/>
      <c r="B175" s="49"/>
      <c r="C175" s="50" t="n">
        <v>172</v>
      </c>
      <c r="D175" s="51" t="s">
        <v>296</v>
      </c>
      <c r="E175" s="52" t="s">
        <v>39</v>
      </c>
      <c r="F175" s="52" t="s">
        <v>180</v>
      </c>
      <c r="G175" s="53" t="n">
        <v>13218</v>
      </c>
      <c r="H175" s="52" t="s">
        <v>181</v>
      </c>
      <c r="I175" s="52" t="n">
        <v>20</v>
      </c>
      <c r="J175" s="52" t="n">
        <v>30</v>
      </c>
      <c r="K175" s="55" t="n">
        <v>2.9</v>
      </c>
      <c r="L175" s="59"/>
      <c r="M175" s="38" t="n">
        <f aca="false">L175-(SUM(O175:S175))</f>
        <v>0</v>
      </c>
      <c r="N175" s="39" t="str">
        <f aca="false">IF(M175&lt;0,"ATENÇÃO","OK")</f>
        <v>OK</v>
      </c>
      <c r="O175" s="42"/>
      <c r="P175" s="42"/>
      <c r="Q175" s="42"/>
      <c r="R175" s="42"/>
      <c r="S175" s="41"/>
    </row>
    <row r="176" customFormat="false" ht="15" hidden="false" customHeight="true" outlineLevel="0" collapsed="false">
      <c r="A176" s="48"/>
      <c r="B176" s="49"/>
      <c r="C176" s="57" t="n">
        <v>173</v>
      </c>
      <c r="D176" s="51" t="s">
        <v>297</v>
      </c>
      <c r="E176" s="53" t="s">
        <v>39</v>
      </c>
      <c r="F176" s="53" t="s">
        <v>180</v>
      </c>
      <c r="G176" s="53" t="n">
        <v>13219</v>
      </c>
      <c r="H176" s="53" t="s">
        <v>49</v>
      </c>
      <c r="I176" s="52" t="n">
        <v>20</v>
      </c>
      <c r="J176" s="52" t="n">
        <v>30</v>
      </c>
      <c r="K176" s="55" t="n">
        <v>4.8</v>
      </c>
      <c r="L176" s="59"/>
      <c r="M176" s="38" t="n">
        <f aca="false">L176-(SUM(O176:S176))</f>
        <v>0</v>
      </c>
      <c r="N176" s="39" t="str">
        <f aca="false">IF(M176&lt;0,"ATENÇÃO","OK")</f>
        <v>OK</v>
      </c>
      <c r="O176" s="42"/>
      <c r="P176" s="42"/>
      <c r="Q176" s="42"/>
      <c r="R176" s="42"/>
      <c r="S176" s="41"/>
    </row>
    <row r="177" customFormat="false" ht="15" hidden="false" customHeight="true" outlineLevel="0" collapsed="false">
      <c r="A177" s="48"/>
      <c r="B177" s="49"/>
      <c r="C177" s="50" t="n">
        <v>174</v>
      </c>
      <c r="D177" s="51" t="s">
        <v>298</v>
      </c>
      <c r="E177" s="53" t="s">
        <v>39</v>
      </c>
      <c r="F177" s="53" t="s">
        <v>180</v>
      </c>
      <c r="G177" s="53" t="n">
        <v>13218</v>
      </c>
      <c r="H177" s="60" t="s">
        <v>49</v>
      </c>
      <c r="I177" s="52" t="n">
        <v>20</v>
      </c>
      <c r="J177" s="52" t="n">
        <v>30</v>
      </c>
      <c r="K177" s="55" t="n">
        <v>3</v>
      </c>
      <c r="L177" s="59"/>
      <c r="M177" s="38" t="n">
        <f aca="false">L177-(SUM(O177:S177))</f>
        <v>0</v>
      </c>
      <c r="N177" s="39" t="str">
        <f aca="false">IF(M177&lt;0,"ATENÇÃO","OK")</f>
        <v>OK</v>
      </c>
      <c r="O177" s="42"/>
      <c r="P177" s="42"/>
      <c r="Q177" s="42"/>
      <c r="R177" s="42"/>
      <c r="S177" s="41"/>
    </row>
    <row r="178" customFormat="false" ht="15" hidden="false" customHeight="true" outlineLevel="0" collapsed="false">
      <c r="A178" s="48"/>
      <c r="B178" s="49"/>
      <c r="C178" s="50" t="n">
        <v>175</v>
      </c>
      <c r="D178" s="56" t="s">
        <v>299</v>
      </c>
      <c r="E178" s="53" t="s">
        <v>39</v>
      </c>
      <c r="F178" s="53" t="s">
        <v>300</v>
      </c>
      <c r="G178" s="53" t="n">
        <v>121</v>
      </c>
      <c r="H178" s="54" t="s">
        <v>42</v>
      </c>
      <c r="I178" s="52" t="n">
        <v>20</v>
      </c>
      <c r="J178" s="52" t="n">
        <v>30</v>
      </c>
      <c r="K178" s="55" t="n">
        <v>4.9</v>
      </c>
      <c r="L178" s="59"/>
      <c r="M178" s="38" t="n">
        <f aca="false">L178-(SUM(O178:S178))</f>
        <v>0</v>
      </c>
      <c r="N178" s="39" t="str">
        <f aca="false">IF(M178&lt;0,"ATENÇÃO","OK")</f>
        <v>OK</v>
      </c>
      <c r="O178" s="42"/>
      <c r="P178" s="42"/>
      <c r="Q178" s="42"/>
      <c r="R178" s="42"/>
      <c r="S178" s="41"/>
    </row>
    <row r="179" customFormat="false" ht="15" hidden="false" customHeight="true" outlineLevel="0" collapsed="false">
      <c r="A179" s="48"/>
      <c r="B179" s="49"/>
      <c r="C179" s="50" t="n">
        <v>176</v>
      </c>
      <c r="D179" s="51" t="s">
        <v>301</v>
      </c>
      <c r="E179" s="53" t="s">
        <v>39</v>
      </c>
      <c r="F179" s="53" t="s">
        <v>180</v>
      </c>
      <c r="G179" s="53" t="n">
        <v>13101</v>
      </c>
      <c r="H179" s="52" t="s">
        <v>49</v>
      </c>
      <c r="I179" s="52" t="n">
        <v>20</v>
      </c>
      <c r="J179" s="52" t="n">
        <v>30</v>
      </c>
      <c r="K179" s="55" t="n">
        <v>3.4</v>
      </c>
      <c r="L179" s="59"/>
      <c r="M179" s="38" t="n">
        <f aca="false">L179-(SUM(O179:S179))</f>
        <v>0</v>
      </c>
      <c r="N179" s="39" t="str">
        <f aca="false">IF(M179&lt;0,"ATENÇÃO","OK")</f>
        <v>OK</v>
      </c>
      <c r="O179" s="42"/>
      <c r="P179" s="42"/>
      <c r="Q179" s="42"/>
      <c r="R179" s="42"/>
      <c r="S179" s="41"/>
    </row>
    <row r="180" customFormat="false" ht="15" hidden="false" customHeight="true" outlineLevel="0" collapsed="false">
      <c r="A180" s="48"/>
      <c r="B180" s="49"/>
      <c r="C180" s="50" t="n">
        <v>177</v>
      </c>
      <c r="D180" s="51" t="s">
        <v>302</v>
      </c>
      <c r="E180" s="53" t="s">
        <v>39</v>
      </c>
      <c r="F180" s="53" t="s">
        <v>180</v>
      </c>
      <c r="G180" s="53" t="n">
        <v>13101</v>
      </c>
      <c r="H180" s="52" t="s">
        <v>181</v>
      </c>
      <c r="I180" s="52" t="n">
        <v>20</v>
      </c>
      <c r="J180" s="52" t="n">
        <v>30</v>
      </c>
      <c r="K180" s="55" t="n">
        <v>3.63</v>
      </c>
      <c r="L180" s="59"/>
      <c r="M180" s="38" t="n">
        <f aca="false">L180-(SUM(O180:S180))</f>
        <v>0</v>
      </c>
      <c r="N180" s="39" t="str">
        <f aca="false">IF(M180&lt;0,"ATENÇÃO","OK")</f>
        <v>OK</v>
      </c>
      <c r="O180" s="42"/>
      <c r="P180" s="42"/>
      <c r="Q180" s="42"/>
      <c r="R180" s="42"/>
      <c r="S180" s="41"/>
    </row>
    <row r="181" customFormat="false" ht="15" hidden="false" customHeight="true" outlineLevel="0" collapsed="false">
      <c r="A181" s="48"/>
      <c r="B181" s="49"/>
      <c r="C181" s="57" t="n">
        <v>178</v>
      </c>
      <c r="D181" s="51" t="s">
        <v>303</v>
      </c>
      <c r="E181" s="53" t="s">
        <v>39</v>
      </c>
      <c r="F181" s="53" t="s">
        <v>180</v>
      </c>
      <c r="G181" s="53" t="n">
        <v>13101</v>
      </c>
      <c r="H181" s="52" t="s">
        <v>181</v>
      </c>
      <c r="I181" s="52" t="n">
        <v>20</v>
      </c>
      <c r="J181" s="52" t="n">
        <v>30</v>
      </c>
      <c r="K181" s="55" t="n">
        <v>3.2</v>
      </c>
      <c r="L181" s="59"/>
      <c r="M181" s="38" t="n">
        <f aca="false">L181-(SUM(O181:S181))</f>
        <v>0</v>
      </c>
      <c r="N181" s="39" t="str">
        <f aca="false">IF(M181&lt;0,"ATENÇÃO","OK")</f>
        <v>OK</v>
      </c>
      <c r="O181" s="42"/>
      <c r="P181" s="42"/>
      <c r="Q181" s="42"/>
      <c r="R181" s="42"/>
      <c r="S181" s="41"/>
    </row>
    <row r="182" customFormat="false" ht="15" hidden="false" customHeight="true" outlineLevel="0" collapsed="false">
      <c r="A182" s="48"/>
      <c r="B182" s="49"/>
      <c r="C182" s="50" t="n">
        <v>179</v>
      </c>
      <c r="D182" s="51" t="s">
        <v>304</v>
      </c>
      <c r="E182" s="53" t="s">
        <v>39</v>
      </c>
      <c r="F182" s="53" t="s">
        <v>180</v>
      </c>
      <c r="G182" s="53" t="n">
        <v>13101</v>
      </c>
      <c r="H182" s="52" t="s">
        <v>181</v>
      </c>
      <c r="I182" s="52" t="n">
        <v>20</v>
      </c>
      <c r="J182" s="52" t="n">
        <v>30</v>
      </c>
      <c r="K182" s="55" t="n">
        <v>3.15</v>
      </c>
      <c r="L182" s="59"/>
      <c r="M182" s="38" t="n">
        <f aca="false">L182-(SUM(O182:S182))</f>
        <v>0</v>
      </c>
      <c r="N182" s="39" t="str">
        <f aca="false">IF(M182&lt;0,"ATENÇÃO","OK")</f>
        <v>OK</v>
      </c>
      <c r="O182" s="42"/>
      <c r="P182" s="42"/>
      <c r="Q182" s="42"/>
      <c r="R182" s="42"/>
      <c r="S182" s="41"/>
    </row>
    <row r="183" customFormat="false" ht="15" hidden="false" customHeight="true" outlineLevel="0" collapsed="false">
      <c r="A183" s="48"/>
      <c r="B183" s="49"/>
      <c r="C183" s="50" t="n">
        <v>180</v>
      </c>
      <c r="D183" s="61" t="s">
        <v>305</v>
      </c>
      <c r="E183" s="53" t="s">
        <v>39</v>
      </c>
      <c r="F183" s="53" t="s">
        <v>180</v>
      </c>
      <c r="G183" s="53" t="n">
        <v>1398</v>
      </c>
      <c r="H183" s="52" t="s">
        <v>49</v>
      </c>
      <c r="I183" s="52" t="n">
        <v>20</v>
      </c>
      <c r="J183" s="52" t="n">
        <v>30</v>
      </c>
      <c r="K183" s="55" t="n">
        <v>4.64</v>
      </c>
      <c r="L183" s="59"/>
      <c r="M183" s="38" t="n">
        <f aca="false">L183-(SUM(O183:S183))</f>
        <v>0</v>
      </c>
      <c r="N183" s="39" t="str">
        <f aca="false">IF(M183&lt;0,"ATENÇÃO","OK")</f>
        <v>OK</v>
      </c>
      <c r="O183" s="42"/>
      <c r="P183" s="42"/>
      <c r="Q183" s="42"/>
      <c r="R183" s="42"/>
      <c r="S183" s="41"/>
    </row>
    <row r="184" customFormat="false" ht="15" hidden="false" customHeight="true" outlineLevel="0" collapsed="false">
      <c r="A184" s="48"/>
      <c r="B184" s="49"/>
      <c r="C184" s="50" t="n">
        <v>181</v>
      </c>
      <c r="D184" s="61" t="s">
        <v>306</v>
      </c>
      <c r="E184" s="53" t="s">
        <v>39</v>
      </c>
      <c r="F184" s="53" t="s">
        <v>180</v>
      </c>
      <c r="G184" s="53" t="n">
        <v>1398</v>
      </c>
      <c r="H184" s="52" t="s">
        <v>49</v>
      </c>
      <c r="I184" s="52" t="n">
        <v>20</v>
      </c>
      <c r="J184" s="52" t="n">
        <v>30</v>
      </c>
      <c r="K184" s="55" t="n">
        <v>4.49</v>
      </c>
      <c r="L184" s="59"/>
      <c r="M184" s="38" t="n">
        <f aca="false">L184-(SUM(O184:S184))</f>
        <v>0</v>
      </c>
      <c r="N184" s="39" t="str">
        <f aca="false">IF(M184&lt;0,"ATENÇÃO","OK")</f>
        <v>OK</v>
      </c>
      <c r="O184" s="42"/>
      <c r="P184" s="42"/>
      <c r="Q184" s="42"/>
      <c r="R184" s="42"/>
      <c r="S184" s="41"/>
    </row>
    <row r="185" customFormat="false" ht="15" hidden="false" customHeight="true" outlineLevel="0" collapsed="false">
      <c r="A185" s="48"/>
      <c r="B185" s="49"/>
      <c r="C185" s="50" t="n">
        <v>182</v>
      </c>
      <c r="D185" s="51" t="s">
        <v>307</v>
      </c>
      <c r="E185" s="53" t="s">
        <v>39</v>
      </c>
      <c r="F185" s="53" t="s">
        <v>180</v>
      </c>
      <c r="G185" s="53" t="n">
        <v>1393</v>
      </c>
      <c r="H185" s="52" t="s">
        <v>49</v>
      </c>
      <c r="I185" s="52" t="n">
        <v>20</v>
      </c>
      <c r="J185" s="52" t="n">
        <v>30</v>
      </c>
      <c r="K185" s="55" t="n">
        <v>2.9</v>
      </c>
      <c r="L185" s="59"/>
      <c r="M185" s="38" t="n">
        <f aca="false">L185-(SUM(O185:S185))</f>
        <v>0</v>
      </c>
      <c r="N185" s="39" t="str">
        <f aca="false">IF(M185&lt;0,"ATENÇÃO","OK")</f>
        <v>OK</v>
      </c>
      <c r="O185" s="42"/>
      <c r="P185" s="42"/>
      <c r="Q185" s="42"/>
      <c r="R185" s="42"/>
      <c r="S185" s="41"/>
    </row>
    <row r="186" customFormat="false" ht="15" hidden="false" customHeight="true" outlineLevel="0" collapsed="false">
      <c r="A186" s="48"/>
      <c r="B186" s="49"/>
      <c r="C186" s="57" t="n">
        <v>183</v>
      </c>
      <c r="D186" s="51" t="s">
        <v>308</v>
      </c>
      <c r="E186" s="53" t="s">
        <v>39</v>
      </c>
      <c r="F186" s="53" t="s">
        <v>130</v>
      </c>
      <c r="G186" s="62" t="n">
        <v>43558</v>
      </c>
      <c r="H186" s="52" t="s">
        <v>49</v>
      </c>
      <c r="I186" s="52" t="n">
        <v>20</v>
      </c>
      <c r="J186" s="52" t="n">
        <v>30</v>
      </c>
      <c r="K186" s="55" t="n">
        <v>3.5</v>
      </c>
      <c r="L186" s="59"/>
      <c r="M186" s="38" t="n">
        <f aca="false">L186-(SUM(O186:S186))</f>
        <v>0</v>
      </c>
      <c r="N186" s="39" t="str">
        <f aca="false">IF(M186&lt;0,"ATENÇÃO","OK")</f>
        <v>OK</v>
      </c>
      <c r="O186" s="42"/>
      <c r="P186" s="42"/>
      <c r="Q186" s="42"/>
      <c r="R186" s="42"/>
      <c r="S186" s="41"/>
    </row>
    <row r="187" customFormat="false" ht="15" hidden="false" customHeight="true" outlineLevel="0" collapsed="false">
      <c r="A187" s="48"/>
      <c r="B187" s="49"/>
      <c r="C187" s="50" t="n">
        <v>184</v>
      </c>
      <c r="D187" s="51" t="s">
        <v>309</v>
      </c>
      <c r="E187" s="53" t="s">
        <v>39</v>
      </c>
      <c r="F187" s="53" t="s">
        <v>130</v>
      </c>
      <c r="G187" s="62" t="n">
        <v>43558</v>
      </c>
      <c r="H187" s="52" t="s">
        <v>49</v>
      </c>
      <c r="I187" s="52" t="n">
        <v>20</v>
      </c>
      <c r="J187" s="52" t="n">
        <v>30</v>
      </c>
      <c r="K187" s="55" t="n">
        <v>3.5</v>
      </c>
      <c r="L187" s="59"/>
      <c r="M187" s="38" t="n">
        <f aca="false">L187-(SUM(O187:S187))</f>
        <v>0</v>
      </c>
      <c r="N187" s="39" t="str">
        <f aca="false">IF(M187&lt;0,"ATENÇÃO","OK")</f>
        <v>OK</v>
      </c>
      <c r="O187" s="42"/>
      <c r="P187" s="42"/>
      <c r="Q187" s="42"/>
      <c r="R187" s="42"/>
      <c r="S187" s="41"/>
    </row>
    <row r="188" customFormat="false" ht="15" hidden="false" customHeight="true" outlineLevel="0" collapsed="false">
      <c r="A188" s="48"/>
      <c r="B188" s="49"/>
      <c r="C188" s="50" t="n">
        <v>185</v>
      </c>
      <c r="D188" s="61" t="s">
        <v>310</v>
      </c>
      <c r="E188" s="53" t="s">
        <v>39</v>
      </c>
      <c r="F188" s="53" t="s">
        <v>180</v>
      </c>
      <c r="G188" s="53" t="n">
        <v>1304</v>
      </c>
      <c r="H188" s="52" t="s">
        <v>49</v>
      </c>
      <c r="I188" s="52" t="n">
        <v>20</v>
      </c>
      <c r="J188" s="52" t="n">
        <v>30</v>
      </c>
      <c r="K188" s="55" t="n">
        <v>20</v>
      </c>
      <c r="L188" s="59"/>
      <c r="M188" s="38" t="n">
        <f aca="false">L188-(SUM(O188:S188))</f>
        <v>0</v>
      </c>
      <c r="N188" s="39" t="str">
        <f aca="false">IF(M188&lt;0,"ATENÇÃO","OK")</f>
        <v>OK</v>
      </c>
      <c r="O188" s="42"/>
      <c r="P188" s="42"/>
      <c r="Q188" s="42"/>
      <c r="R188" s="42"/>
      <c r="S188" s="41"/>
    </row>
    <row r="189" customFormat="false" ht="15" hidden="false" customHeight="true" outlineLevel="0" collapsed="false">
      <c r="A189" s="48"/>
      <c r="B189" s="49"/>
      <c r="C189" s="50" t="n">
        <v>186</v>
      </c>
      <c r="D189" s="51" t="s">
        <v>311</v>
      </c>
      <c r="E189" s="53" t="s">
        <v>39</v>
      </c>
      <c r="F189" s="53" t="s">
        <v>180</v>
      </c>
      <c r="G189" s="53" t="n">
        <v>1313</v>
      </c>
      <c r="H189" s="52" t="s">
        <v>181</v>
      </c>
      <c r="I189" s="52" t="n">
        <v>20</v>
      </c>
      <c r="J189" s="52" t="n">
        <v>30</v>
      </c>
      <c r="K189" s="55" t="n">
        <v>21</v>
      </c>
      <c r="L189" s="59"/>
      <c r="M189" s="38" t="n">
        <f aca="false">L189-(SUM(O189:S189))</f>
        <v>0</v>
      </c>
      <c r="N189" s="39" t="str">
        <f aca="false">IF(M189&lt;0,"ATENÇÃO","OK")</f>
        <v>OK</v>
      </c>
      <c r="O189" s="42"/>
      <c r="P189" s="42"/>
      <c r="Q189" s="42"/>
      <c r="R189" s="42"/>
      <c r="S189" s="41"/>
    </row>
    <row r="190" customFormat="false" ht="15" hidden="false" customHeight="true" outlineLevel="0" collapsed="false">
      <c r="A190" s="48"/>
      <c r="B190" s="49"/>
      <c r="C190" s="50" t="n">
        <v>187</v>
      </c>
      <c r="D190" s="51" t="s">
        <v>312</v>
      </c>
      <c r="E190" s="53" t="s">
        <v>39</v>
      </c>
      <c r="F190" s="53" t="s">
        <v>180</v>
      </c>
      <c r="G190" s="53" t="n">
        <v>1313</v>
      </c>
      <c r="H190" s="52" t="s">
        <v>181</v>
      </c>
      <c r="I190" s="52" t="n">
        <v>20</v>
      </c>
      <c r="J190" s="52" t="n">
        <v>30</v>
      </c>
      <c r="K190" s="55" t="n">
        <v>25</v>
      </c>
      <c r="L190" s="59"/>
      <c r="M190" s="38" t="n">
        <f aca="false">L190-(SUM(O190:S190))</f>
        <v>0</v>
      </c>
      <c r="N190" s="39" t="str">
        <f aca="false">IF(M190&lt;0,"ATENÇÃO","OK")</f>
        <v>OK</v>
      </c>
      <c r="O190" s="42"/>
      <c r="P190" s="42"/>
      <c r="Q190" s="42"/>
      <c r="R190" s="42"/>
      <c r="S190" s="41"/>
    </row>
    <row r="191" customFormat="false" ht="15" hidden="false" customHeight="true" outlineLevel="0" collapsed="false">
      <c r="A191" s="48"/>
      <c r="B191" s="49"/>
      <c r="C191" s="57" t="n">
        <v>188</v>
      </c>
      <c r="D191" s="51" t="s">
        <v>313</v>
      </c>
      <c r="E191" s="53" t="s">
        <v>39</v>
      </c>
      <c r="F191" s="53" t="s">
        <v>180</v>
      </c>
      <c r="G191" s="53" t="n">
        <v>1314</v>
      </c>
      <c r="H191" s="52" t="s">
        <v>181</v>
      </c>
      <c r="I191" s="52" t="n">
        <v>20</v>
      </c>
      <c r="J191" s="52" t="n">
        <v>30</v>
      </c>
      <c r="K191" s="55" t="n">
        <v>20</v>
      </c>
      <c r="L191" s="59"/>
      <c r="M191" s="38" t="n">
        <f aca="false">L191-(SUM(O191:S191))</f>
        <v>0</v>
      </c>
      <c r="N191" s="39" t="str">
        <f aca="false">IF(M191&lt;0,"ATENÇÃO","OK")</f>
        <v>OK</v>
      </c>
      <c r="O191" s="42"/>
      <c r="P191" s="42"/>
      <c r="Q191" s="42"/>
      <c r="R191" s="42"/>
      <c r="S191" s="41"/>
    </row>
    <row r="192" customFormat="false" ht="15" hidden="false" customHeight="true" outlineLevel="0" collapsed="false">
      <c r="A192" s="48"/>
      <c r="B192" s="49"/>
      <c r="C192" s="50" t="n">
        <v>189</v>
      </c>
      <c r="D192" s="51" t="s">
        <v>314</v>
      </c>
      <c r="E192" s="53" t="s">
        <v>39</v>
      </c>
      <c r="F192" s="53" t="s">
        <v>180</v>
      </c>
      <c r="G192" s="53" t="n">
        <v>1314</v>
      </c>
      <c r="H192" s="53" t="s">
        <v>181</v>
      </c>
      <c r="I192" s="52" t="n">
        <v>20</v>
      </c>
      <c r="J192" s="52" t="n">
        <v>30</v>
      </c>
      <c r="K192" s="55" t="n">
        <v>22</v>
      </c>
      <c r="L192" s="59"/>
      <c r="M192" s="38" t="n">
        <f aca="false">L192-(SUM(O192:S192))</f>
        <v>0</v>
      </c>
      <c r="N192" s="39" t="str">
        <f aca="false">IF(M192&lt;0,"ATENÇÃO","OK")</f>
        <v>OK</v>
      </c>
      <c r="O192" s="42"/>
      <c r="P192" s="42"/>
      <c r="Q192" s="42"/>
      <c r="R192" s="42"/>
      <c r="S192" s="41"/>
    </row>
    <row r="193" customFormat="false" ht="15" hidden="false" customHeight="true" outlineLevel="0" collapsed="false">
      <c r="A193" s="48"/>
      <c r="B193" s="49"/>
      <c r="C193" s="50" t="n">
        <v>190</v>
      </c>
      <c r="D193" s="51" t="s">
        <v>315</v>
      </c>
      <c r="E193" s="53" t="s">
        <v>39</v>
      </c>
      <c r="F193" s="53" t="s">
        <v>180</v>
      </c>
      <c r="G193" s="53" t="n">
        <v>1314</v>
      </c>
      <c r="H193" s="53" t="s">
        <v>181</v>
      </c>
      <c r="I193" s="52" t="n">
        <v>20</v>
      </c>
      <c r="J193" s="52" t="n">
        <v>30</v>
      </c>
      <c r="K193" s="55" t="n">
        <v>16.5</v>
      </c>
      <c r="L193" s="59"/>
      <c r="M193" s="38" t="n">
        <f aca="false">L193-(SUM(O193:S193))</f>
        <v>0</v>
      </c>
      <c r="N193" s="39" t="str">
        <f aca="false">IF(M193&lt;0,"ATENÇÃO","OK")</f>
        <v>OK</v>
      </c>
      <c r="O193" s="42"/>
      <c r="P193" s="42"/>
      <c r="Q193" s="42"/>
      <c r="R193" s="42"/>
      <c r="S193" s="41"/>
    </row>
    <row r="194" customFormat="false" ht="15" hidden="false" customHeight="true" outlineLevel="0" collapsed="false">
      <c r="A194" s="48"/>
      <c r="B194" s="49"/>
      <c r="C194" s="50" t="n">
        <v>191</v>
      </c>
      <c r="D194" s="61" t="s">
        <v>316</v>
      </c>
      <c r="E194" s="53" t="s">
        <v>39</v>
      </c>
      <c r="F194" s="53" t="s">
        <v>180</v>
      </c>
      <c r="G194" s="53" t="n">
        <v>1313</v>
      </c>
      <c r="H194" s="53" t="s">
        <v>49</v>
      </c>
      <c r="I194" s="52" t="n">
        <v>20</v>
      </c>
      <c r="J194" s="52" t="n">
        <v>30</v>
      </c>
      <c r="K194" s="55" t="n">
        <v>20</v>
      </c>
      <c r="L194" s="59"/>
      <c r="M194" s="38" t="n">
        <f aca="false">L194-(SUM(O194:S194))</f>
        <v>0</v>
      </c>
      <c r="N194" s="39" t="str">
        <f aca="false">IF(M194&lt;0,"ATENÇÃO","OK")</f>
        <v>OK</v>
      </c>
      <c r="O194" s="42"/>
      <c r="P194" s="42"/>
      <c r="Q194" s="42"/>
      <c r="R194" s="42"/>
      <c r="S194" s="41"/>
    </row>
    <row r="195" customFormat="false" ht="15" hidden="false" customHeight="true" outlineLevel="0" collapsed="false">
      <c r="A195" s="48"/>
      <c r="B195" s="49"/>
      <c r="C195" s="50" t="n">
        <v>192</v>
      </c>
      <c r="D195" s="61" t="s">
        <v>317</v>
      </c>
      <c r="E195" s="53" t="s">
        <v>39</v>
      </c>
      <c r="F195" s="53" t="s">
        <v>180</v>
      </c>
      <c r="G195" s="53" t="n">
        <v>1313</v>
      </c>
      <c r="H195" s="53" t="s">
        <v>49</v>
      </c>
      <c r="I195" s="52" t="n">
        <v>20</v>
      </c>
      <c r="J195" s="52" t="n">
        <v>30</v>
      </c>
      <c r="K195" s="55" t="n">
        <v>17</v>
      </c>
      <c r="L195" s="59"/>
      <c r="M195" s="38" t="n">
        <f aca="false">L195-(SUM(O195:S195))</f>
        <v>0</v>
      </c>
      <c r="N195" s="39" t="str">
        <f aca="false">IF(M195&lt;0,"ATENÇÃO","OK")</f>
        <v>OK</v>
      </c>
      <c r="O195" s="42"/>
      <c r="P195" s="42"/>
      <c r="Q195" s="42"/>
      <c r="R195" s="42"/>
      <c r="S195" s="41"/>
    </row>
    <row r="196" customFormat="false" ht="15" hidden="false" customHeight="true" outlineLevel="0" collapsed="false">
      <c r="A196" s="48"/>
      <c r="B196" s="49"/>
      <c r="C196" s="57" t="n">
        <v>193</v>
      </c>
      <c r="D196" s="51" t="s">
        <v>318</v>
      </c>
      <c r="E196" s="53" t="s">
        <v>39</v>
      </c>
      <c r="F196" s="53" t="s">
        <v>319</v>
      </c>
      <c r="G196" s="53" t="s">
        <v>320</v>
      </c>
      <c r="H196" s="53" t="s">
        <v>49</v>
      </c>
      <c r="I196" s="52" t="n">
        <v>20</v>
      </c>
      <c r="J196" s="52" t="n">
        <v>30</v>
      </c>
      <c r="K196" s="55" t="n">
        <v>1.05</v>
      </c>
      <c r="L196" s="59" t="n">
        <v>50</v>
      </c>
      <c r="M196" s="38" t="n">
        <f aca="false">L196-(SUM(O196:S196))</f>
        <v>0</v>
      </c>
      <c r="N196" s="39" t="str">
        <f aca="false">IF(M196&lt;0,"ATENÇÃO","OK")</f>
        <v>OK</v>
      </c>
      <c r="O196" s="42"/>
      <c r="P196" s="42"/>
      <c r="Q196" s="42"/>
      <c r="R196" s="42" t="n">
        <v>50</v>
      </c>
      <c r="S196" s="41"/>
    </row>
    <row r="197" customFormat="false" ht="15" hidden="false" customHeight="true" outlineLevel="0" collapsed="false">
      <c r="A197" s="48"/>
      <c r="B197" s="49"/>
      <c r="C197" s="50" t="n">
        <v>194</v>
      </c>
      <c r="D197" s="51" t="s">
        <v>321</v>
      </c>
      <c r="E197" s="53" t="s">
        <v>39</v>
      </c>
      <c r="F197" s="53" t="s">
        <v>319</v>
      </c>
      <c r="G197" s="53" t="s">
        <v>320</v>
      </c>
      <c r="H197" s="52" t="s">
        <v>49</v>
      </c>
      <c r="I197" s="52" t="n">
        <v>20</v>
      </c>
      <c r="J197" s="52" t="n">
        <v>30</v>
      </c>
      <c r="K197" s="55" t="n">
        <v>0.94</v>
      </c>
      <c r="L197" s="59" t="n">
        <v>50</v>
      </c>
      <c r="M197" s="38" t="n">
        <f aca="false">L197-(SUM(O197:S197))</f>
        <v>0</v>
      </c>
      <c r="N197" s="39" t="str">
        <f aca="false">IF(M197&lt;0,"ATENÇÃO","OK")</f>
        <v>OK</v>
      </c>
      <c r="O197" s="42"/>
      <c r="P197" s="42"/>
      <c r="Q197" s="42"/>
      <c r="R197" s="42" t="n">
        <v>50</v>
      </c>
      <c r="S197" s="41"/>
    </row>
    <row r="198" customFormat="false" ht="15" hidden="false" customHeight="true" outlineLevel="0" collapsed="false">
      <c r="A198" s="48"/>
      <c r="B198" s="49"/>
      <c r="C198" s="50" t="n">
        <v>195</v>
      </c>
      <c r="D198" s="51" t="s">
        <v>322</v>
      </c>
      <c r="E198" s="53" t="s">
        <v>39</v>
      </c>
      <c r="F198" s="53" t="s">
        <v>319</v>
      </c>
      <c r="G198" s="58" t="s">
        <v>320</v>
      </c>
      <c r="H198" s="53" t="s">
        <v>49</v>
      </c>
      <c r="I198" s="52" t="n">
        <v>20</v>
      </c>
      <c r="J198" s="52" t="n">
        <v>30</v>
      </c>
      <c r="K198" s="55" t="n">
        <v>2.5</v>
      </c>
      <c r="L198" s="59" t="n">
        <v>50</v>
      </c>
      <c r="M198" s="38" t="n">
        <f aca="false">L198-(SUM(O198:S198))</f>
        <v>0</v>
      </c>
      <c r="N198" s="39" t="str">
        <f aca="false">IF(M198&lt;0,"ATENÇÃO","OK")</f>
        <v>OK</v>
      </c>
      <c r="O198" s="42"/>
      <c r="P198" s="42"/>
      <c r="Q198" s="42"/>
      <c r="R198" s="42" t="n">
        <v>50</v>
      </c>
      <c r="S198" s="41"/>
    </row>
    <row r="199" customFormat="false" ht="15" hidden="false" customHeight="true" outlineLevel="0" collapsed="false">
      <c r="A199" s="48"/>
      <c r="B199" s="49"/>
      <c r="C199" s="50" t="n">
        <v>196</v>
      </c>
      <c r="D199" s="56" t="s">
        <v>323</v>
      </c>
      <c r="E199" s="53" t="s">
        <v>39</v>
      </c>
      <c r="F199" s="53" t="s">
        <v>324</v>
      </c>
      <c r="G199" s="58" t="s">
        <v>325</v>
      </c>
      <c r="H199" s="52" t="s">
        <v>42</v>
      </c>
      <c r="I199" s="52" t="n">
        <v>20</v>
      </c>
      <c r="J199" s="52" t="n">
        <v>30</v>
      </c>
      <c r="K199" s="55" t="n">
        <v>17.43</v>
      </c>
      <c r="L199" s="59"/>
      <c r="M199" s="38" t="n">
        <f aca="false">L199-(SUM(O199:S199))</f>
        <v>0</v>
      </c>
      <c r="N199" s="39" t="str">
        <f aca="false">IF(M199&lt;0,"ATENÇÃO","OK")</f>
        <v>OK</v>
      </c>
      <c r="O199" s="42"/>
      <c r="P199" s="42"/>
      <c r="Q199" s="42"/>
      <c r="R199" s="42"/>
      <c r="S199" s="41"/>
    </row>
    <row r="200" customFormat="false" ht="15" hidden="false" customHeight="true" outlineLevel="0" collapsed="false">
      <c r="A200" s="48"/>
      <c r="B200" s="49"/>
      <c r="C200" s="50" t="n">
        <v>197</v>
      </c>
      <c r="D200" s="51" t="s">
        <v>326</v>
      </c>
      <c r="E200" s="53" t="s">
        <v>39</v>
      </c>
      <c r="F200" s="53" t="s">
        <v>143</v>
      </c>
      <c r="G200" s="58" t="s">
        <v>327</v>
      </c>
      <c r="H200" s="52" t="s">
        <v>49</v>
      </c>
      <c r="I200" s="52" t="n">
        <v>20</v>
      </c>
      <c r="J200" s="52" t="n">
        <v>30</v>
      </c>
      <c r="K200" s="55" t="n">
        <v>19</v>
      </c>
      <c r="L200" s="59"/>
      <c r="M200" s="38" t="n">
        <f aca="false">L200-(SUM(O200:S200))</f>
        <v>0</v>
      </c>
      <c r="N200" s="39" t="str">
        <f aca="false">IF(M200&lt;0,"ATENÇÃO","OK")</f>
        <v>OK</v>
      </c>
      <c r="O200" s="42"/>
      <c r="P200" s="42"/>
      <c r="Q200" s="42"/>
      <c r="R200" s="42"/>
      <c r="S200" s="41"/>
    </row>
    <row r="201" customFormat="false" ht="15" hidden="false" customHeight="true" outlineLevel="0" collapsed="false">
      <c r="A201" s="48"/>
      <c r="B201" s="49"/>
      <c r="C201" s="57" t="n">
        <v>198</v>
      </c>
      <c r="D201" s="51" t="s">
        <v>328</v>
      </c>
      <c r="E201" s="53" t="s">
        <v>39</v>
      </c>
      <c r="F201" s="53" t="s">
        <v>180</v>
      </c>
      <c r="G201" s="58" t="s">
        <v>329</v>
      </c>
      <c r="H201" s="52" t="s">
        <v>49</v>
      </c>
      <c r="I201" s="52" t="n">
        <v>20</v>
      </c>
      <c r="J201" s="52" t="n">
        <v>30</v>
      </c>
      <c r="K201" s="55" t="n">
        <v>11.08</v>
      </c>
      <c r="L201" s="59"/>
      <c r="M201" s="38" t="n">
        <f aca="false">L201-(SUM(O201:S201))</f>
        <v>0</v>
      </c>
      <c r="N201" s="39" t="str">
        <f aca="false">IF(M201&lt;0,"ATENÇÃO","OK")</f>
        <v>OK</v>
      </c>
      <c r="O201" s="42"/>
      <c r="P201" s="42"/>
      <c r="Q201" s="42"/>
      <c r="R201" s="42"/>
      <c r="S201" s="41"/>
    </row>
    <row r="202" customFormat="false" ht="15" hidden="false" customHeight="true" outlineLevel="0" collapsed="false">
      <c r="A202" s="63" t="s">
        <v>330</v>
      </c>
      <c r="B202" s="31" t="n">
        <v>3</v>
      </c>
      <c r="C202" s="32" t="n">
        <v>199</v>
      </c>
      <c r="D202" s="64" t="s">
        <v>331</v>
      </c>
      <c r="E202" s="34" t="s">
        <v>39</v>
      </c>
      <c r="F202" s="34" t="s">
        <v>332</v>
      </c>
      <c r="G202" s="47" t="n">
        <v>1633</v>
      </c>
      <c r="H202" s="35" t="s">
        <v>49</v>
      </c>
      <c r="I202" s="35" t="n">
        <v>20</v>
      </c>
      <c r="J202" s="35" t="n">
        <v>30</v>
      </c>
      <c r="K202" s="36" t="n">
        <v>7.89</v>
      </c>
      <c r="L202" s="59" t="n">
        <v>150</v>
      </c>
      <c r="M202" s="38" t="n">
        <f aca="false">L202-(SUM(O202:S202))</f>
        <v>70</v>
      </c>
      <c r="N202" s="39" t="str">
        <f aca="false">IF(M202&lt;0,"ATENÇÃO","OK")</f>
        <v>OK</v>
      </c>
      <c r="O202" s="42"/>
      <c r="P202" s="42"/>
      <c r="Q202" s="42" t="n">
        <v>80</v>
      </c>
      <c r="R202" s="42"/>
      <c r="S202" s="41"/>
    </row>
    <row r="203" customFormat="false" ht="15" hidden="false" customHeight="true" outlineLevel="0" collapsed="false">
      <c r="A203" s="63"/>
      <c r="B203" s="31"/>
      <c r="C203" s="32" t="n">
        <v>200</v>
      </c>
      <c r="D203" s="45" t="s">
        <v>333</v>
      </c>
      <c r="E203" s="34" t="s">
        <v>39</v>
      </c>
      <c r="F203" s="34" t="s">
        <v>332</v>
      </c>
      <c r="G203" s="47" t="n">
        <v>1631</v>
      </c>
      <c r="H203" s="46" t="s">
        <v>49</v>
      </c>
      <c r="I203" s="35" t="n">
        <v>20</v>
      </c>
      <c r="J203" s="35" t="n">
        <v>30</v>
      </c>
      <c r="K203" s="36" t="n">
        <v>7.37</v>
      </c>
      <c r="L203" s="59" t="n">
        <v>100</v>
      </c>
      <c r="M203" s="38" t="n">
        <f aca="false">L203-(SUM(O203:S203))</f>
        <v>50</v>
      </c>
      <c r="N203" s="39" t="str">
        <f aca="false">IF(M203&lt;0,"ATENÇÃO","OK")</f>
        <v>OK</v>
      </c>
      <c r="O203" s="42"/>
      <c r="P203" s="42"/>
      <c r="Q203" s="42" t="n">
        <v>50</v>
      </c>
      <c r="R203" s="42"/>
      <c r="S203" s="41"/>
    </row>
    <row r="204" customFormat="false" ht="15" hidden="false" customHeight="true" outlineLevel="0" collapsed="false">
      <c r="A204" s="63"/>
      <c r="B204" s="31"/>
      <c r="C204" s="32" t="n">
        <v>201</v>
      </c>
      <c r="D204" s="45" t="s">
        <v>334</v>
      </c>
      <c r="E204" s="34" t="s">
        <v>39</v>
      </c>
      <c r="F204" s="34" t="s">
        <v>335</v>
      </c>
      <c r="G204" s="47" t="s">
        <v>336</v>
      </c>
      <c r="H204" s="34" t="s">
        <v>49</v>
      </c>
      <c r="I204" s="35" t="n">
        <v>20</v>
      </c>
      <c r="J204" s="35" t="n">
        <v>30</v>
      </c>
      <c r="K204" s="36" t="n">
        <v>76.42</v>
      </c>
      <c r="L204" s="59"/>
      <c r="M204" s="38" t="n">
        <f aca="false">L204-(SUM(O204:S204))</f>
        <v>0</v>
      </c>
      <c r="N204" s="39" t="str">
        <f aca="false">IF(M204&lt;0,"ATENÇÃO","OK")</f>
        <v>OK</v>
      </c>
      <c r="O204" s="42"/>
      <c r="P204" s="42"/>
      <c r="Q204" s="42"/>
      <c r="R204" s="42"/>
      <c r="S204" s="41"/>
    </row>
    <row r="205" customFormat="false" ht="15" hidden="false" customHeight="true" outlineLevel="0" collapsed="false">
      <c r="A205" s="63"/>
      <c r="B205" s="31"/>
      <c r="C205" s="32" t="n">
        <v>202</v>
      </c>
      <c r="D205" s="45" t="s">
        <v>337</v>
      </c>
      <c r="E205" s="34" t="s">
        <v>39</v>
      </c>
      <c r="F205" s="34" t="s">
        <v>338</v>
      </c>
      <c r="G205" s="47" t="n">
        <v>1400</v>
      </c>
      <c r="H205" s="46" t="s">
        <v>49</v>
      </c>
      <c r="I205" s="35" t="n">
        <v>20</v>
      </c>
      <c r="J205" s="35" t="n">
        <v>30</v>
      </c>
      <c r="K205" s="36" t="n">
        <v>57.94</v>
      </c>
      <c r="L205" s="59"/>
      <c r="M205" s="38" t="n">
        <f aca="false">L205-(SUM(O205:S205))</f>
        <v>0</v>
      </c>
      <c r="N205" s="39" t="str">
        <f aca="false">IF(M205&lt;0,"ATENÇÃO","OK")</f>
        <v>OK</v>
      </c>
      <c r="O205" s="42"/>
      <c r="P205" s="42"/>
      <c r="Q205" s="42"/>
      <c r="R205" s="42"/>
      <c r="S205" s="41"/>
    </row>
    <row r="206" customFormat="false" ht="15" hidden="false" customHeight="true" outlineLevel="0" collapsed="false">
      <c r="A206" s="63"/>
      <c r="B206" s="31"/>
      <c r="C206" s="44" t="n">
        <v>203</v>
      </c>
      <c r="D206" s="64" t="s">
        <v>339</v>
      </c>
      <c r="E206" s="34" t="s">
        <v>39</v>
      </c>
      <c r="F206" s="34" t="s">
        <v>338</v>
      </c>
      <c r="G206" s="47" t="s">
        <v>340</v>
      </c>
      <c r="H206" s="46" t="s">
        <v>49</v>
      </c>
      <c r="I206" s="35" t="n">
        <v>20</v>
      </c>
      <c r="J206" s="35" t="n">
        <v>30</v>
      </c>
      <c r="K206" s="36" t="n">
        <v>309.12</v>
      </c>
      <c r="L206" s="59"/>
      <c r="M206" s="38" t="n">
        <f aca="false">L206-(SUM(O206:S206))</f>
        <v>0</v>
      </c>
      <c r="N206" s="39" t="str">
        <f aca="false">IF(M206&lt;0,"ATENÇÃO","OK")</f>
        <v>OK</v>
      </c>
      <c r="O206" s="42"/>
      <c r="P206" s="42"/>
      <c r="Q206" s="42"/>
      <c r="R206" s="42"/>
      <c r="S206" s="41"/>
    </row>
    <row r="207" customFormat="false" ht="15" hidden="false" customHeight="true" outlineLevel="0" collapsed="false">
      <c r="A207" s="63"/>
      <c r="B207" s="31"/>
      <c r="C207" s="32" t="n">
        <v>204</v>
      </c>
      <c r="D207" s="45" t="s">
        <v>341</v>
      </c>
      <c r="E207" s="35" t="s">
        <v>39</v>
      </c>
      <c r="F207" s="35" t="s">
        <v>342</v>
      </c>
      <c r="G207" s="34" t="n">
        <v>4008</v>
      </c>
      <c r="H207" s="35" t="s">
        <v>49</v>
      </c>
      <c r="I207" s="35" t="n">
        <v>20</v>
      </c>
      <c r="J207" s="35" t="n">
        <v>30</v>
      </c>
      <c r="K207" s="36" t="n">
        <v>247.2</v>
      </c>
      <c r="L207" s="59" t="n">
        <v>2</v>
      </c>
      <c r="M207" s="38" t="n">
        <f aca="false">L207-(SUM(O207:S207))</f>
        <v>1</v>
      </c>
      <c r="N207" s="39" t="str">
        <f aca="false">IF(M207&lt;0,"ATENÇÃO","OK")</f>
        <v>OK</v>
      </c>
      <c r="O207" s="42"/>
      <c r="P207" s="42"/>
      <c r="Q207" s="42" t="n">
        <v>1</v>
      </c>
      <c r="R207" s="42"/>
      <c r="S207" s="41"/>
    </row>
    <row r="208" customFormat="false" ht="15" hidden="false" customHeight="true" outlineLevel="0" collapsed="false">
      <c r="A208" s="63"/>
      <c r="B208" s="31"/>
      <c r="C208" s="32" t="n">
        <v>205</v>
      </c>
      <c r="D208" s="33" t="s">
        <v>343</v>
      </c>
      <c r="E208" s="34" t="s">
        <v>39</v>
      </c>
      <c r="F208" s="34" t="s">
        <v>344</v>
      </c>
      <c r="G208" s="34" t="s">
        <v>345</v>
      </c>
      <c r="H208" s="46" t="s">
        <v>42</v>
      </c>
      <c r="I208" s="35" t="n">
        <v>20</v>
      </c>
      <c r="J208" s="35" t="n">
        <v>30</v>
      </c>
      <c r="K208" s="36" t="n">
        <v>5.27</v>
      </c>
      <c r="L208" s="59"/>
      <c r="M208" s="38" t="n">
        <f aca="false">L208-(SUM(O208:S208))</f>
        <v>0</v>
      </c>
      <c r="N208" s="39" t="str">
        <f aca="false">IF(M208&lt;0,"ATENÇÃO","OK")</f>
        <v>OK</v>
      </c>
      <c r="O208" s="42"/>
      <c r="P208" s="42"/>
      <c r="Q208" s="42"/>
      <c r="R208" s="42"/>
      <c r="S208" s="41"/>
    </row>
    <row r="209" customFormat="false" ht="15" hidden="false" customHeight="true" outlineLevel="0" collapsed="false">
      <c r="A209" s="63"/>
      <c r="B209" s="31"/>
      <c r="C209" s="32" t="n">
        <v>206</v>
      </c>
      <c r="D209" s="45" t="s">
        <v>346</v>
      </c>
      <c r="E209" s="34" t="s">
        <v>39</v>
      </c>
      <c r="F209" s="34" t="s">
        <v>342</v>
      </c>
      <c r="G209" s="34" t="n">
        <v>4005</v>
      </c>
      <c r="H209" s="34" t="s">
        <v>49</v>
      </c>
      <c r="I209" s="35" t="n">
        <v>20</v>
      </c>
      <c r="J209" s="35" t="n">
        <v>30</v>
      </c>
      <c r="K209" s="36" t="n">
        <v>210.95</v>
      </c>
      <c r="L209" s="59" t="n">
        <v>2</v>
      </c>
      <c r="M209" s="38" t="n">
        <f aca="false">L209-(SUM(O209:S209))</f>
        <v>1</v>
      </c>
      <c r="N209" s="39" t="str">
        <f aca="false">IF(M209&lt;0,"ATENÇÃO","OK")</f>
        <v>OK</v>
      </c>
      <c r="O209" s="42"/>
      <c r="P209" s="42"/>
      <c r="Q209" s="42" t="n">
        <v>1</v>
      </c>
      <c r="R209" s="42"/>
      <c r="S209" s="41"/>
    </row>
    <row r="210" customFormat="false" ht="15" hidden="false" customHeight="true" outlineLevel="0" collapsed="false">
      <c r="A210" s="63"/>
      <c r="B210" s="31"/>
      <c r="C210" s="32" t="n">
        <v>207</v>
      </c>
      <c r="D210" s="45" t="s">
        <v>347</v>
      </c>
      <c r="E210" s="34" t="s">
        <v>39</v>
      </c>
      <c r="F210" s="34" t="s">
        <v>348</v>
      </c>
      <c r="G210" s="34" t="s">
        <v>349</v>
      </c>
      <c r="H210" s="34" t="s">
        <v>181</v>
      </c>
      <c r="I210" s="35" t="n">
        <v>20</v>
      </c>
      <c r="J210" s="35" t="n">
        <v>30</v>
      </c>
      <c r="K210" s="36" t="n">
        <v>8.38</v>
      </c>
      <c r="L210" s="59" t="n">
        <v>20</v>
      </c>
      <c r="M210" s="38" t="n">
        <f aca="false">L210-(SUM(O210:S210))</f>
        <v>0</v>
      </c>
      <c r="N210" s="39" t="str">
        <f aca="false">IF(M210&lt;0,"ATENÇÃO","OK")</f>
        <v>OK</v>
      </c>
      <c r="O210" s="42"/>
      <c r="P210" s="42"/>
      <c r="Q210" s="42" t="n">
        <v>20</v>
      </c>
      <c r="R210" s="42"/>
      <c r="S210" s="41"/>
    </row>
    <row r="211" customFormat="false" ht="15" hidden="false" customHeight="true" outlineLevel="0" collapsed="false">
      <c r="A211" s="63"/>
      <c r="B211" s="31"/>
      <c r="C211" s="44" t="n">
        <v>208</v>
      </c>
      <c r="D211" s="45" t="s">
        <v>350</v>
      </c>
      <c r="E211" s="34" t="s">
        <v>39</v>
      </c>
      <c r="F211" s="34" t="s">
        <v>348</v>
      </c>
      <c r="G211" s="34" t="s">
        <v>349</v>
      </c>
      <c r="H211" s="34" t="s">
        <v>181</v>
      </c>
      <c r="I211" s="35" t="n">
        <v>20</v>
      </c>
      <c r="J211" s="35" t="n">
        <v>30</v>
      </c>
      <c r="K211" s="36" t="n">
        <v>8.27</v>
      </c>
      <c r="L211" s="59" t="n">
        <v>20</v>
      </c>
      <c r="M211" s="38" t="n">
        <f aca="false">L211-(SUM(O211:S211))</f>
        <v>0</v>
      </c>
      <c r="N211" s="39" t="str">
        <f aca="false">IF(M211&lt;0,"ATENÇÃO","OK")</f>
        <v>OK</v>
      </c>
      <c r="O211" s="42"/>
      <c r="P211" s="42"/>
      <c r="Q211" s="42" t="n">
        <v>20</v>
      </c>
      <c r="R211" s="42"/>
      <c r="S211" s="41"/>
    </row>
    <row r="212" customFormat="false" ht="15" hidden="false" customHeight="true" outlineLevel="0" collapsed="false">
      <c r="A212" s="63"/>
      <c r="B212" s="31"/>
      <c r="C212" s="32" t="n">
        <v>209</v>
      </c>
      <c r="D212" s="45" t="s">
        <v>351</v>
      </c>
      <c r="E212" s="34" t="s">
        <v>39</v>
      </c>
      <c r="F212" s="34" t="s">
        <v>348</v>
      </c>
      <c r="G212" s="34" t="s">
        <v>349</v>
      </c>
      <c r="H212" s="34" t="s">
        <v>181</v>
      </c>
      <c r="I212" s="35" t="n">
        <v>20</v>
      </c>
      <c r="J212" s="35" t="n">
        <v>30</v>
      </c>
      <c r="K212" s="36" t="n">
        <v>7.79</v>
      </c>
      <c r="L212" s="59" t="n">
        <v>20</v>
      </c>
      <c r="M212" s="38" t="n">
        <f aca="false">L212-(SUM(O212:S212))</f>
        <v>5</v>
      </c>
      <c r="N212" s="39" t="str">
        <f aca="false">IF(M212&lt;0,"ATENÇÃO","OK")</f>
        <v>OK</v>
      </c>
      <c r="O212" s="42"/>
      <c r="P212" s="42"/>
      <c r="Q212" s="42" t="n">
        <v>15</v>
      </c>
      <c r="R212" s="42"/>
      <c r="S212" s="41"/>
    </row>
    <row r="213" customFormat="false" ht="15" hidden="false" customHeight="true" outlineLevel="0" collapsed="false">
      <c r="A213" s="63"/>
      <c r="B213" s="31"/>
      <c r="C213" s="32" t="n">
        <v>210</v>
      </c>
      <c r="D213" s="45" t="s">
        <v>352</v>
      </c>
      <c r="E213" s="35" t="s">
        <v>39</v>
      </c>
      <c r="F213" s="35" t="s">
        <v>348</v>
      </c>
      <c r="G213" s="34" t="s">
        <v>349</v>
      </c>
      <c r="H213" s="46" t="s">
        <v>181</v>
      </c>
      <c r="I213" s="35" t="n">
        <v>20</v>
      </c>
      <c r="J213" s="35" t="n">
        <v>30</v>
      </c>
      <c r="K213" s="36" t="n">
        <v>10.14</v>
      </c>
      <c r="L213" s="59" t="n">
        <v>20</v>
      </c>
      <c r="M213" s="38" t="n">
        <f aca="false">L213-(SUM(O213:S213))</f>
        <v>5</v>
      </c>
      <c r="N213" s="39" t="str">
        <f aca="false">IF(M213&lt;0,"ATENÇÃO","OK")</f>
        <v>OK</v>
      </c>
      <c r="O213" s="42"/>
      <c r="P213" s="42"/>
      <c r="Q213" s="42" t="n">
        <v>15</v>
      </c>
      <c r="R213" s="42"/>
      <c r="S213" s="41"/>
    </row>
    <row r="214" customFormat="false" ht="15" hidden="false" customHeight="true" outlineLevel="0" collapsed="false">
      <c r="A214" s="63"/>
      <c r="B214" s="31"/>
      <c r="C214" s="32" t="n">
        <v>211</v>
      </c>
      <c r="D214" s="45" t="s">
        <v>353</v>
      </c>
      <c r="E214" s="35" t="s">
        <v>39</v>
      </c>
      <c r="F214" s="35" t="s">
        <v>348</v>
      </c>
      <c r="G214" s="34" t="s">
        <v>354</v>
      </c>
      <c r="H214" s="46" t="s">
        <v>181</v>
      </c>
      <c r="I214" s="35" t="n">
        <v>20</v>
      </c>
      <c r="J214" s="35" t="n">
        <v>30</v>
      </c>
      <c r="K214" s="36" t="n">
        <v>43.28</v>
      </c>
      <c r="L214" s="59" t="n">
        <v>20</v>
      </c>
      <c r="M214" s="38" t="n">
        <f aca="false">L214-(SUM(O214:S214))</f>
        <v>5</v>
      </c>
      <c r="N214" s="39" t="str">
        <f aca="false">IF(M214&lt;0,"ATENÇÃO","OK")</f>
        <v>OK</v>
      </c>
      <c r="O214" s="42"/>
      <c r="P214" s="42"/>
      <c r="Q214" s="42" t="n">
        <v>15</v>
      </c>
      <c r="R214" s="42"/>
      <c r="S214" s="41"/>
    </row>
    <row r="215" customFormat="false" ht="15" hidden="false" customHeight="true" outlineLevel="0" collapsed="false">
      <c r="A215" s="63"/>
      <c r="B215" s="31"/>
      <c r="C215" s="32" t="n">
        <v>212</v>
      </c>
      <c r="D215" s="45" t="s">
        <v>355</v>
      </c>
      <c r="E215" s="35" t="s">
        <v>39</v>
      </c>
      <c r="F215" s="35" t="s">
        <v>348</v>
      </c>
      <c r="G215" s="34" t="s">
        <v>354</v>
      </c>
      <c r="H215" s="46" t="s">
        <v>181</v>
      </c>
      <c r="I215" s="35" t="n">
        <v>20</v>
      </c>
      <c r="J215" s="35" t="n">
        <v>30</v>
      </c>
      <c r="K215" s="36" t="n">
        <v>54.71</v>
      </c>
      <c r="L215" s="59" t="n">
        <v>20</v>
      </c>
      <c r="M215" s="38" t="n">
        <f aca="false">L215-(SUM(O215:S215))</f>
        <v>5</v>
      </c>
      <c r="N215" s="39" t="str">
        <f aca="false">IF(M215&lt;0,"ATENÇÃO","OK")</f>
        <v>OK</v>
      </c>
      <c r="O215" s="42"/>
      <c r="P215" s="42"/>
      <c r="Q215" s="42" t="n">
        <v>15</v>
      </c>
      <c r="R215" s="42"/>
      <c r="S215" s="41"/>
    </row>
    <row r="216" customFormat="false" ht="15" hidden="false" customHeight="true" outlineLevel="0" collapsed="false">
      <c r="A216" s="63"/>
      <c r="B216" s="31"/>
      <c r="C216" s="44" t="n">
        <v>213</v>
      </c>
      <c r="D216" s="45" t="s">
        <v>356</v>
      </c>
      <c r="E216" s="35" t="s">
        <v>39</v>
      </c>
      <c r="F216" s="35" t="s">
        <v>348</v>
      </c>
      <c r="G216" s="34" t="s">
        <v>354</v>
      </c>
      <c r="H216" s="35" t="s">
        <v>181</v>
      </c>
      <c r="I216" s="35" t="n">
        <v>20</v>
      </c>
      <c r="J216" s="35" t="n">
        <v>30</v>
      </c>
      <c r="K216" s="36" t="n">
        <v>167.11</v>
      </c>
      <c r="L216" s="59" t="n">
        <v>10</v>
      </c>
      <c r="M216" s="38" t="n">
        <f aca="false">L216-(SUM(O216:S216))</f>
        <v>5</v>
      </c>
      <c r="N216" s="39" t="str">
        <f aca="false">IF(M216&lt;0,"ATENÇÃO","OK")</f>
        <v>OK</v>
      </c>
      <c r="O216" s="42"/>
      <c r="P216" s="42"/>
      <c r="Q216" s="42" t="n">
        <v>5</v>
      </c>
      <c r="R216" s="42"/>
      <c r="S216" s="41"/>
    </row>
    <row r="217" customFormat="false" ht="15" hidden="false" customHeight="true" outlineLevel="0" collapsed="false">
      <c r="A217" s="63"/>
      <c r="B217" s="31"/>
      <c r="C217" s="32" t="n">
        <v>214</v>
      </c>
      <c r="D217" s="33" t="s">
        <v>357</v>
      </c>
      <c r="E217" s="34" t="s">
        <v>39</v>
      </c>
      <c r="F217" s="34" t="s">
        <v>358</v>
      </c>
      <c r="G217" s="34" t="s">
        <v>354</v>
      </c>
      <c r="H217" s="46" t="s">
        <v>42</v>
      </c>
      <c r="I217" s="35" t="n">
        <v>20</v>
      </c>
      <c r="J217" s="35" t="n">
        <v>30</v>
      </c>
      <c r="K217" s="36" t="n">
        <v>250.79</v>
      </c>
      <c r="L217" s="59" t="n">
        <v>5</v>
      </c>
      <c r="M217" s="38" t="n">
        <f aca="false">L217-(SUM(O217:S217))</f>
        <v>4</v>
      </c>
      <c r="N217" s="39" t="str">
        <f aca="false">IF(M217&lt;0,"ATENÇÃO","OK")</f>
        <v>OK</v>
      </c>
      <c r="O217" s="42"/>
      <c r="P217" s="42"/>
      <c r="Q217" s="42" t="n">
        <v>1</v>
      </c>
      <c r="R217" s="42"/>
      <c r="S217" s="41"/>
    </row>
    <row r="218" customFormat="false" ht="15" hidden="false" customHeight="true" outlineLevel="0" collapsed="false">
      <c r="A218" s="63"/>
      <c r="B218" s="31"/>
      <c r="C218" s="32" t="n">
        <v>215</v>
      </c>
      <c r="D218" s="33" t="s">
        <v>359</v>
      </c>
      <c r="E218" s="34" t="s">
        <v>39</v>
      </c>
      <c r="F218" s="34" t="s">
        <v>358</v>
      </c>
      <c r="G218" s="34" t="s">
        <v>354</v>
      </c>
      <c r="H218" s="46" t="s">
        <v>42</v>
      </c>
      <c r="I218" s="35" t="n">
        <v>20</v>
      </c>
      <c r="J218" s="35" t="n">
        <v>30</v>
      </c>
      <c r="K218" s="36" t="n">
        <v>425.51</v>
      </c>
      <c r="L218" s="59" t="n">
        <v>3</v>
      </c>
      <c r="M218" s="38" t="n">
        <f aca="false">L218-(SUM(O218:S218))</f>
        <v>3</v>
      </c>
      <c r="N218" s="39" t="str">
        <f aca="false">IF(M218&lt;0,"ATENÇÃO","OK")</f>
        <v>OK</v>
      </c>
      <c r="O218" s="42"/>
      <c r="P218" s="42"/>
      <c r="Q218" s="42"/>
      <c r="R218" s="42"/>
      <c r="S218" s="41"/>
    </row>
    <row r="219" customFormat="false" ht="15" hidden="false" customHeight="true" outlineLevel="0" collapsed="false">
      <c r="A219" s="63"/>
      <c r="B219" s="31"/>
      <c r="C219" s="32" t="n">
        <v>216</v>
      </c>
      <c r="D219" s="45" t="s">
        <v>360</v>
      </c>
      <c r="E219" s="34" t="s">
        <v>39</v>
      </c>
      <c r="F219" s="34" t="s">
        <v>358</v>
      </c>
      <c r="G219" s="34" t="s">
        <v>361</v>
      </c>
      <c r="H219" s="46" t="s">
        <v>49</v>
      </c>
      <c r="I219" s="35" t="n">
        <v>20</v>
      </c>
      <c r="J219" s="35" t="n">
        <v>30</v>
      </c>
      <c r="K219" s="36" t="n">
        <v>9.66</v>
      </c>
      <c r="L219" s="59" t="n">
        <v>5</v>
      </c>
      <c r="M219" s="38" t="n">
        <f aca="false">L219-(SUM(O219:S219))</f>
        <v>5</v>
      </c>
      <c r="N219" s="39" t="str">
        <f aca="false">IF(M219&lt;0,"ATENÇÃO","OK")</f>
        <v>OK</v>
      </c>
      <c r="O219" s="42"/>
      <c r="P219" s="42"/>
      <c r="Q219" s="42"/>
      <c r="R219" s="42"/>
      <c r="S219" s="41"/>
    </row>
    <row r="220" customFormat="false" ht="15" hidden="false" customHeight="true" outlineLevel="0" collapsed="false">
      <c r="A220" s="63"/>
      <c r="B220" s="31"/>
      <c r="C220" s="32" t="n">
        <v>217</v>
      </c>
      <c r="D220" s="45" t="s">
        <v>362</v>
      </c>
      <c r="E220" s="34" t="s">
        <v>39</v>
      </c>
      <c r="F220" s="34" t="s">
        <v>358</v>
      </c>
      <c r="G220" s="34" t="s">
        <v>361</v>
      </c>
      <c r="H220" s="46" t="s">
        <v>49</v>
      </c>
      <c r="I220" s="35" t="n">
        <v>20</v>
      </c>
      <c r="J220" s="35" t="n">
        <v>30</v>
      </c>
      <c r="K220" s="36" t="n">
        <v>9.69</v>
      </c>
      <c r="L220" s="59"/>
      <c r="M220" s="38" t="n">
        <f aca="false">L220-(SUM(O220:S220))</f>
        <v>0</v>
      </c>
      <c r="N220" s="39" t="str">
        <f aca="false">IF(M220&lt;0,"ATENÇÃO","OK")</f>
        <v>OK</v>
      </c>
      <c r="O220" s="42"/>
      <c r="P220" s="42"/>
      <c r="Q220" s="42"/>
      <c r="R220" s="42"/>
      <c r="S220" s="41"/>
    </row>
    <row r="221" customFormat="false" ht="15" hidden="false" customHeight="true" outlineLevel="0" collapsed="false">
      <c r="A221" s="63"/>
      <c r="B221" s="31"/>
      <c r="C221" s="44" t="n">
        <v>218</v>
      </c>
      <c r="D221" s="45" t="s">
        <v>363</v>
      </c>
      <c r="E221" s="34" t="s">
        <v>39</v>
      </c>
      <c r="F221" s="34" t="s">
        <v>358</v>
      </c>
      <c r="G221" s="34" t="s">
        <v>361</v>
      </c>
      <c r="H221" s="46" t="s">
        <v>49</v>
      </c>
      <c r="I221" s="35" t="n">
        <v>20</v>
      </c>
      <c r="J221" s="35" t="n">
        <v>30</v>
      </c>
      <c r="K221" s="36" t="n">
        <v>12.34</v>
      </c>
      <c r="L221" s="59"/>
      <c r="M221" s="38" t="n">
        <f aca="false">L221-(SUM(O221:S221))</f>
        <v>0</v>
      </c>
      <c r="N221" s="39" t="str">
        <f aca="false">IF(M221&lt;0,"ATENÇÃO","OK")</f>
        <v>OK</v>
      </c>
      <c r="O221" s="42"/>
      <c r="P221" s="42"/>
      <c r="Q221" s="42"/>
      <c r="R221" s="42"/>
      <c r="S221" s="41"/>
    </row>
    <row r="222" customFormat="false" ht="15" hidden="false" customHeight="true" outlineLevel="0" collapsed="false">
      <c r="A222" s="63"/>
      <c r="B222" s="31"/>
      <c r="C222" s="32" t="n">
        <v>219</v>
      </c>
      <c r="D222" s="45" t="s">
        <v>364</v>
      </c>
      <c r="E222" s="35" t="s">
        <v>39</v>
      </c>
      <c r="F222" s="35" t="s">
        <v>358</v>
      </c>
      <c r="G222" s="34" t="s">
        <v>361</v>
      </c>
      <c r="H222" s="35" t="s">
        <v>49</v>
      </c>
      <c r="I222" s="35" t="n">
        <v>20</v>
      </c>
      <c r="J222" s="35" t="n">
        <v>30</v>
      </c>
      <c r="K222" s="36" t="n">
        <v>10.46</v>
      </c>
      <c r="L222" s="59"/>
      <c r="M222" s="38" t="n">
        <f aca="false">L222-(SUM(O222:S222))</f>
        <v>0</v>
      </c>
      <c r="N222" s="39" t="str">
        <f aca="false">IF(M222&lt;0,"ATENÇÃO","OK")</f>
        <v>OK</v>
      </c>
      <c r="O222" s="42"/>
      <c r="P222" s="42"/>
      <c r="Q222" s="42"/>
      <c r="R222" s="42"/>
      <c r="S222" s="41"/>
    </row>
    <row r="223" customFormat="false" ht="15" hidden="false" customHeight="true" outlineLevel="0" collapsed="false">
      <c r="A223" s="63"/>
      <c r="B223" s="31"/>
      <c r="C223" s="32" t="n">
        <v>220</v>
      </c>
      <c r="D223" s="45" t="s">
        <v>365</v>
      </c>
      <c r="E223" s="34" t="s">
        <v>39</v>
      </c>
      <c r="F223" s="34" t="s">
        <v>358</v>
      </c>
      <c r="G223" s="34" t="s">
        <v>361</v>
      </c>
      <c r="H223" s="46" t="s">
        <v>49</v>
      </c>
      <c r="I223" s="35" t="n">
        <v>20</v>
      </c>
      <c r="J223" s="35" t="n">
        <v>30</v>
      </c>
      <c r="K223" s="36" t="n">
        <v>10.29</v>
      </c>
      <c r="L223" s="59"/>
      <c r="M223" s="38" t="n">
        <f aca="false">L223-(SUM(O223:S223))</f>
        <v>0</v>
      </c>
      <c r="N223" s="39" t="str">
        <f aca="false">IF(M223&lt;0,"ATENÇÃO","OK")</f>
        <v>OK</v>
      </c>
      <c r="O223" s="42"/>
      <c r="P223" s="42"/>
      <c r="Q223" s="42"/>
      <c r="R223" s="42"/>
      <c r="S223" s="41"/>
    </row>
    <row r="224" customFormat="false" ht="15" hidden="false" customHeight="true" outlineLevel="0" collapsed="false">
      <c r="A224" s="63"/>
      <c r="B224" s="31"/>
      <c r="C224" s="32" t="n">
        <v>221</v>
      </c>
      <c r="D224" s="45" t="s">
        <v>366</v>
      </c>
      <c r="E224" s="34" t="s">
        <v>39</v>
      </c>
      <c r="F224" s="34" t="s">
        <v>358</v>
      </c>
      <c r="G224" s="34" t="s">
        <v>361</v>
      </c>
      <c r="H224" s="46" t="s">
        <v>49</v>
      </c>
      <c r="I224" s="35" t="n">
        <v>20</v>
      </c>
      <c r="J224" s="35" t="n">
        <v>30</v>
      </c>
      <c r="K224" s="36" t="n">
        <v>12.77</v>
      </c>
      <c r="L224" s="59"/>
      <c r="M224" s="38" t="n">
        <f aca="false">L224-(SUM(O224:S224))</f>
        <v>0</v>
      </c>
      <c r="N224" s="39" t="str">
        <f aca="false">IF(M224&lt;0,"ATENÇÃO","OK")</f>
        <v>OK</v>
      </c>
      <c r="O224" s="42"/>
      <c r="P224" s="42"/>
      <c r="Q224" s="42"/>
      <c r="R224" s="42"/>
      <c r="S224" s="41"/>
    </row>
    <row r="225" customFormat="false" ht="15" hidden="false" customHeight="true" outlineLevel="0" collapsed="false">
      <c r="A225" s="63"/>
      <c r="B225" s="31"/>
      <c r="C225" s="32" t="n">
        <v>222</v>
      </c>
      <c r="D225" s="45" t="s">
        <v>367</v>
      </c>
      <c r="E225" s="34" t="s">
        <v>39</v>
      </c>
      <c r="F225" s="34" t="s">
        <v>358</v>
      </c>
      <c r="G225" s="34" t="s">
        <v>361</v>
      </c>
      <c r="H225" s="46" t="s">
        <v>49</v>
      </c>
      <c r="I225" s="35" t="n">
        <v>20</v>
      </c>
      <c r="J225" s="35" t="n">
        <v>30</v>
      </c>
      <c r="K225" s="36" t="n">
        <v>15.54</v>
      </c>
      <c r="L225" s="59"/>
      <c r="M225" s="38" t="n">
        <f aca="false">L225-(SUM(O225:S225))</f>
        <v>0</v>
      </c>
      <c r="N225" s="39" t="str">
        <f aca="false">IF(M225&lt;0,"ATENÇÃO","OK")</f>
        <v>OK</v>
      </c>
      <c r="O225" s="42"/>
      <c r="P225" s="42"/>
      <c r="Q225" s="42"/>
      <c r="R225" s="42"/>
      <c r="S225" s="41"/>
    </row>
    <row r="226" customFormat="false" ht="15" hidden="false" customHeight="true" outlineLevel="0" collapsed="false">
      <c r="A226" s="63"/>
      <c r="B226" s="31"/>
      <c r="C226" s="44" t="n">
        <v>223</v>
      </c>
      <c r="D226" s="45" t="s">
        <v>368</v>
      </c>
      <c r="E226" s="34" t="s">
        <v>39</v>
      </c>
      <c r="F226" s="34" t="s">
        <v>358</v>
      </c>
      <c r="G226" s="34" t="s">
        <v>361</v>
      </c>
      <c r="H226" s="46" t="s">
        <v>49</v>
      </c>
      <c r="I226" s="35" t="n">
        <v>20</v>
      </c>
      <c r="J226" s="35" t="n">
        <v>30</v>
      </c>
      <c r="K226" s="36" t="n">
        <v>18.84</v>
      </c>
      <c r="L226" s="59" t="n">
        <v>10</v>
      </c>
      <c r="M226" s="38" t="n">
        <f aca="false">L226-(SUM(O226:S226))</f>
        <v>7</v>
      </c>
      <c r="N226" s="39" t="str">
        <f aca="false">IF(M226&lt;0,"ATENÇÃO","OK")</f>
        <v>OK</v>
      </c>
      <c r="O226" s="42"/>
      <c r="P226" s="42"/>
      <c r="Q226" s="42" t="n">
        <v>3</v>
      </c>
      <c r="R226" s="42"/>
      <c r="S226" s="41"/>
    </row>
    <row r="227" customFormat="false" ht="15" hidden="false" customHeight="true" outlineLevel="0" collapsed="false">
      <c r="A227" s="63"/>
      <c r="B227" s="31"/>
      <c r="C227" s="32" t="n">
        <v>224</v>
      </c>
      <c r="D227" s="45" t="s">
        <v>369</v>
      </c>
      <c r="E227" s="34" t="s">
        <v>39</v>
      </c>
      <c r="F227" s="34" t="s">
        <v>358</v>
      </c>
      <c r="G227" s="34" t="s">
        <v>370</v>
      </c>
      <c r="H227" s="34" t="s">
        <v>49</v>
      </c>
      <c r="I227" s="35" t="n">
        <v>20</v>
      </c>
      <c r="J227" s="35" t="n">
        <v>30</v>
      </c>
      <c r="K227" s="36" t="n">
        <v>49.85</v>
      </c>
      <c r="L227" s="59" t="n">
        <v>5</v>
      </c>
      <c r="M227" s="38" t="n">
        <f aca="false">L227-(SUM(O227:S227))</f>
        <v>0</v>
      </c>
      <c r="N227" s="39" t="str">
        <f aca="false">IF(M227&lt;0,"ATENÇÃO","OK")</f>
        <v>OK</v>
      </c>
      <c r="O227" s="42"/>
      <c r="P227" s="42"/>
      <c r="Q227" s="42" t="n">
        <v>5</v>
      </c>
      <c r="R227" s="42"/>
      <c r="S227" s="41"/>
    </row>
    <row r="228" customFormat="false" ht="15" hidden="false" customHeight="true" outlineLevel="0" collapsed="false">
      <c r="A228" s="63"/>
      <c r="B228" s="31"/>
      <c r="C228" s="32" t="n">
        <v>225</v>
      </c>
      <c r="D228" s="45" t="s">
        <v>371</v>
      </c>
      <c r="E228" s="34" t="s">
        <v>39</v>
      </c>
      <c r="F228" s="34" t="s">
        <v>358</v>
      </c>
      <c r="G228" s="34" t="s">
        <v>370</v>
      </c>
      <c r="H228" s="34" t="s">
        <v>49</v>
      </c>
      <c r="I228" s="35" t="n">
        <v>20</v>
      </c>
      <c r="J228" s="35" t="n">
        <v>30</v>
      </c>
      <c r="K228" s="36" t="n">
        <v>52.65</v>
      </c>
      <c r="L228" s="59" t="n">
        <v>5</v>
      </c>
      <c r="M228" s="38" t="n">
        <f aca="false">L228-(SUM(O228:S228))</f>
        <v>0</v>
      </c>
      <c r="N228" s="39" t="str">
        <f aca="false">IF(M228&lt;0,"ATENÇÃO","OK")</f>
        <v>OK</v>
      </c>
      <c r="O228" s="42"/>
      <c r="P228" s="42"/>
      <c r="Q228" s="42" t="n">
        <v>5</v>
      </c>
      <c r="R228" s="42"/>
      <c r="S228" s="41"/>
    </row>
    <row r="229" customFormat="false" ht="15" hidden="false" customHeight="true" outlineLevel="0" collapsed="false">
      <c r="A229" s="63"/>
      <c r="B229" s="31"/>
      <c r="C229" s="32" t="n">
        <v>226</v>
      </c>
      <c r="D229" s="45" t="s">
        <v>372</v>
      </c>
      <c r="E229" s="34" t="s">
        <v>39</v>
      </c>
      <c r="F229" s="34" t="s">
        <v>358</v>
      </c>
      <c r="G229" s="34" t="s">
        <v>370</v>
      </c>
      <c r="H229" s="65" t="s">
        <v>49</v>
      </c>
      <c r="I229" s="35" t="n">
        <v>20</v>
      </c>
      <c r="J229" s="35" t="n">
        <v>30</v>
      </c>
      <c r="K229" s="36" t="n">
        <v>55.51</v>
      </c>
      <c r="L229" s="59" t="n">
        <v>5</v>
      </c>
      <c r="M229" s="38" t="n">
        <f aca="false">L229-(SUM(O229:S229))</f>
        <v>0</v>
      </c>
      <c r="N229" s="39" t="str">
        <f aca="false">IF(M229&lt;0,"ATENÇÃO","OK")</f>
        <v>OK</v>
      </c>
      <c r="O229" s="42"/>
      <c r="P229" s="42"/>
      <c r="Q229" s="42" t="n">
        <v>5</v>
      </c>
      <c r="R229" s="42"/>
      <c r="S229" s="41"/>
    </row>
    <row r="230" customFormat="false" ht="15" hidden="false" customHeight="true" outlineLevel="0" collapsed="false">
      <c r="A230" s="63"/>
      <c r="B230" s="31"/>
      <c r="C230" s="32" t="n">
        <v>227</v>
      </c>
      <c r="D230" s="45" t="s">
        <v>373</v>
      </c>
      <c r="E230" s="34" t="s">
        <v>39</v>
      </c>
      <c r="F230" s="34" t="s">
        <v>358</v>
      </c>
      <c r="G230" s="34" t="s">
        <v>370</v>
      </c>
      <c r="H230" s="65" t="s">
        <v>49</v>
      </c>
      <c r="I230" s="35" t="n">
        <v>20</v>
      </c>
      <c r="J230" s="35" t="n">
        <v>30</v>
      </c>
      <c r="K230" s="36" t="n">
        <v>52.55</v>
      </c>
      <c r="L230" s="59" t="n">
        <v>5</v>
      </c>
      <c r="M230" s="38" t="n">
        <f aca="false">L230-(SUM(O230:S230))</f>
        <v>0</v>
      </c>
      <c r="N230" s="39" t="str">
        <f aca="false">IF(M230&lt;0,"ATENÇÃO","OK")</f>
        <v>OK</v>
      </c>
      <c r="O230" s="42"/>
      <c r="P230" s="42"/>
      <c r="Q230" s="42" t="n">
        <v>5</v>
      </c>
      <c r="R230" s="42"/>
      <c r="S230" s="41"/>
    </row>
    <row r="231" customFormat="false" ht="15" hidden="false" customHeight="true" outlineLevel="0" collapsed="false">
      <c r="A231" s="63"/>
      <c r="B231" s="31"/>
      <c r="C231" s="44" t="n">
        <v>228</v>
      </c>
      <c r="D231" s="45" t="s">
        <v>374</v>
      </c>
      <c r="E231" s="34" t="s">
        <v>39</v>
      </c>
      <c r="F231" s="34" t="s">
        <v>358</v>
      </c>
      <c r="G231" s="34" t="s">
        <v>370</v>
      </c>
      <c r="H231" s="35" t="s">
        <v>49</v>
      </c>
      <c r="I231" s="35" t="n">
        <v>20</v>
      </c>
      <c r="J231" s="35" t="n">
        <v>30</v>
      </c>
      <c r="K231" s="36" t="n">
        <v>50.61</v>
      </c>
      <c r="L231" s="59" t="n">
        <v>5</v>
      </c>
      <c r="M231" s="38" t="n">
        <f aca="false">L231-(SUM(O231:S231))</f>
        <v>0</v>
      </c>
      <c r="N231" s="39" t="str">
        <f aca="false">IF(M231&lt;0,"ATENÇÃO","OK")</f>
        <v>OK</v>
      </c>
      <c r="O231" s="42"/>
      <c r="P231" s="42"/>
      <c r="Q231" s="42" t="n">
        <v>5</v>
      </c>
      <c r="R231" s="42"/>
      <c r="S231" s="41"/>
    </row>
    <row r="232" customFormat="false" ht="15" hidden="false" customHeight="true" outlineLevel="0" collapsed="false">
      <c r="A232" s="63"/>
      <c r="B232" s="31"/>
      <c r="C232" s="32" t="n">
        <v>229</v>
      </c>
      <c r="D232" s="45" t="s">
        <v>375</v>
      </c>
      <c r="E232" s="34" t="s">
        <v>39</v>
      </c>
      <c r="F232" s="34" t="s">
        <v>358</v>
      </c>
      <c r="G232" s="34" t="s">
        <v>370</v>
      </c>
      <c r="H232" s="34" t="s">
        <v>49</v>
      </c>
      <c r="I232" s="35" t="n">
        <v>20</v>
      </c>
      <c r="J232" s="35" t="n">
        <v>30</v>
      </c>
      <c r="K232" s="36" t="n">
        <v>123.01</v>
      </c>
      <c r="L232" s="59" t="n">
        <v>5</v>
      </c>
      <c r="M232" s="38" t="n">
        <f aca="false">L232-(SUM(O232:S232))</f>
        <v>2</v>
      </c>
      <c r="N232" s="39" t="str">
        <f aca="false">IF(M232&lt;0,"ATENÇÃO","OK")</f>
        <v>OK</v>
      </c>
      <c r="O232" s="42"/>
      <c r="P232" s="42"/>
      <c r="Q232" s="42" t="n">
        <v>3</v>
      </c>
      <c r="R232" s="42"/>
      <c r="S232" s="41"/>
    </row>
    <row r="233" customFormat="false" ht="15" hidden="false" customHeight="true" outlineLevel="0" collapsed="false">
      <c r="A233" s="63"/>
      <c r="B233" s="31"/>
      <c r="C233" s="32" t="n">
        <v>230</v>
      </c>
      <c r="D233" s="33" t="s">
        <v>376</v>
      </c>
      <c r="E233" s="35" t="s">
        <v>39</v>
      </c>
      <c r="F233" s="35" t="s">
        <v>377</v>
      </c>
      <c r="G233" s="34" t="s">
        <v>378</v>
      </c>
      <c r="H233" s="35" t="s">
        <v>42</v>
      </c>
      <c r="I233" s="35" t="n">
        <v>20</v>
      </c>
      <c r="J233" s="35" t="n">
        <v>30</v>
      </c>
      <c r="K233" s="36" t="n">
        <v>37.95</v>
      </c>
      <c r="L233" s="59" t="n">
        <v>10</v>
      </c>
      <c r="M233" s="38" t="n">
        <f aca="false">L233-(SUM(O233:S233))</f>
        <v>4</v>
      </c>
      <c r="N233" s="39" t="str">
        <f aca="false">IF(M233&lt;0,"ATENÇÃO","OK")</f>
        <v>OK</v>
      </c>
      <c r="O233" s="42"/>
      <c r="P233" s="42"/>
      <c r="Q233" s="42" t="n">
        <v>6</v>
      </c>
      <c r="R233" s="42"/>
      <c r="S233" s="41"/>
    </row>
    <row r="234" customFormat="false" ht="15" hidden="false" customHeight="true" outlineLevel="0" collapsed="false">
      <c r="A234" s="63"/>
      <c r="B234" s="31"/>
      <c r="C234" s="32" t="n">
        <v>231</v>
      </c>
      <c r="D234" s="33" t="s">
        <v>379</v>
      </c>
      <c r="E234" s="34" t="s">
        <v>39</v>
      </c>
      <c r="F234" s="34" t="s">
        <v>377</v>
      </c>
      <c r="G234" s="34" t="s">
        <v>380</v>
      </c>
      <c r="H234" s="35" t="s">
        <v>42</v>
      </c>
      <c r="I234" s="35" t="n">
        <v>20</v>
      </c>
      <c r="J234" s="35" t="n">
        <v>30</v>
      </c>
      <c r="K234" s="36" t="n">
        <v>51.58</v>
      </c>
      <c r="L234" s="59" t="n">
        <v>10</v>
      </c>
      <c r="M234" s="38" t="n">
        <f aca="false">L234-(SUM(O234:S234))</f>
        <v>4</v>
      </c>
      <c r="N234" s="39" t="str">
        <f aca="false">IF(M234&lt;0,"ATENÇÃO","OK")</f>
        <v>OK</v>
      </c>
      <c r="O234" s="42"/>
      <c r="P234" s="42"/>
      <c r="Q234" s="42" t="n">
        <v>6</v>
      </c>
      <c r="R234" s="42"/>
      <c r="S234" s="41"/>
    </row>
    <row r="235" customFormat="false" ht="15" hidden="false" customHeight="true" outlineLevel="0" collapsed="false">
      <c r="A235" s="63"/>
      <c r="B235" s="31"/>
      <c r="C235" s="32" t="n">
        <v>232</v>
      </c>
      <c r="D235" s="33" t="s">
        <v>381</v>
      </c>
      <c r="E235" s="35" t="s">
        <v>39</v>
      </c>
      <c r="F235" s="35" t="s">
        <v>332</v>
      </c>
      <c r="G235" s="34" t="s">
        <v>382</v>
      </c>
      <c r="H235" s="35" t="s">
        <v>42</v>
      </c>
      <c r="I235" s="35" t="n">
        <v>20</v>
      </c>
      <c r="J235" s="35" t="n">
        <v>30</v>
      </c>
      <c r="K235" s="36" t="n">
        <v>512.63</v>
      </c>
      <c r="L235" s="59" t="n">
        <v>5</v>
      </c>
      <c r="M235" s="38" t="n">
        <f aca="false">L235-(SUM(O235:S235))</f>
        <v>1</v>
      </c>
      <c r="N235" s="39" t="str">
        <f aca="false">IF(M235&lt;0,"ATENÇÃO","OK")</f>
        <v>OK</v>
      </c>
      <c r="O235" s="42"/>
      <c r="P235" s="42"/>
      <c r="Q235" s="42" t="n">
        <v>4</v>
      </c>
      <c r="R235" s="42"/>
      <c r="S235" s="41"/>
    </row>
    <row r="236" customFormat="false" ht="15" hidden="false" customHeight="true" outlineLevel="0" collapsed="false">
      <c r="A236" s="63"/>
      <c r="B236" s="31"/>
      <c r="C236" s="44" t="n">
        <v>233</v>
      </c>
      <c r="D236" s="33" t="s">
        <v>383</v>
      </c>
      <c r="E236" s="65" t="s">
        <v>39</v>
      </c>
      <c r="F236" s="65" t="s">
        <v>384</v>
      </c>
      <c r="G236" s="34" t="s">
        <v>385</v>
      </c>
      <c r="H236" s="65" t="s">
        <v>181</v>
      </c>
      <c r="I236" s="35" t="n">
        <v>20</v>
      </c>
      <c r="J236" s="35" t="n">
        <v>30</v>
      </c>
      <c r="K236" s="36" t="n">
        <v>31.87</v>
      </c>
      <c r="L236" s="59"/>
      <c r="M236" s="38" t="n">
        <f aca="false">L236-(SUM(O236:S236))</f>
        <v>0</v>
      </c>
      <c r="N236" s="39" t="str">
        <f aca="false">IF(M236&lt;0,"ATENÇÃO","OK")</f>
        <v>OK</v>
      </c>
      <c r="O236" s="42"/>
      <c r="P236" s="42"/>
      <c r="Q236" s="42"/>
      <c r="R236" s="42"/>
      <c r="S236" s="41"/>
    </row>
    <row r="237" customFormat="false" ht="15" hidden="false" customHeight="true" outlineLevel="0" collapsed="false">
      <c r="A237" s="63"/>
      <c r="B237" s="31"/>
      <c r="C237" s="32" t="n">
        <v>234</v>
      </c>
      <c r="D237" s="33" t="s">
        <v>386</v>
      </c>
      <c r="E237" s="35" t="s">
        <v>39</v>
      </c>
      <c r="F237" s="35" t="s">
        <v>387</v>
      </c>
      <c r="G237" s="34" t="n">
        <v>31</v>
      </c>
      <c r="H237" s="35" t="s">
        <v>181</v>
      </c>
      <c r="I237" s="35" t="n">
        <v>20</v>
      </c>
      <c r="J237" s="35" t="n">
        <v>30</v>
      </c>
      <c r="K237" s="36" t="n">
        <v>35.12</v>
      </c>
      <c r="L237" s="59" t="n">
        <v>30</v>
      </c>
      <c r="M237" s="38" t="n">
        <f aca="false">L237-(SUM(O237:S237))</f>
        <v>30</v>
      </c>
      <c r="N237" s="39" t="str">
        <f aca="false">IF(M237&lt;0,"ATENÇÃO","OK")</f>
        <v>OK</v>
      </c>
      <c r="O237" s="42"/>
      <c r="P237" s="42"/>
      <c r="Q237" s="42"/>
      <c r="R237" s="42"/>
      <c r="S237" s="41"/>
    </row>
    <row r="238" customFormat="false" ht="15" hidden="false" customHeight="true" outlineLevel="0" collapsed="false">
      <c r="A238" s="63"/>
      <c r="B238" s="31"/>
      <c r="C238" s="32" t="n">
        <v>235</v>
      </c>
      <c r="D238" s="45" t="s">
        <v>388</v>
      </c>
      <c r="E238" s="35" t="s">
        <v>39</v>
      </c>
      <c r="F238" s="35" t="s">
        <v>389</v>
      </c>
      <c r="G238" s="34" t="s">
        <v>390</v>
      </c>
      <c r="H238" s="35" t="s">
        <v>49</v>
      </c>
      <c r="I238" s="35" t="n">
        <v>20</v>
      </c>
      <c r="J238" s="35" t="n">
        <v>30</v>
      </c>
      <c r="K238" s="36" t="n">
        <v>0.42</v>
      </c>
      <c r="L238" s="59" t="n">
        <v>50</v>
      </c>
      <c r="M238" s="38" t="n">
        <f aca="false">L238-(SUM(O238:S238))</f>
        <v>50</v>
      </c>
      <c r="N238" s="39" t="str">
        <f aca="false">IF(M238&lt;0,"ATENÇÃO","OK")</f>
        <v>OK</v>
      </c>
      <c r="O238" s="42"/>
      <c r="P238" s="42"/>
      <c r="Q238" s="42"/>
      <c r="R238" s="42"/>
      <c r="S238" s="41"/>
    </row>
    <row r="239" customFormat="false" ht="15" hidden="false" customHeight="true" outlineLevel="0" collapsed="false">
      <c r="A239" s="63"/>
      <c r="B239" s="31"/>
      <c r="C239" s="32" t="n">
        <v>236</v>
      </c>
      <c r="D239" s="33" t="s">
        <v>391</v>
      </c>
      <c r="E239" s="35" t="s">
        <v>39</v>
      </c>
      <c r="F239" s="35" t="s">
        <v>344</v>
      </c>
      <c r="G239" s="34" t="s">
        <v>392</v>
      </c>
      <c r="H239" s="35" t="s">
        <v>42</v>
      </c>
      <c r="I239" s="35" t="n">
        <v>20</v>
      </c>
      <c r="J239" s="35" t="n">
        <v>30</v>
      </c>
      <c r="K239" s="36" t="n">
        <v>39.35</v>
      </c>
      <c r="L239" s="59" t="n">
        <v>5</v>
      </c>
      <c r="M239" s="38" t="n">
        <f aca="false">L239-(SUM(O239:S239))</f>
        <v>0</v>
      </c>
      <c r="N239" s="39" t="str">
        <f aca="false">IF(M239&lt;0,"ATENÇÃO","OK")</f>
        <v>OK</v>
      </c>
      <c r="O239" s="42"/>
      <c r="P239" s="42"/>
      <c r="Q239" s="42" t="n">
        <v>5</v>
      </c>
      <c r="R239" s="42"/>
      <c r="S239" s="41"/>
    </row>
    <row r="240" customFormat="false" ht="15" hidden="false" customHeight="true" outlineLevel="0" collapsed="false">
      <c r="A240" s="63"/>
      <c r="B240" s="31"/>
      <c r="C240" s="32" t="n">
        <v>237</v>
      </c>
      <c r="D240" s="45" t="s">
        <v>393</v>
      </c>
      <c r="E240" s="35" t="s">
        <v>39</v>
      </c>
      <c r="F240" s="35" t="s">
        <v>342</v>
      </c>
      <c r="G240" s="34" t="n">
        <v>39002</v>
      </c>
      <c r="H240" s="35" t="s">
        <v>49</v>
      </c>
      <c r="I240" s="35" t="n">
        <v>20</v>
      </c>
      <c r="J240" s="35" t="n">
        <v>30</v>
      </c>
      <c r="K240" s="36" t="n">
        <v>101.06</v>
      </c>
      <c r="L240" s="59"/>
      <c r="M240" s="38" t="n">
        <f aca="false">L240-(SUM(O240:S240))</f>
        <v>0</v>
      </c>
      <c r="N240" s="39" t="str">
        <f aca="false">IF(M240&lt;0,"ATENÇÃO","OK")</f>
        <v>OK</v>
      </c>
      <c r="O240" s="42"/>
      <c r="P240" s="42"/>
      <c r="Q240" s="42"/>
      <c r="R240" s="42"/>
      <c r="S240" s="41"/>
    </row>
    <row r="241" customFormat="false" ht="15" hidden="false" customHeight="true" outlineLevel="0" collapsed="false">
      <c r="A241" s="63"/>
      <c r="B241" s="31"/>
      <c r="C241" s="44" t="n">
        <v>238</v>
      </c>
      <c r="D241" s="45" t="s">
        <v>394</v>
      </c>
      <c r="E241" s="35" t="s">
        <v>39</v>
      </c>
      <c r="F241" s="35" t="s">
        <v>395</v>
      </c>
      <c r="G241" s="34" t="s">
        <v>396</v>
      </c>
      <c r="H241" s="35" t="s">
        <v>49</v>
      </c>
      <c r="I241" s="35" t="n">
        <v>20</v>
      </c>
      <c r="J241" s="35" t="n">
        <v>30</v>
      </c>
      <c r="K241" s="36" t="n">
        <v>10.63</v>
      </c>
      <c r="L241" s="59" t="n">
        <v>50</v>
      </c>
      <c r="M241" s="38" t="n">
        <f aca="false">L241-(SUM(O241:S241))</f>
        <v>20</v>
      </c>
      <c r="N241" s="39" t="str">
        <f aca="false">IF(M241&lt;0,"ATENÇÃO","OK")</f>
        <v>OK</v>
      </c>
      <c r="O241" s="42"/>
      <c r="P241" s="42"/>
      <c r="Q241" s="42" t="n">
        <v>30</v>
      </c>
      <c r="R241" s="42"/>
      <c r="S241" s="41"/>
    </row>
    <row r="242" customFormat="false" ht="15" hidden="false" customHeight="true" outlineLevel="0" collapsed="false">
      <c r="A242" s="63"/>
      <c r="B242" s="31"/>
      <c r="C242" s="32" t="n">
        <v>239</v>
      </c>
      <c r="D242" s="45" t="s">
        <v>397</v>
      </c>
      <c r="E242" s="35" t="s">
        <v>39</v>
      </c>
      <c r="F242" s="35" t="s">
        <v>395</v>
      </c>
      <c r="G242" s="34" t="s">
        <v>396</v>
      </c>
      <c r="H242" s="35" t="s">
        <v>49</v>
      </c>
      <c r="I242" s="35" t="n">
        <v>20</v>
      </c>
      <c r="J242" s="35" t="n">
        <v>30</v>
      </c>
      <c r="K242" s="36" t="n">
        <v>11.14</v>
      </c>
      <c r="L242" s="59" t="n">
        <v>50</v>
      </c>
      <c r="M242" s="38" t="n">
        <f aca="false">L242-(SUM(O242:S242))</f>
        <v>50</v>
      </c>
      <c r="N242" s="39" t="str">
        <f aca="false">IF(M242&lt;0,"ATENÇÃO","OK")</f>
        <v>OK</v>
      </c>
      <c r="O242" s="42"/>
      <c r="P242" s="42"/>
      <c r="Q242" s="42"/>
      <c r="R242" s="42"/>
      <c r="S242" s="41"/>
    </row>
    <row r="243" customFormat="false" ht="15" hidden="false" customHeight="true" outlineLevel="0" collapsed="false">
      <c r="A243" s="63"/>
      <c r="B243" s="31"/>
      <c r="C243" s="32" t="n">
        <v>240</v>
      </c>
      <c r="D243" s="45" t="s">
        <v>247</v>
      </c>
      <c r="E243" s="35" t="s">
        <v>39</v>
      </c>
      <c r="F243" s="35" t="s">
        <v>395</v>
      </c>
      <c r="G243" s="34" t="s">
        <v>396</v>
      </c>
      <c r="H243" s="35" t="s">
        <v>49</v>
      </c>
      <c r="I243" s="35" t="n">
        <v>20</v>
      </c>
      <c r="J243" s="35" t="n">
        <v>30</v>
      </c>
      <c r="K243" s="36" t="n">
        <v>16.4</v>
      </c>
      <c r="L243" s="59"/>
      <c r="M243" s="38" t="n">
        <f aca="false">L243-(SUM(O243:S243))</f>
        <v>0</v>
      </c>
      <c r="N243" s="39" t="str">
        <f aca="false">IF(M243&lt;0,"ATENÇÃO","OK")</f>
        <v>OK</v>
      </c>
      <c r="O243" s="42"/>
      <c r="P243" s="42"/>
      <c r="Q243" s="42"/>
      <c r="R243" s="42"/>
      <c r="S243" s="41"/>
    </row>
    <row r="244" customFormat="false" ht="15" hidden="false" customHeight="true" outlineLevel="0" collapsed="false">
      <c r="A244" s="63"/>
      <c r="B244" s="31"/>
      <c r="C244" s="32" t="n">
        <v>241</v>
      </c>
      <c r="D244" s="45" t="s">
        <v>398</v>
      </c>
      <c r="E244" s="34" t="s">
        <v>39</v>
      </c>
      <c r="F244" s="34" t="s">
        <v>399</v>
      </c>
      <c r="G244" s="34" t="n">
        <v>52832</v>
      </c>
      <c r="H244" s="35" t="s">
        <v>49</v>
      </c>
      <c r="I244" s="35" t="n">
        <v>20</v>
      </c>
      <c r="J244" s="35" t="n">
        <v>30</v>
      </c>
      <c r="K244" s="36" t="n">
        <v>4.14</v>
      </c>
      <c r="L244" s="59"/>
      <c r="M244" s="38" t="n">
        <f aca="false">L244-(SUM(O244:S244))</f>
        <v>0</v>
      </c>
      <c r="N244" s="39" t="str">
        <f aca="false">IF(M244&lt;0,"ATENÇÃO","OK")</f>
        <v>OK</v>
      </c>
      <c r="O244" s="42"/>
      <c r="P244" s="42"/>
      <c r="Q244" s="42"/>
      <c r="R244" s="42"/>
      <c r="S244" s="41"/>
    </row>
    <row r="245" customFormat="false" ht="15" hidden="false" customHeight="true" outlineLevel="0" collapsed="false">
      <c r="A245" s="63"/>
      <c r="B245" s="31"/>
      <c r="C245" s="32" t="n">
        <v>242</v>
      </c>
      <c r="D245" s="33" t="s">
        <v>400</v>
      </c>
      <c r="E245" s="34" t="s">
        <v>39</v>
      </c>
      <c r="F245" s="34" t="s">
        <v>401</v>
      </c>
      <c r="G245" s="34" t="n">
        <v>7003</v>
      </c>
      <c r="H245" s="35" t="s">
        <v>42</v>
      </c>
      <c r="I245" s="35" t="n">
        <v>20</v>
      </c>
      <c r="J245" s="35" t="n">
        <v>30</v>
      </c>
      <c r="K245" s="36" t="n">
        <v>106.74</v>
      </c>
      <c r="L245" s="59" t="n">
        <v>5</v>
      </c>
      <c r="M245" s="38" t="n">
        <f aca="false">L245-(SUM(O245:S245))</f>
        <v>3</v>
      </c>
      <c r="N245" s="39" t="str">
        <f aca="false">IF(M245&lt;0,"ATENÇÃO","OK")</f>
        <v>OK</v>
      </c>
      <c r="O245" s="42"/>
      <c r="P245" s="42"/>
      <c r="Q245" s="42" t="n">
        <v>2</v>
      </c>
      <c r="R245" s="42"/>
      <c r="S245" s="41"/>
    </row>
    <row r="246" customFormat="false" ht="15" hidden="false" customHeight="true" outlineLevel="0" collapsed="false">
      <c r="A246" s="63"/>
      <c r="B246" s="31"/>
      <c r="C246" s="44" t="n">
        <v>243</v>
      </c>
      <c r="D246" s="64" t="s">
        <v>402</v>
      </c>
      <c r="E246" s="34" t="s">
        <v>39</v>
      </c>
      <c r="F246" s="34" t="s">
        <v>403</v>
      </c>
      <c r="G246" s="34" t="n">
        <v>1043</v>
      </c>
      <c r="H246" s="34" t="s">
        <v>49</v>
      </c>
      <c r="I246" s="35" t="n">
        <v>20</v>
      </c>
      <c r="J246" s="35" t="n">
        <v>30</v>
      </c>
      <c r="K246" s="36" t="n">
        <v>6.33</v>
      </c>
      <c r="L246" s="59" t="n">
        <v>200</v>
      </c>
      <c r="M246" s="38" t="n">
        <f aca="false">L246-(SUM(O246:S246))</f>
        <v>160</v>
      </c>
      <c r="N246" s="39" t="str">
        <f aca="false">IF(M246&lt;0,"ATENÇÃO","OK")</f>
        <v>OK</v>
      </c>
      <c r="O246" s="42"/>
      <c r="P246" s="42"/>
      <c r="Q246" s="42" t="n">
        <v>40</v>
      </c>
      <c r="R246" s="42"/>
      <c r="S246" s="41"/>
    </row>
    <row r="247" customFormat="false" ht="15" hidden="false" customHeight="true" outlineLevel="0" collapsed="false">
      <c r="A247" s="63"/>
      <c r="B247" s="31"/>
      <c r="C247" s="32" t="n">
        <v>244</v>
      </c>
      <c r="D247" s="64" t="s">
        <v>404</v>
      </c>
      <c r="E247" s="34" t="s">
        <v>39</v>
      </c>
      <c r="F247" s="34" t="s">
        <v>403</v>
      </c>
      <c r="G247" s="34" t="s">
        <v>405</v>
      </c>
      <c r="H247" s="34" t="s">
        <v>49</v>
      </c>
      <c r="I247" s="35" t="n">
        <v>20</v>
      </c>
      <c r="J247" s="35" t="n">
        <v>30</v>
      </c>
      <c r="K247" s="36" t="n">
        <v>8.69</v>
      </c>
      <c r="L247" s="59"/>
      <c r="M247" s="38" t="n">
        <f aca="false">L247-(SUM(O247:S247))</f>
        <v>0</v>
      </c>
      <c r="N247" s="39" t="str">
        <f aca="false">IF(M247&lt;0,"ATENÇÃO","OK")</f>
        <v>OK</v>
      </c>
      <c r="O247" s="42"/>
      <c r="P247" s="42"/>
      <c r="Q247" s="42"/>
      <c r="R247" s="42"/>
      <c r="S247" s="41"/>
    </row>
    <row r="248" customFormat="false" ht="15" hidden="false" customHeight="true" outlineLevel="0" collapsed="false">
      <c r="A248" s="63"/>
      <c r="B248" s="31"/>
      <c r="C248" s="32" t="n">
        <v>245</v>
      </c>
      <c r="D248" s="45" t="s">
        <v>406</v>
      </c>
      <c r="E248" s="34" t="s">
        <v>39</v>
      </c>
      <c r="F248" s="34" t="s">
        <v>403</v>
      </c>
      <c r="G248" s="34" t="s">
        <v>405</v>
      </c>
      <c r="H248" s="34" t="s">
        <v>181</v>
      </c>
      <c r="I248" s="35" t="n">
        <v>20</v>
      </c>
      <c r="J248" s="35" t="n">
        <v>30</v>
      </c>
      <c r="K248" s="36" t="n">
        <v>45.11</v>
      </c>
      <c r="L248" s="59"/>
      <c r="M248" s="38" t="n">
        <f aca="false">L248-(SUM(O248:S248))</f>
        <v>0</v>
      </c>
      <c r="N248" s="39" t="str">
        <f aca="false">IF(M248&lt;0,"ATENÇÃO","OK")</f>
        <v>OK</v>
      </c>
      <c r="O248" s="42"/>
      <c r="P248" s="42"/>
      <c r="Q248" s="42"/>
      <c r="R248" s="42"/>
      <c r="S248" s="41"/>
    </row>
    <row r="249" customFormat="false" ht="15" hidden="false" customHeight="true" outlineLevel="0" collapsed="false">
      <c r="A249" s="63"/>
      <c r="B249" s="31"/>
      <c r="C249" s="32" t="n">
        <v>246</v>
      </c>
      <c r="D249" s="64" t="s">
        <v>407</v>
      </c>
      <c r="E249" s="34" t="s">
        <v>39</v>
      </c>
      <c r="F249" s="34" t="s">
        <v>403</v>
      </c>
      <c r="G249" s="34" t="s">
        <v>408</v>
      </c>
      <c r="H249" s="34" t="s">
        <v>49</v>
      </c>
      <c r="I249" s="35" t="n">
        <v>20</v>
      </c>
      <c r="J249" s="35" t="n">
        <v>30</v>
      </c>
      <c r="K249" s="36" t="n">
        <v>9.03</v>
      </c>
      <c r="L249" s="59"/>
      <c r="M249" s="38" t="n">
        <f aca="false">L249-(SUM(O249:S249))</f>
        <v>0</v>
      </c>
      <c r="N249" s="39" t="str">
        <f aca="false">IF(M249&lt;0,"ATENÇÃO","OK")</f>
        <v>OK</v>
      </c>
      <c r="O249" s="42"/>
      <c r="P249" s="42"/>
      <c r="Q249" s="42"/>
      <c r="R249" s="42"/>
      <c r="S249" s="41"/>
    </row>
    <row r="250" customFormat="false" ht="15" hidden="false" customHeight="true" outlineLevel="0" collapsed="false">
      <c r="A250" s="63"/>
      <c r="B250" s="31"/>
      <c r="C250" s="32" t="n">
        <v>247</v>
      </c>
      <c r="D250" s="33" t="s">
        <v>409</v>
      </c>
      <c r="E250" s="34" t="s">
        <v>39</v>
      </c>
      <c r="F250" s="34" t="s">
        <v>403</v>
      </c>
      <c r="G250" s="34" t="s">
        <v>408</v>
      </c>
      <c r="H250" s="34" t="s">
        <v>42</v>
      </c>
      <c r="I250" s="35" t="n">
        <v>20</v>
      </c>
      <c r="J250" s="35" t="n">
        <v>30</v>
      </c>
      <c r="K250" s="36" t="n">
        <v>33.24</v>
      </c>
      <c r="L250" s="59"/>
      <c r="M250" s="38" t="n">
        <f aca="false">L250-(SUM(O250:S250))</f>
        <v>0</v>
      </c>
      <c r="N250" s="39" t="str">
        <f aca="false">IF(M250&lt;0,"ATENÇÃO","OK")</f>
        <v>OK</v>
      </c>
      <c r="O250" s="42"/>
      <c r="P250" s="42"/>
      <c r="Q250" s="42"/>
      <c r="R250" s="42"/>
      <c r="S250" s="41"/>
    </row>
    <row r="251" customFormat="false" ht="15" hidden="false" customHeight="true" outlineLevel="0" collapsed="false">
      <c r="A251" s="63"/>
      <c r="B251" s="31"/>
      <c r="C251" s="44" t="n">
        <v>248</v>
      </c>
      <c r="D251" s="33" t="s">
        <v>410</v>
      </c>
      <c r="E251" s="34" t="s">
        <v>39</v>
      </c>
      <c r="F251" s="34" t="s">
        <v>403</v>
      </c>
      <c r="G251" s="34" t="s">
        <v>408</v>
      </c>
      <c r="H251" s="34" t="s">
        <v>42</v>
      </c>
      <c r="I251" s="35" t="n">
        <v>20</v>
      </c>
      <c r="J251" s="35" t="n">
        <v>30</v>
      </c>
      <c r="K251" s="36" t="n">
        <v>38.42</v>
      </c>
      <c r="L251" s="59"/>
      <c r="M251" s="38" t="n">
        <f aca="false">L251-(SUM(O251:S251))</f>
        <v>0</v>
      </c>
      <c r="N251" s="39" t="str">
        <f aca="false">IF(M251&lt;0,"ATENÇÃO","OK")</f>
        <v>OK</v>
      </c>
      <c r="O251" s="42"/>
      <c r="P251" s="42"/>
      <c r="Q251" s="42"/>
      <c r="R251" s="42"/>
      <c r="S251" s="41"/>
    </row>
    <row r="252" customFormat="false" ht="15" hidden="false" customHeight="true" outlineLevel="0" collapsed="false">
      <c r="A252" s="63"/>
      <c r="B252" s="31"/>
      <c r="C252" s="32" t="n">
        <v>249</v>
      </c>
      <c r="D252" s="33" t="s">
        <v>411</v>
      </c>
      <c r="E252" s="34" t="s">
        <v>39</v>
      </c>
      <c r="F252" s="34" t="s">
        <v>403</v>
      </c>
      <c r="G252" s="34" t="s">
        <v>408</v>
      </c>
      <c r="H252" s="34" t="s">
        <v>42</v>
      </c>
      <c r="I252" s="35" t="n">
        <v>20</v>
      </c>
      <c r="J252" s="35" t="n">
        <v>30</v>
      </c>
      <c r="K252" s="36" t="n">
        <v>37.27</v>
      </c>
      <c r="L252" s="59"/>
      <c r="M252" s="38" t="n">
        <f aca="false">L252-(SUM(O252:S252))</f>
        <v>0</v>
      </c>
      <c r="N252" s="39" t="str">
        <f aca="false">IF(M252&lt;0,"ATENÇÃO","OK")</f>
        <v>OK</v>
      </c>
      <c r="O252" s="42"/>
      <c r="P252" s="42"/>
      <c r="Q252" s="42"/>
      <c r="R252" s="42"/>
      <c r="S252" s="41"/>
    </row>
    <row r="253" customFormat="false" ht="15" hidden="false" customHeight="true" outlineLevel="0" collapsed="false">
      <c r="A253" s="63"/>
      <c r="B253" s="31"/>
      <c r="C253" s="32" t="n">
        <v>250</v>
      </c>
      <c r="D253" s="33" t="s">
        <v>412</v>
      </c>
      <c r="E253" s="34" t="s">
        <v>44</v>
      </c>
      <c r="F253" s="34" t="s">
        <v>403</v>
      </c>
      <c r="G253" s="34" t="s">
        <v>408</v>
      </c>
      <c r="H253" s="34" t="s">
        <v>42</v>
      </c>
      <c r="I253" s="35" t="n">
        <v>20</v>
      </c>
      <c r="J253" s="35" t="n">
        <v>30</v>
      </c>
      <c r="K253" s="36" t="n">
        <v>42.78</v>
      </c>
      <c r="L253" s="59"/>
      <c r="M253" s="38" t="n">
        <f aca="false">L253-(SUM(O253:S253))</f>
        <v>0</v>
      </c>
      <c r="N253" s="39" t="str">
        <f aca="false">IF(M253&lt;0,"ATENÇÃO","OK")</f>
        <v>OK</v>
      </c>
      <c r="O253" s="42"/>
      <c r="P253" s="42"/>
      <c r="Q253" s="42"/>
      <c r="R253" s="42"/>
      <c r="S253" s="41"/>
    </row>
    <row r="254" customFormat="false" ht="15" hidden="false" customHeight="true" outlineLevel="0" collapsed="false">
      <c r="A254" s="63"/>
      <c r="B254" s="31"/>
      <c r="C254" s="32" t="n">
        <v>251</v>
      </c>
      <c r="D254" s="45" t="s">
        <v>413</v>
      </c>
      <c r="E254" s="34" t="s">
        <v>44</v>
      </c>
      <c r="F254" s="34" t="s">
        <v>414</v>
      </c>
      <c r="G254" s="34" t="s">
        <v>415</v>
      </c>
      <c r="H254" s="35" t="s">
        <v>49</v>
      </c>
      <c r="I254" s="35" t="n">
        <v>20</v>
      </c>
      <c r="J254" s="35" t="n">
        <v>30</v>
      </c>
      <c r="K254" s="36" t="n">
        <v>279.38</v>
      </c>
      <c r="L254" s="59"/>
      <c r="M254" s="38" t="n">
        <f aca="false">L254-(SUM(O254:S254))</f>
        <v>0</v>
      </c>
      <c r="N254" s="39" t="str">
        <f aca="false">IF(M254&lt;0,"ATENÇÃO","OK")</f>
        <v>OK</v>
      </c>
      <c r="O254" s="42"/>
      <c r="P254" s="42"/>
      <c r="Q254" s="42"/>
      <c r="R254" s="42"/>
      <c r="S254" s="41"/>
    </row>
    <row r="255" customFormat="false" ht="15" hidden="false" customHeight="true" outlineLevel="0" collapsed="false">
      <c r="A255" s="63"/>
      <c r="B255" s="31"/>
      <c r="C255" s="32" t="n">
        <v>252</v>
      </c>
      <c r="D255" s="45" t="s">
        <v>416</v>
      </c>
      <c r="E255" s="34" t="s">
        <v>44</v>
      </c>
      <c r="F255" s="34" t="s">
        <v>414</v>
      </c>
      <c r="G255" s="34" t="s">
        <v>415</v>
      </c>
      <c r="H255" s="35" t="s">
        <v>49</v>
      </c>
      <c r="I255" s="35" t="n">
        <v>20</v>
      </c>
      <c r="J255" s="35" t="n">
        <v>30</v>
      </c>
      <c r="K255" s="36" t="n">
        <v>119.26</v>
      </c>
      <c r="L255" s="59"/>
      <c r="M255" s="38" t="n">
        <f aca="false">L255-(SUM(O255:S255))</f>
        <v>0</v>
      </c>
      <c r="N255" s="39" t="str">
        <f aca="false">IF(M255&lt;0,"ATENÇÃO","OK")</f>
        <v>OK</v>
      </c>
      <c r="O255" s="42"/>
      <c r="P255" s="42"/>
      <c r="Q255" s="42"/>
      <c r="R255" s="42"/>
      <c r="S255" s="41"/>
    </row>
    <row r="256" customFormat="false" ht="15" hidden="false" customHeight="true" outlineLevel="0" collapsed="false">
      <c r="A256" s="63"/>
      <c r="B256" s="31"/>
      <c r="C256" s="44" t="n">
        <v>253</v>
      </c>
      <c r="D256" s="45" t="s">
        <v>417</v>
      </c>
      <c r="E256" s="34" t="s">
        <v>39</v>
      </c>
      <c r="F256" s="34" t="s">
        <v>414</v>
      </c>
      <c r="G256" s="34" t="s">
        <v>415</v>
      </c>
      <c r="H256" s="35" t="s">
        <v>49</v>
      </c>
      <c r="I256" s="35" t="n">
        <v>20</v>
      </c>
      <c r="J256" s="35" t="n">
        <v>30</v>
      </c>
      <c r="K256" s="36" t="n">
        <v>162.25</v>
      </c>
      <c r="L256" s="59"/>
      <c r="M256" s="38" t="n">
        <f aca="false">L256-(SUM(O256:S256))</f>
        <v>0</v>
      </c>
      <c r="N256" s="39" t="str">
        <f aca="false">IF(M256&lt;0,"ATENÇÃO","OK")</f>
        <v>OK</v>
      </c>
      <c r="O256" s="42"/>
      <c r="P256" s="42"/>
      <c r="Q256" s="42"/>
      <c r="R256" s="42"/>
      <c r="S256" s="41"/>
    </row>
    <row r="257" customFormat="false" ht="15" hidden="false" customHeight="true" outlineLevel="0" collapsed="false">
      <c r="A257" s="63"/>
      <c r="B257" s="31"/>
      <c r="C257" s="32" t="n">
        <v>254</v>
      </c>
      <c r="D257" s="45" t="s">
        <v>418</v>
      </c>
      <c r="E257" s="34" t="s">
        <v>39</v>
      </c>
      <c r="F257" s="34" t="s">
        <v>419</v>
      </c>
      <c r="G257" s="34" t="s">
        <v>420</v>
      </c>
      <c r="H257" s="35" t="s">
        <v>181</v>
      </c>
      <c r="I257" s="35" t="n">
        <v>20</v>
      </c>
      <c r="J257" s="35" t="n">
        <v>30</v>
      </c>
      <c r="K257" s="36" t="n">
        <v>1015</v>
      </c>
      <c r="L257" s="59" t="n">
        <v>5</v>
      </c>
      <c r="M257" s="38" t="n">
        <f aca="false">L257-(SUM(O257:S257))</f>
        <v>4</v>
      </c>
      <c r="N257" s="39" t="str">
        <f aca="false">IF(M257&lt;0,"ATENÇÃO","OK")</f>
        <v>OK</v>
      </c>
      <c r="O257" s="42"/>
      <c r="P257" s="42"/>
      <c r="Q257" s="42" t="n">
        <v>1</v>
      </c>
      <c r="R257" s="42"/>
      <c r="S257" s="41"/>
    </row>
    <row r="258" customFormat="false" ht="15" hidden="false" customHeight="true" outlineLevel="0" collapsed="false">
      <c r="A258" s="63"/>
      <c r="B258" s="31"/>
      <c r="C258" s="32" t="n">
        <v>255</v>
      </c>
      <c r="D258" s="45" t="s">
        <v>421</v>
      </c>
      <c r="E258" s="34" t="s">
        <v>39</v>
      </c>
      <c r="F258" s="34" t="s">
        <v>414</v>
      </c>
      <c r="G258" s="34" t="s">
        <v>422</v>
      </c>
      <c r="H258" s="35" t="s">
        <v>49</v>
      </c>
      <c r="I258" s="35" t="n">
        <v>20</v>
      </c>
      <c r="J258" s="35" t="n">
        <v>30</v>
      </c>
      <c r="K258" s="36" t="n">
        <v>49.45</v>
      </c>
      <c r="L258" s="59"/>
      <c r="M258" s="38" t="n">
        <f aca="false">L258-(SUM(O258:S258))</f>
        <v>0</v>
      </c>
      <c r="N258" s="39" t="str">
        <f aca="false">IF(M258&lt;0,"ATENÇÃO","OK")</f>
        <v>OK</v>
      </c>
      <c r="O258" s="42"/>
      <c r="P258" s="42"/>
      <c r="Q258" s="42"/>
      <c r="R258" s="42"/>
      <c r="S258" s="41"/>
    </row>
    <row r="259" customFormat="false" ht="15" hidden="false" customHeight="true" outlineLevel="0" collapsed="false">
      <c r="A259" s="63"/>
      <c r="B259" s="31"/>
      <c r="C259" s="32" t="n">
        <v>256</v>
      </c>
      <c r="D259" s="45" t="s">
        <v>423</v>
      </c>
      <c r="E259" s="35" t="s">
        <v>39</v>
      </c>
      <c r="F259" s="35" t="s">
        <v>414</v>
      </c>
      <c r="G259" s="34" t="s">
        <v>422</v>
      </c>
      <c r="H259" s="46" t="s">
        <v>49</v>
      </c>
      <c r="I259" s="35" t="n">
        <v>20</v>
      </c>
      <c r="J259" s="35" t="n">
        <v>30</v>
      </c>
      <c r="K259" s="36" t="n">
        <v>217.43</v>
      </c>
      <c r="L259" s="59" t="n">
        <v>5</v>
      </c>
      <c r="M259" s="38" t="n">
        <f aca="false">L259-(SUM(O259:S259))</f>
        <v>3</v>
      </c>
      <c r="N259" s="39" t="str">
        <f aca="false">IF(M259&lt;0,"ATENÇÃO","OK")</f>
        <v>OK</v>
      </c>
      <c r="O259" s="42"/>
      <c r="P259" s="42"/>
      <c r="Q259" s="42" t="n">
        <v>2</v>
      </c>
      <c r="R259" s="42"/>
      <c r="S259" s="41"/>
    </row>
    <row r="260" customFormat="false" ht="15" hidden="false" customHeight="true" outlineLevel="0" collapsed="false">
      <c r="A260" s="63"/>
      <c r="B260" s="31"/>
      <c r="C260" s="32" t="n">
        <v>257</v>
      </c>
      <c r="D260" s="45" t="s">
        <v>424</v>
      </c>
      <c r="E260" s="34" t="s">
        <v>39</v>
      </c>
      <c r="F260" s="34" t="s">
        <v>425</v>
      </c>
      <c r="G260" s="47" t="s">
        <v>426</v>
      </c>
      <c r="H260" s="46" t="s">
        <v>49</v>
      </c>
      <c r="I260" s="35" t="n">
        <v>20</v>
      </c>
      <c r="J260" s="35" t="n">
        <v>30</v>
      </c>
      <c r="K260" s="36" t="n">
        <v>353.38</v>
      </c>
      <c r="L260" s="59" t="n">
        <v>2</v>
      </c>
      <c r="M260" s="38" t="n">
        <f aca="false">L260-(SUM(O260:S260))</f>
        <v>0</v>
      </c>
      <c r="N260" s="39" t="str">
        <f aca="false">IF(M260&lt;0,"ATENÇÃO","OK")</f>
        <v>OK</v>
      </c>
      <c r="O260" s="42"/>
      <c r="P260" s="42"/>
      <c r="Q260" s="42" t="n">
        <v>2</v>
      </c>
      <c r="R260" s="42"/>
      <c r="S260" s="41"/>
    </row>
    <row r="261" customFormat="false" ht="15" hidden="false" customHeight="true" outlineLevel="0" collapsed="false">
      <c r="A261" s="63"/>
      <c r="B261" s="31"/>
      <c r="C261" s="32" t="n">
        <v>258</v>
      </c>
      <c r="D261" s="45" t="s">
        <v>427</v>
      </c>
      <c r="E261" s="34" t="s">
        <v>39</v>
      </c>
      <c r="F261" s="34" t="s">
        <v>395</v>
      </c>
      <c r="G261" s="47" t="s">
        <v>396</v>
      </c>
      <c r="H261" s="35" t="s">
        <v>49</v>
      </c>
      <c r="I261" s="35" t="n">
        <v>20</v>
      </c>
      <c r="J261" s="35" t="n">
        <v>30</v>
      </c>
      <c r="K261" s="36" t="n">
        <v>356.94</v>
      </c>
      <c r="L261" s="59"/>
      <c r="M261" s="38" t="n">
        <f aca="false">L261-(SUM(O261:S261))</f>
        <v>0</v>
      </c>
      <c r="N261" s="39" t="str">
        <f aca="false">IF(M261&lt;0,"ATENÇÃO","OK")</f>
        <v>OK</v>
      </c>
      <c r="O261" s="42"/>
      <c r="P261" s="42"/>
      <c r="Q261" s="42"/>
      <c r="R261" s="42"/>
      <c r="S261" s="41"/>
    </row>
    <row r="262" customFormat="false" ht="15" hidden="false" customHeight="true" outlineLevel="0" collapsed="false">
      <c r="A262" s="63"/>
      <c r="B262" s="31"/>
      <c r="C262" s="32" t="n">
        <v>259</v>
      </c>
      <c r="D262" s="45" t="s">
        <v>428</v>
      </c>
      <c r="E262" s="34" t="s">
        <v>39</v>
      </c>
      <c r="F262" s="34" t="s">
        <v>395</v>
      </c>
      <c r="G262" s="34" t="s">
        <v>396</v>
      </c>
      <c r="H262" s="35" t="s">
        <v>49</v>
      </c>
      <c r="I262" s="35" t="n">
        <v>20</v>
      </c>
      <c r="J262" s="35" t="n">
        <v>30</v>
      </c>
      <c r="K262" s="36" t="n">
        <v>10</v>
      </c>
      <c r="L262" s="59" t="n">
        <v>200</v>
      </c>
      <c r="M262" s="38" t="n">
        <f aca="false">L262-(SUM(O262:S262))</f>
        <v>50</v>
      </c>
      <c r="N262" s="39" t="str">
        <f aca="false">IF(M262&lt;0,"ATENÇÃO","OK")</f>
        <v>OK</v>
      </c>
      <c r="O262" s="42"/>
      <c r="P262" s="42"/>
      <c r="Q262" s="42" t="n">
        <v>150</v>
      </c>
      <c r="R262" s="42"/>
      <c r="S262" s="41"/>
    </row>
    <row r="263" s="66" customFormat="true" ht="15" hidden="false" customHeight="true" outlineLevel="0" collapsed="false">
      <c r="A263" s="63"/>
      <c r="B263" s="31"/>
      <c r="C263" s="32" t="n">
        <v>260</v>
      </c>
      <c r="D263" s="45" t="s">
        <v>429</v>
      </c>
      <c r="E263" s="34" t="s">
        <v>39</v>
      </c>
      <c r="F263" s="34" t="s">
        <v>395</v>
      </c>
      <c r="G263" s="47" t="s">
        <v>396</v>
      </c>
      <c r="H263" s="34" t="s">
        <v>49</v>
      </c>
      <c r="I263" s="35" t="n">
        <v>20</v>
      </c>
      <c r="J263" s="35" t="n">
        <v>30</v>
      </c>
      <c r="K263" s="36" t="n">
        <v>10.67</v>
      </c>
      <c r="L263" s="59" t="n">
        <v>100</v>
      </c>
      <c r="M263" s="38" t="n">
        <f aca="false">L263-(SUM(O263:S263))</f>
        <v>10</v>
      </c>
      <c r="N263" s="39" t="str">
        <f aca="false">IF(M263&lt;0,"ATENÇÃO","OK")</f>
        <v>OK</v>
      </c>
      <c r="O263" s="42"/>
      <c r="P263" s="42"/>
      <c r="Q263" s="42" t="n">
        <v>90</v>
      </c>
      <c r="R263" s="42"/>
      <c r="S263" s="41"/>
    </row>
    <row r="264" customFormat="false" ht="15" hidden="false" customHeight="true" outlineLevel="0" collapsed="false">
      <c r="A264" s="63"/>
      <c r="B264" s="31"/>
      <c r="C264" s="44" t="n">
        <v>261</v>
      </c>
      <c r="D264" s="45" t="s">
        <v>430</v>
      </c>
      <c r="E264" s="34" t="s">
        <v>39</v>
      </c>
      <c r="F264" s="34" t="s">
        <v>395</v>
      </c>
      <c r="G264" s="34" t="s">
        <v>396</v>
      </c>
      <c r="H264" s="34" t="s">
        <v>49</v>
      </c>
      <c r="I264" s="35" t="n">
        <v>20</v>
      </c>
      <c r="J264" s="35" t="n">
        <v>30</v>
      </c>
      <c r="K264" s="36" t="n">
        <v>45.73</v>
      </c>
      <c r="L264" s="59" t="n">
        <v>50</v>
      </c>
      <c r="M264" s="38" t="n">
        <f aca="false">L264-(SUM(O264:S264))</f>
        <v>47</v>
      </c>
      <c r="N264" s="39" t="str">
        <f aca="false">IF(M264&lt;0,"ATENÇÃO","OK")</f>
        <v>OK</v>
      </c>
      <c r="O264" s="42"/>
      <c r="P264" s="42"/>
      <c r="Q264" s="42" t="n">
        <v>3</v>
      </c>
      <c r="R264" s="42"/>
      <c r="S264" s="41"/>
    </row>
    <row r="265" customFormat="false" ht="15" hidden="false" customHeight="true" outlineLevel="0" collapsed="false">
      <c r="A265" s="63"/>
      <c r="B265" s="31"/>
      <c r="C265" s="32" t="n">
        <v>262</v>
      </c>
      <c r="D265" s="45" t="s">
        <v>431</v>
      </c>
      <c r="E265" s="35" t="s">
        <v>39</v>
      </c>
      <c r="F265" s="35" t="s">
        <v>395</v>
      </c>
      <c r="G265" s="34" t="s">
        <v>396</v>
      </c>
      <c r="H265" s="35" t="s">
        <v>49</v>
      </c>
      <c r="I265" s="35" t="n">
        <v>20</v>
      </c>
      <c r="J265" s="35" t="n">
        <v>30</v>
      </c>
      <c r="K265" s="36" t="n">
        <v>11.51</v>
      </c>
      <c r="L265" s="59" t="n">
        <v>100</v>
      </c>
      <c r="M265" s="38" t="n">
        <f aca="false">L265-(SUM(O265:S265))</f>
        <v>20</v>
      </c>
      <c r="N265" s="39" t="str">
        <f aca="false">IF(M265&lt;0,"ATENÇÃO","OK")</f>
        <v>OK</v>
      </c>
      <c r="O265" s="42"/>
      <c r="P265" s="42"/>
      <c r="Q265" s="42" t="n">
        <v>80</v>
      </c>
      <c r="R265" s="42"/>
      <c r="S265" s="41"/>
    </row>
    <row r="266" customFormat="false" ht="15" hidden="false" customHeight="true" outlineLevel="0" collapsed="false">
      <c r="A266" s="63"/>
      <c r="B266" s="31"/>
      <c r="C266" s="32" t="n">
        <v>263</v>
      </c>
      <c r="D266" s="33" t="s">
        <v>432</v>
      </c>
      <c r="E266" s="34" t="s">
        <v>39</v>
      </c>
      <c r="F266" s="34" t="s">
        <v>395</v>
      </c>
      <c r="G266" s="34" t="s">
        <v>396</v>
      </c>
      <c r="H266" s="34" t="s">
        <v>42</v>
      </c>
      <c r="I266" s="35" t="n">
        <v>20</v>
      </c>
      <c r="J266" s="35" t="n">
        <v>30</v>
      </c>
      <c r="K266" s="36" t="n">
        <v>42.15</v>
      </c>
      <c r="L266" s="59"/>
      <c r="M266" s="38" t="n">
        <f aca="false">L266-(SUM(O266:S266))</f>
        <v>0</v>
      </c>
      <c r="N266" s="39" t="str">
        <f aca="false">IF(M266&lt;0,"ATENÇÃO","OK")</f>
        <v>OK</v>
      </c>
      <c r="O266" s="42"/>
      <c r="P266" s="42"/>
      <c r="Q266" s="42"/>
      <c r="R266" s="42"/>
      <c r="S266" s="41"/>
    </row>
    <row r="267" customFormat="false" ht="15" hidden="false" customHeight="true" outlineLevel="0" collapsed="false">
      <c r="A267" s="63"/>
      <c r="B267" s="31"/>
      <c r="C267" s="32" t="n">
        <v>264</v>
      </c>
      <c r="D267" s="33" t="s">
        <v>433</v>
      </c>
      <c r="E267" s="34" t="s">
        <v>39</v>
      </c>
      <c r="F267" s="34" t="s">
        <v>395</v>
      </c>
      <c r="G267" s="34" t="s">
        <v>396</v>
      </c>
      <c r="H267" s="34" t="s">
        <v>42</v>
      </c>
      <c r="I267" s="35" t="n">
        <v>20</v>
      </c>
      <c r="J267" s="35" t="n">
        <v>30</v>
      </c>
      <c r="K267" s="36" t="n">
        <v>49.4</v>
      </c>
      <c r="L267" s="59"/>
      <c r="M267" s="38" t="n">
        <f aca="false">L267-(SUM(O267:S267))</f>
        <v>0</v>
      </c>
      <c r="N267" s="39" t="str">
        <f aca="false">IF(M267&lt;0,"ATENÇÃO","OK")</f>
        <v>OK</v>
      </c>
      <c r="O267" s="42"/>
      <c r="P267" s="42"/>
      <c r="Q267" s="42"/>
      <c r="R267" s="42"/>
      <c r="S267" s="41"/>
    </row>
    <row r="268" customFormat="false" ht="15" hidden="false" customHeight="true" outlineLevel="0" collapsed="false">
      <c r="A268" s="63"/>
      <c r="B268" s="31"/>
      <c r="C268" s="44" t="n">
        <v>265</v>
      </c>
      <c r="D268" s="64" t="s">
        <v>434</v>
      </c>
      <c r="E268" s="35" t="s">
        <v>39</v>
      </c>
      <c r="F268" s="35" t="s">
        <v>395</v>
      </c>
      <c r="G268" s="34" t="s">
        <v>396</v>
      </c>
      <c r="H268" s="35" t="s">
        <v>42</v>
      </c>
      <c r="I268" s="35" t="n">
        <v>20</v>
      </c>
      <c r="J268" s="35" t="n">
        <v>30</v>
      </c>
      <c r="K268" s="36" t="n">
        <v>47.68</v>
      </c>
      <c r="L268" s="59"/>
      <c r="M268" s="38" t="n">
        <f aca="false">L268-(SUM(O268:S268))</f>
        <v>0</v>
      </c>
      <c r="N268" s="39" t="str">
        <f aca="false">IF(M268&lt;0,"ATENÇÃO","OK")</f>
        <v>OK</v>
      </c>
      <c r="O268" s="42"/>
      <c r="P268" s="42"/>
      <c r="Q268" s="42"/>
      <c r="R268" s="42"/>
      <c r="S268" s="41"/>
    </row>
    <row r="269" customFormat="false" ht="15" hidden="false" customHeight="true" outlineLevel="0" collapsed="false">
      <c r="A269" s="63"/>
      <c r="B269" s="31"/>
      <c r="C269" s="32" t="n">
        <v>266</v>
      </c>
      <c r="D269" s="33" t="s">
        <v>435</v>
      </c>
      <c r="E269" s="35" t="s">
        <v>39</v>
      </c>
      <c r="F269" s="35" t="s">
        <v>395</v>
      </c>
      <c r="G269" s="34" t="s">
        <v>396</v>
      </c>
      <c r="H269" s="35" t="s">
        <v>42</v>
      </c>
      <c r="I269" s="35" t="n">
        <v>20</v>
      </c>
      <c r="J269" s="35" t="n">
        <v>30</v>
      </c>
      <c r="K269" s="36" t="n">
        <v>59.72</v>
      </c>
      <c r="L269" s="59"/>
      <c r="M269" s="38" t="n">
        <f aca="false">L269-(SUM(O269:S269))</f>
        <v>0</v>
      </c>
      <c r="N269" s="39" t="str">
        <f aca="false">IF(M269&lt;0,"ATENÇÃO","OK")</f>
        <v>OK</v>
      </c>
      <c r="O269" s="42"/>
      <c r="P269" s="42"/>
      <c r="Q269" s="42"/>
      <c r="R269" s="42"/>
      <c r="S269" s="41"/>
    </row>
    <row r="270" customFormat="false" ht="15" hidden="false" customHeight="true" outlineLevel="0" collapsed="false">
      <c r="A270" s="63"/>
      <c r="B270" s="31"/>
      <c r="C270" s="32" t="n">
        <v>267</v>
      </c>
      <c r="D270" s="45" t="s">
        <v>436</v>
      </c>
      <c r="E270" s="34" t="s">
        <v>39</v>
      </c>
      <c r="F270" s="34" t="s">
        <v>395</v>
      </c>
      <c r="G270" s="34" t="s">
        <v>396</v>
      </c>
      <c r="H270" s="34" t="s">
        <v>49</v>
      </c>
      <c r="I270" s="35" t="n">
        <v>20</v>
      </c>
      <c r="J270" s="35" t="n">
        <v>30</v>
      </c>
      <c r="K270" s="36" t="n">
        <v>13.57</v>
      </c>
      <c r="L270" s="59" t="n">
        <v>100</v>
      </c>
      <c r="M270" s="38" t="n">
        <f aca="false">L270-(SUM(O270:S270))</f>
        <v>100</v>
      </c>
      <c r="N270" s="39" t="str">
        <f aca="false">IF(M270&lt;0,"ATENÇÃO","OK")</f>
        <v>OK</v>
      </c>
      <c r="O270" s="42"/>
      <c r="P270" s="42"/>
      <c r="Q270" s="42"/>
      <c r="R270" s="42"/>
      <c r="S270" s="41"/>
    </row>
    <row r="271" customFormat="false" ht="15" hidden="false" customHeight="true" outlineLevel="0" collapsed="false">
      <c r="A271" s="63"/>
      <c r="B271" s="31"/>
      <c r="C271" s="32" t="n">
        <v>268</v>
      </c>
      <c r="D271" s="33" t="s">
        <v>437</v>
      </c>
      <c r="E271" s="34" t="s">
        <v>39</v>
      </c>
      <c r="F271" s="34" t="s">
        <v>395</v>
      </c>
      <c r="G271" s="34" t="s">
        <v>396</v>
      </c>
      <c r="H271" s="34" t="s">
        <v>42</v>
      </c>
      <c r="I271" s="35" t="n">
        <v>20</v>
      </c>
      <c r="J271" s="35" t="n">
        <v>30</v>
      </c>
      <c r="K271" s="36" t="n">
        <v>14.2</v>
      </c>
      <c r="L271" s="59" t="n">
        <v>20</v>
      </c>
      <c r="M271" s="38" t="n">
        <f aca="false">L271-(SUM(O271:S271))</f>
        <v>10</v>
      </c>
      <c r="N271" s="39" t="str">
        <f aca="false">IF(M271&lt;0,"ATENÇÃO","OK")</f>
        <v>OK</v>
      </c>
      <c r="O271" s="42"/>
      <c r="P271" s="42"/>
      <c r="Q271" s="42" t="n">
        <v>10</v>
      </c>
      <c r="R271" s="42"/>
      <c r="S271" s="41"/>
    </row>
    <row r="272" customFormat="false" ht="15" hidden="false" customHeight="true" outlineLevel="0" collapsed="false">
      <c r="A272" s="63"/>
      <c r="B272" s="31"/>
      <c r="C272" s="44" t="n">
        <v>269</v>
      </c>
      <c r="D272" s="45" t="s">
        <v>438</v>
      </c>
      <c r="E272" s="34" t="s">
        <v>39</v>
      </c>
      <c r="F272" s="34" t="s">
        <v>395</v>
      </c>
      <c r="G272" s="34" t="s">
        <v>396</v>
      </c>
      <c r="H272" s="35" t="s">
        <v>181</v>
      </c>
      <c r="I272" s="35" t="n">
        <v>20</v>
      </c>
      <c r="J272" s="35" t="n">
        <v>30</v>
      </c>
      <c r="K272" s="36" t="n">
        <v>13.47</v>
      </c>
      <c r="L272" s="59"/>
      <c r="M272" s="38" t="n">
        <f aca="false">L272-(SUM(O272:S272))</f>
        <v>0</v>
      </c>
      <c r="N272" s="39" t="str">
        <f aca="false">IF(M272&lt;0,"ATENÇÃO","OK")</f>
        <v>OK</v>
      </c>
      <c r="O272" s="42"/>
      <c r="P272" s="42"/>
      <c r="Q272" s="42"/>
      <c r="R272" s="42"/>
      <c r="S272" s="41"/>
    </row>
    <row r="273" customFormat="false" ht="15" hidden="false" customHeight="true" outlineLevel="0" collapsed="false">
      <c r="A273" s="63"/>
      <c r="B273" s="31"/>
      <c r="C273" s="32" t="n">
        <v>270</v>
      </c>
      <c r="D273" s="45" t="s">
        <v>439</v>
      </c>
      <c r="E273" s="34" t="s">
        <v>39</v>
      </c>
      <c r="F273" s="34" t="s">
        <v>395</v>
      </c>
      <c r="G273" s="34" t="s">
        <v>396</v>
      </c>
      <c r="H273" s="34" t="s">
        <v>49</v>
      </c>
      <c r="I273" s="35" t="n">
        <v>20</v>
      </c>
      <c r="J273" s="35" t="n">
        <v>30</v>
      </c>
      <c r="K273" s="36" t="n">
        <v>14.93</v>
      </c>
      <c r="L273" s="59" t="n">
        <v>200</v>
      </c>
      <c r="M273" s="38" t="n">
        <f aca="false">L273-(SUM(O273:S273))</f>
        <v>20</v>
      </c>
      <c r="N273" s="39" t="str">
        <f aca="false">IF(M273&lt;0,"ATENÇÃO","OK")</f>
        <v>OK</v>
      </c>
      <c r="O273" s="42"/>
      <c r="P273" s="42"/>
      <c r="Q273" s="42" t="n">
        <v>180</v>
      </c>
      <c r="R273" s="42"/>
      <c r="S273" s="41"/>
    </row>
    <row r="274" customFormat="false" ht="15" hidden="false" customHeight="true" outlineLevel="0" collapsed="false">
      <c r="A274" s="63"/>
      <c r="B274" s="31"/>
      <c r="C274" s="32" t="n">
        <v>271</v>
      </c>
      <c r="D274" s="45" t="s">
        <v>440</v>
      </c>
      <c r="E274" s="34" t="s">
        <v>441</v>
      </c>
      <c r="F274" s="34" t="s">
        <v>395</v>
      </c>
      <c r="G274" s="34" t="s">
        <v>396</v>
      </c>
      <c r="H274" s="34" t="s">
        <v>181</v>
      </c>
      <c r="I274" s="35" t="n">
        <v>20</v>
      </c>
      <c r="J274" s="35" t="n">
        <v>30</v>
      </c>
      <c r="K274" s="36" t="n">
        <v>59.29</v>
      </c>
      <c r="L274" s="59"/>
      <c r="M274" s="38" t="n">
        <f aca="false">L274-(SUM(O274:S274))</f>
        <v>0</v>
      </c>
      <c r="N274" s="39" t="str">
        <f aca="false">IF(M274&lt;0,"ATENÇÃO","OK")</f>
        <v>OK</v>
      </c>
      <c r="O274" s="42"/>
      <c r="P274" s="42"/>
      <c r="Q274" s="42"/>
      <c r="R274" s="42"/>
      <c r="S274" s="41"/>
    </row>
    <row r="275" customFormat="false" ht="15" hidden="false" customHeight="true" outlineLevel="0" collapsed="false">
      <c r="A275" s="63"/>
      <c r="B275" s="31"/>
      <c r="C275" s="32" t="n">
        <v>272</v>
      </c>
      <c r="D275" s="45" t="s">
        <v>442</v>
      </c>
      <c r="E275" s="34" t="s">
        <v>39</v>
      </c>
      <c r="F275" s="34" t="s">
        <v>395</v>
      </c>
      <c r="G275" s="34" t="s">
        <v>396</v>
      </c>
      <c r="H275" s="35" t="s">
        <v>181</v>
      </c>
      <c r="I275" s="35" t="n">
        <v>20</v>
      </c>
      <c r="J275" s="35" t="n">
        <v>30</v>
      </c>
      <c r="K275" s="36" t="n">
        <v>4.24</v>
      </c>
      <c r="L275" s="59"/>
      <c r="M275" s="38" t="n">
        <f aca="false">L275-(SUM(O275:S275))</f>
        <v>0</v>
      </c>
      <c r="N275" s="39" t="str">
        <f aca="false">IF(M275&lt;0,"ATENÇÃO","OK")</f>
        <v>OK</v>
      </c>
      <c r="O275" s="42"/>
      <c r="P275" s="42"/>
      <c r="Q275" s="42"/>
      <c r="R275" s="42"/>
      <c r="S275" s="41"/>
    </row>
    <row r="276" customFormat="false" ht="15" hidden="false" customHeight="true" outlineLevel="0" collapsed="false">
      <c r="A276" s="63"/>
      <c r="B276" s="31"/>
      <c r="C276" s="44" t="n">
        <v>273</v>
      </c>
      <c r="D276" s="45" t="s">
        <v>443</v>
      </c>
      <c r="E276" s="34" t="s">
        <v>39</v>
      </c>
      <c r="F276" s="34" t="s">
        <v>395</v>
      </c>
      <c r="G276" s="34" t="s">
        <v>396</v>
      </c>
      <c r="H276" s="35" t="s">
        <v>49</v>
      </c>
      <c r="I276" s="35" t="n">
        <v>20</v>
      </c>
      <c r="J276" s="35" t="n">
        <v>30</v>
      </c>
      <c r="K276" s="36" t="n">
        <v>4.58</v>
      </c>
      <c r="L276" s="59"/>
      <c r="M276" s="38" t="n">
        <f aca="false">L276-(SUM(O276:S276))</f>
        <v>0</v>
      </c>
      <c r="N276" s="39" t="str">
        <f aca="false">IF(M276&lt;0,"ATENÇÃO","OK")</f>
        <v>OK</v>
      </c>
      <c r="O276" s="42"/>
      <c r="P276" s="42"/>
      <c r="Q276" s="42"/>
      <c r="R276" s="42"/>
      <c r="S276" s="41"/>
    </row>
    <row r="277" customFormat="false" ht="15" hidden="false" customHeight="true" outlineLevel="0" collapsed="false">
      <c r="A277" s="63"/>
      <c r="B277" s="31"/>
      <c r="C277" s="32" t="n">
        <v>274</v>
      </c>
      <c r="D277" s="45" t="s">
        <v>444</v>
      </c>
      <c r="E277" s="34" t="s">
        <v>39</v>
      </c>
      <c r="F277" s="34" t="s">
        <v>395</v>
      </c>
      <c r="G277" s="34" t="s">
        <v>396</v>
      </c>
      <c r="H277" s="35" t="s">
        <v>49</v>
      </c>
      <c r="I277" s="35" t="n">
        <v>20</v>
      </c>
      <c r="J277" s="35" t="n">
        <v>30</v>
      </c>
      <c r="K277" s="36" t="n">
        <v>4.58</v>
      </c>
      <c r="L277" s="59"/>
      <c r="M277" s="38" t="n">
        <f aca="false">L277-(SUM(O277:S277))</f>
        <v>0</v>
      </c>
      <c r="N277" s="39" t="str">
        <f aca="false">IF(M277&lt;0,"ATENÇÃO","OK")</f>
        <v>OK</v>
      </c>
      <c r="O277" s="42"/>
      <c r="P277" s="42"/>
      <c r="Q277" s="42"/>
      <c r="R277" s="42"/>
      <c r="S277" s="41"/>
    </row>
    <row r="278" customFormat="false" ht="15" hidden="false" customHeight="true" outlineLevel="0" collapsed="false">
      <c r="A278" s="63"/>
      <c r="B278" s="31"/>
      <c r="C278" s="32" t="n">
        <v>275</v>
      </c>
      <c r="D278" s="45" t="s">
        <v>445</v>
      </c>
      <c r="E278" s="34" t="s">
        <v>39</v>
      </c>
      <c r="F278" s="34" t="s">
        <v>395</v>
      </c>
      <c r="G278" s="34" t="s">
        <v>396</v>
      </c>
      <c r="H278" s="35" t="s">
        <v>49</v>
      </c>
      <c r="I278" s="35" t="n">
        <v>20</v>
      </c>
      <c r="J278" s="35" t="n">
        <v>30</v>
      </c>
      <c r="K278" s="36" t="n">
        <v>4.58</v>
      </c>
      <c r="L278" s="59"/>
      <c r="M278" s="38" t="n">
        <f aca="false">L278-(SUM(O278:S278))</f>
        <v>0</v>
      </c>
      <c r="N278" s="39" t="str">
        <f aca="false">IF(M278&lt;0,"ATENÇÃO","OK")</f>
        <v>OK</v>
      </c>
      <c r="O278" s="42"/>
      <c r="P278" s="42"/>
      <c r="Q278" s="42"/>
      <c r="R278" s="42"/>
      <c r="S278" s="41"/>
    </row>
    <row r="279" customFormat="false" ht="15" hidden="false" customHeight="true" outlineLevel="0" collapsed="false">
      <c r="A279" s="63"/>
      <c r="B279" s="31"/>
      <c r="C279" s="32" t="n">
        <v>276</v>
      </c>
      <c r="D279" s="45" t="s">
        <v>446</v>
      </c>
      <c r="E279" s="34" t="s">
        <v>39</v>
      </c>
      <c r="F279" s="34" t="s">
        <v>358</v>
      </c>
      <c r="G279" s="34" t="s">
        <v>447</v>
      </c>
      <c r="H279" s="35" t="s">
        <v>181</v>
      </c>
      <c r="I279" s="35" t="n">
        <v>20</v>
      </c>
      <c r="J279" s="35" t="n">
        <v>30</v>
      </c>
      <c r="K279" s="36" t="n">
        <v>399.37</v>
      </c>
      <c r="L279" s="59"/>
      <c r="M279" s="38" t="n">
        <f aca="false">L279-(SUM(O279:S279))</f>
        <v>0</v>
      </c>
      <c r="N279" s="39" t="str">
        <f aca="false">IF(M279&lt;0,"ATENÇÃO","OK")</f>
        <v>OK</v>
      </c>
      <c r="O279" s="42"/>
      <c r="P279" s="42"/>
      <c r="Q279" s="42"/>
      <c r="R279" s="42"/>
      <c r="S279" s="41"/>
    </row>
    <row r="280" customFormat="false" ht="15" hidden="false" customHeight="true" outlineLevel="0" collapsed="false">
      <c r="A280" s="63"/>
      <c r="B280" s="31"/>
      <c r="C280" s="44" t="n">
        <v>277</v>
      </c>
      <c r="D280" s="45" t="s">
        <v>448</v>
      </c>
      <c r="E280" s="34" t="s">
        <v>39</v>
      </c>
      <c r="F280" s="34" t="s">
        <v>358</v>
      </c>
      <c r="G280" s="34" t="s">
        <v>447</v>
      </c>
      <c r="H280" s="35" t="s">
        <v>181</v>
      </c>
      <c r="I280" s="35" t="n">
        <v>20</v>
      </c>
      <c r="J280" s="35" t="n">
        <v>30</v>
      </c>
      <c r="K280" s="36" t="n">
        <v>118.86</v>
      </c>
      <c r="L280" s="59"/>
      <c r="M280" s="38" t="n">
        <f aca="false">L280-(SUM(O280:S280))</f>
        <v>0</v>
      </c>
      <c r="N280" s="39" t="str">
        <f aca="false">IF(M280&lt;0,"ATENÇÃO","OK")</f>
        <v>OK</v>
      </c>
      <c r="O280" s="42"/>
      <c r="P280" s="42"/>
      <c r="Q280" s="42"/>
      <c r="R280" s="42"/>
      <c r="S280" s="41"/>
    </row>
    <row r="281" customFormat="false" ht="15" hidden="false" customHeight="true" outlineLevel="0" collapsed="false">
      <c r="A281" s="63"/>
      <c r="B281" s="31"/>
      <c r="C281" s="32" t="n">
        <v>278</v>
      </c>
      <c r="D281" s="45" t="s">
        <v>449</v>
      </c>
      <c r="E281" s="34" t="s">
        <v>39</v>
      </c>
      <c r="F281" s="34" t="s">
        <v>358</v>
      </c>
      <c r="G281" s="34" t="s">
        <v>447</v>
      </c>
      <c r="H281" s="35" t="s">
        <v>181</v>
      </c>
      <c r="I281" s="35" t="n">
        <v>20</v>
      </c>
      <c r="J281" s="35" t="n">
        <v>30</v>
      </c>
      <c r="K281" s="36" t="n">
        <v>201.87</v>
      </c>
      <c r="L281" s="59"/>
      <c r="M281" s="38" t="n">
        <f aca="false">L281-(SUM(O281:S281))</f>
        <v>0</v>
      </c>
      <c r="N281" s="39" t="str">
        <f aca="false">IF(M281&lt;0,"ATENÇÃO","OK")</f>
        <v>OK</v>
      </c>
      <c r="O281" s="42"/>
      <c r="P281" s="42"/>
      <c r="Q281" s="42"/>
      <c r="R281" s="42"/>
      <c r="S281" s="41"/>
    </row>
    <row r="282" customFormat="false" ht="15" hidden="false" customHeight="true" outlineLevel="0" collapsed="false">
      <c r="A282" s="63"/>
      <c r="B282" s="31"/>
      <c r="C282" s="32" t="n">
        <v>279</v>
      </c>
      <c r="D282" s="45" t="s">
        <v>450</v>
      </c>
      <c r="E282" s="34" t="s">
        <v>39</v>
      </c>
      <c r="F282" s="34" t="s">
        <v>451</v>
      </c>
      <c r="G282" s="34" t="s">
        <v>408</v>
      </c>
      <c r="H282" s="35" t="s">
        <v>181</v>
      </c>
      <c r="I282" s="35" t="n">
        <v>20</v>
      </c>
      <c r="J282" s="35" t="n">
        <v>30</v>
      </c>
      <c r="K282" s="36" t="n">
        <v>98.67</v>
      </c>
      <c r="L282" s="59"/>
      <c r="M282" s="38" t="n">
        <f aca="false">L282-(SUM(O282:S282))</f>
        <v>0</v>
      </c>
      <c r="N282" s="39" t="str">
        <f aca="false">IF(M282&lt;0,"ATENÇÃO","OK")</f>
        <v>OK</v>
      </c>
      <c r="O282" s="42"/>
      <c r="P282" s="42"/>
      <c r="Q282" s="42"/>
      <c r="R282" s="42"/>
      <c r="S282" s="41"/>
    </row>
    <row r="283" customFormat="false" ht="15" hidden="false" customHeight="true" outlineLevel="0" collapsed="false">
      <c r="A283" s="63"/>
      <c r="B283" s="31"/>
      <c r="C283" s="32" t="n">
        <v>280</v>
      </c>
      <c r="D283" s="45" t="s">
        <v>452</v>
      </c>
      <c r="E283" s="34" t="s">
        <v>39</v>
      </c>
      <c r="F283" s="34" t="s">
        <v>451</v>
      </c>
      <c r="G283" s="34" t="s">
        <v>408</v>
      </c>
      <c r="H283" s="35" t="s">
        <v>181</v>
      </c>
      <c r="I283" s="35" t="n">
        <v>20</v>
      </c>
      <c r="J283" s="35" t="n">
        <v>30</v>
      </c>
      <c r="K283" s="36" t="n">
        <v>625.38</v>
      </c>
      <c r="L283" s="59"/>
      <c r="M283" s="38" t="n">
        <f aca="false">L283-(SUM(O283:S283))</f>
        <v>0</v>
      </c>
      <c r="N283" s="39" t="str">
        <f aca="false">IF(M283&lt;0,"ATENÇÃO","OK")</f>
        <v>OK</v>
      </c>
      <c r="O283" s="42"/>
      <c r="P283" s="42"/>
      <c r="Q283" s="42"/>
      <c r="R283" s="42"/>
      <c r="S283" s="41"/>
    </row>
    <row r="284" customFormat="false" ht="15" hidden="false" customHeight="true" outlineLevel="0" collapsed="false">
      <c r="A284" s="63"/>
      <c r="B284" s="31"/>
      <c r="C284" s="44" t="n">
        <v>281</v>
      </c>
      <c r="D284" s="45" t="s">
        <v>453</v>
      </c>
      <c r="E284" s="34" t="s">
        <v>39</v>
      </c>
      <c r="F284" s="34" t="s">
        <v>451</v>
      </c>
      <c r="G284" s="34" t="s">
        <v>408</v>
      </c>
      <c r="H284" s="35" t="s">
        <v>181</v>
      </c>
      <c r="I284" s="35" t="n">
        <v>20</v>
      </c>
      <c r="J284" s="35" t="n">
        <v>30</v>
      </c>
      <c r="K284" s="36" t="n">
        <v>242.51</v>
      </c>
      <c r="L284" s="59"/>
      <c r="M284" s="38" t="n">
        <f aca="false">L284-(SUM(O284:S284))</f>
        <v>0</v>
      </c>
      <c r="N284" s="39" t="str">
        <f aca="false">IF(M284&lt;0,"ATENÇÃO","OK")</f>
        <v>OK</v>
      </c>
      <c r="O284" s="42"/>
      <c r="P284" s="42"/>
      <c r="Q284" s="42"/>
      <c r="R284" s="42"/>
      <c r="S284" s="41"/>
    </row>
    <row r="285" customFormat="false" ht="15" hidden="false" customHeight="true" outlineLevel="0" collapsed="false">
      <c r="A285" s="63"/>
      <c r="B285" s="31"/>
      <c r="C285" s="32" t="n">
        <v>282</v>
      </c>
      <c r="D285" s="45" t="s">
        <v>454</v>
      </c>
      <c r="E285" s="34" t="s">
        <v>39</v>
      </c>
      <c r="F285" s="34" t="s">
        <v>451</v>
      </c>
      <c r="G285" s="34" t="s">
        <v>408</v>
      </c>
      <c r="H285" s="35" t="s">
        <v>181</v>
      </c>
      <c r="I285" s="35" t="n">
        <v>20</v>
      </c>
      <c r="J285" s="35" t="n">
        <v>30</v>
      </c>
      <c r="K285" s="36" t="n">
        <v>86.88</v>
      </c>
      <c r="L285" s="59"/>
      <c r="M285" s="38" t="n">
        <f aca="false">L285-(SUM(O285:S285))</f>
        <v>0</v>
      </c>
      <c r="N285" s="39" t="str">
        <f aca="false">IF(M285&lt;0,"ATENÇÃO","OK")</f>
        <v>OK</v>
      </c>
      <c r="O285" s="42"/>
      <c r="P285" s="42"/>
      <c r="Q285" s="42"/>
      <c r="R285" s="42"/>
      <c r="S285" s="41"/>
    </row>
    <row r="286" customFormat="false" ht="15" hidden="false" customHeight="true" outlineLevel="0" collapsed="false">
      <c r="A286" s="63"/>
      <c r="B286" s="31"/>
      <c r="C286" s="32" t="n">
        <v>283</v>
      </c>
      <c r="D286" s="45" t="s">
        <v>455</v>
      </c>
      <c r="E286" s="34" t="s">
        <v>39</v>
      </c>
      <c r="F286" s="34" t="s">
        <v>451</v>
      </c>
      <c r="G286" s="34" t="s">
        <v>408</v>
      </c>
      <c r="H286" s="46" t="s">
        <v>181</v>
      </c>
      <c r="I286" s="35" t="n">
        <v>20</v>
      </c>
      <c r="J286" s="35" t="n">
        <v>30</v>
      </c>
      <c r="K286" s="36" t="n">
        <v>41.52</v>
      </c>
      <c r="L286" s="59"/>
      <c r="M286" s="38" t="n">
        <f aca="false">L286-(SUM(O286:S286))</f>
        <v>0</v>
      </c>
      <c r="N286" s="39" t="str">
        <f aca="false">IF(M286&lt;0,"ATENÇÃO","OK")</f>
        <v>OK</v>
      </c>
      <c r="O286" s="42"/>
      <c r="P286" s="42"/>
      <c r="Q286" s="42"/>
      <c r="R286" s="42"/>
      <c r="S286" s="41"/>
    </row>
    <row r="287" customFormat="false" ht="15" hidden="false" customHeight="true" outlineLevel="0" collapsed="false">
      <c r="A287" s="63"/>
      <c r="B287" s="31"/>
      <c r="C287" s="32" t="n">
        <v>284</v>
      </c>
      <c r="D287" s="45" t="s">
        <v>456</v>
      </c>
      <c r="E287" s="34" t="s">
        <v>39</v>
      </c>
      <c r="F287" s="34" t="s">
        <v>457</v>
      </c>
      <c r="G287" s="34" t="s">
        <v>458</v>
      </c>
      <c r="H287" s="35" t="s">
        <v>181</v>
      </c>
      <c r="I287" s="35" t="n">
        <v>20</v>
      </c>
      <c r="J287" s="35" t="n">
        <v>30</v>
      </c>
      <c r="K287" s="36" t="n">
        <v>4.79</v>
      </c>
      <c r="L287" s="59"/>
      <c r="M287" s="38" t="n">
        <f aca="false">L287-(SUM(O287:S287))</f>
        <v>0</v>
      </c>
      <c r="N287" s="39" t="str">
        <f aca="false">IF(M287&lt;0,"ATENÇÃO","OK")</f>
        <v>OK</v>
      </c>
      <c r="O287" s="42"/>
      <c r="P287" s="42"/>
      <c r="Q287" s="42"/>
      <c r="R287" s="42"/>
      <c r="S287" s="41"/>
    </row>
    <row r="288" customFormat="false" ht="15" hidden="false" customHeight="true" outlineLevel="0" collapsed="false">
      <c r="A288" s="63"/>
      <c r="B288" s="31"/>
      <c r="C288" s="44" t="n">
        <v>285</v>
      </c>
      <c r="D288" s="45" t="s">
        <v>459</v>
      </c>
      <c r="E288" s="34" t="s">
        <v>39</v>
      </c>
      <c r="F288" s="34" t="s">
        <v>460</v>
      </c>
      <c r="G288" s="34" t="s">
        <v>461</v>
      </c>
      <c r="H288" s="35" t="s">
        <v>181</v>
      </c>
      <c r="I288" s="35" t="n">
        <v>20</v>
      </c>
      <c r="J288" s="35" t="n">
        <v>30</v>
      </c>
      <c r="K288" s="36" t="n">
        <v>173.4</v>
      </c>
      <c r="L288" s="59"/>
      <c r="M288" s="38" t="n">
        <f aca="false">L288-(SUM(O288:S288))</f>
        <v>0</v>
      </c>
      <c r="N288" s="39" t="str">
        <f aca="false">IF(M288&lt;0,"ATENÇÃO","OK")</f>
        <v>OK</v>
      </c>
      <c r="O288" s="42"/>
      <c r="P288" s="42"/>
      <c r="Q288" s="42"/>
      <c r="R288" s="42"/>
      <c r="S288" s="41"/>
    </row>
    <row r="289" customFormat="false" ht="15" hidden="false" customHeight="true" outlineLevel="0" collapsed="false">
      <c r="A289" s="63"/>
      <c r="B289" s="31"/>
      <c r="C289" s="32" t="n">
        <v>286</v>
      </c>
      <c r="D289" s="45" t="s">
        <v>462</v>
      </c>
      <c r="E289" s="34" t="s">
        <v>39</v>
      </c>
      <c r="F289" s="34" t="s">
        <v>419</v>
      </c>
      <c r="G289" s="34" t="s">
        <v>463</v>
      </c>
      <c r="H289" s="35" t="s">
        <v>181</v>
      </c>
      <c r="I289" s="35" t="n">
        <v>20</v>
      </c>
      <c r="J289" s="35" t="n">
        <v>30</v>
      </c>
      <c r="K289" s="36" t="n">
        <v>515.54</v>
      </c>
      <c r="L289" s="59"/>
      <c r="M289" s="38" t="n">
        <f aca="false">L289-(SUM(O289:S289))</f>
        <v>0</v>
      </c>
      <c r="N289" s="39" t="str">
        <f aca="false">IF(M289&lt;0,"ATENÇÃO","OK")</f>
        <v>OK</v>
      </c>
      <c r="O289" s="42"/>
      <c r="P289" s="42"/>
      <c r="Q289" s="42"/>
      <c r="R289" s="42"/>
      <c r="S289" s="41"/>
    </row>
    <row r="290" customFormat="false" ht="15" hidden="false" customHeight="true" outlineLevel="0" collapsed="false">
      <c r="A290" s="63"/>
      <c r="B290" s="31"/>
      <c r="C290" s="32" t="n">
        <v>287</v>
      </c>
      <c r="D290" s="45" t="s">
        <v>464</v>
      </c>
      <c r="E290" s="34" t="s">
        <v>39</v>
      </c>
      <c r="F290" s="34" t="s">
        <v>419</v>
      </c>
      <c r="G290" s="34" t="s">
        <v>463</v>
      </c>
      <c r="H290" s="46" t="s">
        <v>49</v>
      </c>
      <c r="I290" s="35" t="n">
        <v>20</v>
      </c>
      <c r="J290" s="35" t="n">
        <v>30</v>
      </c>
      <c r="K290" s="36" t="n">
        <v>929.21</v>
      </c>
      <c r="L290" s="59"/>
      <c r="M290" s="38" t="n">
        <f aca="false">L290-(SUM(O290:S290))</f>
        <v>0</v>
      </c>
      <c r="N290" s="39" t="str">
        <f aca="false">IF(M290&lt;0,"ATENÇÃO","OK")</f>
        <v>OK</v>
      </c>
      <c r="O290" s="42"/>
      <c r="P290" s="42"/>
      <c r="Q290" s="42"/>
      <c r="R290" s="42"/>
      <c r="S290" s="41"/>
    </row>
    <row r="291" customFormat="false" ht="15" hidden="false" customHeight="true" outlineLevel="0" collapsed="false">
      <c r="A291" s="63"/>
      <c r="B291" s="31"/>
      <c r="C291" s="32" t="n">
        <v>288</v>
      </c>
      <c r="D291" s="45" t="s">
        <v>465</v>
      </c>
      <c r="E291" s="34" t="s">
        <v>39</v>
      </c>
      <c r="F291" s="34" t="s">
        <v>358</v>
      </c>
      <c r="G291" s="34" t="s">
        <v>463</v>
      </c>
      <c r="H291" s="34" t="s">
        <v>49</v>
      </c>
      <c r="I291" s="35" t="n">
        <v>20</v>
      </c>
      <c r="J291" s="35" t="n">
        <v>30</v>
      </c>
      <c r="K291" s="36" t="n">
        <v>238.99</v>
      </c>
      <c r="L291" s="59"/>
      <c r="M291" s="38" t="n">
        <f aca="false">L291-(SUM(O291:S291))</f>
        <v>0</v>
      </c>
      <c r="N291" s="39" t="str">
        <f aca="false">IF(M291&lt;0,"ATENÇÃO","OK")</f>
        <v>OK</v>
      </c>
      <c r="O291" s="42"/>
      <c r="P291" s="42"/>
      <c r="Q291" s="42"/>
      <c r="R291" s="42"/>
      <c r="S291" s="41"/>
    </row>
    <row r="292" customFormat="false" ht="15" hidden="false" customHeight="true" outlineLevel="0" collapsed="false">
      <c r="A292" s="63"/>
      <c r="B292" s="31"/>
      <c r="C292" s="44" t="n">
        <v>289</v>
      </c>
      <c r="D292" s="45" t="s">
        <v>466</v>
      </c>
      <c r="E292" s="35" t="s">
        <v>39</v>
      </c>
      <c r="F292" s="35" t="s">
        <v>358</v>
      </c>
      <c r="G292" s="34" t="s">
        <v>463</v>
      </c>
      <c r="H292" s="35" t="s">
        <v>55</v>
      </c>
      <c r="I292" s="35" t="n">
        <v>20</v>
      </c>
      <c r="J292" s="35" t="n">
        <v>30</v>
      </c>
      <c r="K292" s="36" t="n">
        <v>106.3</v>
      </c>
      <c r="L292" s="59"/>
      <c r="M292" s="38" t="n">
        <f aca="false">L292-(SUM(O292:S292))</f>
        <v>0</v>
      </c>
      <c r="N292" s="39" t="str">
        <f aca="false">IF(M292&lt;0,"ATENÇÃO","OK")</f>
        <v>OK</v>
      </c>
      <c r="O292" s="42"/>
      <c r="P292" s="42"/>
      <c r="Q292" s="42"/>
      <c r="R292" s="42"/>
      <c r="S292" s="41"/>
    </row>
    <row r="293" customFormat="false" ht="15" hidden="false" customHeight="true" outlineLevel="0" collapsed="false">
      <c r="A293" s="63"/>
      <c r="B293" s="31"/>
      <c r="C293" s="32" t="n">
        <v>290</v>
      </c>
      <c r="D293" s="45" t="s">
        <v>467</v>
      </c>
      <c r="E293" s="35" t="s">
        <v>39</v>
      </c>
      <c r="F293" s="35" t="s">
        <v>358</v>
      </c>
      <c r="G293" s="34" t="s">
        <v>463</v>
      </c>
      <c r="H293" s="46" t="s">
        <v>49</v>
      </c>
      <c r="I293" s="35" t="n">
        <v>20</v>
      </c>
      <c r="J293" s="35" t="n">
        <v>30</v>
      </c>
      <c r="K293" s="36" t="n">
        <v>30.95</v>
      </c>
      <c r="L293" s="59"/>
      <c r="M293" s="38" t="n">
        <f aca="false">L293-(SUM(O293:S293))</f>
        <v>0</v>
      </c>
      <c r="N293" s="39" t="str">
        <f aca="false">IF(M293&lt;0,"ATENÇÃO","OK")</f>
        <v>OK</v>
      </c>
      <c r="O293" s="42"/>
      <c r="P293" s="42"/>
      <c r="Q293" s="42"/>
      <c r="R293" s="42"/>
      <c r="S293" s="41"/>
    </row>
    <row r="294" customFormat="false" ht="15" hidden="false" customHeight="true" outlineLevel="0" collapsed="false">
      <c r="A294" s="63"/>
      <c r="B294" s="31"/>
      <c r="C294" s="32" t="n">
        <v>291</v>
      </c>
      <c r="D294" s="45" t="s">
        <v>468</v>
      </c>
      <c r="E294" s="35" t="s">
        <v>39</v>
      </c>
      <c r="F294" s="35" t="s">
        <v>358</v>
      </c>
      <c r="G294" s="34" t="s">
        <v>463</v>
      </c>
      <c r="H294" s="46" t="s">
        <v>49</v>
      </c>
      <c r="I294" s="35" t="n">
        <v>20</v>
      </c>
      <c r="J294" s="35" t="n">
        <v>30</v>
      </c>
      <c r="K294" s="36" t="n">
        <v>97.05</v>
      </c>
      <c r="L294" s="59" t="n">
        <v>10</v>
      </c>
      <c r="M294" s="38" t="n">
        <f aca="false">L294-(SUM(O294:S294))</f>
        <v>5</v>
      </c>
      <c r="N294" s="39" t="str">
        <f aca="false">IF(M294&lt;0,"ATENÇÃO","OK")</f>
        <v>OK</v>
      </c>
      <c r="O294" s="42"/>
      <c r="P294" s="42"/>
      <c r="Q294" s="42" t="n">
        <v>5</v>
      </c>
      <c r="R294" s="42"/>
      <c r="S294" s="41"/>
    </row>
    <row r="295" customFormat="false" ht="15" hidden="false" customHeight="true" outlineLevel="0" collapsed="false">
      <c r="A295" s="63"/>
      <c r="B295" s="31"/>
      <c r="C295" s="32" t="n">
        <v>292</v>
      </c>
      <c r="D295" s="45" t="s">
        <v>469</v>
      </c>
      <c r="E295" s="34" t="s">
        <v>39</v>
      </c>
      <c r="F295" s="34" t="s">
        <v>358</v>
      </c>
      <c r="G295" s="34" t="s">
        <v>463</v>
      </c>
      <c r="H295" s="35" t="s">
        <v>49</v>
      </c>
      <c r="I295" s="35" t="n">
        <v>20</v>
      </c>
      <c r="J295" s="35" t="n">
        <v>30</v>
      </c>
      <c r="K295" s="36" t="n">
        <v>97.05</v>
      </c>
      <c r="L295" s="59" t="n">
        <v>10</v>
      </c>
      <c r="M295" s="38" t="n">
        <f aca="false">L295-(SUM(O295:S295))</f>
        <v>5</v>
      </c>
      <c r="N295" s="39" t="str">
        <f aca="false">IF(M295&lt;0,"ATENÇÃO","OK")</f>
        <v>OK</v>
      </c>
      <c r="O295" s="42"/>
      <c r="P295" s="42"/>
      <c r="Q295" s="42" t="n">
        <v>5</v>
      </c>
      <c r="R295" s="42"/>
      <c r="S295" s="41"/>
    </row>
    <row r="296" customFormat="false" ht="15" hidden="false" customHeight="true" outlineLevel="0" collapsed="false">
      <c r="A296" s="63"/>
      <c r="B296" s="31"/>
      <c r="C296" s="44" t="n">
        <v>293</v>
      </c>
      <c r="D296" s="45" t="s">
        <v>470</v>
      </c>
      <c r="E296" s="34" t="s">
        <v>39</v>
      </c>
      <c r="F296" s="34" t="s">
        <v>358</v>
      </c>
      <c r="G296" s="34" t="s">
        <v>463</v>
      </c>
      <c r="H296" s="34" t="s">
        <v>49</v>
      </c>
      <c r="I296" s="35" t="n">
        <v>20</v>
      </c>
      <c r="J296" s="35" t="n">
        <v>30</v>
      </c>
      <c r="K296" s="36" t="n">
        <v>97.05</v>
      </c>
      <c r="L296" s="59" t="n">
        <v>10</v>
      </c>
      <c r="M296" s="38" t="n">
        <f aca="false">L296-(SUM(O296:S296))</f>
        <v>5</v>
      </c>
      <c r="N296" s="39" t="str">
        <f aca="false">IF(M296&lt;0,"ATENÇÃO","OK")</f>
        <v>OK</v>
      </c>
      <c r="O296" s="42"/>
      <c r="P296" s="42"/>
      <c r="Q296" s="42" t="n">
        <v>5</v>
      </c>
      <c r="R296" s="42"/>
      <c r="S296" s="41"/>
    </row>
    <row r="297" customFormat="false" ht="15" hidden="false" customHeight="true" outlineLevel="0" collapsed="false">
      <c r="A297" s="63"/>
      <c r="B297" s="31"/>
      <c r="C297" s="32" t="n">
        <v>294</v>
      </c>
      <c r="D297" s="64" t="s">
        <v>471</v>
      </c>
      <c r="E297" s="34" t="s">
        <v>39</v>
      </c>
      <c r="F297" s="34" t="s">
        <v>472</v>
      </c>
      <c r="G297" s="34" t="s">
        <v>463</v>
      </c>
      <c r="H297" s="34" t="s">
        <v>181</v>
      </c>
      <c r="I297" s="35" t="n">
        <v>20</v>
      </c>
      <c r="J297" s="35" t="n">
        <v>30</v>
      </c>
      <c r="K297" s="36" t="n">
        <v>22.25</v>
      </c>
      <c r="L297" s="59" t="n">
        <v>10</v>
      </c>
      <c r="M297" s="38" t="n">
        <f aca="false">L297-(SUM(O297:S297))</f>
        <v>10</v>
      </c>
      <c r="N297" s="39" t="str">
        <f aca="false">IF(M297&lt;0,"ATENÇÃO","OK")</f>
        <v>OK</v>
      </c>
      <c r="O297" s="42"/>
      <c r="P297" s="42"/>
      <c r="Q297" s="42"/>
      <c r="R297" s="42"/>
      <c r="S297" s="41"/>
    </row>
    <row r="298" customFormat="false" ht="15" hidden="false" customHeight="true" outlineLevel="0" collapsed="false">
      <c r="A298" s="48" t="s">
        <v>473</v>
      </c>
      <c r="B298" s="49" t="n">
        <v>4</v>
      </c>
      <c r="C298" s="50" t="n">
        <v>295</v>
      </c>
      <c r="D298" s="67" t="s">
        <v>474</v>
      </c>
      <c r="E298" s="52" t="s">
        <v>39</v>
      </c>
      <c r="F298" s="52" t="s">
        <v>475</v>
      </c>
      <c r="G298" s="53" t="s">
        <v>476</v>
      </c>
      <c r="H298" s="54" t="s">
        <v>49</v>
      </c>
      <c r="I298" s="52" t="n">
        <v>20</v>
      </c>
      <c r="J298" s="52" t="n">
        <v>30</v>
      </c>
      <c r="K298" s="55" t="n">
        <v>26.9</v>
      </c>
      <c r="L298" s="59"/>
      <c r="M298" s="38" t="n">
        <f aca="false">L298-(SUM(O298:S298))</f>
        <v>0</v>
      </c>
      <c r="N298" s="39" t="str">
        <f aca="false">IF(M298&lt;0,"ATENÇÃO","OK")</f>
        <v>OK</v>
      </c>
      <c r="O298" s="42"/>
      <c r="P298" s="42"/>
      <c r="Q298" s="42"/>
      <c r="R298" s="42"/>
      <c r="S298" s="41"/>
    </row>
    <row r="299" customFormat="false" ht="15" hidden="false" customHeight="true" outlineLevel="0" collapsed="false">
      <c r="A299" s="48"/>
      <c r="B299" s="49"/>
      <c r="C299" s="50" t="n">
        <v>296</v>
      </c>
      <c r="D299" s="67" t="s">
        <v>477</v>
      </c>
      <c r="E299" s="53" t="s">
        <v>39</v>
      </c>
      <c r="F299" s="53" t="s">
        <v>478</v>
      </c>
      <c r="G299" s="53" t="n">
        <v>1750</v>
      </c>
      <c r="H299" s="52" t="s">
        <v>49</v>
      </c>
      <c r="I299" s="52" t="n">
        <v>20</v>
      </c>
      <c r="J299" s="52" t="n">
        <v>30</v>
      </c>
      <c r="K299" s="55" t="n">
        <v>15.9</v>
      </c>
      <c r="L299" s="59" t="n">
        <v>100</v>
      </c>
      <c r="M299" s="38" t="n">
        <f aca="false">L299-(SUM(O299:S299))</f>
        <v>50</v>
      </c>
      <c r="N299" s="39" t="str">
        <f aca="false">IF(M299&lt;0,"ATENÇÃO","OK")</f>
        <v>OK</v>
      </c>
      <c r="O299" s="42"/>
      <c r="P299" s="42"/>
      <c r="Q299" s="42"/>
      <c r="R299" s="42" t="n">
        <v>50</v>
      </c>
      <c r="S299" s="41"/>
    </row>
    <row r="300" customFormat="false" ht="15" hidden="false" customHeight="true" outlineLevel="0" collapsed="false">
      <c r="A300" s="48"/>
      <c r="B300" s="49"/>
      <c r="C300" s="57" t="n">
        <v>297</v>
      </c>
      <c r="D300" s="67" t="s">
        <v>479</v>
      </c>
      <c r="E300" s="53" t="s">
        <v>39</v>
      </c>
      <c r="F300" s="53" t="s">
        <v>480</v>
      </c>
      <c r="G300" s="53" t="n">
        <v>20085</v>
      </c>
      <c r="H300" s="52" t="s">
        <v>49</v>
      </c>
      <c r="I300" s="52" t="n">
        <v>20</v>
      </c>
      <c r="J300" s="52" t="n">
        <v>30</v>
      </c>
      <c r="K300" s="55" t="n">
        <v>19.9</v>
      </c>
      <c r="L300" s="59"/>
      <c r="M300" s="38" t="n">
        <f aca="false">L300-(SUM(O300:S300))</f>
        <v>0</v>
      </c>
      <c r="N300" s="39" t="str">
        <f aca="false">IF(M300&lt;0,"ATENÇÃO","OK")</f>
        <v>OK</v>
      </c>
      <c r="O300" s="42"/>
      <c r="P300" s="42"/>
      <c r="Q300" s="42"/>
      <c r="R300" s="42"/>
      <c r="S300" s="41"/>
    </row>
    <row r="301" customFormat="false" ht="15" hidden="false" customHeight="true" outlineLevel="0" collapsed="false">
      <c r="A301" s="48"/>
      <c r="B301" s="49"/>
      <c r="C301" s="50" t="n">
        <v>298</v>
      </c>
      <c r="D301" s="67" t="s">
        <v>481</v>
      </c>
      <c r="E301" s="53" t="s">
        <v>39</v>
      </c>
      <c r="F301" s="53" t="s">
        <v>482</v>
      </c>
      <c r="G301" s="53" t="s">
        <v>483</v>
      </c>
      <c r="H301" s="53" t="s">
        <v>49</v>
      </c>
      <c r="I301" s="52" t="n">
        <v>20</v>
      </c>
      <c r="J301" s="52" t="n">
        <v>30</v>
      </c>
      <c r="K301" s="55" t="n">
        <v>24.9</v>
      </c>
      <c r="L301" s="59"/>
      <c r="M301" s="38" t="n">
        <f aca="false">L301-(SUM(O301:S301))</f>
        <v>0</v>
      </c>
      <c r="N301" s="39" t="str">
        <f aca="false">IF(M301&lt;0,"ATENÇÃO","OK")</f>
        <v>OK</v>
      </c>
      <c r="O301" s="42"/>
      <c r="P301" s="42"/>
      <c r="Q301" s="42"/>
      <c r="R301" s="42"/>
      <c r="S301" s="41"/>
    </row>
    <row r="302" customFormat="false" ht="15" hidden="false" customHeight="true" outlineLevel="0" collapsed="false">
      <c r="A302" s="48"/>
      <c r="B302" s="49"/>
      <c r="C302" s="50" t="n">
        <v>299</v>
      </c>
      <c r="D302" s="67" t="s">
        <v>484</v>
      </c>
      <c r="E302" s="53" t="s">
        <v>39</v>
      </c>
      <c r="F302" s="53" t="s">
        <v>482</v>
      </c>
      <c r="G302" s="53" t="s">
        <v>485</v>
      </c>
      <c r="H302" s="53" t="s">
        <v>49</v>
      </c>
      <c r="I302" s="52" t="n">
        <v>20</v>
      </c>
      <c r="J302" s="52" t="n">
        <v>30</v>
      </c>
      <c r="K302" s="55" t="n">
        <v>39.9</v>
      </c>
      <c r="L302" s="59"/>
      <c r="M302" s="38" t="n">
        <f aca="false">L302-(SUM(O302:S302))</f>
        <v>0</v>
      </c>
      <c r="N302" s="39" t="str">
        <f aca="false">IF(M302&lt;0,"ATENÇÃO","OK")</f>
        <v>OK</v>
      </c>
      <c r="O302" s="42"/>
      <c r="P302" s="42"/>
      <c r="Q302" s="42"/>
      <c r="R302" s="42"/>
      <c r="S302" s="41"/>
    </row>
    <row r="303" customFormat="false" ht="15" hidden="false" customHeight="true" outlineLevel="0" collapsed="false">
      <c r="A303" s="48"/>
      <c r="B303" s="49"/>
      <c r="C303" s="50" t="n">
        <v>300</v>
      </c>
      <c r="D303" s="67" t="s">
        <v>486</v>
      </c>
      <c r="E303" s="53" t="s">
        <v>39</v>
      </c>
      <c r="F303" s="53" t="s">
        <v>487</v>
      </c>
      <c r="G303" s="53" t="s">
        <v>488</v>
      </c>
      <c r="H303" s="53" t="s">
        <v>55</v>
      </c>
      <c r="I303" s="52" t="n">
        <v>20</v>
      </c>
      <c r="J303" s="52" t="n">
        <v>30</v>
      </c>
      <c r="K303" s="55" t="n">
        <v>25</v>
      </c>
      <c r="L303" s="59"/>
      <c r="M303" s="38" t="n">
        <f aca="false">L303-(SUM(O303:S303))</f>
        <v>0</v>
      </c>
      <c r="N303" s="39" t="str">
        <f aca="false">IF(M303&lt;0,"ATENÇÃO","OK")</f>
        <v>OK</v>
      </c>
      <c r="O303" s="42"/>
      <c r="P303" s="42"/>
      <c r="Q303" s="42"/>
      <c r="R303" s="42"/>
      <c r="S303" s="41"/>
    </row>
    <row r="304" customFormat="false" ht="33" hidden="false" customHeight="true" outlineLevel="0" collapsed="false">
      <c r="A304" s="48"/>
      <c r="B304" s="49"/>
      <c r="C304" s="57" t="n">
        <v>301</v>
      </c>
      <c r="D304" s="67" t="s">
        <v>489</v>
      </c>
      <c r="E304" s="60" t="s">
        <v>39</v>
      </c>
      <c r="F304" s="60" t="s">
        <v>487</v>
      </c>
      <c r="G304" s="53" t="s">
        <v>488</v>
      </c>
      <c r="H304" s="60" t="s">
        <v>55</v>
      </c>
      <c r="I304" s="52" t="n">
        <v>20</v>
      </c>
      <c r="J304" s="52" t="n">
        <v>30</v>
      </c>
      <c r="K304" s="55" t="n">
        <v>42</v>
      </c>
      <c r="L304" s="59"/>
      <c r="M304" s="38" t="n">
        <f aca="false">L304-(SUM(O304:S304))</f>
        <v>0</v>
      </c>
      <c r="N304" s="39" t="str">
        <f aca="false">IF(M304&lt;0,"ATENÇÃO","OK")</f>
        <v>OK</v>
      </c>
      <c r="O304" s="42"/>
      <c r="P304" s="42"/>
      <c r="Q304" s="42"/>
      <c r="R304" s="42"/>
      <c r="S304" s="41"/>
    </row>
    <row r="305" customFormat="false" ht="33" hidden="false" customHeight="true" outlineLevel="0" collapsed="false">
      <c r="A305" s="48"/>
      <c r="B305" s="49"/>
      <c r="C305" s="50" t="n">
        <v>302</v>
      </c>
      <c r="D305" s="67" t="s">
        <v>490</v>
      </c>
      <c r="E305" s="60" t="s">
        <v>39</v>
      </c>
      <c r="F305" s="60" t="s">
        <v>491</v>
      </c>
      <c r="G305" s="53" t="n">
        <v>438459</v>
      </c>
      <c r="H305" s="60" t="s">
        <v>49</v>
      </c>
      <c r="I305" s="52" t="n">
        <v>20</v>
      </c>
      <c r="J305" s="52" t="n">
        <v>30</v>
      </c>
      <c r="K305" s="55" t="n">
        <v>96</v>
      </c>
      <c r="L305" s="59"/>
      <c r="M305" s="38" t="n">
        <f aca="false">L305-(SUM(O305:S305))</f>
        <v>0</v>
      </c>
      <c r="N305" s="39" t="str">
        <f aca="false">IF(M305&lt;0,"ATENÇÃO","OK")</f>
        <v>OK</v>
      </c>
      <c r="O305" s="42"/>
      <c r="P305" s="42"/>
      <c r="Q305" s="42"/>
      <c r="R305" s="42"/>
      <c r="S305" s="41"/>
    </row>
    <row r="306" customFormat="false" ht="15" hidden="false" customHeight="true" outlineLevel="0" collapsed="false">
      <c r="A306" s="48"/>
      <c r="B306" s="49"/>
      <c r="C306" s="50" t="n">
        <v>303</v>
      </c>
      <c r="D306" s="67" t="s">
        <v>492</v>
      </c>
      <c r="E306" s="52" t="s">
        <v>39</v>
      </c>
      <c r="F306" s="52" t="s">
        <v>491</v>
      </c>
      <c r="G306" s="53" t="n">
        <v>388442</v>
      </c>
      <c r="H306" s="52" t="s">
        <v>49</v>
      </c>
      <c r="I306" s="52" t="n">
        <v>20</v>
      </c>
      <c r="J306" s="52" t="n">
        <v>30</v>
      </c>
      <c r="K306" s="55" t="n">
        <v>62</v>
      </c>
      <c r="L306" s="59"/>
      <c r="M306" s="38" t="n">
        <f aca="false">L306-(SUM(O306:S306))</f>
        <v>0</v>
      </c>
      <c r="N306" s="39" t="str">
        <f aca="false">IF(M306&lt;0,"ATENÇÃO","OK")</f>
        <v>OK</v>
      </c>
      <c r="O306" s="42"/>
      <c r="P306" s="42"/>
      <c r="Q306" s="42"/>
      <c r="R306" s="42"/>
      <c r="S306" s="41"/>
    </row>
    <row r="307" customFormat="false" ht="15" hidden="false" customHeight="true" outlineLevel="0" collapsed="false">
      <c r="A307" s="48"/>
      <c r="B307" s="49"/>
      <c r="C307" s="50" t="n">
        <v>304</v>
      </c>
      <c r="D307" s="67" t="s">
        <v>493</v>
      </c>
      <c r="E307" s="68" t="s">
        <v>39</v>
      </c>
      <c r="F307" s="68" t="s">
        <v>480</v>
      </c>
      <c r="G307" s="69" t="s">
        <v>494</v>
      </c>
      <c r="H307" s="70" t="s">
        <v>49</v>
      </c>
      <c r="I307" s="52" t="n">
        <v>20</v>
      </c>
      <c r="J307" s="52" t="n">
        <v>30</v>
      </c>
      <c r="K307" s="71" t="n">
        <v>9.9</v>
      </c>
      <c r="L307" s="59" t="n">
        <v>300</v>
      </c>
      <c r="M307" s="38" t="n">
        <f aca="false">L307-(SUM(O307:S307))</f>
        <v>100</v>
      </c>
      <c r="N307" s="39" t="str">
        <f aca="false">IF(M307&lt;0,"ATENÇÃO","OK")</f>
        <v>OK</v>
      </c>
      <c r="O307" s="75"/>
      <c r="P307" s="75"/>
      <c r="Q307" s="75"/>
      <c r="R307" s="144" t="n">
        <v>200</v>
      </c>
      <c r="S307" s="96"/>
    </row>
    <row r="308" customFormat="false" ht="15" hidden="false" customHeight="true" outlineLevel="0" collapsed="false">
      <c r="A308" s="48"/>
      <c r="B308" s="49"/>
      <c r="C308" s="57" t="n">
        <v>305</v>
      </c>
      <c r="D308" s="67" t="s">
        <v>495</v>
      </c>
      <c r="E308" s="68" t="s">
        <v>39</v>
      </c>
      <c r="F308" s="68" t="s">
        <v>480</v>
      </c>
      <c r="G308" s="69" t="s">
        <v>494</v>
      </c>
      <c r="H308" s="70" t="s">
        <v>49</v>
      </c>
      <c r="I308" s="52" t="n">
        <v>20</v>
      </c>
      <c r="J308" s="52" t="n">
        <v>30</v>
      </c>
      <c r="K308" s="71" t="n">
        <v>9.9</v>
      </c>
      <c r="L308" s="59"/>
      <c r="M308" s="38" t="n">
        <f aca="false">L308-(SUM(O308:S308))</f>
        <v>0</v>
      </c>
      <c r="N308" s="39" t="str">
        <f aca="false">IF(M308&lt;0,"ATENÇÃO","OK")</f>
        <v>OK</v>
      </c>
      <c r="O308" s="75"/>
      <c r="P308" s="75"/>
      <c r="Q308" s="75"/>
      <c r="R308" s="75"/>
      <c r="S308" s="96"/>
    </row>
    <row r="309" customFormat="false" ht="15" hidden="false" customHeight="true" outlineLevel="0" collapsed="false">
      <c r="A309" s="48"/>
      <c r="B309" s="49"/>
      <c r="C309" s="50" t="n">
        <v>306</v>
      </c>
      <c r="D309" s="56" t="s">
        <v>496</v>
      </c>
      <c r="E309" s="68" t="s">
        <v>39</v>
      </c>
      <c r="F309" s="68" t="s">
        <v>497</v>
      </c>
      <c r="G309" s="69" t="s">
        <v>498</v>
      </c>
      <c r="H309" s="70" t="s">
        <v>42</v>
      </c>
      <c r="I309" s="52" t="n">
        <v>20</v>
      </c>
      <c r="J309" s="52" t="n">
        <v>30</v>
      </c>
      <c r="K309" s="71" t="n">
        <v>57</v>
      </c>
      <c r="L309" s="59" t="n">
        <v>20</v>
      </c>
      <c r="M309" s="38" t="n">
        <f aca="false">L309-(SUM(O309:S309))</f>
        <v>20</v>
      </c>
      <c r="N309" s="39" t="str">
        <f aca="false">IF(M309&lt;0,"ATENÇÃO","OK")</f>
        <v>OK</v>
      </c>
      <c r="O309" s="75"/>
      <c r="P309" s="75"/>
      <c r="Q309" s="75"/>
      <c r="R309" s="75"/>
      <c r="S309" s="96"/>
    </row>
    <row r="310" customFormat="false" ht="15" hidden="false" customHeight="true" outlineLevel="0" collapsed="false">
      <c r="A310" s="48"/>
      <c r="B310" s="49"/>
      <c r="C310" s="50" t="n">
        <v>307</v>
      </c>
      <c r="D310" s="56" t="s">
        <v>499</v>
      </c>
      <c r="E310" s="68" t="s">
        <v>39</v>
      </c>
      <c r="F310" s="68" t="s">
        <v>497</v>
      </c>
      <c r="G310" s="69" t="s">
        <v>500</v>
      </c>
      <c r="H310" s="70" t="s">
        <v>42</v>
      </c>
      <c r="I310" s="52" t="n">
        <v>20</v>
      </c>
      <c r="J310" s="52" t="n">
        <v>30</v>
      </c>
      <c r="K310" s="71" t="n">
        <v>59.9</v>
      </c>
      <c r="L310" s="59"/>
      <c r="M310" s="38" t="n">
        <f aca="false">L310-(SUM(O310:S310))</f>
        <v>0</v>
      </c>
      <c r="N310" s="39" t="str">
        <f aca="false">IF(M310&lt;0,"ATENÇÃO","OK")</f>
        <v>OK</v>
      </c>
      <c r="O310" s="75"/>
      <c r="P310" s="75"/>
      <c r="Q310" s="75"/>
      <c r="R310" s="75"/>
      <c r="S310" s="96"/>
    </row>
    <row r="311" customFormat="false" ht="15" hidden="false" customHeight="true" outlineLevel="0" collapsed="false">
      <c r="A311" s="48"/>
      <c r="B311" s="49"/>
      <c r="C311" s="50" t="n">
        <v>308</v>
      </c>
      <c r="D311" s="56" t="s">
        <v>501</v>
      </c>
      <c r="E311" s="68" t="s">
        <v>39</v>
      </c>
      <c r="F311" s="68" t="s">
        <v>497</v>
      </c>
      <c r="G311" s="69" t="s">
        <v>500</v>
      </c>
      <c r="H311" s="70" t="s">
        <v>42</v>
      </c>
      <c r="I311" s="52" t="n">
        <v>20</v>
      </c>
      <c r="J311" s="52" t="n">
        <v>30</v>
      </c>
      <c r="K311" s="71" t="n">
        <v>14.9</v>
      </c>
      <c r="L311" s="59"/>
      <c r="M311" s="38" t="n">
        <f aca="false">L311-(SUM(O311:S311))</f>
        <v>0</v>
      </c>
      <c r="N311" s="39" t="str">
        <f aca="false">IF(M311&lt;0,"ATENÇÃO","OK")</f>
        <v>OK</v>
      </c>
      <c r="O311" s="75"/>
      <c r="P311" s="75"/>
      <c r="Q311" s="75"/>
      <c r="R311" s="75"/>
      <c r="S311" s="96"/>
    </row>
    <row r="312" customFormat="false" ht="15" hidden="false" customHeight="true" outlineLevel="0" collapsed="false">
      <c r="A312" s="48"/>
      <c r="B312" s="49"/>
      <c r="C312" s="57" t="n">
        <v>309</v>
      </c>
      <c r="D312" s="56" t="s">
        <v>502</v>
      </c>
      <c r="E312" s="68" t="s">
        <v>39</v>
      </c>
      <c r="F312" s="68" t="s">
        <v>503</v>
      </c>
      <c r="G312" s="69" t="s">
        <v>494</v>
      </c>
      <c r="H312" s="70" t="s">
        <v>42</v>
      </c>
      <c r="I312" s="52" t="n">
        <v>20</v>
      </c>
      <c r="J312" s="52" t="n">
        <v>30</v>
      </c>
      <c r="K312" s="71" t="n">
        <v>9.45</v>
      </c>
      <c r="L312" s="59"/>
      <c r="M312" s="38" t="n">
        <f aca="false">L312-(SUM(O312:S312))</f>
        <v>0</v>
      </c>
      <c r="N312" s="39" t="str">
        <f aca="false">IF(M312&lt;0,"ATENÇÃO","OK")</f>
        <v>OK</v>
      </c>
      <c r="O312" s="75"/>
      <c r="P312" s="75"/>
      <c r="Q312" s="75"/>
      <c r="R312" s="75"/>
      <c r="S312" s="96"/>
    </row>
    <row r="313" customFormat="false" ht="15" hidden="false" customHeight="true" outlineLevel="0" collapsed="false">
      <c r="A313" s="48"/>
      <c r="B313" s="49"/>
      <c r="C313" s="50" t="n">
        <v>310</v>
      </c>
      <c r="D313" s="56" t="s">
        <v>504</v>
      </c>
      <c r="E313" s="68" t="s">
        <v>39</v>
      </c>
      <c r="F313" s="68" t="s">
        <v>480</v>
      </c>
      <c r="G313" s="69" t="n">
        <v>4032</v>
      </c>
      <c r="H313" s="70" t="s">
        <v>42</v>
      </c>
      <c r="I313" s="52" t="n">
        <v>20</v>
      </c>
      <c r="J313" s="52" t="n">
        <v>30</v>
      </c>
      <c r="K313" s="71" t="n">
        <v>12</v>
      </c>
      <c r="L313" s="59"/>
      <c r="M313" s="38" t="n">
        <f aca="false">L313-(SUM(O313:S313))</f>
        <v>0</v>
      </c>
      <c r="N313" s="39" t="str">
        <f aca="false">IF(M313&lt;0,"ATENÇÃO","OK")</f>
        <v>OK</v>
      </c>
      <c r="O313" s="75"/>
      <c r="P313" s="75"/>
      <c r="Q313" s="75"/>
      <c r="R313" s="75"/>
      <c r="S313" s="96"/>
    </row>
    <row r="314" customFormat="false" ht="15" hidden="false" customHeight="true" outlineLevel="0" collapsed="false">
      <c r="A314" s="48"/>
      <c r="B314" s="49"/>
      <c r="C314" s="50" t="n">
        <v>311</v>
      </c>
      <c r="D314" s="56" t="s">
        <v>505</v>
      </c>
      <c r="E314" s="68" t="s">
        <v>39</v>
      </c>
      <c r="F314" s="68" t="s">
        <v>506</v>
      </c>
      <c r="G314" s="69" t="n">
        <v>1851</v>
      </c>
      <c r="H314" s="70" t="s">
        <v>42</v>
      </c>
      <c r="I314" s="52" t="n">
        <v>20</v>
      </c>
      <c r="J314" s="52" t="n">
        <v>30</v>
      </c>
      <c r="K314" s="71" t="n">
        <v>29.9</v>
      </c>
      <c r="L314" s="59"/>
      <c r="M314" s="38" t="n">
        <f aca="false">L314-(SUM(O314:S314))</f>
        <v>0</v>
      </c>
      <c r="N314" s="39" t="str">
        <f aca="false">IF(M314&lt;0,"ATENÇÃO","OK")</f>
        <v>OK</v>
      </c>
      <c r="O314" s="75"/>
      <c r="P314" s="75"/>
      <c r="Q314" s="75"/>
      <c r="R314" s="75"/>
      <c r="S314" s="96"/>
    </row>
    <row r="315" customFormat="false" ht="15" hidden="false" customHeight="true" outlineLevel="0" collapsed="false">
      <c r="A315" s="48"/>
      <c r="B315" s="49"/>
      <c r="C315" s="50" t="n">
        <v>312</v>
      </c>
      <c r="D315" s="67" t="s">
        <v>507</v>
      </c>
      <c r="E315" s="68" t="s">
        <v>39</v>
      </c>
      <c r="F315" s="68" t="s">
        <v>480</v>
      </c>
      <c r="G315" s="69" t="s">
        <v>508</v>
      </c>
      <c r="H315" s="70" t="s">
        <v>49</v>
      </c>
      <c r="I315" s="52" t="n">
        <v>20</v>
      </c>
      <c r="J315" s="52" t="n">
        <v>30</v>
      </c>
      <c r="K315" s="71" t="n">
        <v>19.9</v>
      </c>
      <c r="L315" s="59"/>
      <c r="M315" s="38" t="n">
        <f aca="false">L315-(SUM(O315:S315))</f>
        <v>0</v>
      </c>
      <c r="N315" s="39" t="str">
        <f aca="false">IF(M315&lt;0,"ATENÇÃO","OK")</f>
        <v>OK</v>
      </c>
      <c r="O315" s="75"/>
      <c r="P315" s="75"/>
      <c r="Q315" s="75"/>
      <c r="R315" s="75"/>
      <c r="S315" s="96"/>
    </row>
    <row r="316" customFormat="false" ht="15" hidden="false" customHeight="true" outlineLevel="0" collapsed="false">
      <c r="A316" s="48"/>
      <c r="B316" s="49"/>
      <c r="C316" s="57" t="n">
        <v>313</v>
      </c>
      <c r="D316" s="67" t="s">
        <v>509</v>
      </c>
      <c r="E316" s="68" t="s">
        <v>39</v>
      </c>
      <c r="F316" s="68" t="s">
        <v>487</v>
      </c>
      <c r="G316" s="69" t="s">
        <v>510</v>
      </c>
      <c r="H316" s="70" t="s">
        <v>49</v>
      </c>
      <c r="I316" s="52" t="n">
        <v>20</v>
      </c>
      <c r="J316" s="52" t="n">
        <v>30</v>
      </c>
      <c r="K316" s="71" t="n">
        <v>65</v>
      </c>
      <c r="L316" s="59"/>
      <c r="M316" s="38" t="n">
        <f aca="false">L316-(SUM(O316:S316))</f>
        <v>0</v>
      </c>
      <c r="N316" s="39" t="str">
        <f aca="false">IF(M316&lt;0,"ATENÇÃO","OK")</f>
        <v>OK</v>
      </c>
      <c r="O316" s="75"/>
      <c r="P316" s="75"/>
      <c r="Q316" s="75"/>
      <c r="R316" s="75"/>
      <c r="S316" s="96"/>
    </row>
    <row r="317" customFormat="false" ht="15" hidden="false" customHeight="true" outlineLevel="0" collapsed="false">
      <c r="A317" s="48"/>
      <c r="B317" s="49"/>
      <c r="C317" s="50" t="n">
        <v>314</v>
      </c>
      <c r="D317" s="67" t="s">
        <v>511</v>
      </c>
      <c r="E317" s="68" t="s">
        <v>39</v>
      </c>
      <c r="F317" s="68" t="s">
        <v>480</v>
      </c>
      <c r="G317" s="69" t="n">
        <v>5441</v>
      </c>
      <c r="H317" s="70" t="s">
        <v>49</v>
      </c>
      <c r="I317" s="52" t="n">
        <v>20</v>
      </c>
      <c r="J317" s="52" t="n">
        <v>30</v>
      </c>
      <c r="K317" s="71" t="n">
        <v>16</v>
      </c>
      <c r="L317" s="59"/>
      <c r="M317" s="38" t="n">
        <f aca="false">L317-(SUM(O317:S317))</f>
        <v>0</v>
      </c>
      <c r="N317" s="39" t="str">
        <f aca="false">IF(M317&lt;0,"ATENÇÃO","OK")</f>
        <v>OK</v>
      </c>
      <c r="O317" s="75"/>
      <c r="P317" s="75"/>
      <c r="Q317" s="75"/>
      <c r="R317" s="75"/>
      <c r="S317" s="96"/>
    </row>
    <row r="318" customFormat="false" ht="15" hidden="false" customHeight="true" outlineLevel="0" collapsed="false">
      <c r="A318" s="48"/>
      <c r="B318" s="49"/>
      <c r="C318" s="50" t="n">
        <v>315</v>
      </c>
      <c r="D318" s="67" t="s">
        <v>512</v>
      </c>
      <c r="E318" s="68" t="s">
        <v>39</v>
      </c>
      <c r="F318" s="68" t="s">
        <v>480</v>
      </c>
      <c r="G318" s="69" t="n">
        <v>5416</v>
      </c>
      <c r="H318" s="70" t="s">
        <v>49</v>
      </c>
      <c r="I318" s="52" t="n">
        <v>20</v>
      </c>
      <c r="J318" s="52" t="n">
        <v>30</v>
      </c>
      <c r="K318" s="71" t="n">
        <v>8.9</v>
      </c>
      <c r="L318" s="59"/>
      <c r="M318" s="38" t="n">
        <f aca="false">L318-(SUM(O318:S318))</f>
        <v>0</v>
      </c>
      <c r="N318" s="39" t="str">
        <f aca="false">IF(M318&lt;0,"ATENÇÃO","OK")</f>
        <v>OK</v>
      </c>
      <c r="O318" s="75"/>
      <c r="P318" s="75"/>
      <c r="Q318" s="75"/>
      <c r="R318" s="75"/>
      <c r="S318" s="96"/>
    </row>
    <row r="319" customFormat="false" ht="15" hidden="false" customHeight="true" outlineLevel="0" collapsed="false">
      <c r="A319" s="48"/>
      <c r="B319" s="49"/>
      <c r="C319" s="50" t="n">
        <v>316</v>
      </c>
      <c r="D319" s="67" t="s">
        <v>513</v>
      </c>
      <c r="E319" s="68" t="s">
        <v>39</v>
      </c>
      <c r="F319" s="68" t="s">
        <v>514</v>
      </c>
      <c r="G319" s="69" t="s">
        <v>515</v>
      </c>
      <c r="H319" s="70" t="s">
        <v>49</v>
      </c>
      <c r="I319" s="52" t="n">
        <v>20</v>
      </c>
      <c r="J319" s="52" t="n">
        <v>30</v>
      </c>
      <c r="K319" s="71" t="n">
        <v>59.9</v>
      </c>
      <c r="L319" s="59"/>
      <c r="M319" s="38" t="n">
        <f aca="false">L319-(SUM(O319:S319))</f>
        <v>0</v>
      </c>
      <c r="N319" s="39" t="str">
        <f aca="false">IF(M319&lt;0,"ATENÇÃO","OK")</f>
        <v>OK</v>
      </c>
      <c r="O319" s="75"/>
      <c r="P319" s="75"/>
      <c r="Q319" s="75"/>
      <c r="R319" s="75"/>
      <c r="S319" s="96"/>
    </row>
    <row r="320" customFormat="false" ht="15" hidden="false" customHeight="true" outlineLevel="0" collapsed="false">
      <c r="A320" s="48"/>
      <c r="B320" s="49"/>
      <c r="C320" s="57" t="n">
        <v>317</v>
      </c>
      <c r="D320" s="67" t="s">
        <v>516</v>
      </c>
      <c r="E320" s="68" t="s">
        <v>39</v>
      </c>
      <c r="F320" s="68" t="s">
        <v>517</v>
      </c>
      <c r="G320" s="69" t="s">
        <v>518</v>
      </c>
      <c r="H320" s="70" t="s">
        <v>49</v>
      </c>
      <c r="I320" s="52" t="n">
        <v>20</v>
      </c>
      <c r="J320" s="52" t="n">
        <v>30</v>
      </c>
      <c r="K320" s="71" t="n">
        <v>16.9</v>
      </c>
      <c r="L320" s="59"/>
      <c r="M320" s="38" t="n">
        <f aca="false">L320-(SUM(O320:S320))</f>
        <v>0</v>
      </c>
      <c r="N320" s="39" t="str">
        <f aca="false">IF(M320&lt;0,"ATENÇÃO","OK")</f>
        <v>OK</v>
      </c>
      <c r="O320" s="75"/>
      <c r="P320" s="75"/>
      <c r="Q320" s="75"/>
      <c r="R320" s="75"/>
      <c r="S320" s="96"/>
    </row>
    <row r="321" customFormat="false" ht="15" hidden="false" customHeight="true" outlineLevel="0" collapsed="false">
      <c r="A321" s="48"/>
      <c r="B321" s="49"/>
      <c r="C321" s="50" t="n">
        <v>318</v>
      </c>
      <c r="D321" s="51" t="s">
        <v>519</v>
      </c>
      <c r="E321" s="68" t="s">
        <v>39</v>
      </c>
      <c r="F321" s="68" t="s">
        <v>480</v>
      </c>
      <c r="G321" s="69" t="n">
        <v>1960</v>
      </c>
      <c r="H321" s="70" t="s">
        <v>49</v>
      </c>
      <c r="I321" s="52" t="n">
        <v>20</v>
      </c>
      <c r="J321" s="52" t="n">
        <v>30</v>
      </c>
      <c r="K321" s="71" t="n">
        <v>29.9</v>
      </c>
      <c r="L321" s="59"/>
      <c r="M321" s="38" t="n">
        <f aca="false">L321-(SUM(O321:S321))</f>
        <v>0</v>
      </c>
      <c r="N321" s="39" t="str">
        <f aca="false">IF(M321&lt;0,"ATENÇÃO","OK")</f>
        <v>OK</v>
      </c>
      <c r="O321" s="75"/>
      <c r="P321" s="75"/>
      <c r="Q321" s="75"/>
      <c r="R321" s="75"/>
      <c r="S321" s="96"/>
    </row>
    <row r="322" customFormat="false" ht="15" hidden="false" customHeight="true" outlineLevel="0" collapsed="false">
      <c r="A322" s="48"/>
      <c r="B322" s="49"/>
      <c r="C322" s="50" t="n">
        <v>319</v>
      </c>
      <c r="D322" s="51" t="s">
        <v>520</v>
      </c>
      <c r="E322" s="68" t="s">
        <v>39</v>
      </c>
      <c r="F322" s="68" t="s">
        <v>480</v>
      </c>
      <c r="G322" s="69" t="s">
        <v>521</v>
      </c>
      <c r="H322" s="70" t="s">
        <v>49</v>
      </c>
      <c r="I322" s="52" t="n">
        <v>20</v>
      </c>
      <c r="J322" s="52" t="n">
        <v>30</v>
      </c>
      <c r="K322" s="71" t="n">
        <v>12</v>
      </c>
      <c r="L322" s="59"/>
      <c r="M322" s="38" t="n">
        <f aca="false">L322-(SUM(O322:S322))</f>
        <v>0</v>
      </c>
      <c r="N322" s="39" t="str">
        <f aca="false">IF(M322&lt;0,"ATENÇÃO","OK")</f>
        <v>OK</v>
      </c>
      <c r="O322" s="75"/>
      <c r="P322" s="75"/>
      <c r="Q322" s="75"/>
      <c r="R322" s="75"/>
      <c r="S322" s="96"/>
    </row>
    <row r="323" customFormat="false" ht="15" hidden="false" customHeight="true" outlineLevel="0" collapsed="false">
      <c r="A323" s="48"/>
      <c r="B323" s="49"/>
      <c r="C323" s="50" t="n">
        <v>320</v>
      </c>
      <c r="D323" s="67" t="s">
        <v>522</v>
      </c>
      <c r="E323" s="68" t="s">
        <v>39</v>
      </c>
      <c r="F323" s="68" t="s">
        <v>491</v>
      </c>
      <c r="G323" s="69" t="n">
        <v>300675</v>
      </c>
      <c r="H323" s="70" t="s">
        <v>49</v>
      </c>
      <c r="I323" s="52" t="n">
        <v>20</v>
      </c>
      <c r="J323" s="52" t="n">
        <v>30</v>
      </c>
      <c r="K323" s="71" t="n">
        <v>35</v>
      </c>
      <c r="L323" s="59"/>
      <c r="M323" s="38" t="n">
        <f aca="false">L323-(SUM(O323:S323))</f>
        <v>0</v>
      </c>
      <c r="N323" s="39" t="str">
        <f aca="false">IF(M323&lt;0,"ATENÇÃO","OK")</f>
        <v>OK</v>
      </c>
      <c r="O323" s="75"/>
      <c r="P323" s="75"/>
      <c r="Q323" s="75"/>
      <c r="R323" s="75"/>
      <c r="S323" s="96"/>
    </row>
    <row r="324" customFormat="false" ht="15" hidden="false" customHeight="true" outlineLevel="0" collapsed="false">
      <c r="A324" s="48"/>
      <c r="B324" s="49"/>
      <c r="C324" s="57" t="n">
        <v>321</v>
      </c>
      <c r="D324" s="67" t="s">
        <v>523</v>
      </c>
      <c r="E324" s="68" t="s">
        <v>39</v>
      </c>
      <c r="F324" s="68" t="s">
        <v>480</v>
      </c>
      <c r="G324" s="69" t="n">
        <v>20246</v>
      </c>
      <c r="H324" s="70" t="s">
        <v>49</v>
      </c>
      <c r="I324" s="52" t="n">
        <v>20</v>
      </c>
      <c r="J324" s="52" t="n">
        <v>30</v>
      </c>
      <c r="K324" s="71" t="n">
        <v>22.42</v>
      </c>
      <c r="L324" s="59"/>
      <c r="M324" s="38" t="n">
        <f aca="false">L324-(SUM(O324:S324))</f>
        <v>0</v>
      </c>
      <c r="N324" s="39" t="str">
        <f aca="false">IF(M324&lt;0,"ATENÇÃO","OK")</f>
        <v>OK</v>
      </c>
      <c r="O324" s="75"/>
      <c r="P324" s="75"/>
      <c r="Q324" s="75"/>
      <c r="R324" s="75"/>
      <c r="S324" s="96"/>
    </row>
    <row r="325" customFormat="false" ht="15" hidden="false" customHeight="true" outlineLevel="0" collapsed="false">
      <c r="A325" s="48"/>
      <c r="B325" s="49"/>
      <c r="C325" s="50" t="n">
        <v>322</v>
      </c>
      <c r="D325" s="67" t="s">
        <v>524</v>
      </c>
      <c r="E325" s="68" t="s">
        <v>39</v>
      </c>
      <c r="F325" s="68" t="s">
        <v>497</v>
      </c>
      <c r="G325" s="69" t="n">
        <v>174461372</v>
      </c>
      <c r="H325" s="70" t="s">
        <v>49</v>
      </c>
      <c r="I325" s="52" t="n">
        <v>20</v>
      </c>
      <c r="J325" s="52" t="n">
        <v>30</v>
      </c>
      <c r="K325" s="71" t="n">
        <v>19.9</v>
      </c>
      <c r="L325" s="59" t="n">
        <v>800</v>
      </c>
      <c r="M325" s="38" t="n">
        <f aca="false">L325-(SUM(O325:S325))</f>
        <v>250</v>
      </c>
      <c r="N325" s="39" t="str">
        <f aca="false">IF(M325&lt;0,"ATENÇÃO","OK")</f>
        <v>OK</v>
      </c>
      <c r="O325" s="75"/>
      <c r="P325" s="75"/>
      <c r="Q325" s="75"/>
      <c r="R325" s="144" t="n">
        <v>550</v>
      </c>
      <c r="S325" s="96"/>
    </row>
    <row r="326" customFormat="false" ht="15" hidden="false" customHeight="true" outlineLevel="0" collapsed="false">
      <c r="A326" s="48"/>
      <c r="B326" s="49"/>
      <c r="C326" s="50" t="n">
        <v>323</v>
      </c>
      <c r="D326" s="67" t="s">
        <v>525</v>
      </c>
      <c r="E326" s="68" t="s">
        <v>39</v>
      </c>
      <c r="F326" s="68" t="s">
        <v>480</v>
      </c>
      <c r="G326" s="69" t="n">
        <v>20228</v>
      </c>
      <c r="H326" s="70" t="s">
        <v>49</v>
      </c>
      <c r="I326" s="52" t="n">
        <v>20</v>
      </c>
      <c r="J326" s="52" t="n">
        <v>30</v>
      </c>
      <c r="K326" s="71" t="n">
        <v>54.96</v>
      </c>
      <c r="L326" s="59"/>
      <c r="M326" s="38" t="n">
        <f aca="false">L326-(SUM(O326:S326))</f>
        <v>0</v>
      </c>
      <c r="N326" s="39" t="str">
        <f aca="false">IF(M326&lt;0,"ATENÇÃO","OK")</f>
        <v>OK</v>
      </c>
      <c r="O326" s="75"/>
      <c r="P326" s="75"/>
      <c r="Q326" s="75"/>
      <c r="R326" s="75"/>
      <c r="S326" s="96"/>
    </row>
    <row r="327" customFormat="false" ht="15" hidden="false" customHeight="true" outlineLevel="0" collapsed="false">
      <c r="A327" s="48"/>
      <c r="B327" s="49"/>
      <c r="C327" s="50" t="n">
        <v>324</v>
      </c>
      <c r="D327" s="67" t="s">
        <v>526</v>
      </c>
      <c r="E327" s="68" t="s">
        <v>39</v>
      </c>
      <c r="F327" s="68" t="s">
        <v>480</v>
      </c>
      <c r="G327" s="69" t="n">
        <v>20240</v>
      </c>
      <c r="H327" s="70" t="s">
        <v>49</v>
      </c>
      <c r="I327" s="52" t="n">
        <v>20</v>
      </c>
      <c r="J327" s="52" t="n">
        <v>30</v>
      </c>
      <c r="K327" s="71" t="n">
        <v>15.9</v>
      </c>
      <c r="L327" s="59" t="n">
        <v>100</v>
      </c>
      <c r="M327" s="38" t="n">
        <f aca="false">L327-(SUM(O327:S327))</f>
        <v>100</v>
      </c>
      <c r="N327" s="39" t="str">
        <f aca="false">IF(M327&lt;0,"ATENÇÃO","OK")</f>
        <v>OK</v>
      </c>
      <c r="O327" s="75"/>
      <c r="P327" s="75"/>
      <c r="Q327" s="75"/>
      <c r="R327" s="75"/>
      <c r="S327" s="96"/>
    </row>
    <row r="328" customFormat="false" ht="15" hidden="false" customHeight="true" outlineLevel="0" collapsed="false">
      <c r="A328" s="48"/>
      <c r="B328" s="49"/>
      <c r="C328" s="57" t="n">
        <v>325</v>
      </c>
      <c r="D328" s="67" t="s">
        <v>527</v>
      </c>
      <c r="E328" s="68" t="s">
        <v>39</v>
      </c>
      <c r="F328" s="68" t="s">
        <v>480</v>
      </c>
      <c r="G328" s="69" t="n">
        <v>20241</v>
      </c>
      <c r="H328" s="70" t="s">
        <v>49</v>
      </c>
      <c r="I328" s="52" t="n">
        <v>20</v>
      </c>
      <c r="J328" s="52" t="n">
        <v>30</v>
      </c>
      <c r="K328" s="71" t="n">
        <v>15.9</v>
      </c>
      <c r="L328" s="59"/>
      <c r="M328" s="38" t="n">
        <f aca="false">L328-(SUM(O328:S328))</f>
        <v>0</v>
      </c>
      <c r="N328" s="39" t="str">
        <f aca="false">IF(M328&lt;0,"ATENÇÃO","OK")</f>
        <v>OK</v>
      </c>
      <c r="O328" s="75"/>
      <c r="P328" s="75"/>
      <c r="Q328" s="75"/>
      <c r="R328" s="75"/>
      <c r="S328" s="96"/>
    </row>
    <row r="329" customFormat="false" ht="15" hidden="false" customHeight="true" outlineLevel="0" collapsed="false">
      <c r="A329" s="48"/>
      <c r="B329" s="49"/>
      <c r="C329" s="50" t="n">
        <v>326</v>
      </c>
      <c r="D329" s="67" t="s">
        <v>528</v>
      </c>
      <c r="E329" s="68" t="s">
        <v>39</v>
      </c>
      <c r="F329" s="68" t="s">
        <v>480</v>
      </c>
      <c r="G329" s="69" t="n">
        <v>20245</v>
      </c>
      <c r="H329" s="70" t="s">
        <v>49</v>
      </c>
      <c r="I329" s="52" t="n">
        <v>20</v>
      </c>
      <c r="J329" s="52" t="n">
        <v>30</v>
      </c>
      <c r="K329" s="71" t="n">
        <v>19.9</v>
      </c>
      <c r="L329" s="59"/>
      <c r="M329" s="38" t="n">
        <f aca="false">L329-(SUM(O329:S329))</f>
        <v>0</v>
      </c>
      <c r="N329" s="39" t="str">
        <f aca="false">IF(M329&lt;0,"ATENÇÃO","OK")</f>
        <v>OK</v>
      </c>
      <c r="O329" s="75"/>
      <c r="P329" s="75"/>
      <c r="Q329" s="75"/>
      <c r="R329" s="75"/>
      <c r="S329" s="96"/>
    </row>
    <row r="330" customFormat="false" ht="15" hidden="false" customHeight="true" outlineLevel="0" collapsed="false">
      <c r="A330" s="48"/>
      <c r="B330" s="49"/>
      <c r="C330" s="50" t="n">
        <v>327</v>
      </c>
      <c r="D330" s="67" t="s">
        <v>529</v>
      </c>
      <c r="E330" s="68" t="s">
        <v>39</v>
      </c>
      <c r="F330" s="68" t="s">
        <v>480</v>
      </c>
      <c r="G330" s="69" t="n">
        <v>20240</v>
      </c>
      <c r="H330" s="70" t="s">
        <v>49</v>
      </c>
      <c r="I330" s="52" t="n">
        <v>20</v>
      </c>
      <c r="J330" s="52" t="n">
        <v>30</v>
      </c>
      <c r="K330" s="71" t="n">
        <v>15.9</v>
      </c>
      <c r="L330" s="59"/>
      <c r="M330" s="38" t="n">
        <f aca="false">L330-(SUM(O330:S330))</f>
        <v>0</v>
      </c>
      <c r="N330" s="39" t="str">
        <f aca="false">IF(M330&lt;0,"ATENÇÃO","OK")</f>
        <v>OK</v>
      </c>
      <c r="O330" s="75"/>
      <c r="P330" s="75"/>
      <c r="Q330" s="75"/>
      <c r="R330" s="75"/>
      <c r="S330" s="96"/>
    </row>
    <row r="331" customFormat="false" ht="15" hidden="false" customHeight="true" outlineLevel="0" collapsed="false">
      <c r="A331" s="48"/>
      <c r="B331" s="49"/>
      <c r="C331" s="50" t="n">
        <v>328</v>
      </c>
      <c r="D331" s="51" t="s">
        <v>530</v>
      </c>
      <c r="E331" s="68" t="s">
        <v>39</v>
      </c>
      <c r="F331" s="68" t="s">
        <v>480</v>
      </c>
      <c r="G331" s="69" t="n">
        <v>1966</v>
      </c>
      <c r="H331" s="70" t="s">
        <v>42</v>
      </c>
      <c r="I331" s="52" t="n">
        <v>20</v>
      </c>
      <c r="J331" s="52" t="n">
        <v>30</v>
      </c>
      <c r="K331" s="71" t="n">
        <v>48</v>
      </c>
      <c r="L331" s="59" t="n">
        <v>100</v>
      </c>
      <c r="M331" s="38" t="n">
        <f aca="false">L331-(SUM(O331:S331))</f>
        <v>80</v>
      </c>
      <c r="N331" s="39" t="str">
        <f aca="false">IF(M331&lt;0,"ATENÇÃO","OK")</f>
        <v>OK</v>
      </c>
      <c r="O331" s="75"/>
      <c r="P331" s="75"/>
      <c r="Q331" s="75"/>
      <c r="R331" s="144" t="n">
        <v>20</v>
      </c>
      <c r="S331" s="96"/>
    </row>
    <row r="332" customFormat="false" ht="15" hidden="false" customHeight="true" outlineLevel="0" collapsed="false">
      <c r="A332" s="48"/>
      <c r="B332" s="49"/>
      <c r="C332" s="57" t="n">
        <v>329</v>
      </c>
      <c r="D332" s="51" t="s">
        <v>531</v>
      </c>
      <c r="E332" s="68" t="s">
        <v>39</v>
      </c>
      <c r="F332" s="68" t="s">
        <v>480</v>
      </c>
      <c r="G332" s="69" t="n">
        <v>1833</v>
      </c>
      <c r="H332" s="70" t="s">
        <v>42</v>
      </c>
      <c r="I332" s="52" t="n">
        <v>20</v>
      </c>
      <c r="J332" s="52" t="n">
        <v>30</v>
      </c>
      <c r="K332" s="71" t="n">
        <v>39.9</v>
      </c>
      <c r="L332" s="59"/>
      <c r="M332" s="38" t="n">
        <f aca="false">L332-(SUM(O332:S332))</f>
        <v>0</v>
      </c>
      <c r="N332" s="39" t="str">
        <f aca="false">IF(M332&lt;0,"ATENÇÃO","OK")</f>
        <v>OK</v>
      </c>
      <c r="O332" s="75"/>
      <c r="P332" s="75"/>
      <c r="Q332" s="75"/>
      <c r="R332" s="75"/>
      <c r="S332" s="96"/>
    </row>
    <row r="333" customFormat="false" ht="15" hidden="false" customHeight="true" outlineLevel="0" collapsed="false">
      <c r="A333" s="48"/>
      <c r="B333" s="49"/>
      <c r="C333" s="50" t="n">
        <v>330</v>
      </c>
      <c r="D333" s="51" t="s">
        <v>532</v>
      </c>
      <c r="E333" s="68" t="s">
        <v>39</v>
      </c>
      <c r="F333" s="68" t="s">
        <v>480</v>
      </c>
      <c r="G333" s="69" t="n">
        <v>1971</v>
      </c>
      <c r="H333" s="70" t="s">
        <v>49</v>
      </c>
      <c r="I333" s="52" t="n">
        <v>20</v>
      </c>
      <c r="J333" s="52" t="n">
        <v>30</v>
      </c>
      <c r="K333" s="71" t="n">
        <v>39.9</v>
      </c>
      <c r="L333" s="59"/>
      <c r="M333" s="38" t="n">
        <f aca="false">L333-(SUM(O333:S333))</f>
        <v>0</v>
      </c>
      <c r="N333" s="39" t="str">
        <f aca="false">IF(M333&lt;0,"ATENÇÃO","OK")</f>
        <v>OK</v>
      </c>
      <c r="O333" s="75"/>
      <c r="P333" s="75"/>
      <c r="Q333" s="75"/>
      <c r="R333" s="75"/>
      <c r="S333" s="96"/>
    </row>
    <row r="334" customFormat="false" ht="15" hidden="false" customHeight="true" outlineLevel="0" collapsed="false">
      <c r="A334" s="48"/>
      <c r="B334" s="49"/>
      <c r="C334" s="50" t="n">
        <v>331</v>
      </c>
      <c r="D334" s="80" t="s">
        <v>533</v>
      </c>
      <c r="E334" s="68" t="s">
        <v>39</v>
      </c>
      <c r="F334" s="68" t="s">
        <v>480</v>
      </c>
      <c r="G334" s="69" t="n">
        <v>20245</v>
      </c>
      <c r="H334" s="70" t="s">
        <v>181</v>
      </c>
      <c r="I334" s="52" t="n">
        <v>20</v>
      </c>
      <c r="J334" s="52" t="n">
        <v>30</v>
      </c>
      <c r="K334" s="71" t="n">
        <v>19.9</v>
      </c>
      <c r="L334" s="59"/>
      <c r="M334" s="38" t="n">
        <f aca="false">L334-(SUM(O334:S334))</f>
        <v>0</v>
      </c>
      <c r="N334" s="39" t="str">
        <f aca="false">IF(M334&lt;0,"ATENÇÃO","OK")</f>
        <v>OK</v>
      </c>
      <c r="O334" s="75"/>
      <c r="P334" s="75"/>
      <c r="Q334" s="75"/>
      <c r="R334" s="75"/>
      <c r="S334" s="96"/>
    </row>
    <row r="335" customFormat="false" ht="15" hidden="false" customHeight="true" outlineLevel="0" collapsed="false">
      <c r="A335" s="48"/>
      <c r="B335" s="49"/>
      <c r="C335" s="50" t="n">
        <v>332</v>
      </c>
      <c r="D335" s="51" t="s">
        <v>534</v>
      </c>
      <c r="E335" s="68" t="s">
        <v>535</v>
      </c>
      <c r="F335" s="68" t="s">
        <v>536</v>
      </c>
      <c r="G335" s="69" t="s">
        <v>537</v>
      </c>
      <c r="H335" s="70" t="s">
        <v>181</v>
      </c>
      <c r="I335" s="52" t="n">
        <v>20</v>
      </c>
      <c r="J335" s="52" t="n">
        <v>30</v>
      </c>
      <c r="K335" s="71" t="n">
        <v>30</v>
      </c>
      <c r="L335" s="59"/>
      <c r="M335" s="38" t="n">
        <f aca="false">L335-(SUM(O335:S335))</f>
        <v>0</v>
      </c>
      <c r="N335" s="39" t="str">
        <f aca="false">IF(M335&lt;0,"ATENÇÃO","OK")</f>
        <v>OK</v>
      </c>
      <c r="O335" s="75"/>
      <c r="P335" s="75"/>
      <c r="Q335" s="75"/>
      <c r="R335" s="75"/>
      <c r="S335" s="96"/>
    </row>
    <row r="336" customFormat="false" ht="15" hidden="false" customHeight="true" outlineLevel="0" collapsed="false">
      <c r="A336" s="48"/>
      <c r="B336" s="49"/>
      <c r="C336" s="57" t="n">
        <v>333</v>
      </c>
      <c r="D336" s="67" t="s">
        <v>538</v>
      </c>
      <c r="E336" s="68" t="s">
        <v>39</v>
      </c>
      <c r="F336" s="68" t="s">
        <v>539</v>
      </c>
      <c r="G336" s="69" t="s">
        <v>540</v>
      </c>
      <c r="H336" s="70" t="s">
        <v>181</v>
      </c>
      <c r="I336" s="52" t="n">
        <v>20</v>
      </c>
      <c r="J336" s="52" t="n">
        <v>30</v>
      </c>
      <c r="K336" s="71" t="n">
        <v>110</v>
      </c>
      <c r="L336" s="59"/>
      <c r="M336" s="38" t="n">
        <f aca="false">L336-(SUM(O336:S336))</f>
        <v>0</v>
      </c>
      <c r="N336" s="39" t="str">
        <f aca="false">IF(M336&lt;0,"ATENÇÃO","OK")</f>
        <v>OK</v>
      </c>
      <c r="O336" s="75"/>
      <c r="P336" s="75"/>
      <c r="Q336" s="75"/>
      <c r="R336" s="75"/>
      <c r="S336" s="96"/>
    </row>
    <row r="337" customFormat="false" ht="15" hidden="false" customHeight="true" outlineLevel="0" collapsed="false">
      <c r="A337" s="48"/>
      <c r="B337" s="49"/>
      <c r="C337" s="50" t="n">
        <v>334</v>
      </c>
      <c r="D337" s="67" t="s">
        <v>541</v>
      </c>
      <c r="E337" s="68" t="s">
        <v>39</v>
      </c>
      <c r="F337" s="68" t="s">
        <v>539</v>
      </c>
      <c r="G337" s="69" t="s">
        <v>540</v>
      </c>
      <c r="H337" s="70" t="s">
        <v>181</v>
      </c>
      <c r="I337" s="52" t="n">
        <v>20</v>
      </c>
      <c r="J337" s="52" t="n">
        <v>30</v>
      </c>
      <c r="K337" s="71" t="n">
        <v>150</v>
      </c>
      <c r="L337" s="59"/>
      <c r="M337" s="38" t="n">
        <f aca="false">L337-(SUM(O337:S337))</f>
        <v>0</v>
      </c>
      <c r="N337" s="39" t="str">
        <f aca="false">IF(M337&lt;0,"ATENÇÃO","OK")</f>
        <v>OK</v>
      </c>
      <c r="O337" s="75"/>
      <c r="P337" s="75"/>
      <c r="Q337" s="75"/>
      <c r="R337" s="75"/>
      <c r="S337" s="96"/>
    </row>
    <row r="338" customFormat="false" ht="15" hidden="false" customHeight="true" outlineLevel="0" collapsed="false">
      <c r="A338" s="48"/>
      <c r="B338" s="49"/>
      <c r="C338" s="50" t="n">
        <v>335</v>
      </c>
      <c r="D338" s="67" t="s">
        <v>542</v>
      </c>
      <c r="E338" s="68" t="s">
        <v>39</v>
      </c>
      <c r="F338" s="68" t="s">
        <v>539</v>
      </c>
      <c r="G338" s="69" t="s">
        <v>540</v>
      </c>
      <c r="H338" s="70" t="s">
        <v>181</v>
      </c>
      <c r="I338" s="52" t="n">
        <v>20</v>
      </c>
      <c r="J338" s="52" t="n">
        <v>30</v>
      </c>
      <c r="K338" s="71" t="n">
        <v>250</v>
      </c>
      <c r="L338" s="59" t="n">
        <v>100</v>
      </c>
      <c r="M338" s="38" t="n">
        <f aca="false">L338-(SUM(O338:S338))</f>
        <v>80</v>
      </c>
      <c r="N338" s="39" t="str">
        <f aca="false">IF(M338&lt;0,"ATENÇÃO","OK")</f>
        <v>OK</v>
      </c>
      <c r="O338" s="75"/>
      <c r="P338" s="75"/>
      <c r="Q338" s="75"/>
      <c r="R338" s="144" t="n">
        <v>20</v>
      </c>
      <c r="S338" s="96"/>
    </row>
    <row r="339" customFormat="false" ht="15" hidden="false" customHeight="true" outlineLevel="0" collapsed="false">
      <c r="A339" s="48"/>
      <c r="B339" s="49"/>
      <c r="C339" s="50" t="n">
        <v>336</v>
      </c>
      <c r="D339" s="67" t="s">
        <v>543</v>
      </c>
      <c r="E339" s="68" t="s">
        <v>39</v>
      </c>
      <c r="F339" s="68" t="s">
        <v>539</v>
      </c>
      <c r="G339" s="69" t="s">
        <v>540</v>
      </c>
      <c r="H339" s="70" t="s">
        <v>181</v>
      </c>
      <c r="I339" s="52" t="n">
        <v>20</v>
      </c>
      <c r="J339" s="52" t="n">
        <v>30</v>
      </c>
      <c r="K339" s="71" t="n">
        <v>450</v>
      </c>
      <c r="L339" s="59"/>
      <c r="M339" s="38" t="n">
        <f aca="false">L339-(SUM(O339:S339))</f>
        <v>0</v>
      </c>
      <c r="N339" s="39" t="str">
        <f aca="false">IF(M339&lt;0,"ATENÇÃO","OK")</f>
        <v>OK</v>
      </c>
      <c r="O339" s="75"/>
      <c r="P339" s="75"/>
      <c r="Q339" s="75"/>
      <c r="R339" s="75"/>
      <c r="S339" s="96"/>
    </row>
    <row r="340" customFormat="false" ht="15" hidden="false" customHeight="true" outlineLevel="0" collapsed="false">
      <c r="A340" s="48"/>
      <c r="B340" s="49"/>
      <c r="C340" s="57" t="n">
        <v>337</v>
      </c>
      <c r="D340" s="67" t="s">
        <v>544</v>
      </c>
      <c r="E340" s="68" t="s">
        <v>39</v>
      </c>
      <c r="F340" s="68" t="s">
        <v>480</v>
      </c>
      <c r="G340" s="69" t="n">
        <v>20043</v>
      </c>
      <c r="H340" s="70" t="s">
        <v>181</v>
      </c>
      <c r="I340" s="52" t="n">
        <v>20</v>
      </c>
      <c r="J340" s="52" t="n">
        <v>30</v>
      </c>
      <c r="K340" s="71" t="n">
        <v>12.9</v>
      </c>
      <c r="L340" s="59"/>
      <c r="M340" s="38" t="n">
        <f aca="false">L340-(SUM(O340:S340))</f>
        <v>0</v>
      </c>
      <c r="N340" s="39" t="str">
        <f aca="false">IF(M340&lt;0,"ATENÇÃO","OK")</f>
        <v>OK</v>
      </c>
      <c r="O340" s="75"/>
      <c r="P340" s="75"/>
      <c r="Q340" s="75"/>
      <c r="R340" s="75"/>
      <c r="S340" s="96"/>
    </row>
    <row r="341" customFormat="false" ht="15" hidden="false" customHeight="true" outlineLevel="0" collapsed="false">
      <c r="A341" s="48"/>
      <c r="B341" s="49"/>
      <c r="C341" s="50" t="n">
        <v>338</v>
      </c>
      <c r="D341" s="51" t="s">
        <v>545</v>
      </c>
      <c r="E341" s="68" t="s">
        <v>39</v>
      </c>
      <c r="F341" s="68" t="s">
        <v>546</v>
      </c>
      <c r="G341" s="69" t="s">
        <v>547</v>
      </c>
      <c r="H341" s="70" t="s">
        <v>181</v>
      </c>
      <c r="I341" s="52" t="n">
        <v>20</v>
      </c>
      <c r="J341" s="52" t="n">
        <v>30</v>
      </c>
      <c r="K341" s="71" t="n">
        <v>150</v>
      </c>
      <c r="L341" s="59"/>
      <c r="M341" s="38" t="n">
        <f aca="false">L341-(SUM(O341:S341))</f>
        <v>0</v>
      </c>
      <c r="N341" s="39" t="str">
        <f aca="false">IF(M341&lt;0,"ATENÇÃO","OK")</f>
        <v>OK</v>
      </c>
      <c r="O341" s="75"/>
      <c r="P341" s="75"/>
      <c r="Q341" s="75"/>
      <c r="R341" s="75"/>
      <c r="S341" s="96"/>
    </row>
    <row r="342" customFormat="false" ht="15" hidden="false" customHeight="true" outlineLevel="0" collapsed="false">
      <c r="A342" s="48"/>
      <c r="B342" s="49"/>
      <c r="C342" s="50" t="n">
        <v>339</v>
      </c>
      <c r="D342" s="51" t="s">
        <v>548</v>
      </c>
      <c r="E342" s="68" t="s">
        <v>39</v>
      </c>
      <c r="F342" s="68" t="s">
        <v>549</v>
      </c>
      <c r="G342" s="69" t="s">
        <v>550</v>
      </c>
      <c r="H342" s="70" t="s">
        <v>49</v>
      </c>
      <c r="I342" s="52" t="n">
        <v>20</v>
      </c>
      <c r="J342" s="52" t="n">
        <v>30</v>
      </c>
      <c r="K342" s="71" t="n">
        <v>30</v>
      </c>
      <c r="L342" s="59"/>
      <c r="M342" s="38" t="n">
        <f aca="false">L342-(SUM(O342:S342))</f>
        <v>0</v>
      </c>
      <c r="N342" s="39" t="str">
        <f aca="false">IF(M342&lt;0,"ATENÇÃO","OK")</f>
        <v>OK</v>
      </c>
      <c r="O342" s="75"/>
      <c r="P342" s="75"/>
      <c r="Q342" s="75"/>
      <c r="R342" s="75"/>
      <c r="S342" s="96"/>
    </row>
    <row r="343" customFormat="false" ht="15" hidden="false" customHeight="true" outlineLevel="0" collapsed="false">
      <c r="A343" s="48"/>
      <c r="B343" s="49"/>
      <c r="C343" s="50" t="n">
        <v>340</v>
      </c>
      <c r="D343" s="80" t="s">
        <v>551</v>
      </c>
      <c r="E343" s="68" t="s">
        <v>39</v>
      </c>
      <c r="F343" s="68" t="s">
        <v>517</v>
      </c>
      <c r="G343" s="69" t="s">
        <v>552</v>
      </c>
      <c r="H343" s="70" t="s">
        <v>49</v>
      </c>
      <c r="I343" s="52" t="n">
        <v>20</v>
      </c>
      <c r="J343" s="52" t="n">
        <v>30</v>
      </c>
      <c r="K343" s="71" t="n">
        <v>59.89</v>
      </c>
      <c r="L343" s="59"/>
      <c r="M343" s="38" t="n">
        <f aca="false">L343-(SUM(O343:S343))</f>
        <v>0</v>
      </c>
      <c r="N343" s="39" t="str">
        <f aca="false">IF(M343&lt;0,"ATENÇÃO","OK")</f>
        <v>OK</v>
      </c>
      <c r="O343" s="75"/>
      <c r="P343" s="75"/>
      <c r="Q343" s="75"/>
      <c r="R343" s="75"/>
      <c r="S343" s="96"/>
    </row>
    <row r="344" customFormat="false" ht="15" hidden="false" customHeight="true" outlineLevel="0" collapsed="false">
      <c r="A344" s="48"/>
      <c r="B344" s="49"/>
      <c r="C344" s="57" t="n">
        <v>341</v>
      </c>
      <c r="D344" s="51" t="s">
        <v>553</v>
      </c>
      <c r="E344" s="68" t="s">
        <v>39</v>
      </c>
      <c r="F344" s="68" t="s">
        <v>292</v>
      </c>
      <c r="G344" s="69" t="s">
        <v>554</v>
      </c>
      <c r="H344" s="70" t="s">
        <v>49</v>
      </c>
      <c r="I344" s="52" t="n">
        <v>20</v>
      </c>
      <c r="J344" s="52" t="n">
        <v>30</v>
      </c>
      <c r="K344" s="71" t="n">
        <v>75</v>
      </c>
      <c r="L344" s="59" t="n">
        <v>20</v>
      </c>
      <c r="M344" s="38" t="n">
        <f aca="false">L344-(SUM(O344:S344))</f>
        <v>20</v>
      </c>
      <c r="N344" s="39" t="str">
        <f aca="false">IF(M344&lt;0,"ATENÇÃO","OK")</f>
        <v>OK</v>
      </c>
      <c r="O344" s="75"/>
      <c r="P344" s="75"/>
      <c r="Q344" s="75"/>
      <c r="R344" s="75"/>
      <c r="S344" s="96"/>
    </row>
    <row r="345" customFormat="false" ht="15" hidden="false" customHeight="true" outlineLevel="0" collapsed="false">
      <c r="A345" s="48"/>
      <c r="B345" s="49"/>
      <c r="C345" s="50" t="n">
        <v>342</v>
      </c>
      <c r="D345" s="51" t="s">
        <v>555</v>
      </c>
      <c r="E345" s="68" t="s">
        <v>39</v>
      </c>
      <c r="F345" s="68" t="s">
        <v>539</v>
      </c>
      <c r="G345" s="69" t="s">
        <v>556</v>
      </c>
      <c r="H345" s="70" t="s">
        <v>49</v>
      </c>
      <c r="I345" s="52" t="n">
        <v>20</v>
      </c>
      <c r="J345" s="52" t="n">
        <v>30</v>
      </c>
      <c r="K345" s="71" t="n">
        <v>618</v>
      </c>
      <c r="L345" s="59" t="n">
        <v>5</v>
      </c>
      <c r="M345" s="38" t="n">
        <f aca="false">L345-(SUM(O345:S345))</f>
        <v>5</v>
      </c>
      <c r="N345" s="39" t="str">
        <f aca="false">IF(M345&lt;0,"ATENÇÃO","OK")</f>
        <v>OK</v>
      </c>
      <c r="O345" s="75"/>
      <c r="P345" s="75"/>
      <c r="Q345" s="75"/>
      <c r="R345" s="75"/>
      <c r="S345" s="96"/>
    </row>
    <row r="346" customFormat="false" ht="15" hidden="false" customHeight="true" outlineLevel="0" collapsed="false">
      <c r="A346" s="48"/>
      <c r="B346" s="49"/>
      <c r="C346" s="50" t="n">
        <v>343</v>
      </c>
      <c r="D346" s="51" t="s">
        <v>557</v>
      </c>
      <c r="E346" s="68" t="s">
        <v>39</v>
      </c>
      <c r="F346" s="68" t="s">
        <v>558</v>
      </c>
      <c r="G346" s="69" t="s">
        <v>559</v>
      </c>
      <c r="H346" s="70" t="s">
        <v>42</v>
      </c>
      <c r="I346" s="52" t="n">
        <v>20</v>
      </c>
      <c r="J346" s="52" t="n">
        <v>30</v>
      </c>
      <c r="K346" s="71" t="n">
        <v>69.9</v>
      </c>
      <c r="L346" s="59" t="n">
        <v>10</v>
      </c>
      <c r="M346" s="38" t="n">
        <f aca="false">L346-(SUM(O346:S346))</f>
        <v>10</v>
      </c>
      <c r="N346" s="39" t="str">
        <f aca="false">IF(M346&lt;0,"ATENÇÃO","OK")</f>
        <v>OK</v>
      </c>
      <c r="O346" s="75"/>
      <c r="P346" s="75"/>
      <c r="Q346" s="75"/>
      <c r="R346" s="75"/>
      <c r="S346" s="96"/>
    </row>
    <row r="347" customFormat="false" ht="15" hidden="false" customHeight="true" outlineLevel="0" collapsed="false">
      <c r="A347" s="48"/>
      <c r="B347" s="49"/>
      <c r="C347" s="50" t="n">
        <v>344</v>
      </c>
      <c r="D347" s="56" t="s">
        <v>560</v>
      </c>
      <c r="E347" s="68" t="s">
        <v>39</v>
      </c>
      <c r="F347" s="68" t="s">
        <v>558</v>
      </c>
      <c r="G347" s="69" t="s">
        <v>559</v>
      </c>
      <c r="H347" s="70" t="s">
        <v>42</v>
      </c>
      <c r="I347" s="52" t="n">
        <v>20</v>
      </c>
      <c r="J347" s="52" t="n">
        <v>30</v>
      </c>
      <c r="K347" s="71" t="n">
        <v>35</v>
      </c>
      <c r="L347" s="59"/>
      <c r="M347" s="38" t="n">
        <f aca="false">L347-(SUM(O347:S347))</f>
        <v>0</v>
      </c>
      <c r="N347" s="39" t="str">
        <f aca="false">IF(M347&lt;0,"ATENÇÃO","OK")</f>
        <v>OK</v>
      </c>
      <c r="O347" s="75"/>
      <c r="P347" s="75"/>
      <c r="Q347" s="75"/>
      <c r="R347" s="75"/>
      <c r="S347" s="96"/>
    </row>
    <row r="348" customFormat="false" ht="15" hidden="false" customHeight="true" outlineLevel="0" collapsed="false">
      <c r="A348" s="48"/>
      <c r="B348" s="49"/>
      <c r="C348" s="57" t="n">
        <v>345</v>
      </c>
      <c r="D348" s="51" t="s">
        <v>561</v>
      </c>
      <c r="E348" s="68" t="s">
        <v>39</v>
      </c>
      <c r="F348" s="68" t="s">
        <v>497</v>
      </c>
      <c r="G348" s="69" t="s">
        <v>562</v>
      </c>
      <c r="H348" s="70" t="s">
        <v>49</v>
      </c>
      <c r="I348" s="52" t="n">
        <v>20</v>
      </c>
      <c r="J348" s="52" t="n">
        <v>30</v>
      </c>
      <c r="K348" s="71" t="n">
        <v>130</v>
      </c>
      <c r="L348" s="59"/>
      <c r="M348" s="38" t="n">
        <f aca="false">L348-(SUM(O348:S348))</f>
        <v>0</v>
      </c>
      <c r="N348" s="39" t="str">
        <f aca="false">IF(M348&lt;0,"ATENÇÃO","OK")</f>
        <v>OK</v>
      </c>
      <c r="O348" s="75"/>
      <c r="P348" s="75"/>
      <c r="Q348" s="75"/>
      <c r="R348" s="75"/>
      <c r="S348" s="96"/>
    </row>
    <row r="349" customFormat="false" ht="15" hidden="false" customHeight="true" outlineLevel="0" collapsed="false">
      <c r="A349" s="48"/>
      <c r="B349" s="49"/>
      <c r="C349" s="50" t="n">
        <v>346</v>
      </c>
      <c r="D349" s="51" t="s">
        <v>563</v>
      </c>
      <c r="E349" s="68" t="s">
        <v>39</v>
      </c>
      <c r="F349" s="68" t="s">
        <v>497</v>
      </c>
      <c r="G349" s="69" t="s">
        <v>564</v>
      </c>
      <c r="H349" s="70" t="s">
        <v>49</v>
      </c>
      <c r="I349" s="52" t="n">
        <v>20</v>
      </c>
      <c r="J349" s="52" t="n">
        <v>30</v>
      </c>
      <c r="K349" s="71" t="n">
        <v>40</v>
      </c>
      <c r="L349" s="59" t="n">
        <v>20</v>
      </c>
      <c r="M349" s="38" t="n">
        <f aca="false">L349-(SUM(O349:S349))</f>
        <v>20</v>
      </c>
      <c r="N349" s="39" t="str">
        <f aca="false">IF(M349&lt;0,"ATENÇÃO","OK")</f>
        <v>OK</v>
      </c>
      <c r="O349" s="75"/>
      <c r="P349" s="75"/>
      <c r="Q349" s="75"/>
      <c r="R349" s="75"/>
      <c r="S349" s="96"/>
    </row>
    <row r="350" customFormat="false" ht="15" hidden="false" customHeight="true" outlineLevel="0" collapsed="false">
      <c r="A350" s="48"/>
      <c r="B350" s="49"/>
      <c r="C350" s="50" t="n">
        <v>347</v>
      </c>
      <c r="D350" s="51" t="s">
        <v>565</v>
      </c>
      <c r="E350" s="68" t="s">
        <v>39</v>
      </c>
      <c r="F350" s="68" t="s">
        <v>558</v>
      </c>
      <c r="G350" s="69" t="s">
        <v>566</v>
      </c>
      <c r="H350" s="70" t="s">
        <v>49</v>
      </c>
      <c r="I350" s="52" t="n">
        <v>20</v>
      </c>
      <c r="J350" s="52" t="n">
        <v>30</v>
      </c>
      <c r="K350" s="71" t="n">
        <v>85</v>
      </c>
      <c r="L350" s="59" t="n">
        <v>50</v>
      </c>
      <c r="M350" s="38" t="n">
        <f aca="false">L350-(SUM(O350:S350))</f>
        <v>30</v>
      </c>
      <c r="N350" s="39" t="str">
        <f aca="false">IF(M350&lt;0,"ATENÇÃO","OK")</f>
        <v>OK</v>
      </c>
      <c r="O350" s="75"/>
      <c r="P350" s="75"/>
      <c r="Q350" s="75"/>
      <c r="R350" s="144" t="n">
        <v>20</v>
      </c>
      <c r="S350" s="96"/>
    </row>
    <row r="351" customFormat="false" ht="15" hidden="false" customHeight="true" outlineLevel="0" collapsed="false">
      <c r="A351" s="48"/>
      <c r="B351" s="49"/>
      <c r="C351" s="50" t="n">
        <v>348</v>
      </c>
      <c r="D351" s="51" t="s">
        <v>567</v>
      </c>
      <c r="E351" s="68" t="s">
        <v>39</v>
      </c>
      <c r="F351" s="68" t="s">
        <v>568</v>
      </c>
      <c r="G351" s="69" t="s">
        <v>569</v>
      </c>
      <c r="H351" s="70" t="s">
        <v>49</v>
      </c>
      <c r="I351" s="52" t="n">
        <v>20</v>
      </c>
      <c r="J351" s="52" t="n">
        <v>30</v>
      </c>
      <c r="K351" s="71" t="n">
        <v>99</v>
      </c>
      <c r="L351" s="59"/>
      <c r="M351" s="38" t="n">
        <f aca="false">L351-(SUM(O351:S351))</f>
        <v>0</v>
      </c>
      <c r="N351" s="39" t="str">
        <f aca="false">IF(M351&lt;0,"ATENÇÃO","OK")</f>
        <v>OK</v>
      </c>
      <c r="O351" s="75"/>
      <c r="P351" s="75"/>
      <c r="Q351" s="75"/>
      <c r="R351" s="75"/>
      <c r="S351" s="96"/>
    </row>
    <row r="352" customFormat="false" ht="15" hidden="false" customHeight="true" outlineLevel="0" collapsed="false">
      <c r="A352" s="48"/>
      <c r="B352" s="49"/>
      <c r="C352" s="57" t="n">
        <v>349</v>
      </c>
      <c r="D352" s="51" t="s">
        <v>570</v>
      </c>
      <c r="E352" s="68" t="s">
        <v>39</v>
      </c>
      <c r="F352" s="68" t="s">
        <v>571</v>
      </c>
      <c r="G352" s="69" t="s">
        <v>572</v>
      </c>
      <c r="H352" s="70" t="s">
        <v>49</v>
      </c>
      <c r="I352" s="52" t="n">
        <v>20</v>
      </c>
      <c r="J352" s="52" t="n">
        <v>30</v>
      </c>
      <c r="K352" s="71" t="n">
        <v>310</v>
      </c>
      <c r="L352" s="59"/>
      <c r="M352" s="38" t="n">
        <f aca="false">L352-(SUM(O352:S352))</f>
        <v>0</v>
      </c>
      <c r="N352" s="39" t="str">
        <f aca="false">IF(M352&lt;0,"ATENÇÃO","OK")</f>
        <v>OK</v>
      </c>
      <c r="O352" s="75"/>
      <c r="P352" s="75"/>
      <c r="Q352" s="75"/>
      <c r="R352" s="75"/>
      <c r="S352" s="96"/>
    </row>
    <row r="353" customFormat="false" ht="15" hidden="false" customHeight="true" outlineLevel="0" collapsed="false">
      <c r="A353" s="48"/>
      <c r="B353" s="49"/>
      <c r="C353" s="50" t="n">
        <v>350</v>
      </c>
      <c r="D353" s="51" t="s">
        <v>573</v>
      </c>
      <c r="E353" s="68" t="s">
        <v>39</v>
      </c>
      <c r="F353" s="68" t="s">
        <v>558</v>
      </c>
      <c r="G353" s="69" t="s">
        <v>574</v>
      </c>
      <c r="H353" s="70" t="s">
        <v>49</v>
      </c>
      <c r="I353" s="52" t="n">
        <v>20</v>
      </c>
      <c r="J353" s="52" t="n">
        <v>30</v>
      </c>
      <c r="K353" s="71" t="n">
        <v>79.9</v>
      </c>
      <c r="L353" s="59"/>
      <c r="M353" s="38" t="n">
        <f aca="false">L353-(SUM(O353:S353))</f>
        <v>0</v>
      </c>
      <c r="N353" s="39" t="str">
        <f aca="false">IF(M353&lt;0,"ATENÇÃO","OK")</f>
        <v>OK</v>
      </c>
      <c r="O353" s="75"/>
      <c r="P353" s="75"/>
      <c r="Q353" s="75"/>
      <c r="R353" s="75"/>
      <c r="S353" s="96"/>
    </row>
    <row r="354" customFormat="false" ht="15" hidden="false" customHeight="true" outlineLevel="0" collapsed="false">
      <c r="A354" s="48"/>
      <c r="B354" s="49"/>
      <c r="C354" s="50" t="n">
        <v>351</v>
      </c>
      <c r="D354" s="51" t="s">
        <v>575</v>
      </c>
      <c r="E354" s="68" t="s">
        <v>39</v>
      </c>
      <c r="F354" s="68" t="s">
        <v>571</v>
      </c>
      <c r="G354" s="69" t="s">
        <v>576</v>
      </c>
      <c r="H354" s="70" t="s">
        <v>49</v>
      </c>
      <c r="I354" s="52" t="n">
        <v>20</v>
      </c>
      <c r="J354" s="52" t="n">
        <v>30</v>
      </c>
      <c r="K354" s="71" t="n">
        <v>169</v>
      </c>
      <c r="L354" s="59"/>
      <c r="M354" s="38" t="n">
        <f aca="false">L354-(SUM(O354:S354))</f>
        <v>0</v>
      </c>
      <c r="N354" s="39" t="str">
        <f aca="false">IF(M354&lt;0,"ATENÇÃO","OK")</f>
        <v>OK</v>
      </c>
      <c r="O354" s="75"/>
      <c r="P354" s="75"/>
      <c r="Q354" s="75"/>
      <c r="R354" s="75"/>
      <c r="S354" s="96"/>
    </row>
    <row r="355" customFormat="false" ht="15" hidden="false" customHeight="true" outlineLevel="0" collapsed="false">
      <c r="A355" s="48"/>
      <c r="B355" s="49"/>
      <c r="C355" s="50" t="n">
        <v>352</v>
      </c>
      <c r="D355" s="51" t="s">
        <v>577</v>
      </c>
      <c r="E355" s="68" t="s">
        <v>39</v>
      </c>
      <c r="F355" s="68" t="s">
        <v>514</v>
      </c>
      <c r="G355" s="69" t="s">
        <v>578</v>
      </c>
      <c r="H355" s="70" t="s">
        <v>49</v>
      </c>
      <c r="I355" s="52" t="n">
        <v>20</v>
      </c>
      <c r="J355" s="52" t="n">
        <v>30</v>
      </c>
      <c r="K355" s="71" t="n">
        <v>159</v>
      </c>
      <c r="L355" s="59"/>
      <c r="M355" s="38" t="n">
        <f aca="false">L355-(SUM(O355:S355))</f>
        <v>0</v>
      </c>
      <c r="N355" s="39" t="str">
        <f aca="false">IF(M355&lt;0,"ATENÇÃO","OK")</f>
        <v>OK</v>
      </c>
      <c r="O355" s="75"/>
      <c r="P355" s="75"/>
      <c r="Q355" s="75"/>
      <c r="R355" s="75"/>
      <c r="S355" s="96"/>
    </row>
    <row r="356" customFormat="false" ht="15" hidden="false" customHeight="true" outlineLevel="0" collapsed="false">
      <c r="A356" s="48"/>
      <c r="B356" s="49"/>
      <c r="C356" s="57" t="n">
        <v>353</v>
      </c>
      <c r="D356" s="51" t="s">
        <v>579</v>
      </c>
      <c r="E356" s="68" t="s">
        <v>39</v>
      </c>
      <c r="F356" s="68" t="s">
        <v>580</v>
      </c>
      <c r="G356" s="69" t="s">
        <v>581</v>
      </c>
      <c r="H356" s="70" t="s">
        <v>49</v>
      </c>
      <c r="I356" s="52" t="n">
        <v>20</v>
      </c>
      <c r="J356" s="52" t="n">
        <v>30</v>
      </c>
      <c r="K356" s="71" t="n">
        <v>295</v>
      </c>
      <c r="L356" s="59"/>
      <c r="M356" s="38" t="n">
        <f aca="false">L356-(SUM(O356:S356))</f>
        <v>0</v>
      </c>
      <c r="N356" s="39" t="str">
        <f aca="false">IF(M356&lt;0,"ATENÇÃO","OK")</f>
        <v>OK</v>
      </c>
      <c r="O356" s="75"/>
      <c r="P356" s="75"/>
      <c r="Q356" s="75"/>
      <c r="R356" s="75"/>
      <c r="S356" s="96"/>
    </row>
    <row r="357" customFormat="false" ht="15" hidden="false" customHeight="true" outlineLevel="0" collapsed="false">
      <c r="A357" s="48"/>
      <c r="B357" s="49"/>
      <c r="C357" s="50" t="n">
        <v>354</v>
      </c>
      <c r="D357" s="51" t="s">
        <v>582</v>
      </c>
      <c r="E357" s="68" t="s">
        <v>39</v>
      </c>
      <c r="F357" s="68" t="s">
        <v>558</v>
      </c>
      <c r="G357" s="69" t="s">
        <v>583</v>
      </c>
      <c r="H357" s="70" t="s">
        <v>49</v>
      </c>
      <c r="I357" s="52" t="n">
        <v>20</v>
      </c>
      <c r="J357" s="52" t="n">
        <v>30</v>
      </c>
      <c r="K357" s="71" t="n">
        <v>22.9</v>
      </c>
      <c r="L357" s="59"/>
      <c r="M357" s="38" t="n">
        <f aca="false">L357-(SUM(O357:S357))</f>
        <v>0</v>
      </c>
      <c r="N357" s="39" t="str">
        <f aca="false">IF(M357&lt;0,"ATENÇÃO","OK")</f>
        <v>OK</v>
      </c>
      <c r="O357" s="75"/>
      <c r="P357" s="75"/>
      <c r="Q357" s="75"/>
      <c r="R357" s="75"/>
      <c r="S357" s="96"/>
    </row>
    <row r="358" customFormat="false" ht="15" hidden="false" customHeight="true" outlineLevel="0" collapsed="false">
      <c r="A358" s="48"/>
      <c r="B358" s="49"/>
      <c r="C358" s="50" t="n">
        <v>355</v>
      </c>
      <c r="D358" s="51" t="s">
        <v>584</v>
      </c>
      <c r="E358" s="68" t="s">
        <v>39</v>
      </c>
      <c r="F358" s="68" t="s">
        <v>558</v>
      </c>
      <c r="G358" s="69" t="s">
        <v>583</v>
      </c>
      <c r="H358" s="70" t="s">
        <v>49</v>
      </c>
      <c r="I358" s="52" t="n">
        <v>20</v>
      </c>
      <c r="J358" s="52" t="n">
        <v>30</v>
      </c>
      <c r="K358" s="71" t="n">
        <v>24.9</v>
      </c>
      <c r="L358" s="59"/>
      <c r="M358" s="38" t="n">
        <f aca="false">L358-(SUM(O358:S358))</f>
        <v>0</v>
      </c>
      <c r="N358" s="39" t="str">
        <f aca="false">IF(M358&lt;0,"ATENÇÃO","OK")</f>
        <v>OK</v>
      </c>
      <c r="O358" s="75"/>
      <c r="P358" s="75"/>
      <c r="Q358" s="75"/>
      <c r="R358" s="173"/>
      <c r="S358" s="96"/>
    </row>
    <row r="359" customFormat="false" ht="15" hidden="false" customHeight="true" outlineLevel="0" collapsed="false">
      <c r="A359" s="48"/>
      <c r="B359" s="49"/>
      <c r="C359" s="50" t="n">
        <v>356</v>
      </c>
      <c r="D359" s="51" t="s">
        <v>585</v>
      </c>
      <c r="E359" s="68" t="s">
        <v>39</v>
      </c>
      <c r="F359" s="68" t="s">
        <v>558</v>
      </c>
      <c r="G359" s="69" t="s">
        <v>583</v>
      </c>
      <c r="H359" s="70" t="s">
        <v>49</v>
      </c>
      <c r="I359" s="52" t="n">
        <v>20</v>
      </c>
      <c r="J359" s="52" t="n">
        <v>30</v>
      </c>
      <c r="K359" s="71" t="n">
        <v>49.9</v>
      </c>
      <c r="L359" s="59"/>
      <c r="M359" s="38" t="n">
        <f aca="false">L359-(SUM(O359:S359))</f>
        <v>0</v>
      </c>
      <c r="N359" s="39" t="str">
        <f aca="false">IF(M359&lt;0,"ATENÇÃO","OK")</f>
        <v>OK</v>
      </c>
      <c r="O359" s="75"/>
      <c r="P359" s="75"/>
      <c r="Q359" s="75"/>
      <c r="R359" s="75"/>
      <c r="S359" s="96"/>
    </row>
    <row r="360" customFormat="false" ht="15" hidden="false" customHeight="true" outlineLevel="0" collapsed="false">
      <c r="A360" s="48"/>
      <c r="B360" s="49"/>
      <c r="C360" s="57" t="n">
        <v>357</v>
      </c>
      <c r="D360" s="51" t="s">
        <v>586</v>
      </c>
      <c r="E360" s="68" t="s">
        <v>39</v>
      </c>
      <c r="F360" s="68" t="s">
        <v>506</v>
      </c>
      <c r="G360" s="69" t="s">
        <v>587</v>
      </c>
      <c r="H360" s="70" t="s">
        <v>49</v>
      </c>
      <c r="I360" s="52" t="n">
        <v>20</v>
      </c>
      <c r="J360" s="52" t="n">
        <v>30</v>
      </c>
      <c r="K360" s="71" t="n">
        <v>74.9</v>
      </c>
      <c r="L360" s="59" t="n">
        <v>30</v>
      </c>
      <c r="M360" s="38" t="n">
        <f aca="false">L360-(SUM(O360:S360))</f>
        <v>30</v>
      </c>
      <c r="N360" s="39" t="str">
        <f aca="false">IF(M360&lt;0,"ATENÇÃO","OK")</f>
        <v>OK</v>
      </c>
      <c r="O360" s="75"/>
      <c r="P360" s="75"/>
      <c r="Q360" s="75"/>
      <c r="R360" s="75"/>
      <c r="S360" s="96"/>
    </row>
    <row r="361" customFormat="false" ht="15" hidden="false" customHeight="true" outlineLevel="0" collapsed="false">
      <c r="A361" s="48"/>
      <c r="B361" s="49"/>
      <c r="C361" s="50" t="n">
        <v>358</v>
      </c>
      <c r="D361" s="51" t="s">
        <v>588</v>
      </c>
      <c r="E361" s="68" t="s">
        <v>39</v>
      </c>
      <c r="F361" s="68" t="s">
        <v>506</v>
      </c>
      <c r="G361" s="69" t="s">
        <v>589</v>
      </c>
      <c r="H361" s="70" t="s">
        <v>49</v>
      </c>
      <c r="I361" s="52" t="n">
        <v>20</v>
      </c>
      <c r="J361" s="52" t="n">
        <v>30</v>
      </c>
      <c r="K361" s="71" t="n">
        <v>74.9</v>
      </c>
      <c r="L361" s="59"/>
      <c r="M361" s="38" t="n">
        <f aca="false">L361-(SUM(O361:S361))</f>
        <v>0</v>
      </c>
      <c r="N361" s="39" t="str">
        <f aca="false">IF(M361&lt;0,"ATENÇÃO","OK")</f>
        <v>OK</v>
      </c>
      <c r="O361" s="75"/>
      <c r="P361" s="75"/>
      <c r="Q361" s="75"/>
      <c r="R361" s="75"/>
      <c r="S361" s="96"/>
    </row>
    <row r="362" customFormat="false" ht="15" hidden="false" customHeight="true" outlineLevel="0" collapsed="false">
      <c r="A362" s="48"/>
      <c r="B362" s="49"/>
      <c r="C362" s="50" t="n">
        <v>359</v>
      </c>
      <c r="D362" s="51" t="s">
        <v>590</v>
      </c>
      <c r="E362" s="68" t="s">
        <v>39</v>
      </c>
      <c r="F362" s="68" t="s">
        <v>506</v>
      </c>
      <c r="G362" s="69" t="s">
        <v>591</v>
      </c>
      <c r="H362" s="70" t="s">
        <v>49</v>
      </c>
      <c r="I362" s="52" t="n">
        <v>20</v>
      </c>
      <c r="J362" s="52" t="n">
        <v>30</v>
      </c>
      <c r="K362" s="71" t="n">
        <v>59.9</v>
      </c>
      <c r="L362" s="59" t="n">
        <v>20</v>
      </c>
      <c r="M362" s="38" t="n">
        <f aca="false">L362-(SUM(O362:S362))</f>
        <v>20</v>
      </c>
      <c r="N362" s="39" t="str">
        <f aca="false">IF(M362&lt;0,"ATENÇÃO","OK")</f>
        <v>OK</v>
      </c>
      <c r="O362" s="75"/>
      <c r="P362" s="75"/>
      <c r="Q362" s="75"/>
      <c r="R362" s="75"/>
      <c r="S362" s="96"/>
    </row>
    <row r="363" customFormat="false" ht="15" hidden="false" customHeight="true" outlineLevel="0" collapsed="false">
      <c r="A363" s="48"/>
      <c r="B363" s="49"/>
      <c r="C363" s="50" t="n">
        <v>360</v>
      </c>
      <c r="D363" s="51" t="s">
        <v>592</v>
      </c>
      <c r="E363" s="68" t="s">
        <v>39</v>
      </c>
      <c r="F363" s="68" t="s">
        <v>506</v>
      </c>
      <c r="G363" s="69" t="s">
        <v>593</v>
      </c>
      <c r="H363" s="70" t="s">
        <v>49</v>
      </c>
      <c r="I363" s="52" t="n">
        <v>20</v>
      </c>
      <c r="J363" s="52" t="n">
        <v>30</v>
      </c>
      <c r="K363" s="71" t="n">
        <v>74.9</v>
      </c>
      <c r="L363" s="59" t="n">
        <v>50</v>
      </c>
      <c r="M363" s="38" t="n">
        <f aca="false">L363-(SUM(O363:S363))</f>
        <v>50</v>
      </c>
      <c r="N363" s="39" t="str">
        <f aca="false">IF(M363&lt;0,"ATENÇÃO","OK")</f>
        <v>OK</v>
      </c>
      <c r="O363" s="75"/>
      <c r="P363" s="75"/>
      <c r="Q363" s="75"/>
      <c r="R363" s="75"/>
      <c r="S363" s="96"/>
    </row>
    <row r="364" customFormat="false" ht="15" hidden="false" customHeight="true" outlineLevel="0" collapsed="false">
      <c r="A364" s="48"/>
      <c r="B364" s="49"/>
      <c r="C364" s="57" t="n">
        <v>361</v>
      </c>
      <c r="D364" s="51" t="s">
        <v>594</v>
      </c>
      <c r="E364" s="68" t="s">
        <v>39</v>
      </c>
      <c r="F364" s="68" t="s">
        <v>506</v>
      </c>
      <c r="G364" s="69" t="s">
        <v>595</v>
      </c>
      <c r="H364" s="70" t="s">
        <v>49</v>
      </c>
      <c r="I364" s="52" t="n">
        <v>20</v>
      </c>
      <c r="J364" s="52" t="n">
        <v>30</v>
      </c>
      <c r="K364" s="71" t="n">
        <v>39.9</v>
      </c>
      <c r="L364" s="59"/>
      <c r="M364" s="38" t="n">
        <f aca="false">L364-(SUM(O364:S364))</f>
        <v>0</v>
      </c>
      <c r="N364" s="39" t="str">
        <f aca="false">IF(M364&lt;0,"ATENÇÃO","OK")</f>
        <v>OK</v>
      </c>
      <c r="O364" s="75"/>
      <c r="P364" s="75"/>
      <c r="Q364" s="75"/>
      <c r="R364" s="75"/>
      <c r="S364" s="96"/>
    </row>
    <row r="365" customFormat="false" ht="15" hidden="false" customHeight="true" outlineLevel="0" collapsed="false">
      <c r="A365" s="48"/>
      <c r="B365" s="49"/>
      <c r="C365" s="50" t="n">
        <v>362</v>
      </c>
      <c r="D365" s="56" t="s">
        <v>596</v>
      </c>
      <c r="E365" s="68" t="s">
        <v>39</v>
      </c>
      <c r="F365" s="68" t="s">
        <v>558</v>
      </c>
      <c r="G365" s="69" t="s">
        <v>583</v>
      </c>
      <c r="H365" s="70" t="s">
        <v>42</v>
      </c>
      <c r="I365" s="52" t="n">
        <v>20</v>
      </c>
      <c r="J365" s="52" t="n">
        <v>30</v>
      </c>
      <c r="K365" s="71" t="n">
        <v>33</v>
      </c>
      <c r="L365" s="59"/>
      <c r="M365" s="38" t="n">
        <f aca="false">L365-(SUM(O365:S365))</f>
        <v>0</v>
      </c>
      <c r="N365" s="39" t="str">
        <f aca="false">IF(M365&lt;0,"ATENÇÃO","OK")</f>
        <v>OK</v>
      </c>
      <c r="O365" s="75"/>
      <c r="P365" s="75"/>
      <c r="Q365" s="75"/>
      <c r="R365" s="75"/>
      <c r="S365" s="96"/>
    </row>
    <row r="366" customFormat="false" ht="15" hidden="false" customHeight="true" outlineLevel="0" collapsed="false">
      <c r="A366" s="48"/>
      <c r="B366" s="49"/>
      <c r="C366" s="50" t="n">
        <v>363</v>
      </c>
      <c r="D366" s="51" t="s">
        <v>597</v>
      </c>
      <c r="E366" s="68" t="s">
        <v>39</v>
      </c>
      <c r="F366" s="68" t="s">
        <v>275</v>
      </c>
      <c r="G366" s="69" t="s">
        <v>598</v>
      </c>
      <c r="H366" s="70" t="s">
        <v>49</v>
      </c>
      <c r="I366" s="52" t="n">
        <v>20</v>
      </c>
      <c r="J366" s="52" t="n">
        <v>30</v>
      </c>
      <c r="K366" s="71" t="n">
        <v>3.5</v>
      </c>
      <c r="L366" s="59"/>
      <c r="M366" s="38" t="n">
        <f aca="false">L366-(SUM(O366:S366))</f>
        <v>0</v>
      </c>
      <c r="N366" s="39" t="str">
        <f aca="false">IF(M366&lt;0,"ATENÇÃO","OK")</f>
        <v>OK</v>
      </c>
      <c r="O366" s="75"/>
      <c r="P366" s="75"/>
      <c r="Q366" s="75"/>
      <c r="R366" s="75"/>
      <c r="S366" s="96"/>
    </row>
    <row r="367" customFormat="false" ht="15" hidden="false" customHeight="true" outlineLevel="0" collapsed="false">
      <c r="A367" s="48"/>
      <c r="B367" s="49"/>
      <c r="C367" s="50" t="n">
        <v>364</v>
      </c>
      <c r="D367" s="51" t="s">
        <v>599</v>
      </c>
      <c r="E367" s="68" t="s">
        <v>39</v>
      </c>
      <c r="F367" s="68" t="s">
        <v>600</v>
      </c>
      <c r="G367" s="69" t="s">
        <v>601</v>
      </c>
      <c r="H367" s="70" t="s">
        <v>49</v>
      </c>
      <c r="I367" s="52" t="n">
        <v>20</v>
      </c>
      <c r="J367" s="52" t="n">
        <v>30</v>
      </c>
      <c r="K367" s="71" t="n">
        <v>79.9</v>
      </c>
      <c r="L367" s="59"/>
      <c r="M367" s="38" t="n">
        <f aca="false">L367-(SUM(O367:S367))</f>
        <v>0</v>
      </c>
      <c r="N367" s="39" t="str">
        <f aca="false">IF(M367&lt;0,"ATENÇÃO","OK")</f>
        <v>OK</v>
      </c>
      <c r="O367" s="75"/>
      <c r="P367" s="75"/>
      <c r="Q367" s="75"/>
      <c r="R367" s="75"/>
      <c r="S367" s="96"/>
    </row>
    <row r="368" customFormat="false" ht="15" hidden="false" customHeight="true" outlineLevel="0" collapsed="false">
      <c r="A368" s="48"/>
      <c r="B368" s="49"/>
      <c r="C368" s="57" t="n">
        <v>365</v>
      </c>
      <c r="D368" s="51" t="s">
        <v>602</v>
      </c>
      <c r="E368" s="68" t="s">
        <v>39</v>
      </c>
      <c r="F368" s="68" t="s">
        <v>603</v>
      </c>
      <c r="G368" s="69" t="s">
        <v>601</v>
      </c>
      <c r="H368" s="70" t="s">
        <v>49</v>
      </c>
      <c r="I368" s="52" t="n">
        <v>20</v>
      </c>
      <c r="J368" s="52" t="n">
        <v>30</v>
      </c>
      <c r="K368" s="71" t="n">
        <v>129.9</v>
      </c>
      <c r="L368" s="59"/>
      <c r="M368" s="38" t="n">
        <f aca="false">L368-(SUM(O368:S368))</f>
        <v>0</v>
      </c>
      <c r="N368" s="39" t="str">
        <f aca="false">IF(M368&lt;0,"ATENÇÃO","OK")</f>
        <v>OK</v>
      </c>
      <c r="O368" s="75"/>
      <c r="P368" s="75"/>
      <c r="Q368" s="75"/>
      <c r="R368" s="75"/>
      <c r="S368" s="96"/>
    </row>
    <row r="369" customFormat="false" ht="15" hidden="false" customHeight="true" outlineLevel="0" collapsed="false">
      <c r="A369" s="63" t="s">
        <v>37</v>
      </c>
      <c r="B369" s="31" t="n">
        <v>5</v>
      </c>
      <c r="C369" s="32" t="n">
        <v>366</v>
      </c>
      <c r="D369" s="45" t="s">
        <v>604</v>
      </c>
      <c r="E369" s="81" t="s">
        <v>39</v>
      </c>
      <c r="F369" s="81" t="s">
        <v>605</v>
      </c>
      <c r="G369" s="82" t="n">
        <v>2025</v>
      </c>
      <c r="H369" s="83" t="s">
        <v>49</v>
      </c>
      <c r="I369" s="35" t="n">
        <v>20</v>
      </c>
      <c r="J369" s="35" t="n">
        <v>30</v>
      </c>
      <c r="K369" s="84" t="n">
        <v>1.25</v>
      </c>
      <c r="L369" s="59"/>
      <c r="M369" s="38" t="n">
        <f aca="false">L369-(SUM(O369:S369))</f>
        <v>0</v>
      </c>
      <c r="N369" s="39" t="str">
        <f aca="false">IF(M369&lt;0,"ATENÇÃO","OK")</f>
        <v>OK</v>
      </c>
      <c r="O369" s="75"/>
      <c r="P369" s="75"/>
      <c r="Q369" s="75"/>
      <c r="R369" s="75"/>
      <c r="S369" s="96"/>
    </row>
    <row r="370" customFormat="false" ht="15" hidden="false" customHeight="true" outlineLevel="0" collapsed="false">
      <c r="A370" s="63"/>
      <c r="B370" s="31"/>
      <c r="C370" s="32" t="n">
        <v>367</v>
      </c>
      <c r="D370" s="45" t="s">
        <v>606</v>
      </c>
      <c r="E370" s="81" t="s">
        <v>39</v>
      </c>
      <c r="F370" s="81" t="s">
        <v>605</v>
      </c>
      <c r="G370" s="82" t="n">
        <v>2032</v>
      </c>
      <c r="H370" s="83" t="s">
        <v>42</v>
      </c>
      <c r="I370" s="35" t="n">
        <v>20</v>
      </c>
      <c r="J370" s="35" t="n">
        <v>30</v>
      </c>
      <c r="K370" s="84" t="n">
        <v>1.25</v>
      </c>
      <c r="L370" s="59"/>
      <c r="M370" s="38" t="n">
        <f aca="false">L370-(SUM(O370:S370))</f>
        <v>0</v>
      </c>
      <c r="N370" s="39" t="str">
        <f aca="false">IF(M370&lt;0,"ATENÇÃO","OK")</f>
        <v>OK</v>
      </c>
      <c r="O370" s="75"/>
      <c r="P370" s="75"/>
      <c r="Q370" s="75"/>
      <c r="R370" s="75"/>
      <c r="S370" s="96"/>
    </row>
    <row r="371" customFormat="false" ht="15" hidden="false" customHeight="true" outlineLevel="0" collapsed="false">
      <c r="A371" s="63"/>
      <c r="B371" s="31"/>
      <c r="C371" s="32" t="n">
        <v>368</v>
      </c>
      <c r="D371" s="45" t="s">
        <v>607</v>
      </c>
      <c r="E371" s="81" t="s">
        <v>39</v>
      </c>
      <c r="F371" s="81" t="s">
        <v>605</v>
      </c>
      <c r="G371" s="82" t="s">
        <v>608</v>
      </c>
      <c r="H371" s="83" t="s">
        <v>42</v>
      </c>
      <c r="I371" s="35" t="n">
        <v>20</v>
      </c>
      <c r="J371" s="35" t="n">
        <v>30</v>
      </c>
      <c r="K371" s="84" t="n">
        <v>8</v>
      </c>
      <c r="L371" s="59" t="n">
        <v>5</v>
      </c>
      <c r="M371" s="38" t="n">
        <f aca="false">L371-(SUM(O371:S371))</f>
        <v>5</v>
      </c>
      <c r="N371" s="39" t="str">
        <f aca="false">IF(M371&lt;0,"ATENÇÃO","OK")</f>
        <v>OK</v>
      </c>
      <c r="O371" s="75"/>
      <c r="P371" s="75"/>
      <c r="Q371" s="75"/>
      <c r="R371" s="75"/>
      <c r="S371" s="96"/>
    </row>
    <row r="372" customFormat="false" ht="15" hidden="false" customHeight="true" outlineLevel="0" collapsed="false">
      <c r="A372" s="63"/>
      <c r="B372" s="31"/>
      <c r="C372" s="44" t="n">
        <v>369</v>
      </c>
      <c r="D372" s="45" t="s">
        <v>609</v>
      </c>
      <c r="E372" s="81" t="s">
        <v>39</v>
      </c>
      <c r="F372" s="81" t="s">
        <v>605</v>
      </c>
      <c r="G372" s="82" t="n">
        <v>2032</v>
      </c>
      <c r="H372" s="83" t="s">
        <v>49</v>
      </c>
      <c r="I372" s="35" t="n">
        <v>20</v>
      </c>
      <c r="J372" s="35" t="n">
        <v>30</v>
      </c>
      <c r="K372" s="84" t="n">
        <v>1.45</v>
      </c>
      <c r="L372" s="59"/>
      <c r="M372" s="38" t="n">
        <f aca="false">L372-(SUM(O372:S372))</f>
        <v>0</v>
      </c>
      <c r="N372" s="39" t="str">
        <f aca="false">IF(M372&lt;0,"ATENÇÃO","OK")</f>
        <v>OK</v>
      </c>
      <c r="O372" s="75"/>
      <c r="P372" s="75"/>
      <c r="Q372" s="75"/>
      <c r="R372" s="75"/>
      <c r="S372" s="96"/>
    </row>
    <row r="373" customFormat="false" ht="15" hidden="false" customHeight="true" outlineLevel="0" collapsed="false">
      <c r="A373" s="63"/>
      <c r="B373" s="31"/>
      <c r="C373" s="32" t="n">
        <v>370</v>
      </c>
      <c r="D373" s="45" t="s">
        <v>610</v>
      </c>
      <c r="E373" s="81" t="s">
        <v>645</v>
      </c>
      <c r="F373" s="81" t="s">
        <v>497</v>
      </c>
      <c r="G373" s="82" t="s">
        <v>612</v>
      </c>
      <c r="H373" s="83" t="s">
        <v>49</v>
      </c>
      <c r="I373" s="35" t="n">
        <v>20</v>
      </c>
      <c r="J373" s="35" t="n">
        <v>30</v>
      </c>
      <c r="K373" s="84" t="n">
        <v>25</v>
      </c>
      <c r="L373" s="59" t="n">
        <v>10</v>
      </c>
      <c r="M373" s="38" t="n">
        <f aca="false">L373-(SUM(O373:S373))</f>
        <v>8</v>
      </c>
      <c r="N373" s="39" t="str">
        <f aca="false">IF(M373&lt;0,"ATENÇÃO","OK")</f>
        <v>OK</v>
      </c>
      <c r="O373" s="75"/>
      <c r="P373" s="75"/>
      <c r="Q373" s="75"/>
      <c r="R373" s="144" t="n">
        <v>2</v>
      </c>
      <c r="S373" s="96"/>
    </row>
    <row r="374" customFormat="false" ht="15" hidden="false" customHeight="true" outlineLevel="0" collapsed="false">
      <c r="A374" s="63"/>
      <c r="B374" s="31"/>
      <c r="C374" s="32" t="n">
        <v>371</v>
      </c>
      <c r="D374" s="45" t="s">
        <v>613</v>
      </c>
      <c r="E374" s="81" t="s">
        <v>39</v>
      </c>
      <c r="F374" s="81" t="s">
        <v>605</v>
      </c>
      <c r="G374" s="82" t="s">
        <v>614</v>
      </c>
      <c r="H374" s="83" t="s">
        <v>49</v>
      </c>
      <c r="I374" s="35" t="n">
        <v>20</v>
      </c>
      <c r="J374" s="35" t="n">
        <v>30</v>
      </c>
      <c r="K374" s="84" t="n">
        <v>12</v>
      </c>
      <c r="L374" s="59"/>
      <c r="M374" s="38" t="n">
        <f aca="false">L374-(SUM(O374:S374))</f>
        <v>0</v>
      </c>
      <c r="N374" s="39" t="str">
        <f aca="false">IF(M374&lt;0,"ATENÇÃO","OK")</f>
        <v>OK</v>
      </c>
      <c r="O374" s="75"/>
      <c r="P374" s="75"/>
      <c r="Q374" s="75"/>
      <c r="R374" s="75"/>
      <c r="S374" s="96"/>
    </row>
    <row r="375" customFormat="false" ht="15" hidden="false" customHeight="true" outlineLevel="0" collapsed="false">
      <c r="A375" s="63"/>
      <c r="B375" s="31"/>
      <c r="C375" s="32" t="n">
        <v>372</v>
      </c>
      <c r="D375" s="45" t="s">
        <v>615</v>
      </c>
      <c r="E375" s="81" t="s">
        <v>39</v>
      </c>
      <c r="F375" s="81" t="s">
        <v>605</v>
      </c>
      <c r="G375" s="82" t="s">
        <v>616</v>
      </c>
      <c r="H375" s="83" t="s">
        <v>49</v>
      </c>
      <c r="I375" s="35" t="n">
        <v>20</v>
      </c>
      <c r="J375" s="35" t="n">
        <v>30</v>
      </c>
      <c r="K375" s="84" t="n">
        <v>10</v>
      </c>
      <c r="L375" s="59"/>
      <c r="M375" s="38" t="n">
        <f aca="false">L375-(SUM(O375:S375))</f>
        <v>0</v>
      </c>
      <c r="N375" s="39" t="str">
        <f aca="false">IF(M375&lt;0,"ATENÇÃO","OK")</f>
        <v>OK</v>
      </c>
      <c r="O375" s="75"/>
      <c r="P375" s="75"/>
      <c r="Q375" s="75"/>
      <c r="R375" s="75"/>
      <c r="S375" s="96"/>
    </row>
    <row r="376" customFormat="false" ht="15" hidden="false" customHeight="true" outlineLevel="0" collapsed="false">
      <c r="A376" s="63"/>
      <c r="B376" s="31"/>
      <c r="C376" s="44" t="n">
        <v>373</v>
      </c>
      <c r="D376" s="33" t="s">
        <v>617</v>
      </c>
      <c r="E376" s="81" t="s">
        <v>39</v>
      </c>
      <c r="F376" s="81" t="s">
        <v>605</v>
      </c>
      <c r="G376" s="82" t="s">
        <v>618</v>
      </c>
      <c r="H376" s="83" t="s">
        <v>42</v>
      </c>
      <c r="I376" s="35" t="n">
        <v>20</v>
      </c>
      <c r="J376" s="35" t="n">
        <v>30</v>
      </c>
      <c r="K376" s="84" t="n">
        <v>3.45</v>
      </c>
      <c r="L376" s="59"/>
      <c r="M376" s="38" t="n">
        <f aca="false">L376-(SUM(O376:S376))</f>
        <v>-60</v>
      </c>
      <c r="N376" s="39" t="str">
        <f aca="false">IF(M376&lt;0,"ATENÇÃO","OK")</f>
        <v>ATENÇÃO</v>
      </c>
      <c r="O376" s="174" t="n">
        <v>-30</v>
      </c>
      <c r="P376" s="144" t="n">
        <v>90</v>
      </c>
      <c r="Q376" s="75"/>
      <c r="R376" s="75"/>
      <c r="S376" s="96"/>
    </row>
    <row r="377" customFormat="false" ht="15" hidden="false" customHeight="true" outlineLevel="0" collapsed="false">
      <c r="A377" s="63"/>
      <c r="B377" s="31"/>
      <c r="C377" s="32" t="n">
        <v>374</v>
      </c>
      <c r="D377" s="45" t="s">
        <v>619</v>
      </c>
      <c r="E377" s="81" t="s">
        <v>39</v>
      </c>
      <c r="F377" s="81" t="s">
        <v>605</v>
      </c>
      <c r="G377" s="82" t="s">
        <v>620</v>
      </c>
      <c r="H377" s="83" t="s">
        <v>42</v>
      </c>
      <c r="I377" s="35" t="n">
        <v>20</v>
      </c>
      <c r="J377" s="35" t="n">
        <v>30</v>
      </c>
      <c r="K377" s="84" t="n">
        <v>3.45</v>
      </c>
      <c r="L377" s="59" t="n">
        <v>100</v>
      </c>
      <c r="M377" s="38" t="n">
        <f aca="false">L377-(SUM(O377:S377))</f>
        <v>100</v>
      </c>
      <c r="N377" s="39" t="str">
        <f aca="false">IF(M377&lt;0,"ATENÇÃO","OK")</f>
        <v>OK</v>
      </c>
      <c r="O377" s="75"/>
      <c r="P377" s="75"/>
      <c r="Q377" s="75"/>
      <c r="R377" s="75"/>
      <c r="S377" s="96"/>
    </row>
    <row r="378" customFormat="false" ht="135" hidden="false" customHeight="false" outlineLevel="0" collapsed="false">
      <c r="A378" s="48" t="s">
        <v>621</v>
      </c>
      <c r="B378" s="49" t="n">
        <v>6</v>
      </c>
      <c r="C378" s="50" t="n">
        <v>375</v>
      </c>
      <c r="D378" s="56" t="s">
        <v>622</v>
      </c>
      <c r="E378" s="68" t="s">
        <v>178</v>
      </c>
      <c r="F378" s="68" t="s">
        <v>623</v>
      </c>
      <c r="G378" s="69" t="s">
        <v>623</v>
      </c>
      <c r="H378" s="70" t="s">
        <v>49</v>
      </c>
      <c r="I378" s="52" t="n">
        <v>20</v>
      </c>
      <c r="J378" s="52" t="n">
        <v>30</v>
      </c>
      <c r="K378" s="71" t="n">
        <v>43.97</v>
      </c>
      <c r="L378" s="59"/>
      <c r="M378" s="38" t="n">
        <f aca="false">L378-(SUM(O378:S378))</f>
        <v>0</v>
      </c>
      <c r="N378" s="39" t="str">
        <f aca="false">IF(M378&lt;0,"ATENÇÃO","OK")</f>
        <v>OK</v>
      </c>
      <c r="O378" s="75"/>
      <c r="P378" s="75"/>
      <c r="Q378" s="75"/>
      <c r="R378" s="75"/>
      <c r="S378" s="96"/>
    </row>
    <row r="379" customFormat="false" ht="22.5" hidden="false" customHeight="true" outlineLevel="0" collapsed="false">
      <c r="A379" s="63" t="s">
        <v>621</v>
      </c>
      <c r="B379" s="86" t="n">
        <v>7</v>
      </c>
      <c r="C379" s="32" t="n">
        <v>376</v>
      </c>
      <c r="D379" s="64" t="s">
        <v>624</v>
      </c>
      <c r="E379" s="81" t="s">
        <v>39</v>
      </c>
      <c r="F379" s="81" t="s">
        <v>625</v>
      </c>
      <c r="G379" s="82" t="s">
        <v>625</v>
      </c>
      <c r="H379" s="83" t="s">
        <v>626</v>
      </c>
      <c r="I379" s="35" t="n">
        <v>20</v>
      </c>
      <c r="J379" s="35" t="n">
        <v>30</v>
      </c>
      <c r="K379" s="84" t="n">
        <v>59.38</v>
      </c>
      <c r="L379" s="59"/>
      <c r="M379" s="38" t="n">
        <f aca="false">L379-(SUM(O379:S379))</f>
        <v>0</v>
      </c>
      <c r="N379" s="39" t="str">
        <f aca="false">IF(M379&lt;0,"ATENÇÃO","OK")</f>
        <v>OK</v>
      </c>
      <c r="O379" s="75"/>
      <c r="P379" s="75"/>
      <c r="Q379" s="75"/>
      <c r="R379" s="75"/>
      <c r="S379" s="96"/>
    </row>
    <row r="380" customFormat="false" ht="22.5" hidden="false" customHeight="true" outlineLevel="0" collapsed="false">
      <c r="A380" s="63"/>
      <c r="B380" s="86"/>
      <c r="C380" s="44" t="n">
        <v>377</v>
      </c>
      <c r="D380" s="64" t="s">
        <v>627</v>
      </c>
      <c r="E380" s="81" t="s">
        <v>628</v>
      </c>
      <c r="F380" s="81" t="s">
        <v>629</v>
      </c>
      <c r="G380" s="82" t="s">
        <v>629</v>
      </c>
      <c r="H380" s="83" t="s">
        <v>49</v>
      </c>
      <c r="I380" s="35" t="n">
        <v>20</v>
      </c>
      <c r="J380" s="35" t="n">
        <v>30</v>
      </c>
      <c r="K380" s="84" t="n">
        <v>81.75</v>
      </c>
      <c r="L380" s="59"/>
      <c r="M380" s="38" t="n">
        <f aca="false">L380-(SUM(O380:S380))</f>
        <v>0</v>
      </c>
      <c r="N380" s="39" t="str">
        <f aca="false">IF(M380&lt;0,"ATENÇÃO","OK")</f>
        <v>OK</v>
      </c>
      <c r="O380" s="75"/>
      <c r="P380" s="75"/>
      <c r="Q380" s="75"/>
      <c r="R380" s="75"/>
      <c r="S380" s="96"/>
    </row>
    <row r="381" customFormat="false" ht="22.5" hidden="false" customHeight="true" outlineLevel="0" collapsed="false">
      <c r="A381" s="63"/>
      <c r="B381" s="86"/>
      <c r="C381" s="32" t="n">
        <v>378</v>
      </c>
      <c r="D381" s="64" t="s">
        <v>630</v>
      </c>
      <c r="E381" s="81" t="s">
        <v>39</v>
      </c>
      <c r="F381" s="81" t="s">
        <v>625</v>
      </c>
      <c r="G381" s="82" t="s">
        <v>625</v>
      </c>
      <c r="H381" s="83" t="s">
        <v>626</v>
      </c>
      <c r="I381" s="35" t="n">
        <v>20</v>
      </c>
      <c r="J381" s="35" t="n">
        <v>30</v>
      </c>
      <c r="K381" s="84" t="n">
        <v>59.54</v>
      </c>
      <c r="L381" s="59"/>
      <c r="M381" s="38" t="n">
        <f aca="false">L381-(SUM(O381:S381))</f>
        <v>0</v>
      </c>
      <c r="N381" s="39" t="str">
        <f aca="false">IF(M381&lt;0,"ATENÇÃO","OK")</f>
        <v>OK</v>
      </c>
      <c r="O381" s="75"/>
      <c r="P381" s="75"/>
      <c r="Q381" s="75"/>
      <c r="R381" s="75"/>
      <c r="S381" s="96"/>
    </row>
    <row r="382" customFormat="false" ht="90" hidden="false" customHeight="false" outlineLevel="0" collapsed="false">
      <c r="A382" s="48" t="s">
        <v>631</v>
      </c>
      <c r="B382" s="49" t="n">
        <v>8</v>
      </c>
      <c r="C382" s="50" t="n">
        <v>379</v>
      </c>
      <c r="D382" s="51" t="s">
        <v>632</v>
      </c>
      <c r="E382" s="68" t="s">
        <v>39</v>
      </c>
      <c r="F382" s="68" t="s">
        <v>633</v>
      </c>
      <c r="G382" s="69" t="s">
        <v>634</v>
      </c>
      <c r="H382" s="70" t="s">
        <v>49</v>
      </c>
      <c r="I382" s="52" t="n">
        <v>20</v>
      </c>
      <c r="J382" s="52" t="n">
        <v>30</v>
      </c>
      <c r="K382" s="71" t="n">
        <v>27.16</v>
      </c>
      <c r="L382" s="59" t="n">
        <v>50</v>
      </c>
      <c r="M382" s="38" t="n">
        <f aca="false">L382-(SUM(O382:S382))</f>
        <v>50</v>
      </c>
      <c r="N382" s="39" t="str">
        <f aca="false">IF(M382&lt;0,"ATENÇÃO","OK")</f>
        <v>OK</v>
      </c>
      <c r="O382" s="75"/>
      <c r="P382" s="75"/>
      <c r="Q382" s="75"/>
      <c r="R382" s="75"/>
      <c r="S382" s="96"/>
    </row>
    <row r="384" customFormat="false" ht="15" hidden="false" customHeight="false" outlineLevel="0" collapsed="false">
      <c r="L384" s="121" t="s">
        <v>753</v>
      </c>
      <c r="M384" s="87" t="s">
        <v>754</v>
      </c>
      <c r="N384" s="153"/>
      <c r="O384" s="116"/>
      <c r="P384" s="117"/>
      <c r="Q384" s="118"/>
      <c r="R384" s="118"/>
      <c r="S384" s="118"/>
    </row>
  </sheetData>
  <mergeCells count="21">
    <mergeCell ref="A1:C1"/>
    <mergeCell ref="D1:K1"/>
    <mergeCell ref="L1:N1"/>
    <mergeCell ref="O1:O2"/>
    <mergeCell ref="P1:P2"/>
    <mergeCell ref="Q1:Q2"/>
    <mergeCell ref="R1:R2"/>
    <mergeCell ref="S1:S2"/>
    <mergeCell ref="A2:N2"/>
    <mergeCell ref="A4:A58"/>
    <mergeCell ref="B4:B58"/>
    <mergeCell ref="A59:A201"/>
    <mergeCell ref="B59:B201"/>
    <mergeCell ref="A202:A297"/>
    <mergeCell ref="B202:B297"/>
    <mergeCell ref="A298:A368"/>
    <mergeCell ref="B298:B368"/>
    <mergeCell ref="A369:A377"/>
    <mergeCell ref="B369:B377"/>
    <mergeCell ref="A379:A381"/>
    <mergeCell ref="B379:B381"/>
  </mergeCells>
  <conditionalFormatting sqref="O4:S4 O5:O306 P10:S306">
    <cfRule type="cellIs" priority="2" operator="greaterThan" aboveAverage="0" equalAverage="0" bottom="0" percent="0" rank="0" text="" dxfId="0">
      <formula>0</formula>
    </cfRule>
    <cfRule type="cellIs" priority="3" operator="greaterThan" aboveAverage="0" equalAverage="0" bottom="0" percent="0" rank="0" text="" dxfId="1">
      <formula>0</formula>
    </cfRule>
    <cfRule type="cellIs" priority="4" operator="greaterThan" aboveAverage="0" equalAverage="0" bottom="0" percent="0" rank="0" text="" dxfId="2">
      <formula>0</formula>
    </cfRule>
  </conditionalFormatting>
  <conditionalFormatting sqref="P5:S9">
    <cfRule type="cellIs" priority="5" operator="greaterThan" aboveAverage="0" equalAverage="0" bottom="0" percent="0" rank="0" text="" dxfId="3">
      <formula>0</formula>
    </cfRule>
    <cfRule type="cellIs" priority="6" operator="greaterThan" aboveAverage="0" equalAverage="0" bottom="0" percent="0" rank="0" text="" dxfId="4">
      <formula>0</formula>
    </cfRule>
    <cfRule type="cellIs" priority="7" operator="greaterThan" aboveAverage="0" equalAverage="0" bottom="0" percent="0" rank="0" text="" dxfId="5">
      <formula>0</formula>
    </cfRule>
  </conditionalFormatting>
  <printOptions headings="false" gridLines="false" gridLinesSet="true" horizontalCentered="false" verticalCentered="false"/>
  <pageMargins left="0.511805555555555" right="0.511805555555555" top="0.7875" bottom="0.78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11.xml><?xml version="1.0" encoding="utf-8"?>
<worksheet xmlns="http://schemas.openxmlformats.org/spreadsheetml/2006/main" xmlns:r="http://schemas.openxmlformats.org/officeDocument/2006/relationships">
  <sheetPr filterMode="false">
    <pageSetUpPr fitToPage="false"/>
  </sheetPr>
  <dimension ref="A1:Q383"/>
  <sheetViews>
    <sheetView showFormulas="false" showGridLines="true" showRowColHeaders="true" showZeros="true" rightToLeft="false" tabSelected="false" showOutlineSymbols="true" defaultGridColor="true" view="normal" topLeftCell="N1" colorId="64" zoomScale="60" zoomScaleNormal="60" zoomScalePageLayoutView="100" workbookViewId="0">
      <selection pane="topLeft" activeCell="AG11" activeCellId="0" sqref="AG11"/>
    </sheetView>
  </sheetViews>
  <sheetFormatPr defaultRowHeight="15" zeroHeight="false" outlineLevelRow="0" outlineLevelCol="0"/>
  <cols>
    <col collapsed="false" customWidth="true" hidden="false" outlineLevel="0" max="1" min="1" style="1" width="20.86"/>
    <col collapsed="false" customWidth="true" hidden="false" outlineLevel="0" max="2" min="2" style="2" width="9.58"/>
    <col collapsed="false" customWidth="true" hidden="false" outlineLevel="0" max="3" min="3" style="3" width="8.86"/>
    <col collapsed="false" customWidth="true" hidden="false" outlineLevel="0" max="4" min="4" style="4" width="60.14"/>
    <col collapsed="false" customWidth="true" hidden="false" outlineLevel="0" max="5" min="5" style="5" width="16"/>
    <col collapsed="false" customWidth="true" hidden="false" outlineLevel="0" max="6" min="6" style="5" width="18.58"/>
    <col collapsed="false" customWidth="true" hidden="false" outlineLevel="0" max="7" min="7" style="2" width="18.58"/>
    <col collapsed="false" customWidth="true" hidden="false" outlineLevel="0" max="8" min="8" style="3" width="14.57"/>
    <col collapsed="false" customWidth="true" hidden="false" outlineLevel="0" max="9" min="9" style="6" width="10.85"/>
    <col collapsed="false" customWidth="true" hidden="false" outlineLevel="0" max="10" min="10" style="6" width="16.86"/>
    <col collapsed="false" customWidth="true" hidden="false" outlineLevel="0" max="11" min="11" style="7" width="15.15"/>
    <col collapsed="false" customWidth="true" hidden="false" outlineLevel="0" max="12" min="12" style="8" width="9.42"/>
    <col collapsed="false" customWidth="true" hidden="false" outlineLevel="0" max="13" min="13" style="9" width="13.29"/>
    <col collapsed="false" customWidth="true" hidden="false" outlineLevel="0" max="14" min="14" style="10" width="12.57"/>
    <col collapsed="false" customWidth="true" hidden="false" outlineLevel="0" max="15" min="15" style="11" width="22.01"/>
    <col collapsed="false" customWidth="true" hidden="false" outlineLevel="0" max="17" min="16" style="11" width="17.14"/>
    <col collapsed="false" customWidth="true" hidden="false" outlineLevel="0" max="1025" min="18" style="13" width="9.71"/>
  </cols>
  <sheetData>
    <row r="1" customFormat="false" ht="27.75" hidden="false" customHeight="true" outlineLevel="0" collapsed="false">
      <c r="A1" s="17" t="s">
        <v>0</v>
      </c>
      <c r="B1" s="17"/>
      <c r="C1" s="17"/>
      <c r="D1" s="17" t="s">
        <v>1</v>
      </c>
      <c r="E1" s="17"/>
      <c r="F1" s="17"/>
      <c r="G1" s="17"/>
      <c r="H1" s="17"/>
      <c r="I1" s="17"/>
      <c r="J1" s="17"/>
      <c r="K1" s="17"/>
      <c r="L1" s="18" t="s">
        <v>2</v>
      </c>
      <c r="M1" s="18"/>
      <c r="N1" s="18"/>
      <c r="O1" s="19" t="s">
        <v>755</v>
      </c>
      <c r="P1" s="19" t="s">
        <v>756</v>
      </c>
      <c r="Q1" s="19" t="s">
        <v>21</v>
      </c>
    </row>
    <row r="2" customFormat="false" ht="30.75" hidden="false" customHeight="true" outlineLevel="0" collapsed="false">
      <c r="A2" s="17" t="s">
        <v>757</v>
      </c>
      <c r="B2" s="17"/>
      <c r="C2" s="17"/>
      <c r="D2" s="17"/>
      <c r="E2" s="17"/>
      <c r="F2" s="17"/>
      <c r="G2" s="17"/>
      <c r="H2" s="17"/>
      <c r="I2" s="17"/>
      <c r="J2" s="17"/>
      <c r="K2" s="17"/>
      <c r="L2" s="17"/>
      <c r="M2" s="17"/>
      <c r="N2" s="17"/>
      <c r="O2" s="19"/>
      <c r="P2" s="19"/>
      <c r="Q2" s="19"/>
    </row>
    <row r="3" s="29" customFormat="true" ht="30" hidden="false" customHeight="false" outlineLevel="0" collapsed="false">
      <c r="A3" s="21" t="s">
        <v>23</v>
      </c>
      <c r="B3" s="22" t="s">
        <v>24</v>
      </c>
      <c r="C3" s="23" t="s">
        <v>25</v>
      </c>
      <c r="D3" s="23" t="s">
        <v>26</v>
      </c>
      <c r="E3" s="23" t="s">
        <v>27</v>
      </c>
      <c r="F3" s="23" t="s">
        <v>28</v>
      </c>
      <c r="G3" s="23" t="s">
        <v>29</v>
      </c>
      <c r="H3" s="23" t="s">
        <v>30</v>
      </c>
      <c r="I3" s="21" t="s">
        <v>31</v>
      </c>
      <c r="J3" s="24" t="s">
        <v>32</v>
      </c>
      <c r="K3" s="25" t="s">
        <v>33</v>
      </c>
      <c r="L3" s="26" t="s">
        <v>34</v>
      </c>
      <c r="M3" s="27" t="s">
        <v>35</v>
      </c>
      <c r="N3" s="21" t="s">
        <v>36</v>
      </c>
      <c r="O3" s="28" t="n">
        <v>43598</v>
      </c>
      <c r="P3" s="28" t="n">
        <v>43599</v>
      </c>
      <c r="Q3" s="28" t="s">
        <v>644</v>
      </c>
    </row>
    <row r="4" customFormat="false" ht="66" hidden="false" customHeight="true" outlineLevel="0" collapsed="false">
      <c r="A4" s="30" t="s">
        <v>37</v>
      </c>
      <c r="B4" s="31" t="n">
        <v>1</v>
      </c>
      <c r="C4" s="32" t="n">
        <v>1</v>
      </c>
      <c r="D4" s="33" t="s">
        <v>38</v>
      </c>
      <c r="E4" s="34" t="s">
        <v>39</v>
      </c>
      <c r="F4" s="34" t="s">
        <v>40</v>
      </c>
      <c r="G4" s="34" t="s">
        <v>41</v>
      </c>
      <c r="H4" s="34" t="s">
        <v>42</v>
      </c>
      <c r="I4" s="35" t="n">
        <v>20</v>
      </c>
      <c r="J4" s="35" t="n">
        <v>30</v>
      </c>
      <c r="K4" s="36" t="n">
        <v>60</v>
      </c>
      <c r="L4" s="37"/>
      <c r="M4" s="38" t="n">
        <f aca="false">L4-(SUM(O4:Q4))</f>
        <v>0</v>
      </c>
      <c r="N4" s="39" t="str">
        <f aca="false">IF(M4&lt;0,"ATENÇÃO","OK")</f>
        <v>OK</v>
      </c>
      <c r="O4" s="40"/>
      <c r="P4" s="41"/>
      <c r="Q4" s="41"/>
    </row>
    <row r="5" customFormat="false" ht="15" hidden="false" customHeight="true" outlineLevel="0" collapsed="false">
      <c r="A5" s="30"/>
      <c r="B5" s="31"/>
      <c r="C5" s="32" t="n">
        <v>2</v>
      </c>
      <c r="D5" s="33" t="s">
        <v>43</v>
      </c>
      <c r="E5" s="34" t="s">
        <v>44</v>
      </c>
      <c r="F5" s="34" t="s">
        <v>45</v>
      </c>
      <c r="G5" s="34" t="s">
        <v>46</v>
      </c>
      <c r="H5" s="34" t="s">
        <v>42</v>
      </c>
      <c r="I5" s="35" t="n">
        <v>20</v>
      </c>
      <c r="J5" s="35" t="n">
        <v>30</v>
      </c>
      <c r="K5" s="36" t="n">
        <v>50</v>
      </c>
      <c r="L5" s="37"/>
      <c r="M5" s="38" t="n">
        <f aca="false">L5-(SUM(O5:Q5))</f>
        <v>0</v>
      </c>
      <c r="N5" s="39" t="str">
        <f aca="false">IF(M5&lt;0,"ATENÇÃO","OK")</f>
        <v>OK</v>
      </c>
      <c r="O5" s="40"/>
      <c r="P5" s="41"/>
      <c r="Q5" s="41"/>
    </row>
    <row r="6" customFormat="false" ht="15" hidden="false" customHeight="true" outlineLevel="0" collapsed="false">
      <c r="A6" s="30"/>
      <c r="B6" s="31"/>
      <c r="C6" s="44" t="n">
        <v>3</v>
      </c>
      <c r="D6" s="45" t="s">
        <v>47</v>
      </c>
      <c r="E6" s="34" t="s">
        <v>44</v>
      </c>
      <c r="F6" s="34" t="s">
        <v>48</v>
      </c>
      <c r="G6" s="34" t="n">
        <v>523</v>
      </c>
      <c r="H6" s="35" t="s">
        <v>49</v>
      </c>
      <c r="I6" s="35" t="n">
        <v>20</v>
      </c>
      <c r="J6" s="35" t="n">
        <v>30</v>
      </c>
      <c r="K6" s="36" t="n">
        <v>50</v>
      </c>
      <c r="L6" s="37"/>
      <c r="M6" s="38" t="n">
        <f aca="false">L6-(SUM(O6:Q6))</f>
        <v>0</v>
      </c>
      <c r="N6" s="39" t="str">
        <f aca="false">IF(M6&lt;0,"ATENÇÃO","OK")</f>
        <v>OK</v>
      </c>
      <c r="O6" s="40"/>
      <c r="P6" s="41"/>
      <c r="Q6" s="41"/>
    </row>
    <row r="7" customFormat="false" ht="15" hidden="false" customHeight="true" outlineLevel="0" collapsed="false">
      <c r="A7" s="30"/>
      <c r="B7" s="31"/>
      <c r="C7" s="32" t="n">
        <v>4</v>
      </c>
      <c r="D7" s="33" t="s">
        <v>50</v>
      </c>
      <c r="E7" s="34" t="s">
        <v>44</v>
      </c>
      <c r="F7" s="34" t="s">
        <v>45</v>
      </c>
      <c r="G7" s="34" t="s">
        <v>51</v>
      </c>
      <c r="H7" s="34" t="s">
        <v>42</v>
      </c>
      <c r="I7" s="35" t="n">
        <v>20</v>
      </c>
      <c r="J7" s="35" t="n">
        <v>30</v>
      </c>
      <c r="K7" s="36" t="n">
        <v>60</v>
      </c>
      <c r="L7" s="37"/>
      <c r="M7" s="38" t="n">
        <f aca="false">L7-(SUM(O7:Q7))</f>
        <v>0</v>
      </c>
      <c r="N7" s="39" t="str">
        <f aca="false">IF(M7&lt;0,"ATENÇÃO","OK")</f>
        <v>OK</v>
      </c>
      <c r="O7" s="40"/>
      <c r="P7" s="41"/>
      <c r="Q7" s="41"/>
    </row>
    <row r="8" customFormat="false" ht="15" hidden="false" customHeight="true" outlineLevel="0" collapsed="false">
      <c r="A8" s="30"/>
      <c r="B8" s="31"/>
      <c r="C8" s="32" t="n">
        <v>5</v>
      </c>
      <c r="D8" s="45" t="s">
        <v>52</v>
      </c>
      <c r="E8" s="34" t="s">
        <v>39</v>
      </c>
      <c r="F8" s="34" t="s">
        <v>53</v>
      </c>
      <c r="G8" s="34" t="s">
        <v>54</v>
      </c>
      <c r="H8" s="46" t="s">
        <v>55</v>
      </c>
      <c r="I8" s="35" t="n">
        <v>20</v>
      </c>
      <c r="J8" s="35" t="n">
        <v>30</v>
      </c>
      <c r="K8" s="36" t="n">
        <v>7</v>
      </c>
      <c r="L8" s="37"/>
      <c r="M8" s="38" t="n">
        <f aca="false">L8-(SUM(O8:Q8))</f>
        <v>0</v>
      </c>
      <c r="N8" s="39" t="str">
        <f aca="false">IF(M8&lt;0,"ATENÇÃO","OK")</f>
        <v>OK</v>
      </c>
      <c r="O8" s="40"/>
      <c r="P8" s="41"/>
      <c r="Q8" s="41"/>
    </row>
    <row r="9" customFormat="false" ht="15" hidden="false" customHeight="true" outlineLevel="0" collapsed="false">
      <c r="A9" s="30"/>
      <c r="B9" s="31"/>
      <c r="C9" s="32" t="n">
        <v>6</v>
      </c>
      <c r="D9" s="45" t="s">
        <v>56</v>
      </c>
      <c r="E9" s="34" t="s">
        <v>39</v>
      </c>
      <c r="F9" s="34" t="s">
        <v>53</v>
      </c>
      <c r="G9" s="34" t="s">
        <v>54</v>
      </c>
      <c r="H9" s="46" t="s">
        <v>55</v>
      </c>
      <c r="I9" s="35" t="n">
        <v>20</v>
      </c>
      <c r="J9" s="35" t="n">
        <v>30</v>
      </c>
      <c r="K9" s="36" t="n">
        <v>7</v>
      </c>
      <c r="L9" s="37"/>
      <c r="M9" s="38" t="n">
        <f aca="false">L9-(SUM(O9:Q9))</f>
        <v>0</v>
      </c>
      <c r="N9" s="39" t="str">
        <f aca="false">IF(M9&lt;0,"ATENÇÃO","OK")</f>
        <v>OK</v>
      </c>
      <c r="O9" s="40"/>
      <c r="P9" s="41"/>
      <c r="Q9" s="41"/>
    </row>
    <row r="10" customFormat="false" ht="15" hidden="false" customHeight="true" outlineLevel="0" collapsed="false">
      <c r="A10" s="30"/>
      <c r="B10" s="31"/>
      <c r="C10" s="32" t="n">
        <v>7</v>
      </c>
      <c r="D10" s="45" t="s">
        <v>57</v>
      </c>
      <c r="E10" s="34" t="s">
        <v>39</v>
      </c>
      <c r="F10" s="34" t="s">
        <v>53</v>
      </c>
      <c r="G10" s="34" t="s">
        <v>58</v>
      </c>
      <c r="H10" s="46" t="s">
        <v>55</v>
      </c>
      <c r="I10" s="35" t="n">
        <v>20</v>
      </c>
      <c r="J10" s="35" t="n">
        <v>30</v>
      </c>
      <c r="K10" s="36" t="n">
        <v>7</v>
      </c>
      <c r="L10" s="37"/>
      <c r="M10" s="38" t="n">
        <f aca="false">L10-(SUM(O10:Q10))</f>
        <v>0</v>
      </c>
      <c r="N10" s="39" t="str">
        <f aca="false">IF(M10&lt;0,"ATENÇÃO","OK")</f>
        <v>OK</v>
      </c>
      <c r="O10" s="40"/>
      <c r="P10" s="41"/>
      <c r="Q10" s="41"/>
    </row>
    <row r="11" customFormat="false" ht="15" hidden="false" customHeight="true" outlineLevel="0" collapsed="false">
      <c r="A11" s="30"/>
      <c r="B11" s="31"/>
      <c r="C11" s="44" t="n">
        <v>8</v>
      </c>
      <c r="D11" s="45" t="s">
        <v>59</v>
      </c>
      <c r="E11" s="35" t="s">
        <v>39</v>
      </c>
      <c r="F11" s="35" t="s">
        <v>60</v>
      </c>
      <c r="G11" s="34" t="s">
        <v>61</v>
      </c>
      <c r="H11" s="35" t="s">
        <v>62</v>
      </c>
      <c r="I11" s="35" t="n">
        <v>20</v>
      </c>
      <c r="J11" s="35" t="n">
        <v>30</v>
      </c>
      <c r="K11" s="36" t="n">
        <v>4</v>
      </c>
      <c r="L11" s="37"/>
      <c r="M11" s="38" t="n">
        <f aca="false">L11-(SUM(O11:Q11))</f>
        <v>0</v>
      </c>
      <c r="N11" s="39" t="str">
        <f aca="false">IF(M11&lt;0,"ATENÇÃO","OK")</f>
        <v>OK</v>
      </c>
      <c r="O11" s="40"/>
      <c r="P11" s="41"/>
      <c r="Q11" s="41"/>
    </row>
    <row r="12" customFormat="false" ht="15" hidden="false" customHeight="true" outlineLevel="0" collapsed="false">
      <c r="A12" s="30"/>
      <c r="B12" s="31"/>
      <c r="C12" s="32" t="n">
        <v>9</v>
      </c>
      <c r="D12" s="45" t="s">
        <v>63</v>
      </c>
      <c r="E12" s="35" t="s">
        <v>39</v>
      </c>
      <c r="F12" s="35" t="s">
        <v>60</v>
      </c>
      <c r="G12" s="34" t="s">
        <v>61</v>
      </c>
      <c r="H12" s="35" t="s">
        <v>62</v>
      </c>
      <c r="I12" s="35" t="n">
        <v>20</v>
      </c>
      <c r="J12" s="35" t="n">
        <v>30</v>
      </c>
      <c r="K12" s="36" t="n">
        <v>6</v>
      </c>
      <c r="L12" s="37"/>
      <c r="M12" s="38" t="n">
        <f aca="false">L12-(SUM(O12:Q12))</f>
        <v>0</v>
      </c>
      <c r="N12" s="39" t="str">
        <f aca="false">IF(M12&lt;0,"ATENÇÃO","OK")</f>
        <v>OK</v>
      </c>
      <c r="O12" s="40"/>
      <c r="P12" s="41"/>
      <c r="Q12" s="41"/>
    </row>
    <row r="13" customFormat="false" ht="15" hidden="false" customHeight="true" outlineLevel="0" collapsed="false">
      <c r="A13" s="30"/>
      <c r="B13" s="31"/>
      <c r="C13" s="32" t="n">
        <v>10</v>
      </c>
      <c r="D13" s="45" t="s">
        <v>64</v>
      </c>
      <c r="E13" s="35" t="s">
        <v>39</v>
      </c>
      <c r="F13" s="35" t="s">
        <v>65</v>
      </c>
      <c r="G13" s="34" t="s">
        <v>66</v>
      </c>
      <c r="H13" s="35" t="s">
        <v>62</v>
      </c>
      <c r="I13" s="35" t="n">
        <v>20</v>
      </c>
      <c r="J13" s="35" t="n">
        <v>30</v>
      </c>
      <c r="K13" s="36" t="n">
        <v>9</v>
      </c>
      <c r="L13" s="37"/>
      <c r="M13" s="38" t="n">
        <f aca="false">L13-(SUM(O13:Q13))</f>
        <v>0</v>
      </c>
      <c r="N13" s="39" t="str">
        <f aca="false">IF(M13&lt;0,"ATENÇÃO","OK")</f>
        <v>OK</v>
      </c>
      <c r="O13" s="40"/>
      <c r="P13" s="41"/>
      <c r="Q13" s="41"/>
    </row>
    <row r="14" customFormat="false" ht="15" hidden="false" customHeight="true" outlineLevel="0" collapsed="false">
      <c r="A14" s="30"/>
      <c r="B14" s="31"/>
      <c r="C14" s="32" t="n">
        <v>11</v>
      </c>
      <c r="D14" s="45" t="s">
        <v>67</v>
      </c>
      <c r="E14" s="35" t="s">
        <v>39</v>
      </c>
      <c r="F14" s="35" t="s">
        <v>60</v>
      </c>
      <c r="G14" s="34" t="s">
        <v>61</v>
      </c>
      <c r="H14" s="35" t="s">
        <v>62</v>
      </c>
      <c r="I14" s="35" t="n">
        <v>20</v>
      </c>
      <c r="J14" s="35" t="n">
        <v>30</v>
      </c>
      <c r="K14" s="36" t="n">
        <v>6.5</v>
      </c>
      <c r="L14" s="37"/>
      <c r="M14" s="38" t="n">
        <f aca="false">L14-(SUM(O14:Q14))</f>
        <v>0</v>
      </c>
      <c r="N14" s="39" t="str">
        <f aca="false">IF(M14&lt;0,"ATENÇÃO","OK")</f>
        <v>OK</v>
      </c>
      <c r="O14" s="40"/>
      <c r="P14" s="41"/>
      <c r="Q14" s="41"/>
    </row>
    <row r="15" customFormat="false" ht="15" hidden="false" customHeight="true" outlineLevel="0" collapsed="false">
      <c r="A15" s="30"/>
      <c r="B15" s="31"/>
      <c r="C15" s="32" t="n">
        <v>12</v>
      </c>
      <c r="D15" s="33" t="s">
        <v>68</v>
      </c>
      <c r="E15" s="34" t="s">
        <v>39</v>
      </c>
      <c r="F15" s="34" t="s">
        <v>48</v>
      </c>
      <c r="G15" s="34" t="n">
        <v>538</v>
      </c>
      <c r="H15" s="34" t="s">
        <v>42</v>
      </c>
      <c r="I15" s="35" t="n">
        <v>20</v>
      </c>
      <c r="J15" s="35" t="n">
        <v>30</v>
      </c>
      <c r="K15" s="36" t="n">
        <v>7</v>
      </c>
      <c r="L15" s="37" t="n">
        <v>3</v>
      </c>
      <c r="M15" s="38" t="n">
        <f aca="false">L15-(SUM(O15:Q15))</f>
        <v>0</v>
      </c>
      <c r="N15" s="39" t="str">
        <f aca="false">IF(M15&lt;0,"ATENÇÃO","OK")</f>
        <v>OK</v>
      </c>
      <c r="O15" s="40" t="n">
        <v>3</v>
      </c>
      <c r="P15" s="41"/>
      <c r="Q15" s="41"/>
    </row>
    <row r="16" customFormat="false" ht="15" hidden="false" customHeight="true" outlineLevel="0" collapsed="false">
      <c r="A16" s="30"/>
      <c r="B16" s="31"/>
      <c r="C16" s="44" t="n">
        <v>13</v>
      </c>
      <c r="D16" s="33" t="s">
        <v>69</v>
      </c>
      <c r="E16" s="34" t="s">
        <v>39</v>
      </c>
      <c r="F16" s="34" t="s">
        <v>70</v>
      </c>
      <c r="G16" s="34" t="s">
        <v>71</v>
      </c>
      <c r="H16" s="34" t="s">
        <v>42</v>
      </c>
      <c r="I16" s="35" t="n">
        <v>20</v>
      </c>
      <c r="J16" s="35" t="n">
        <v>30</v>
      </c>
      <c r="K16" s="36" t="n">
        <v>8</v>
      </c>
      <c r="L16" s="37"/>
      <c r="M16" s="38" t="n">
        <f aca="false">L16-(SUM(O16:Q16))</f>
        <v>0</v>
      </c>
      <c r="N16" s="39" t="str">
        <f aca="false">IF(M16&lt;0,"ATENÇÃO","OK")</f>
        <v>OK</v>
      </c>
      <c r="O16" s="40"/>
      <c r="P16" s="41"/>
      <c r="Q16" s="41"/>
    </row>
    <row r="17" customFormat="false" ht="15" hidden="false" customHeight="true" outlineLevel="0" collapsed="false">
      <c r="A17" s="30"/>
      <c r="B17" s="31"/>
      <c r="C17" s="32" t="n">
        <v>14</v>
      </c>
      <c r="D17" s="33" t="s">
        <v>72</v>
      </c>
      <c r="E17" s="34" t="s">
        <v>39</v>
      </c>
      <c r="F17" s="34" t="s">
        <v>53</v>
      </c>
      <c r="G17" s="34" t="s">
        <v>58</v>
      </c>
      <c r="H17" s="34" t="s">
        <v>73</v>
      </c>
      <c r="I17" s="35" t="n">
        <v>20</v>
      </c>
      <c r="J17" s="35" t="n">
        <v>30</v>
      </c>
      <c r="K17" s="36" t="n">
        <v>110</v>
      </c>
      <c r="L17" s="37"/>
      <c r="M17" s="38" t="n">
        <f aca="false">L17-(SUM(O17:Q17))</f>
        <v>0</v>
      </c>
      <c r="N17" s="39" t="str">
        <f aca="false">IF(M17&lt;0,"ATENÇÃO","OK")</f>
        <v>OK</v>
      </c>
      <c r="O17" s="40"/>
      <c r="P17" s="41"/>
      <c r="Q17" s="41"/>
    </row>
    <row r="18" customFormat="false" ht="15" hidden="false" customHeight="true" outlineLevel="0" collapsed="false">
      <c r="A18" s="30"/>
      <c r="B18" s="31"/>
      <c r="C18" s="32" t="n">
        <v>15</v>
      </c>
      <c r="D18" s="33" t="s">
        <v>74</v>
      </c>
      <c r="E18" s="34" t="s">
        <v>39</v>
      </c>
      <c r="F18" s="34" t="s">
        <v>48</v>
      </c>
      <c r="G18" s="34" t="n">
        <v>152</v>
      </c>
      <c r="H18" s="34" t="s">
        <v>42</v>
      </c>
      <c r="I18" s="35" t="n">
        <v>20</v>
      </c>
      <c r="J18" s="35" t="n">
        <v>30</v>
      </c>
      <c r="K18" s="36" t="n">
        <v>33</v>
      </c>
      <c r="L18" s="37"/>
      <c r="M18" s="38" t="n">
        <f aca="false">L18-(SUM(O18:Q18))</f>
        <v>0</v>
      </c>
      <c r="N18" s="39" t="str">
        <f aca="false">IF(M18&lt;0,"ATENÇÃO","OK")</f>
        <v>OK</v>
      </c>
      <c r="O18" s="40"/>
      <c r="P18" s="41"/>
      <c r="Q18" s="41"/>
    </row>
    <row r="19" customFormat="false" ht="15" hidden="false" customHeight="true" outlineLevel="0" collapsed="false">
      <c r="A19" s="30"/>
      <c r="B19" s="31"/>
      <c r="C19" s="32" t="n">
        <v>16</v>
      </c>
      <c r="D19" s="33" t="s">
        <v>75</v>
      </c>
      <c r="E19" s="34" t="s">
        <v>39</v>
      </c>
      <c r="F19" s="34" t="s">
        <v>53</v>
      </c>
      <c r="G19" s="34" t="s">
        <v>76</v>
      </c>
      <c r="H19" s="34" t="s">
        <v>55</v>
      </c>
      <c r="I19" s="35" t="n">
        <v>20</v>
      </c>
      <c r="J19" s="35" t="n">
        <v>30</v>
      </c>
      <c r="K19" s="36" t="n">
        <v>2</v>
      </c>
      <c r="L19" s="37"/>
      <c r="M19" s="38" t="n">
        <f aca="false">L19-(SUM(O19:Q19))</f>
        <v>0</v>
      </c>
      <c r="N19" s="39" t="str">
        <f aca="false">IF(M19&lt;0,"ATENÇÃO","OK")</f>
        <v>OK</v>
      </c>
      <c r="O19" s="40"/>
      <c r="P19" s="41"/>
      <c r="Q19" s="41"/>
    </row>
    <row r="20" customFormat="false" ht="15" hidden="false" customHeight="true" outlineLevel="0" collapsed="false">
      <c r="A20" s="30"/>
      <c r="B20" s="31"/>
      <c r="C20" s="32" t="n">
        <v>17</v>
      </c>
      <c r="D20" s="33" t="s">
        <v>77</v>
      </c>
      <c r="E20" s="34" t="s">
        <v>39</v>
      </c>
      <c r="F20" s="34" t="s">
        <v>53</v>
      </c>
      <c r="G20" s="34" t="s">
        <v>58</v>
      </c>
      <c r="H20" s="34" t="s">
        <v>73</v>
      </c>
      <c r="I20" s="35" t="n">
        <v>20</v>
      </c>
      <c r="J20" s="35" t="n">
        <v>30</v>
      </c>
      <c r="K20" s="36" t="n">
        <v>380</v>
      </c>
      <c r="L20" s="37"/>
      <c r="M20" s="38" t="n">
        <f aca="false">L20-(SUM(O20:Q20))</f>
        <v>0</v>
      </c>
      <c r="N20" s="39" t="str">
        <f aca="false">IF(M20&lt;0,"ATENÇÃO","OK")</f>
        <v>OK</v>
      </c>
      <c r="O20" s="40"/>
      <c r="P20" s="41"/>
      <c r="Q20" s="41"/>
    </row>
    <row r="21" customFormat="false" ht="15" hidden="false" customHeight="true" outlineLevel="0" collapsed="false">
      <c r="A21" s="30"/>
      <c r="B21" s="31"/>
      <c r="C21" s="44" t="n">
        <v>18</v>
      </c>
      <c r="D21" s="45" t="s">
        <v>78</v>
      </c>
      <c r="E21" s="34" t="s">
        <v>39</v>
      </c>
      <c r="F21" s="34" t="s">
        <v>53</v>
      </c>
      <c r="G21" s="47" t="s">
        <v>58</v>
      </c>
      <c r="H21" s="35" t="s">
        <v>73</v>
      </c>
      <c r="I21" s="35" t="n">
        <v>20</v>
      </c>
      <c r="J21" s="35" t="n">
        <v>30</v>
      </c>
      <c r="K21" s="36" t="n">
        <v>380</v>
      </c>
      <c r="L21" s="37"/>
      <c r="M21" s="38" t="n">
        <f aca="false">L21-(SUM(O21:Q21))</f>
        <v>0</v>
      </c>
      <c r="N21" s="39" t="str">
        <f aca="false">IF(M21&lt;0,"ATENÇÃO","OK")</f>
        <v>OK</v>
      </c>
      <c r="O21" s="40"/>
      <c r="P21" s="41"/>
      <c r="Q21" s="41"/>
    </row>
    <row r="22" customFormat="false" ht="15" hidden="false" customHeight="true" outlineLevel="0" collapsed="false">
      <c r="A22" s="30"/>
      <c r="B22" s="31"/>
      <c r="C22" s="32" t="n">
        <v>19</v>
      </c>
      <c r="D22" s="33" t="s">
        <v>79</v>
      </c>
      <c r="E22" s="34" t="s">
        <v>39</v>
      </c>
      <c r="F22" s="34" t="s">
        <v>53</v>
      </c>
      <c r="G22" s="47" t="s">
        <v>58</v>
      </c>
      <c r="H22" s="34" t="s">
        <v>73</v>
      </c>
      <c r="I22" s="35" t="n">
        <v>20</v>
      </c>
      <c r="J22" s="35" t="n">
        <v>30</v>
      </c>
      <c r="K22" s="36" t="n">
        <v>430</v>
      </c>
      <c r="L22" s="37"/>
      <c r="M22" s="38" t="n">
        <f aca="false">L22-(SUM(O22:Q22))</f>
        <v>0</v>
      </c>
      <c r="N22" s="39" t="str">
        <f aca="false">IF(M22&lt;0,"ATENÇÃO","OK")</f>
        <v>OK</v>
      </c>
      <c r="O22" s="40"/>
      <c r="P22" s="41"/>
      <c r="Q22" s="41"/>
    </row>
    <row r="23" customFormat="false" ht="15" hidden="false" customHeight="true" outlineLevel="0" collapsed="false">
      <c r="A23" s="30"/>
      <c r="B23" s="31"/>
      <c r="C23" s="32" t="n">
        <v>20</v>
      </c>
      <c r="D23" s="33" t="s">
        <v>80</v>
      </c>
      <c r="E23" s="34" t="s">
        <v>39</v>
      </c>
      <c r="F23" s="34" t="s">
        <v>53</v>
      </c>
      <c r="G23" s="47" t="s">
        <v>58</v>
      </c>
      <c r="H23" s="34" t="s">
        <v>73</v>
      </c>
      <c r="I23" s="35" t="n">
        <v>20</v>
      </c>
      <c r="J23" s="35" t="n">
        <v>30</v>
      </c>
      <c r="K23" s="36" t="n">
        <v>110</v>
      </c>
      <c r="L23" s="37"/>
      <c r="M23" s="38" t="n">
        <f aca="false">L23-(SUM(O23:Q23))</f>
        <v>0</v>
      </c>
      <c r="N23" s="39" t="str">
        <f aca="false">IF(M23&lt;0,"ATENÇÃO","OK")</f>
        <v>OK</v>
      </c>
      <c r="O23" s="40"/>
      <c r="P23" s="41"/>
      <c r="Q23" s="41"/>
    </row>
    <row r="24" customFormat="false" ht="15" hidden="false" customHeight="true" outlineLevel="0" collapsed="false">
      <c r="A24" s="30"/>
      <c r="B24" s="31"/>
      <c r="C24" s="32" t="n">
        <v>21</v>
      </c>
      <c r="D24" s="33" t="s">
        <v>81</v>
      </c>
      <c r="E24" s="34" t="s">
        <v>39</v>
      </c>
      <c r="F24" s="34" t="s">
        <v>53</v>
      </c>
      <c r="G24" s="47" t="s">
        <v>58</v>
      </c>
      <c r="H24" s="34" t="s">
        <v>73</v>
      </c>
      <c r="I24" s="35" t="n">
        <v>20</v>
      </c>
      <c r="J24" s="35" t="n">
        <v>30</v>
      </c>
      <c r="K24" s="36" t="n">
        <v>110</v>
      </c>
      <c r="L24" s="37"/>
      <c r="M24" s="38" t="n">
        <f aca="false">L24-(SUM(O24:Q24))</f>
        <v>0</v>
      </c>
      <c r="N24" s="39" t="str">
        <f aca="false">IF(M24&lt;0,"ATENÇÃO","OK")</f>
        <v>OK</v>
      </c>
      <c r="O24" s="40"/>
      <c r="P24" s="41"/>
      <c r="Q24" s="41"/>
    </row>
    <row r="25" customFormat="false" ht="15" hidden="false" customHeight="true" outlineLevel="0" collapsed="false">
      <c r="A25" s="30"/>
      <c r="B25" s="31"/>
      <c r="C25" s="32" t="n">
        <v>22</v>
      </c>
      <c r="D25" s="33" t="s">
        <v>82</v>
      </c>
      <c r="E25" s="34" t="s">
        <v>39</v>
      </c>
      <c r="F25" s="34" t="s">
        <v>53</v>
      </c>
      <c r="G25" s="47" t="s">
        <v>58</v>
      </c>
      <c r="H25" s="34" t="s">
        <v>73</v>
      </c>
      <c r="I25" s="35" t="n">
        <v>20</v>
      </c>
      <c r="J25" s="35" t="n">
        <v>30</v>
      </c>
      <c r="K25" s="36" t="n">
        <v>234</v>
      </c>
      <c r="L25" s="37"/>
      <c r="M25" s="38" t="n">
        <f aca="false">L25-(SUM(O25:Q25))</f>
        <v>0</v>
      </c>
      <c r="N25" s="39" t="str">
        <f aca="false">IF(M25&lt;0,"ATENÇÃO","OK")</f>
        <v>OK</v>
      </c>
      <c r="O25" s="40"/>
      <c r="P25" s="41"/>
      <c r="Q25" s="41"/>
    </row>
    <row r="26" customFormat="false" ht="15" hidden="false" customHeight="true" outlineLevel="0" collapsed="false">
      <c r="A26" s="30"/>
      <c r="B26" s="31"/>
      <c r="C26" s="44" t="n">
        <v>23</v>
      </c>
      <c r="D26" s="45" t="s">
        <v>83</v>
      </c>
      <c r="E26" s="34" t="s">
        <v>39</v>
      </c>
      <c r="F26" s="34" t="s">
        <v>53</v>
      </c>
      <c r="G26" s="47" t="s">
        <v>58</v>
      </c>
      <c r="H26" s="35" t="s">
        <v>73</v>
      </c>
      <c r="I26" s="35" t="n">
        <v>20</v>
      </c>
      <c r="J26" s="35" t="n">
        <v>30</v>
      </c>
      <c r="K26" s="36" t="n">
        <v>234</v>
      </c>
      <c r="L26" s="37"/>
      <c r="M26" s="38" t="n">
        <f aca="false">L26-(SUM(O26:Q26))</f>
        <v>0</v>
      </c>
      <c r="N26" s="39" t="str">
        <f aca="false">IF(M26&lt;0,"ATENÇÃO","OK")</f>
        <v>OK</v>
      </c>
      <c r="O26" s="40"/>
      <c r="P26" s="41"/>
      <c r="Q26" s="41"/>
    </row>
    <row r="27" customFormat="false" ht="15" hidden="false" customHeight="true" outlineLevel="0" collapsed="false">
      <c r="A27" s="30"/>
      <c r="B27" s="31"/>
      <c r="C27" s="32" t="n">
        <v>24</v>
      </c>
      <c r="D27" s="33" t="s">
        <v>84</v>
      </c>
      <c r="E27" s="34" t="s">
        <v>39</v>
      </c>
      <c r="F27" s="34" t="s">
        <v>53</v>
      </c>
      <c r="G27" s="47" t="s">
        <v>58</v>
      </c>
      <c r="H27" s="34" t="s">
        <v>73</v>
      </c>
      <c r="I27" s="35" t="n">
        <v>20</v>
      </c>
      <c r="J27" s="35" t="n">
        <v>30</v>
      </c>
      <c r="K27" s="36" t="n">
        <v>234</v>
      </c>
      <c r="L27" s="37"/>
      <c r="M27" s="38" t="n">
        <f aca="false">L27-(SUM(O27:Q27))</f>
        <v>0</v>
      </c>
      <c r="N27" s="39" t="str">
        <f aca="false">IF(M27&lt;0,"ATENÇÃO","OK")</f>
        <v>OK</v>
      </c>
      <c r="O27" s="40"/>
      <c r="P27" s="41"/>
      <c r="Q27" s="41"/>
    </row>
    <row r="28" customFormat="false" ht="15" hidden="false" customHeight="true" outlineLevel="0" collapsed="false">
      <c r="A28" s="30"/>
      <c r="B28" s="31"/>
      <c r="C28" s="32" t="n">
        <v>25</v>
      </c>
      <c r="D28" s="33" t="s">
        <v>85</v>
      </c>
      <c r="E28" s="34" t="s">
        <v>39</v>
      </c>
      <c r="F28" s="34" t="s">
        <v>53</v>
      </c>
      <c r="G28" s="47" t="s">
        <v>58</v>
      </c>
      <c r="H28" s="34" t="s">
        <v>73</v>
      </c>
      <c r="I28" s="35" t="n">
        <v>20</v>
      </c>
      <c r="J28" s="35" t="n">
        <v>30</v>
      </c>
      <c r="K28" s="36" t="n">
        <v>234</v>
      </c>
      <c r="L28" s="37"/>
      <c r="M28" s="38" t="n">
        <f aca="false">L28-(SUM(O28:Q28))</f>
        <v>0</v>
      </c>
      <c r="N28" s="39" t="str">
        <f aca="false">IF(M28&lt;0,"ATENÇÃO","OK")</f>
        <v>OK</v>
      </c>
      <c r="O28" s="40"/>
      <c r="P28" s="41"/>
      <c r="Q28" s="41"/>
    </row>
    <row r="29" customFormat="false" ht="15" hidden="false" customHeight="true" outlineLevel="0" collapsed="false">
      <c r="A29" s="30"/>
      <c r="B29" s="31"/>
      <c r="C29" s="32" t="n">
        <v>26</v>
      </c>
      <c r="D29" s="45" t="s">
        <v>86</v>
      </c>
      <c r="E29" s="34" t="s">
        <v>39</v>
      </c>
      <c r="F29" s="34" t="s">
        <v>53</v>
      </c>
      <c r="G29" s="34" t="s">
        <v>58</v>
      </c>
      <c r="H29" s="35" t="s">
        <v>73</v>
      </c>
      <c r="I29" s="35" t="n">
        <v>20</v>
      </c>
      <c r="J29" s="35" t="n">
        <v>30</v>
      </c>
      <c r="K29" s="36" t="n">
        <v>71</v>
      </c>
      <c r="L29" s="37"/>
      <c r="M29" s="38" t="n">
        <f aca="false">L29-(SUM(O29:Q29))</f>
        <v>0</v>
      </c>
      <c r="N29" s="39" t="str">
        <f aca="false">IF(M29&lt;0,"ATENÇÃO","OK")</f>
        <v>OK</v>
      </c>
      <c r="O29" s="40"/>
      <c r="P29" s="41"/>
      <c r="Q29" s="41"/>
    </row>
    <row r="30" customFormat="false" ht="15" hidden="false" customHeight="true" outlineLevel="0" collapsed="false">
      <c r="A30" s="30"/>
      <c r="B30" s="31"/>
      <c r="C30" s="32" t="n">
        <v>27</v>
      </c>
      <c r="D30" s="45" t="s">
        <v>87</v>
      </c>
      <c r="E30" s="34" t="s">
        <v>39</v>
      </c>
      <c r="F30" s="34" t="s">
        <v>53</v>
      </c>
      <c r="G30" s="34" t="s">
        <v>58</v>
      </c>
      <c r="H30" s="35" t="s">
        <v>73</v>
      </c>
      <c r="I30" s="35" t="n">
        <v>20</v>
      </c>
      <c r="J30" s="35" t="n">
        <v>30</v>
      </c>
      <c r="K30" s="36" t="n">
        <v>71</v>
      </c>
      <c r="L30" s="37"/>
      <c r="M30" s="38" t="n">
        <f aca="false">L30-(SUM(O30:Q30))</f>
        <v>0</v>
      </c>
      <c r="N30" s="39" t="str">
        <f aca="false">IF(M30&lt;0,"ATENÇÃO","OK")</f>
        <v>OK</v>
      </c>
      <c r="O30" s="40"/>
      <c r="P30" s="41"/>
      <c r="Q30" s="41"/>
    </row>
    <row r="31" customFormat="false" ht="15" hidden="false" customHeight="true" outlineLevel="0" collapsed="false">
      <c r="A31" s="30"/>
      <c r="B31" s="31"/>
      <c r="C31" s="44" t="n">
        <v>28</v>
      </c>
      <c r="D31" s="45" t="s">
        <v>88</v>
      </c>
      <c r="E31" s="34" t="s">
        <v>39</v>
      </c>
      <c r="F31" s="34" t="s">
        <v>53</v>
      </c>
      <c r="G31" s="34" t="s">
        <v>58</v>
      </c>
      <c r="H31" s="35" t="s">
        <v>73</v>
      </c>
      <c r="I31" s="35" t="n">
        <v>20</v>
      </c>
      <c r="J31" s="35" t="n">
        <v>30</v>
      </c>
      <c r="K31" s="36" t="n">
        <v>71</v>
      </c>
      <c r="L31" s="37"/>
      <c r="M31" s="38" t="n">
        <f aca="false">L31-(SUM(O31:Q31))</f>
        <v>0</v>
      </c>
      <c r="N31" s="39" t="str">
        <f aca="false">IF(M31&lt;0,"ATENÇÃO","OK")</f>
        <v>OK</v>
      </c>
      <c r="O31" s="40"/>
      <c r="P31" s="41"/>
      <c r="Q31" s="41"/>
    </row>
    <row r="32" customFormat="false" ht="15" hidden="false" customHeight="true" outlineLevel="0" collapsed="false">
      <c r="A32" s="30"/>
      <c r="B32" s="31"/>
      <c r="C32" s="32" t="n">
        <v>29</v>
      </c>
      <c r="D32" s="45" t="s">
        <v>89</v>
      </c>
      <c r="E32" s="34" t="s">
        <v>39</v>
      </c>
      <c r="F32" s="34" t="s">
        <v>53</v>
      </c>
      <c r="G32" s="34" t="s">
        <v>58</v>
      </c>
      <c r="H32" s="35" t="s">
        <v>73</v>
      </c>
      <c r="I32" s="35" t="n">
        <v>20</v>
      </c>
      <c r="J32" s="35" t="n">
        <v>30</v>
      </c>
      <c r="K32" s="36" t="n">
        <v>71</v>
      </c>
      <c r="L32" s="37"/>
      <c r="M32" s="38" t="n">
        <f aca="false">L32-(SUM(O32:Q32))</f>
        <v>0</v>
      </c>
      <c r="N32" s="39" t="str">
        <f aca="false">IF(M32&lt;0,"ATENÇÃO","OK")</f>
        <v>OK</v>
      </c>
      <c r="O32" s="40"/>
      <c r="P32" s="41"/>
      <c r="Q32" s="41"/>
    </row>
    <row r="33" customFormat="false" ht="15" hidden="false" customHeight="true" outlineLevel="0" collapsed="false">
      <c r="A33" s="30"/>
      <c r="B33" s="31"/>
      <c r="C33" s="32" t="n">
        <v>30</v>
      </c>
      <c r="D33" s="33" t="s">
        <v>90</v>
      </c>
      <c r="E33" s="34" t="s">
        <v>39</v>
      </c>
      <c r="F33" s="34" t="s">
        <v>53</v>
      </c>
      <c r="G33" s="34" t="s">
        <v>58</v>
      </c>
      <c r="H33" s="34" t="s">
        <v>73</v>
      </c>
      <c r="I33" s="35" t="n">
        <v>20</v>
      </c>
      <c r="J33" s="35" t="n">
        <v>30</v>
      </c>
      <c r="K33" s="36" t="n">
        <v>71</v>
      </c>
      <c r="L33" s="37" t="n">
        <v>1</v>
      </c>
      <c r="M33" s="38" t="n">
        <f aca="false">L33-(SUM(O33:Q33))</f>
        <v>0</v>
      </c>
      <c r="N33" s="39" t="str">
        <f aca="false">IF(M33&lt;0,"ATENÇÃO","OK")</f>
        <v>OK</v>
      </c>
      <c r="O33" s="40" t="n">
        <v>1</v>
      </c>
      <c r="P33" s="41"/>
      <c r="Q33" s="41"/>
    </row>
    <row r="34" customFormat="false" ht="15" hidden="false" customHeight="true" outlineLevel="0" collapsed="false">
      <c r="A34" s="30"/>
      <c r="B34" s="31"/>
      <c r="C34" s="32" t="n">
        <v>31</v>
      </c>
      <c r="D34" s="33" t="s">
        <v>91</v>
      </c>
      <c r="E34" s="34" t="s">
        <v>39</v>
      </c>
      <c r="F34" s="34" t="s">
        <v>53</v>
      </c>
      <c r="G34" s="34" t="s">
        <v>58</v>
      </c>
      <c r="H34" s="34" t="s">
        <v>73</v>
      </c>
      <c r="I34" s="35" t="n">
        <v>20</v>
      </c>
      <c r="J34" s="35" t="n">
        <v>30</v>
      </c>
      <c r="K34" s="36" t="n">
        <v>71</v>
      </c>
      <c r="L34" s="37" t="n">
        <v>1</v>
      </c>
      <c r="M34" s="38" t="n">
        <f aca="false">L34-(SUM(O34:Q34))</f>
        <v>0</v>
      </c>
      <c r="N34" s="39" t="str">
        <f aca="false">IF(M34&lt;0,"ATENÇÃO","OK")</f>
        <v>OK</v>
      </c>
      <c r="O34" s="40" t="n">
        <v>1</v>
      </c>
      <c r="P34" s="41"/>
      <c r="Q34" s="41"/>
    </row>
    <row r="35" customFormat="false" ht="15" hidden="false" customHeight="true" outlineLevel="0" collapsed="false">
      <c r="A35" s="30"/>
      <c r="B35" s="31"/>
      <c r="C35" s="32" t="n">
        <v>32</v>
      </c>
      <c r="D35" s="45" t="s">
        <v>92</v>
      </c>
      <c r="E35" s="34" t="s">
        <v>39</v>
      </c>
      <c r="F35" s="34" t="s">
        <v>53</v>
      </c>
      <c r="G35" s="34" t="s">
        <v>58</v>
      </c>
      <c r="H35" s="35" t="s">
        <v>73</v>
      </c>
      <c r="I35" s="35" t="n">
        <v>20</v>
      </c>
      <c r="J35" s="35" t="n">
        <v>30</v>
      </c>
      <c r="K35" s="36" t="n">
        <v>715</v>
      </c>
      <c r="L35" s="37"/>
      <c r="M35" s="38" t="n">
        <f aca="false">L35-(SUM(O35:Q35))</f>
        <v>0</v>
      </c>
      <c r="N35" s="39" t="str">
        <f aca="false">IF(M35&lt;0,"ATENÇÃO","OK")</f>
        <v>OK</v>
      </c>
      <c r="O35" s="40"/>
      <c r="P35" s="41"/>
      <c r="Q35" s="41"/>
    </row>
    <row r="36" customFormat="false" ht="15" hidden="false" customHeight="true" outlineLevel="0" collapsed="false">
      <c r="A36" s="30"/>
      <c r="B36" s="31"/>
      <c r="C36" s="44" t="n">
        <v>33</v>
      </c>
      <c r="D36" s="45" t="s">
        <v>93</v>
      </c>
      <c r="E36" s="34" t="s">
        <v>39</v>
      </c>
      <c r="F36" s="34" t="s">
        <v>53</v>
      </c>
      <c r="G36" s="34" t="s">
        <v>58</v>
      </c>
      <c r="H36" s="35" t="s">
        <v>73</v>
      </c>
      <c r="I36" s="35" t="n">
        <v>20</v>
      </c>
      <c r="J36" s="35" t="n">
        <v>30</v>
      </c>
      <c r="K36" s="36" t="n">
        <v>715</v>
      </c>
      <c r="L36" s="37"/>
      <c r="M36" s="38" t="n">
        <f aca="false">L36-(SUM(O36:Q36))</f>
        <v>0</v>
      </c>
      <c r="N36" s="39" t="str">
        <f aca="false">IF(M36&lt;0,"ATENÇÃO","OK")</f>
        <v>OK</v>
      </c>
      <c r="O36" s="40"/>
      <c r="P36" s="41"/>
      <c r="Q36" s="41"/>
    </row>
    <row r="37" customFormat="false" ht="15" hidden="false" customHeight="true" outlineLevel="0" collapsed="false">
      <c r="A37" s="30"/>
      <c r="B37" s="31"/>
      <c r="C37" s="32" t="n">
        <v>34</v>
      </c>
      <c r="D37" s="45" t="s">
        <v>94</v>
      </c>
      <c r="E37" s="34" t="s">
        <v>39</v>
      </c>
      <c r="F37" s="34" t="s">
        <v>95</v>
      </c>
      <c r="G37" s="34" t="s">
        <v>58</v>
      </c>
      <c r="H37" s="35" t="s">
        <v>73</v>
      </c>
      <c r="I37" s="35" t="n">
        <v>20</v>
      </c>
      <c r="J37" s="35" t="n">
        <v>30</v>
      </c>
      <c r="K37" s="36" t="n">
        <v>953</v>
      </c>
      <c r="L37" s="37"/>
      <c r="M37" s="38" t="n">
        <f aca="false">L37-(SUM(O37:Q37))</f>
        <v>0</v>
      </c>
      <c r="N37" s="39" t="str">
        <f aca="false">IF(M37&lt;0,"ATENÇÃO","OK")</f>
        <v>OK</v>
      </c>
      <c r="O37" s="40"/>
      <c r="P37" s="41"/>
      <c r="Q37" s="41"/>
    </row>
    <row r="38" customFormat="false" ht="15" hidden="false" customHeight="true" outlineLevel="0" collapsed="false">
      <c r="A38" s="30"/>
      <c r="B38" s="31"/>
      <c r="C38" s="32" t="n">
        <v>35</v>
      </c>
      <c r="D38" s="33" t="s">
        <v>96</v>
      </c>
      <c r="E38" s="34" t="s">
        <v>39</v>
      </c>
      <c r="F38" s="34" t="s">
        <v>53</v>
      </c>
      <c r="G38" s="34" t="s">
        <v>58</v>
      </c>
      <c r="H38" s="34" t="s">
        <v>73</v>
      </c>
      <c r="I38" s="35" t="n">
        <v>20</v>
      </c>
      <c r="J38" s="35" t="n">
        <v>30</v>
      </c>
      <c r="K38" s="36" t="n">
        <v>173</v>
      </c>
      <c r="L38" s="37"/>
      <c r="M38" s="38" t="n">
        <f aca="false">L38-(SUM(O38:Q38))</f>
        <v>0</v>
      </c>
      <c r="N38" s="39" t="str">
        <f aca="false">IF(M38&lt;0,"ATENÇÃO","OK")</f>
        <v>OK</v>
      </c>
      <c r="O38" s="40"/>
      <c r="P38" s="41"/>
      <c r="Q38" s="41"/>
    </row>
    <row r="39" customFormat="false" ht="15" hidden="false" customHeight="true" outlineLevel="0" collapsed="false">
      <c r="A39" s="30"/>
      <c r="B39" s="31"/>
      <c r="C39" s="32" t="n">
        <v>36</v>
      </c>
      <c r="D39" s="45" t="s">
        <v>97</v>
      </c>
      <c r="E39" s="34" t="s">
        <v>39</v>
      </c>
      <c r="F39" s="34" t="s">
        <v>53</v>
      </c>
      <c r="G39" s="34" t="s">
        <v>58</v>
      </c>
      <c r="H39" s="35" t="s">
        <v>73</v>
      </c>
      <c r="I39" s="35" t="n">
        <v>20</v>
      </c>
      <c r="J39" s="35" t="n">
        <v>30</v>
      </c>
      <c r="K39" s="36" t="n">
        <v>173</v>
      </c>
      <c r="L39" s="37"/>
      <c r="M39" s="38" t="n">
        <f aca="false">L39-(SUM(O39:Q39))</f>
        <v>0</v>
      </c>
      <c r="N39" s="39" t="str">
        <f aca="false">IF(M39&lt;0,"ATENÇÃO","OK")</f>
        <v>OK</v>
      </c>
      <c r="O39" s="40"/>
      <c r="P39" s="41"/>
      <c r="Q39" s="41"/>
    </row>
    <row r="40" customFormat="false" ht="15" hidden="false" customHeight="true" outlineLevel="0" collapsed="false">
      <c r="A40" s="30"/>
      <c r="B40" s="31"/>
      <c r="C40" s="32" t="n">
        <v>37</v>
      </c>
      <c r="D40" s="33" t="s">
        <v>98</v>
      </c>
      <c r="E40" s="34" t="s">
        <v>39</v>
      </c>
      <c r="F40" s="34" t="s">
        <v>53</v>
      </c>
      <c r="G40" s="34" t="s">
        <v>58</v>
      </c>
      <c r="H40" s="34" t="s">
        <v>73</v>
      </c>
      <c r="I40" s="35" t="n">
        <v>20</v>
      </c>
      <c r="J40" s="35" t="n">
        <v>30</v>
      </c>
      <c r="K40" s="36" t="n">
        <v>173</v>
      </c>
      <c r="L40" s="37"/>
      <c r="M40" s="38" t="n">
        <f aca="false">L40-(SUM(O40:Q40))</f>
        <v>0</v>
      </c>
      <c r="N40" s="39" t="str">
        <f aca="false">IF(M40&lt;0,"ATENÇÃO","OK")</f>
        <v>OK</v>
      </c>
      <c r="O40" s="40"/>
      <c r="P40" s="41"/>
      <c r="Q40" s="41"/>
    </row>
    <row r="41" customFormat="false" ht="15" hidden="false" customHeight="true" outlineLevel="0" collapsed="false">
      <c r="A41" s="30"/>
      <c r="B41" s="31"/>
      <c r="C41" s="44" t="n">
        <v>38</v>
      </c>
      <c r="D41" s="33" t="s">
        <v>99</v>
      </c>
      <c r="E41" s="34" t="s">
        <v>39</v>
      </c>
      <c r="F41" s="34" t="s">
        <v>53</v>
      </c>
      <c r="G41" s="34" t="s">
        <v>58</v>
      </c>
      <c r="H41" s="34" t="s">
        <v>73</v>
      </c>
      <c r="I41" s="35" t="n">
        <v>20</v>
      </c>
      <c r="J41" s="35" t="n">
        <v>30</v>
      </c>
      <c r="K41" s="36" t="n">
        <v>173</v>
      </c>
      <c r="L41" s="37"/>
      <c r="M41" s="38" t="n">
        <f aca="false">L41-(SUM(O41:Q41))</f>
        <v>0</v>
      </c>
      <c r="N41" s="39" t="str">
        <f aca="false">IF(M41&lt;0,"ATENÇÃO","OK")</f>
        <v>OK</v>
      </c>
      <c r="O41" s="40"/>
      <c r="P41" s="41"/>
      <c r="Q41" s="41"/>
    </row>
    <row r="42" customFormat="false" ht="15" hidden="false" customHeight="true" outlineLevel="0" collapsed="false">
      <c r="A42" s="30"/>
      <c r="B42" s="31"/>
      <c r="C42" s="32" t="n">
        <v>39</v>
      </c>
      <c r="D42" s="45" t="s">
        <v>100</v>
      </c>
      <c r="E42" s="34" t="s">
        <v>39</v>
      </c>
      <c r="F42" s="34" t="s">
        <v>45</v>
      </c>
      <c r="G42" s="34" t="s">
        <v>101</v>
      </c>
      <c r="H42" s="46" t="s">
        <v>49</v>
      </c>
      <c r="I42" s="35" t="n">
        <v>20</v>
      </c>
      <c r="J42" s="35" t="n">
        <v>30</v>
      </c>
      <c r="K42" s="36" t="n">
        <v>180</v>
      </c>
      <c r="L42" s="37" t="n">
        <v>1</v>
      </c>
      <c r="M42" s="38" t="n">
        <f aca="false">L42-(SUM(O42:Q42))</f>
        <v>0</v>
      </c>
      <c r="N42" s="39" t="str">
        <f aca="false">IF(M42&lt;0,"ATENÇÃO","OK")</f>
        <v>OK</v>
      </c>
      <c r="O42" s="40" t="n">
        <v>1</v>
      </c>
      <c r="P42" s="41"/>
      <c r="Q42" s="41"/>
    </row>
    <row r="43" customFormat="false" ht="15" hidden="false" customHeight="true" outlineLevel="0" collapsed="false">
      <c r="A43" s="30"/>
      <c r="B43" s="31"/>
      <c r="C43" s="32" t="n">
        <v>40</v>
      </c>
      <c r="D43" s="33" t="s">
        <v>102</v>
      </c>
      <c r="E43" s="34" t="s">
        <v>39</v>
      </c>
      <c r="F43" s="34" t="s">
        <v>48</v>
      </c>
      <c r="G43" s="34" t="n">
        <v>527</v>
      </c>
      <c r="H43" s="34" t="s">
        <v>42</v>
      </c>
      <c r="I43" s="35" t="n">
        <v>20</v>
      </c>
      <c r="J43" s="35" t="n">
        <v>30</v>
      </c>
      <c r="K43" s="36" t="n">
        <v>22</v>
      </c>
      <c r="L43" s="37" t="n">
        <v>1</v>
      </c>
      <c r="M43" s="38" t="n">
        <f aca="false">L43-(SUM(O43:Q43))</f>
        <v>0</v>
      </c>
      <c r="N43" s="39" t="str">
        <f aca="false">IF(M43&lt;0,"ATENÇÃO","OK")</f>
        <v>OK</v>
      </c>
      <c r="O43" s="40" t="n">
        <v>1</v>
      </c>
      <c r="P43" s="41"/>
      <c r="Q43" s="41"/>
    </row>
    <row r="44" customFormat="false" ht="15" hidden="false" customHeight="true" outlineLevel="0" collapsed="false">
      <c r="A44" s="30"/>
      <c r="B44" s="31"/>
      <c r="C44" s="32" t="n">
        <v>41</v>
      </c>
      <c r="D44" s="33" t="s">
        <v>103</v>
      </c>
      <c r="E44" s="34" t="s">
        <v>39</v>
      </c>
      <c r="F44" s="34" t="s">
        <v>48</v>
      </c>
      <c r="G44" s="34" t="n">
        <v>528</v>
      </c>
      <c r="H44" s="34" t="s">
        <v>42</v>
      </c>
      <c r="I44" s="35" t="n">
        <v>20</v>
      </c>
      <c r="J44" s="35" t="n">
        <v>30</v>
      </c>
      <c r="K44" s="36" t="n">
        <v>45</v>
      </c>
      <c r="L44" s="37" t="n">
        <v>2</v>
      </c>
      <c r="M44" s="38" t="n">
        <f aca="false">L44-(SUM(O44:Q44))</f>
        <v>0</v>
      </c>
      <c r="N44" s="39" t="str">
        <f aca="false">IF(M44&lt;0,"ATENÇÃO","OK")</f>
        <v>OK</v>
      </c>
      <c r="O44" s="40" t="n">
        <v>2</v>
      </c>
      <c r="P44" s="41"/>
      <c r="Q44" s="41"/>
    </row>
    <row r="45" customFormat="false" ht="15" hidden="false" customHeight="true" outlineLevel="0" collapsed="false">
      <c r="A45" s="30"/>
      <c r="B45" s="31"/>
      <c r="C45" s="32" t="n">
        <v>42</v>
      </c>
      <c r="D45" s="33" t="s">
        <v>104</v>
      </c>
      <c r="E45" s="34" t="s">
        <v>39</v>
      </c>
      <c r="F45" s="34" t="s">
        <v>65</v>
      </c>
      <c r="G45" s="34" t="s">
        <v>66</v>
      </c>
      <c r="H45" s="35" t="s">
        <v>62</v>
      </c>
      <c r="I45" s="35" t="n">
        <v>20</v>
      </c>
      <c r="J45" s="35" t="n">
        <v>30</v>
      </c>
      <c r="K45" s="36" t="n">
        <v>92</v>
      </c>
      <c r="L45" s="37"/>
      <c r="M45" s="38" t="n">
        <f aca="false">L45-(SUM(O45:Q45))</f>
        <v>0</v>
      </c>
      <c r="N45" s="39" t="str">
        <f aca="false">IF(M45&lt;0,"ATENÇÃO","OK")</f>
        <v>OK</v>
      </c>
      <c r="O45" s="40"/>
      <c r="P45" s="41"/>
      <c r="Q45" s="41"/>
    </row>
    <row r="46" customFormat="false" ht="15" hidden="false" customHeight="true" outlineLevel="0" collapsed="false">
      <c r="A46" s="30"/>
      <c r="B46" s="31"/>
      <c r="C46" s="44" t="n">
        <v>43</v>
      </c>
      <c r="D46" s="33" t="s">
        <v>105</v>
      </c>
      <c r="E46" s="34" t="s">
        <v>39</v>
      </c>
      <c r="F46" s="34" t="s">
        <v>65</v>
      </c>
      <c r="G46" s="34" t="s">
        <v>66</v>
      </c>
      <c r="H46" s="35" t="s">
        <v>62</v>
      </c>
      <c r="I46" s="35" t="n">
        <v>20</v>
      </c>
      <c r="J46" s="35" t="n">
        <v>30</v>
      </c>
      <c r="K46" s="36" t="n">
        <v>27</v>
      </c>
      <c r="L46" s="37"/>
      <c r="M46" s="38" t="n">
        <f aca="false">L46-(SUM(O46:Q46))</f>
        <v>0</v>
      </c>
      <c r="N46" s="39" t="str">
        <f aca="false">IF(M46&lt;0,"ATENÇÃO","OK")</f>
        <v>OK</v>
      </c>
      <c r="O46" s="40"/>
      <c r="P46" s="41"/>
      <c r="Q46" s="41"/>
    </row>
    <row r="47" customFormat="false" ht="15" hidden="false" customHeight="true" outlineLevel="0" collapsed="false">
      <c r="A47" s="30"/>
      <c r="B47" s="31"/>
      <c r="C47" s="32" t="n">
        <v>44</v>
      </c>
      <c r="D47" s="33" t="s">
        <v>106</v>
      </c>
      <c r="E47" s="34" t="s">
        <v>39</v>
      </c>
      <c r="F47" s="34" t="s">
        <v>48</v>
      </c>
      <c r="G47" s="34" t="n">
        <v>500</v>
      </c>
      <c r="H47" s="35" t="s">
        <v>49</v>
      </c>
      <c r="I47" s="35" t="n">
        <v>20</v>
      </c>
      <c r="J47" s="35" t="n">
        <v>30</v>
      </c>
      <c r="K47" s="36" t="n">
        <v>22</v>
      </c>
      <c r="L47" s="37"/>
      <c r="M47" s="38" t="n">
        <f aca="false">L47-(SUM(O47:Q47))</f>
        <v>0</v>
      </c>
      <c r="N47" s="39" t="str">
        <f aca="false">IF(M47&lt;0,"ATENÇÃO","OK")</f>
        <v>OK</v>
      </c>
      <c r="O47" s="40"/>
      <c r="P47" s="41"/>
      <c r="Q47" s="41"/>
    </row>
    <row r="48" customFormat="false" ht="15" hidden="false" customHeight="true" outlineLevel="0" collapsed="false">
      <c r="A48" s="30"/>
      <c r="B48" s="31"/>
      <c r="C48" s="32" t="n">
        <v>45</v>
      </c>
      <c r="D48" s="33" t="s">
        <v>107</v>
      </c>
      <c r="E48" s="35" t="s">
        <v>39</v>
      </c>
      <c r="F48" s="35" t="s">
        <v>108</v>
      </c>
      <c r="G48" s="34" t="s">
        <v>109</v>
      </c>
      <c r="H48" s="46" t="s">
        <v>49</v>
      </c>
      <c r="I48" s="35" t="n">
        <v>20</v>
      </c>
      <c r="J48" s="35" t="n">
        <v>30</v>
      </c>
      <c r="K48" s="36" t="n">
        <v>9</v>
      </c>
      <c r="L48" s="37"/>
      <c r="M48" s="38" t="n">
        <f aca="false">L48-(SUM(O48:Q48))</f>
        <v>0</v>
      </c>
      <c r="N48" s="39" t="str">
        <f aca="false">IF(M48&lt;0,"ATENÇÃO","OK")</f>
        <v>OK</v>
      </c>
      <c r="O48" s="41"/>
      <c r="P48" s="41"/>
      <c r="Q48" s="41"/>
    </row>
    <row r="49" customFormat="false" ht="15" hidden="false" customHeight="true" outlineLevel="0" collapsed="false">
      <c r="A49" s="30"/>
      <c r="B49" s="31"/>
      <c r="C49" s="32" t="n">
        <v>46</v>
      </c>
      <c r="D49" s="33" t="s">
        <v>110</v>
      </c>
      <c r="E49" s="34" t="s">
        <v>111</v>
      </c>
      <c r="F49" s="34" t="s">
        <v>108</v>
      </c>
      <c r="G49" s="34" t="s">
        <v>112</v>
      </c>
      <c r="H49" s="34" t="s">
        <v>49</v>
      </c>
      <c r="I49" s="35" t="n">
        <v>20</v>
      </c>
      <c r="J49" s="35" t="n">
        <v>30</v>
      </c>
      <c r="K49" s="36" t="n">
        <v>9</v>
      </c>
      <c r="L49" s="37"/>
      <c r="M49" s="38" t="n">
        <f aca="false">L49-(SUM(O49:Q49))</f>
        <v>0</v>
      </c>
      <c r="N49" s="39" t="str">
        <f aca="false">IF(M49&lt;0,"ATENÇÃO","OK")</f>
        <v>OK</v>
      </c>
      <c r="O49" s="41"/>
      <c r="P49" s="41"/>
      <c r="Q49" s="41"/>
    </row>
    <row r="50" customFormat="false" ht="15" hidden="false" customHeight="true" outlineLevel="0" collapsed="false">
      <c r="A50" s="30"/>
      <c r="B50" s="31"/>
      <c r="C50" s="32" t="n">
        <v>47</v>
      </c>
      <c r="D50" s="33" t="s">
        <v>113</v>
      </c>
      <c r="E50" s="34" t="s">
        <v>44</v>
      </c>
      <c r="F50" s="34" t="s">
        <v>114</v>
      </c>
      <c r="G50" s="34" t="s">
        <v>115</v>
      </c>
      <c r="H50" s="34" t="s">
        <v>49</v>
      </c>
      <c r="I50" s="35" t="n">
        <v>20</v>
      </c>
      <c r="J50" s="35" t="n">
        <v>30</v>
      </c>
      <c r="K50" s="36" t="n">
        <v>55</v>
      </c>
      <c r="L50" s="37"/>
      <c r="M50" s="38" t="n">
        <f aca="false">L50-(SUM(O50:Q50))</f>
        <v>0</v>
      </c>
      <c r="N50" s="39" t="str">
        <f aca="false">IF(M50&lt;0,"ATENÇÃO","OK")</f>
        <v>OK</v>
      </c>
      <c r="O50" s="41"/>
      <c r="P50" s="41"/>
      <c r="Q50" s="41"/>
    </row>
    <row r="51" customFormat="false" ht="15" hidden="false" customHeight="true" outlineLevel="0" collapsed="false">
      <c r="A51" s="30"/>
      <c r="B51" s="31"/>
      <c r="C51" s="44" t="n">
        <v>48</v>
      </c>
      <c r="D51" s="33" t="s">
        <v>116</v>
      </c>
      <c r="E51" s="34" t="s">
        <v>44</v>
      </c>
      <c r="F51" s="34" t="s">
        <v>114</v>
      </c>
      <c r="G51" s="34" t="s">
        <v>115</v>
      </c>
      <c r="H51" s="34" t="s">
        <v>49</v>
      </c>
      <c r="I51" s="35" t="n">
        <v>20</v>
      </c>
      <c r="J51" s="35" t="n">
        <v>30</v>
      </c>
      <c r="K51" s="36" t="n">
        <v>70</v>
      </c>
      <c r="L51" s="37"/>
      <c r="M51" s="38" t="n">
        <f aca="false">L51-(SUM(O51:Q51))</f>
        <v>0</v>
      </c>
      <c r="N51" s="39" t="str">
        <f aca="false">IF(M51&lt;0,"ATENÇÃO","OK")</f>
        <v>OK</v>
      </c>
      <c r="O51" s="41"/>
      <c r="P51" s="41"/>
      <c r="Q51" s="41"/>
    </row>
    <row r="52" customFormat="false" ht="15" hidden="false" customHeight="true" outlineLevel="0" collapsed="false">
      <c r="A52" s="30"/>
      <c r="B52" s="31"/>
      <c r="C52" s="32" t="n">
        <v>49</v>
      </c>
      <c r="D52" s="33" t="s">
        <v>117</v>
      </c>
      <c r="E52" s="34" t="s">
        <v>44</v>
      </c>
      <c r="F52" s="34" t="s">
        <v>114</v>
      </c>
      <c r="G52" s="34" t="s">
        <v>115</v>
      </c>
      <c r="H52" s="34" t="s">
        <v>49</v>
      </c>
      <c r="I52" s="35" t="n">
        <v>20</v>
      </c>
      <c r="J52" s="35" t="n">
        <v>30</v>
      </c>
      <c r="K52" s="36" t="n">
        <v>84</v>
      </c>
      <c r="L52" s="37"/>
      <c r="M52" s="38" t="n">
        <f aca="false">L52-(SUM(O52:Q52))</f>
        <v>0</v>
      </c>
      <c r="N52" s="39" t="str">
        <f aca="false">IF(M52&lt;0,"ATENÇÃO","OK")</f>
        <v>OK</v>
      </c>
      <c r="O52" s="41"/>
      <c r="P52" s="41"/>
      <c r="Q52" s="41"/>
    </row>
    <row r="53" customFormat="false" ht="15" hidden="false" customHeight="true" outlineLevel="0" collapsed="false">
      <c r="A53" s="30"/>
      <c r="B53" s="31"/>
      <c r="C53" s="32" t="n">
        <v>50</v>
      </c>
      <c r="D53" s="33" t="s">
        <v>118</v>
      </c>
      <c r="E53" s="34" t="s">
        <v>39</v>
      </c>
      <c r="F53" s="34" t="s">
        <v>53</v>
      </c>
      <c r="G53" s="34" t="s">
        <v>58</v>
      </c>
      <c r="H53" s="34" t="s">
        <v>73</v>
      </c>
      <c r="I53" s="35" t="n">
        <v>20</v>
      </c>
      <c r="J53" s="35" t="n">
        <v>30</v>
      </c>
      <c r="K53" s="36" t="n">
        <v>110</v>
      </c>
      <c r="L53" s="37"/>
      <c r="M53" s="38" t="n">
        <f aca="false">L53-(SUM(O53:Q53))</f>
        <v>0</v>
      </c>
      <c r="N53" s="39" t="str">
        <f aca="false">IF(M53&lt;0,"ATENÇÃO","OK")</f>
        <v>OK</v>
      </c>
      <c r="O53" s="41"/>
      <c r="P53" s="41"/>
      <c r="Q53" s="41"/>
    </row>
    <row r="54" customFormat="false" ht="15" hidden="false" customHeight="true" outlineLevel="0" collapsed="false">
      <c r="A54" s="30"/>
      <c r="B54" s="31"/>
      <c r="C54" s="32" t="n">
        <v>51</v>
      </c>
      <c r="D54" s="33" t="s">
        <v>119</v>
      </c>
      <c r="E54" s="34" t="s">
        <v>39</v>
      </c>
      <c r="F54" s="34" t="s">
        <v>120</v>
      </c>
      <c r="G54" s="34" t="s">
        <v>121</v>
      </c>
      <c r="H54" s="34" t="s">
        <v>55</v>
      </c>
      <c r="I54" s="35" t="n">
        <v>20</v>
      </c>
      <c r="J54" s="35" t="n">
        <v>30</v>
      </c>
      <c r="K54" s="36" t="n">
        <v>2.99</v>
      </c>
      <c r="L54" s="37"/>
      <c r="M54" s="38" t="n">
        <f aca="false">L54-(SUM(O54:Q54))</f>
        <v>0</v>
      </c>
      <c r="N54" s="39" t="str">
        <f aca="false">IF(M54&lt;0,"ATENÇÃO","OK")</f>
        <v>OK</v>
      </c>
      <c r="O54" s="41"/>
      <c r="P54" s="41"/>
      <c r="Q54" s="41"/>
    </row>
    <row r="55" customFormat="false" ht="15" hidden="false" customHeight="true" outlineLevel="0" collapsed="false">
      <c r="A55" s="30"/>
      <c r="B55" s="31"/>
      <c r="C55" s="32" t="n">
        <v>52</v>
      </c>
      <c r="D55" s="33" t="s">
        <v>122</v>
      </c>
      <c r="E55" s="35" t="s">
        <v>39</v>
      </c>
      <c r="F55" s="35" t="s">
        <v>120</v>
      </c>
      <c r="G55" s="34" t="s">
        <v>121</v>
      </c>
      <c r="H55" s="46" t="s">
        <v>49</v>
      </c>
      <c r="I55" s="35" t="n">
        <v>20</v>
      </c>
      <c r="J55" s="35" t="n">
        <v>30</v>
      </c>
      <c r="K55" s="36" t="n">
        <v>280</v>
      </c>
      <c r="L55" s="37"/>
      <c r="M55" s="38" t="n">
        <f aca="false">L55-(SUM(O55:Q55))</f>
        <v>0</v>
      </c>
      <c r="N55" s="39" t="str">
        <f aca="false">IF(M55&lt;0,"ATENÇÃO","OK")</f>
        <v>OK</v>
      </c>
      <c r="O55" s="41"/>
      <c r="P55" s="41"/>
      <c r="Q55" s="41"/>
    </row>
    <row r="56" customFormat="false" ht="15" hidden="false" customHeight="true" outlineLevel="0" collapsed="false">
      <c r="A56" s="30"/>
      <c r="B56" s="31"/>
      <c r="C56" s="44" t="n">
        <v>53</v>
      </c>
      <c r="D56" s="45" t="s">
        <v>123</v>
      </c>
      <c r="E56" s="34" t="s">
        <v>39</v>
      </c>
      <c r="F56" s="34" t="s">
        <v>53</v>
      </c>
      <c r="G56" s="34" t="s">
        <v>124</v>
      </c>
      <c r="H56" s="34" t="s">
        <v>73</v>
      </c>
      <c r="I56" s="35" t="n">
        <v>20</v>
      </c>
      <c r="J56" s="35" t="n">
        <v>30</v>
      </c>
      <c r="K56" s="36" t="n">
        <v>280</v>
      </c>
      <c r="L56" s="37"/>
      <c r="M56" s="38" t="n">
        <f aca="false">L56-(SUM(O56:Q56))</f>
        <v>0</v>
      </c>
      <c r="N56" s="39" t="str">
        <f aca="false">IF(M56&lt;0,"ATENÇÃO","OK")</f>
        <v>OK</v>
      </c>
      <c r="O56" s="41"/>
      <c r="P56" s="41"/>
      <c r="Q56" s="41"/>
    </row>
    <row r="57" customFormat="false" ht="15" hidden="false" customHeight="true" outlineLevel="0" collapsed="false">
      <c r="A57" s="30"/>
      <c r="B57" s="31"/>
      <c r="C57" s="32" t="n">
        <v>54</v>
      </c>
      <c r="D57" s="45" t="s">
        <v>125</v>
      </c>
      <c r="E57" s="34" t="s">
        <v>39</v>
      </c>
      <c r="F57" s="34" t="s">
        <v>53</v>
      </c>
      <c r="G57" s="34" t="s">
        <v>124</v>
      </c>
      <c r="H57" s="34" t="s">
        <v>49</v>
      </c>
      <c r="I57" s="35" t="n">
        <v>20</v>
      </c>
      <c r="J57" s="35" t="n">
        <v>30</v>
      </c>
      <c r="K57" s="36" t="n">
        <v>499.1</v>
      </c>
      <c r="L57" s="37"/>
      <c r="M57" s="38" t="n">
        <f aca="false">L57-(SUM(O57:Q57))</f>
        <v>0</v>
      </c>
      <c r="N57" s="39" t="str">
        <f aca="false">IF(M57&lt;0,"ATENÇÃO","OK")</f>
        <v>OK</v>
      </c>
      <c r="O57" s="41"/>
      <c r="P57" s="41"/>
      <c r="Q57" s="41"/>
    </row>
    <row r="58" customFormat="false" ht="15" hidden="false" customHeight="true" outlineLevel="0" collapsed="false">
      <c r="A58" s="30"/>
      <c r="B58" s="31"/>
      <c r="C58" s="32" t="n">
        <v>55</v>
      </c>
      <c r="D58" s="45" t="s">
        <v>126</v>
      </c>
      <c r="E58" s="34" t="s">
        <v>39</v>
      </c>
      <c r="F58" s="34" t="s">
        <v>95</v>
      </c>
      <c r="G58" s="34" t="s">
        <v>127</v>
      </c>
      <c r="H58" s="34" t="s">
        <v>73</v>
      </c>
      <c r="I58" s="35" t="n">
        <v>20</v>
      </c>
      <c r="J58" s="35" t="n">
        <v>30</v>
      </c>
      <c r="K58" s="36" t="n">
        <v>180</v>
      </c>
      <c r="L58" s="37"/>
      <c r="M58" s="38" t="n">
        <f aca="false">L58-(SUM(O58:Q58))</f>
        <v>0</v>
      </c>
      <c r="N58" s="39" t="str">
        <f aca="false">IF(M58&lt;0,"ATENÇÃO","OK")</f>
        <v>OK</v>
      </c>
      <c r="O58" s="41"/>
      <c r="P58" s="41"/>
      <c r="Q58" s="41"/>
    </row>
    <row r="59" customFormat="false" ht="15" hidden="false" customHeight="true" outlineLevel="0" collapsed="false">
      <c r="A59" s="48" t="s">
        <v>37</v>
      </c>
      <c r="B59" s="49" t="n">
        <v>2</v>
      </c>
      <c r="C59" s="50" t="n">
        <v>56</v>
      </c>
      <c r="D59" s="51" t="s">
        <v>128</v>
      </c>
      <c r="E59" s="52" t="s">
        <v>129</v>
      </c>
      <c r="F59" s="52" t="s">
        <v>130</v>
      </c>
      <c r="G59" s="53" t="s">
        <v>131</v>
      </c>
      <c r="H59" s="54" t="s">
        <v>49</v>
      </c>
      <c r="I59" s="52" t="n">
        <v>20</v>
      </c>
      <c r="J59" s="52" t="n">
        <v>30</v>
      </c>
      <c r="K59" s="55" t="n">
        <v>1.6</v>
      </c>
      <c r="L59" s="37"/>
      <c r="M59" s="38" t="n">
        <f aca="false">L59-(SUM(O59:Q59))</f>
        <v>0</v>
      </c>
      <c r="N59" s="39" t="str">
        <f aca="false">IF(M59&lt;0,"ATENÇÃO","OK")</f>
        <v>OK</v>
      </c>
      <c r="O59" s="41"/>
      <c r="P59" s="41"/>
      <c r="Q59" s="41"/>
    </row>
    <row r="60" customFormat="false" ht="15" hidden="false" customHeight="true" outlineLevel="0" collapsed="false">
      <c r="A60" s="48"/>
      <c r="B60" s="49"/>
      <c r="C60" s="50" t="n">
        <v>57</v>
      </c>
      <c r="D60" s="56" t="s">
        <v>132</v>
      </c>
      <c r="E60" s="52" t="s">
        <v>129</v>
      </c>
      <c r="F60" s="52" t="s">
        <v>130</v>
      </c>
      <c r="G60" s="53" t="s">
        <v>131</v>
      </c>
      <c r="H60" s="52" t="s">
        <v>42</v>
      </c>
      <c r="I60" s="52" t="n">
        <v>20</v>
      </c>
      <c r="J60" s="52" t="n">
        <v>30</v>
      </c>
      <c r="K60" s="55" t="n">
        <v>1.6</v>
      </c>
      <c r="L60" s="37"/>
      <c r="M60" s="38" t="n">
        <f aca="false">L60-(SUM(O60:Q60))</f>
        <v>0</v>
      </c>
      <c r="N60" s="39" t="str">
        <f aca="false">IF(M60&lt;0,"ATENÇÃO","OK")</f>
        <v>OK</v>
      </c>
      <c r="O60" s="41"/>
      <c r="P60" s="41"/>
      <c r="Q60" s="41"/>
    </row>
    <row r="61" customFormat="false" ht="15" hidden="false" customHeight="true" outlineLevel="0" collapsed="false">
      <c r="A61" s="48"/>
      <c r="B61" s="49"/>
      <c r="C61" s="57" t="n">
        <v>58</v>
      </c>
      <c r="D61" s="56" t="s">
        <v>133</v>
      </c>
      <c r="E61" s="53" t="s">
        <v>129</v>
      </c>
      <c r="F61" s="53" t="s">
        <v>130</v>
      </c>
      <c r="G61" s="53" t="s">
        <v>131</v>
      </c>
      <c r="H61" s="54" t="s">
        <v>42</v>
      </c>
      <c r="I61" s="52" t="n">
        <v>20</v>
      </c>
      <c r="J61" s="52" t="n">
        <v>30</v>
      </c>
      <c r="K61" s="55" t="n">
        <v>1</v>
      </c>
      <c r="L61" s="37"/>
      <c r="M61" s="38" t="n">
        <f aca="false">L61-(SUM(O61:Q61))</f>
        <v>0</v>
      </c>
      <c r="N61" s="39" t="str">
        <f aca="false">IF(M61&lt;0,"ATENÇÃO","OK")</f>
        <v>OK</v>
      </c>
      <c r="O61" s="41"/>
      <c r="P61" s="41"/>
      <c r="Q61" s="41"/>
    </row>
    <row r="62" customFormat="false" ht="15" hidden="false" customHeight="true" outlineLevel="0" collapsed="false">
      <c r="A62" s="48"/>
      <c r="B62" s="49"/>
      <c r="C62" s="50" t="n">
        <v>59</v>
      </c>
      <c r="D62" s="56" t="s">
        <v>134</v>
      </c>
      <c r="E62" s="52" t="s">
        <v>129</v>
      </c>
      <c r="F62" s="52" t="s">
        <v>130</v>
      </c>
      <c r="G62" s="53" t="s">
        <v>131</v>
      </c>
      <c r="H62" s="52" t="s">
        <v>42</v>
      </c>
      <c r="I62" s="52" t="n">
        <v>20</v>
      </c>
      <c r="J62" s="52" t="n">
        <v>30</v>
      </c>
      <c r="K62" s="55" t="n">
        <v>1.5</v>
      </c>
      <c r="L62" s="37"/>
      <c r="M62" s="38" t="n">
        <f aca="false">L62-(SUM(O62:Q62))</f>
        <v>0</v>
      </c>
      <c r="N62" s="39" t="str">
        <f aca="false">IF(M62&lt;0,"ATENÇÃO","OK")</f>
        <v>OK</v>
      </c>
      <c r="O62" s="41"/>
      <c r="P62" s="41"/>
      <c r="Q62" s="41"/>
    </row>
    <row r="63" customFormat="false" ht="15" hidden="false" customHeight="true" outlineLevel="0" collapsed="false">
      <c r="A63" s="48"/>
      <c r="B63" s="49"/>
      <c r="C63" s="50" t="n">
        <v>60</v>
      </c>
      <c r="D63" s="56" t="s">
        <v>135</v>
      </c>
      <c r="E63" s="53" t="s">
        <v>129</v>
      </c>
      <c r="F63" s="53" t="s">
        <v>130</v>
      </c>
      <c r="G63" s="53" t="s">
        <v>131</v>
      </c>
      <c r="H63" s="54" t="s">
        <v>42</v>
      </c>
      <c r="I63" s="52" t="n">
        <v>20</v>
      </c>
      <c r="J63" s="52" t="n">
        <v>30</v>
      </c>
      <c r="K63" s="55" t="n">
        <v>1.6</v>
      </c>
      <c r="L63" s="37"/>
      <c r="M63" s="38" t="n">
        <f aca="false">L63-(SUM(O63:Q63))</f>
        <v>0</v>
      </c>
      <c r="N63" s="39" t="str">
        <f aca="false">IF(M63&lt;0,"ATENÇÃO","OK")</f>
        <v>OK</v>
      </c>
      <c r="O63" s="41"/>
      <c r="P63" s="41"/>
      <c r="Q63" s="41"/>
    </row>
    <row r="64" customFormat="false" ht="15" hidden="false" customHeight="true" outlineLevel="0" collapsed="false">
      <c r="A64" s="48"/>
      <c r="B64" s="49"/>
      <c r="C64" s="50" t="n">
        <v>61</v>
      </c>
      <c r="D64" s="56" t="s">
        <v>136</v>
      </c>
      <c r="E64" s="53" t="s">
        <v>129</v>
      </c>
      <c r="F64" s="53" t="s">
        <v>130</v>
      </c>
      <c r="G64" s="53" t="s">
        <v>131</v>
      </c>
      <c r="H64" s="52" t="s">
        <v>42</v>
      </c>
      <c r="I64" s="52" t="n">
        <v>20</v>
      </c>
      <c r="J64" s="52" t="n">
        <v>30</v>
      </c>
      <c r="K64" s="55" t="n">
        <v>1.3</v>
      </c>
      <c r="L64" s="37"/>
      <c r="M64" s="38" t="n">
        <f aca="false">L64-(SUM(O64:Q64))</f>
        <v>0</v>
      </c>
      <c r="N64" s="39" t="str">
        <f aca="false">IF(M64&lt;0,"ATENÇÃO","OK")</f>
        <v>OK</v>
      </c>
      <c r="O64" s="41"/>
      <c r="P64" s="41"/>
      <c r="Q64" s="41"/>
    </row>
    <row r="65" customFormat="false" ht="15" hidden="false" customHeight="true" outlineLevel="0" collapsed="false">
      <c r="A65" s="48"/>
      <c r="B65" s="49"/>
      <c r="C65" s="50" t="n">
        <v>62</v>
      </c>
      <c r="D65" s="56" t="s">
        <v>137</v>
      </c>
      <c r="E65" s="53" t="s">
        <v>129</v>
      </c>
      <c r="F65" s="53" t="s">
        <v>130</v>
      </c>
      <c r="G65" s="53" t="s">
        <v>131</v>
      </c>
      <c r="H65" s="53" t="s">
        <v>42</v>
      </c>
      <c r="I65" s="52" t="n">
        <v>20</v>
      </c>
      <c r="J65" s="52" t="n">
        <v>30</v>
      </c>
      <c r="K65" s="55" t="n">
        <v>1.5</v>
      </c>
      <c r="L65" s="37"/>
      <c r="M65" s="38" t="n">
        <f aca="false">L65-(SUM(O65:Q65))</f>
        <v>0</v>
      </c>
      <c r="N65" s="39" t="str">
        <f aca="false">IF(M65&lt;0,"ATENÇÃO","OK")</f>
        <v>OK</v>
      </c>
      <c r="O65" s="41"/>
      <c r="P65" s="41"/>
      <c r="Q65" s="41"/>
    </row>
    <row r="66" customFormat="false" ht="15" hidden="false" customHeight="true" outlineLevel="0" collapsed="false">
      <c r="A66" s="48"/>
      <c r="B66" s="49"/>
      <c r="C66" s="57" t="n">
        <v>63</v>
      </c>
      <c r="D66" s="51" t="s">
        <v>138</v>
      </c>
      <c r="E66" s="53" t="s">
        <v>129</v>
      </c>
      <c r="F66" s="53" t="s">
        <v>130</v>
      </c>
      <c r="G66" s="53" t="s">
        <v>131</v>
      </c>
      <c r="H66" s="53" t="s">
        <v>49</v>
      </c>
      <c r="I66" s="52" t="n">
        <v>20</v>
      </c>
      <c r="J66" s="52" t="n">
        <v>30</v>
      </c>
      <c r="K66" s="55" t="n">
        <v>1.7</v>
      </c>
      <c r="L66" s="37"/>
      <c r="M66" s="38" t="n">
        <f aca="false">L66-(SUM(O66:Q66))</f>
        <v>0</v>
      </c>
      <c r="N66" s="39" t="str">
        <f aca="false">IF(M66&lt;0,"ATENÇÃO","OK")</f>
        <v>OK</v>
      </c>
      <c r="O66" s="41"/>
      <c r="P66" s="41"/>
      <c r="Q66" s="41"/>
    </row>
    <row r="67" customFormat="false" ht="15" hidden="false" customHeight="true" outlineLevel="0" collapsed="false">
      <c r="A67" s="48"/>
      <c r="B67" s="49"/>
      <c r="C67" s="50" t="n">
        <v>64</v>
      </c>
      <c r="D67" s="56" t="s">
        <v>139</v>
      </c>
      <c r="E67" s="53" t="s">
        <v>39</v>
      </c>
      <c r="F67" s="53" t="s">
        <v>130</v>
      </c>
      <c r="G67" s="53" t="s">
        <v>131</v>
      </c>
      <c r="H67" s="52" t="s">
        <v>42</v>
      </c>
      <c r="I67" s="52" t="n">
        <v>20</v>
      </c>
      <c r="J67" s="52" t="n">
        <v>30</v>
      </c>
      <c r="K67" s="55" t="n">
        <v>0.92</v>
      </c>
      <c r="L67" s="37"/>
      <c r="M67" s="38" t="n">
        <f aca="false">L67-(SUM(O67:Q67))</f>
        <v>0</v>
      </c>
      <c r="N67" s="39" t="str">
        <f aca="false">IF(M67&lt;0,"ATENÇÃO","OK")</f>
        <v>OK</v>
      </c>
      <c r="O67" s="41"/>
      <c r="P67" s="41"/>
      <c r="Q67" s="41"/>
    </row>
    <row r="68" customFormat="false" ht="15" hidden="false" customHeight="true" outlineLevel="0" collapsed="false">
      <c r="A68" s="48"/>
      <c r="B68" s="49"/>
      <c r="C68" s="50" t="n">
        <v>65</v>
      </c>
      <c r="D68" s="56" t="s">
        <v>140</v>
      </c>
      <c r="E68" s="53" t="s">
        <v>39</v>
      </c>
      <c r="F68" s="53" t="s">
        <v>130</v>
      </c>
      <c r="G68" s="53" t="s">
        <v>131</v>
      </c>
      <c r="H68" s="54" t="s">
        <v>42</v>
      </c>
      <c r="I68" s="52" t="n">
        <v>20</v>
      </c>
      <c r="J68" s="52" t="n">
        <v>30</v>
      </c>
      <c r="K68" s="55" t="n">
        <v>1.08</v>
      </c>
      <c r="L68" s="37"/>
      <c r="M68" s="38" t="n">
        <f aca="false">L68-(SUM(O68:Q68))</f>
        <v>0</v>
      </c>
      <c r="N68" s="39" t="str">
        <f aca="false">IF(M68&lt;0,"ATENÇÃO","OK")</f>
        <v>OK</v>
      </c>
      <c r="O68" s="41"/>
      <c r="P68" s="41"/>
      <c r="Q68" s="41"/>
    </row>
    <row r="69" customFormat="false" ht="15" hidden="false" customHeight="true" outlineLevel="0" collapsed="false">
      <c r="A69" s="48"/>
      <c r="B69" s="49"/>
      <c r="C69" s="50" t="n">
        <v>66</v>
      </c>
      <c r="D69" s="56" t="s">
        <v>141</v>
      </c>
      <c r="E69" s="53" t="s">
        <v>39</v>
      </c>
      <c r="F69" s="53" t="s">
        <v>130</v>
      </c>
      <c r="G69" s="53" t="s">
        <v>131</v>
      </c>
      <c r="H69" s="53" t="s">
        <v>42</v>
      </c>
      <c r="I69" s="52" t="n">
        <v>20</v>
      </c>
      <c r="J69" s="52" t="n">
        <v>30</v>
      </c>
      <c r="K69" s="55" t="n">
        <v>1.1</v>
      </c>
      <c r="L69" s="37"/>
      <c r="M69" s="38" t="n">
        <f aca="false">L69-(SUM(O69:Q69))</f>
        <v>0</v>
      </c>
      <c r="N69" s="39" t="str">
        <f aca="false">IF(M69&lt;0,"ATENÇÃO","OK")</f>
        <v>OK</v>
      </c>
      <c r="O69" s="41"/>
      <c r="P69" s="41"/>
      <c r="Q69" s="41"/>
    </row>
    <row r="70" customFormat="false" ht="15" hidden="false" customHeight="true" outlineLevel="0" collapsed="false">
      <c r="A70" s="48"/>
      <c r="B70" s="49"/>
      <c r="C70" s="50" t="n">
        <v>67</v>
      </c>
      <c r="D70" s="51" t="s">
        <v>142</v>
      </c>
      <c r="E70" s="53" t="s">
        <v>129</v>
      </c>
      <c r="F70" s="53" t="s">
        <v>143</v>
      </c>
      <c r="G70" s="53" t="s">
        <v>144</v>
      </c>
      <c r="H70" s="53" t="s">
        <v>49</v>
      </c>
      <c r="I70" s="52" t="n">
        <v>20</v>
      </c>
      <c r="J70" s="52" t="n">
        <v>30</v>
      </c>
      <c r="K70" s="55" t="n">
        <v>0.07</v>
      </c>
      <c r="L70" s="37"/>
      <c r="M70" s="38" t="n">
        <f aca="false">L70-(SUM(O70:Q70))</f>
        <v>0</v>
      </c>
      <c r="N70" s="39" t="str">
        <f aca="false">IF(M70&lt;0,"ATENÇÃO","OK")</f>
        <v>OK</v>
      </c>
      <c r="O70" s="41"/>
      <c r="P70" s="41"/>
      <c r="Q70" s="41"/>
    </row>
    <row r="71" customFormat="false" ht="15" hidden="false" customHeight="true" outlineLevel="0" collapsed="false">
      <c r="A71" s="48"/>
      <c r="B71" s="49"/>
      <c r="C71" s="57" t="n">
        <v>68</v>
      </c>
      <c r="D71" s="51" t="s">
        <v>145</v>
      </c>
      <c r="E71" s="53" t="s">
        <v>129</v>
      </c>
      <c r="F71" s="53" t="s">
        <v>143</v>
      </c>
      <c r="G71" s="53" t="s">
        <v>146</v>
      </c>
      <c r="H71" s="53" t="s">
        <v>147</v>
      </c>
      <c r="I71" s="52" t="n">
        <v>20</v>
      </c>
      <c r="J71" s="52" t="n">
        <v>30</v>
      </c>
      <c r="K71" s="55" t="n">
        <v>5.5</v>
      </c>
      <c r="L71" s="37"/>
      <c r="M71" s="38" t="n">
        <f aca="false">L71-(SUM(O71:Q71))</f>
        <v>0</v>
      </c>
      <c r="N71" s="39" t="str">
        <f aca="false">IF(M71&lt;0,"ATENÇÃO","OK")</f>
        <v>OK</v>
      </c>
      <c r="O71" s="41"/>
      <c r="P71" s="41"/>
      <c r="Q71" s="41"/>
    </row>
    <row r="72" customFormat="false" ht="15" hidden="false" customHeight="true" outlineLevel="0" collapsed="false">
      <c r="A72" s="48"/>
      <c r="B72" s="49"/>
      <c r="C72" s="50" t="n">
        <v>69</v>
      </c>
      <c r="D72" s="51" t="s">
        <v>148</v>
      </c>
      <c r="E72" s="53" t="s">
        <v>39</v>
      </c>
      <c r="F72" s="53" t="s">
        <v>143</v>
      </c>
      <c r="G72" s="53" t="s">
        <v>149</v>
      </c>
      <c r="H72" s="53" t="s">
        <v>49</v>
      </c>
      <c r="I72" s="52" t="n">
        <v>20</v>
      </c>
      <c r="J72" s="52" t="n">
        <v>30</v>
      </c>
      <c r="K72" s="55" t="n">
        <v>8</v>
      </c>
      <c r="L72" s="37"/>
      <c r="M72" s="38" t="n">
        <f aca="false">L72-(SUM(O72:Q72))</f>
        <v>0</v>
      </c>
      <c r="N72" s="39" t="str">
        <f aca="false">IF(M72&lt;0,"ATENÇÃO","OK")</f>
        <v>OK</v>
      </c>
      <c r="O72" s="41"/>
      <c r="P72" s="41"/>
      <c r="Q72" s="41"/>
    </row>
    <row r="73" customFormat="false" ht="15" hidden="false" customHeight="true" outlineLevel="0" collapsed="false">
      <c r="A73" s="48"/>
      <c r="B73" s="49"/>
      <c r="C73" s="50" t="n">
        <v>70</v>
      </c>
      <c r="D73" s="51" t="s">
        <v>150</v>
      </c>
      <c r="E73" s="53" t="s">
        <v>129</v>
      </c>
      <c r="F73" s="53" t="s">
        <v>143</v>
      </c>
      <c r="G73" s="53" t="s">
        <v>151</v>
      </c>
      <c r="H73" s="53" t="s">
        <v>147</v>
      </c>
      <c r="I73" s="52" t="n">
        <v>20</v>
      </c>
      <c r="J73" s="52" t="n">
        <v>30</v>
      </c>
      <c r="K73" s="55" t="n">
        <v>3</v>
      </c>
      <c r="L73" s="37"/>
      <c r="M73" s="38" t="n">
        <f aca="false">L73-(SUM(O73:Q73))</f>
        <v>0</v>
      </c>
      <c r="N73" s="39" t="str">
        <f aca="false">IF(M73&lt;0,"ATENÇÃO","OK")</f>
        <v>OK</v>
      </c>
      <c r="O73" s="41"/>
      <c r="P73" s="41"/>
      <c r="Q73" s="41"/>
    </row>
    <row r="74" customFormat="false" ht="15" hidden="false" customHeight="true" outlineLevel="0" collapsed="false">
      <c r="A74" s="48"/>
      <c r="B74" s="49"/>
      <c r="C74" s="50" t="n">
        <v>71</v>
      </c>
      <c r="D74" s="51" t="s">
        <v>152</v>
      </c>
      <c r="E74" s="53" t="s">
        <v>39</v>
      </c>
      <c r="F74" s="53" t="s">
        <v>143</v>
      </c>
      <c r="G74" s="53" t="s">
        <v>149</v>
      </c>
      <c r="H74" s="53" t="s">
        <v>49</v>
      </c>
      <c r="I74" s="52" t="n">
        <v>20</v>
      </c>
      <c r="J74" s="52" t="n">
        <v>30</v>
      </c>
      <c r="K74" s="55" t="n">
        <v>1.4</v>
      </c>
      <c r="L74" s="37"/>
      <c r="M74" s="38" t="n">
        <f aca="false">L74-(SUM(O74:Q74))</f>
        <v>0</v>
      </c>
      <c r="N74" s="39" t="str">
        <f aca="false">IF(M74&lt;0,"ATENÇÃO","OK")</f>
        <v>OK</v>
      </c>
      <c r="O74" s="41"/>
      <c r="P74" s="41"/>
      <c r="Q74" s="41"/>
    </row>
    <row r="75" customFormat="false" ht="15" hidden="false" customHeight="true" outlineLevel="0" collapsed="false">
      <c r="A75" s="48"/>
      <c r="B75" s="49"/>
      <c r="C75" s="50" t="n">
        <v>72</v>
      </c>
      <c r="D75" s="51" t="s">
        <v>153</v>
      </c>
      <c r="E75" s="53" t="s">
        <v>39</v>
      </c>
      <c r="F75" s="53" t="s">
        <v>154</v>
      </c>
      <c r="G75" s="53" t="s">
        <v>155</v>
      </c>
      <c r="H75" s="53" t="s">
        <v>49</v>
      </c>
      <c r="I75" s="52" t="n">
        <v>20</v>
      </c>
      <c r="J75" s="52" t="n">
        <v>30</v>
      </c>
      <c r="K75" s="55" t="n">
        <v>24</v>
      </c>
      <c r="L75" s="37"/>
      <c r="M75" s="38" t="n">
        <f aca="false">L75-(SUM(O75:Q75))</f>
        <v>0</v>
      </c>
      <c r="N75" s="39" t="str">
        <f aca="false">IF(M75&lt;0,"ATENÇÃO","OK")</f>
        <v>OK</v>
      </c>
      <c r="O75" s="41"/>
      <c r="P75" s="41"/>
      <c r="Q75" s="41"/>
    </row>
    <row r="76" customFormat="false" ht="15" hidden="false" customHeight="true" outlineLevel="0" collapsed="false">
      <c r="A76" s="48"/>
      <c r="B76" s="49"/>
      <c r="C76" s="57" t="n">
        <v>73</v>
      </c>
      <c r="D76" s="56" t="s">
        <v>156</v>
      </c>
      <c r="E76" s="53" t="s">
        <v>39</v>
      </c>
      <c r="F76" s="53" t="s">
        <v>157</v>
      </c>
      <c r="G76" s="53" t="s">
        <v>158</v>
      </c>
      <c r="H76" s="53" t="s">
        <v>42</v>
      </c>
      <c r="I76" s="52" t="n">
        <v>20</v>
      </c>
      <c r="J76" s="52" t="n">
        <v>30</v>
      </c>
      <c r="K76" s="55" t="n">
        <v>33</v>
      </c>
      <c r="L76" s="37"/>
      <c r="M76" s="38" t="n">
        <f aca="false">L76-(SUM(O76:Q76))</f>
        <v>0</v>
      </c>
      <c r="N76" s="39" t="str">
        <f aca="false">IF(M76&lt;0,"ATENÇÃO","OK")</f>
        <v>OK</v>
      </c>
      <c r="O76" s="41"/>
      <c r="P76" s="41"/>
      <c r="Q76" s="41"/>
    </row>
    <row r="77" customFormat="false" ht="15" hidden="false" customHeight="true" outlineLevel="0" collapsed="false">
      <c r="A77" s="48"/>
      <c r="B77" s="49"/>
      <c r="C77" s="50" t="n">
        <v>74</v>
      </c>
      <c r="D77" s="56" t="s">
        <v>159</v>
      </c>
      <c r="E77" s="53" t="s">
        <v>39</v>
      </c>
      <c r="F77" s="53" t="s">
        <v>160</v>
      </c>
      <c r="G77" s="53" t="n">
        <v>1005</v>
      </c>
      <c r="H77" s="53" t="s">
        <v>42</v>
      </c>
      <c r="I77" s="52" t="n">
        <v>20</v>
      </c>
      <c r="J77" s="52" t="n">
        <v>30</v>
      </c>
      <c r="K77" s="55" t="n">
        <v>25</v>
      </c>
      <c r="L77" s="37"/>
      <c r="M77" s="38" t="n">
        <f aca="false">L77-(SUM(O77:Q77))</f>
        <v>0</v>
      </c>
      <c r="N77" s="39" t="str">
        <f aca="false">IF(M77&lt;0,"ATENÇÃO","OK")</f>
        <v>OK</v>
      </c>
      <c r="O77" s="41"/>
      <c r="P77" s="41"/>
      <c r="Q77" s="41"/>
    </row>
    <row r="78" customFormat="false" ht="15" hidden="false" customHeight="true" outlineLevel="0" collapsed="false">
      <c r="A78" s="48"/>
      <c r="B78" s="49"/>
      <c r="C78" s="50" t="n">
        <v>75</v>
      </c>
      <c r="D78" s="51" t="s">
        <v>161</v>
      </c>
      <c r="E78" s="53" t="s">
        <v>129</v>
      </c>
      <c r="F78" s="53" t="s">
        <v>162</v>
      </c>
      <c r="G78" s="53" t="s">
        <v>163</v>
      </c>
      <c r="H78" s="53" t="s">
        <v>49</v>
      </c>
      <c r="I78" s="52" t="n">
        <v>20</v>
      </c>
      <c r="J78" s="52" t="n">
        <v>30</v>
      </c>
      <c r="K78" s="55" t="n">
        <v>25</v>
      </c>
      <c r="L78" s="37"/>
      <c r="M78" s="38" t="n">
        <f aca="false">L78-(SUM(O78:Q78))</f>
        <v>0</v>
      </c>
      <c r="N78" s="39" t="str">
        <f aca="false">IF(M78&lt;0,"ATENÇÃO","OK")</f>
        <v>OK</v>
      </c>
      <c r="O78" s="41"/>
      <c r="P78" s="41"/>
      <c r="Q78" s="41"/>
    </row>
    <row r="79" customFormat="false" ht="15" hidden="false" customHeight="true" outlineLevel="0" collapsed="false">
      <c r="A79" s="48"/>
      <c r="B79" s="49"/>
      <c r="C79" s="50" t="n">
        <v>76</v>
      </c>
      <c r="D79" s="51" t="s">
        <v>164</v>
      </c>
      <c r="E79" s="53" t="s">
        <v>129</v>
      </c>
      <c r="F79" s="53" t="s">
        <v>165</v>
      </c>
      <c r="G79" s="53" t="s">
        <v>166</v>
      </c>
      <c r="H79" s="53" t="s">
        <v>49</v>
      </c>
      <c r="I79" s="52" t="n">
        <v>20</v>
      </c>
      <c r="J79" s="52" t="n">
        <v>30</v>
      </c>
      <c r="K79" s="55" t="n">
        <v>55</v>
      </c>
      <c r="L79" s="37"/>
      <c r="M79" s="38" t="n">
        <f aca="false">L79-(SUM(O79:Q79))</f>
        <v>0</v>
      </c>
      <c r="N79" s="39" t="str">
        <f aca="false">IF(M79&lt;0,"ATENÇÃO","OK")</f>
        <v>OK</v>
      </c>
      <c r="O79" s="41"/>
      <c r="P79" s="41"/>
      <c r="Q79" s="41"/>
    </row>
    <row r="80" customFormat="false" ht="15" hidden="false" customHeight="true" outlineLevel="0" collapsed="false">
      <c r="A80" s="48"/>
      <c r="B80" s="49"/>
      <c r="C80" s="50" t="n">
        <v>77</v>
      </c>
      <c r="D80" s="56" t="s">
        <v>167</v>
      </c>
      <c r="E80" s="53" t="s">
        <v>129</v>
      </c>
      <c r="F80" s="53" t="s">
        <v>168</v>
      </c>
      <c r="G80" s="53" t="s">
        <v>163</v>
      </c>
      <c r="H80" s="53" t="s">
        <v>42</v>
      </c>
      <c r="I80" s="52" t="n">
        <v>20</v>
      </c>
      <c r="J80" s="52" t="n">
        <v>30</v>
      </c>
      <c r="K80" s="55" t="n">
        <v>6.4</v>
      </c>
      <c r="L80" s="37" t="n">
        <v>3</v>
      </c>
      <c r="M80" s="38" t="n">
        <f aca="false">L80-(SUM(O80:Q80))</f>
        <v>0</v>
      </c>
      <c r="N80" s="39" t="str">
        <f aca="false">IF(M80&lt;0,"ATENÇÃO","OK")</f>
        <v>OK</v>
      </c>
      <c r="O80" s="41" t="n">
        <v>3</v>
      </c>
      <c r="P80" s="41"/>
      <c r="Q80" s="41"/>
    </row>
    <row r="81" customFormat="false" ht="15" hidden="false" customHeight="true" outlineLevel="0" collapsed="false">
      <c r="A81" s="48"/>
      <c r="B81" s="49"/>
      <c r="C81" s="57" t="n">
        <v>78</v>
      </c>
      <c r="D81" s="56" t="s">
        <v>169</v>
      </c>
      <c r="E81" s="53" t="s">
        <v>39</v>
      </c>
      <c r="F81" s="53" t="s">
        <v>130</v>
      </c>
      <c r="G81" s="53" t="s">
        <v>131</v>
      </c>
      <c r="H81" s="54" t="s">
        <v>42</v>
      </c>
      <c r="I81" s="52" t="n">
        <v>20</v>
      </c>
      <c r="J81" s="52" t="n">
        <v>30</v>
      </c>
      <c r="K81" s="55" t="n">
        <v>23</v>
      </c>
      <c r="L81" s="37"/>
      <c r="M81" s="38" t="n">
        <f aca="false">L81-(SUM(O81:Q81))</f>
        <v>0</v>
      </c>
      <c r="N81" s="39" t="str">
        <f aca="false">IF(M81&lt;0,"ATENÇÃO","OK")</f>
        <v>OK</v>
      </c>
      <c r="O81" s="41"/>
      <c r="P81" s="41"/>
      <c r="Q81" s="41"/>
    </row>
    <row r="82" customFormat="false" ht="15" hidden="false" customHeight="true" outlineLevel="0" collapsed="false">
      <c r="A82" s="48"/>
      <c r="B82" s="49"/>
      <c r="C82" s="50" t="n">
        <v>79</v>
      </c>
      <c r="D82" s="56" t="s">
        <v>170</v>
      </c>
      <c r="E82" s="53" t="s">
        <v>39</v>
      </c>
      <c r="F82" s="53" t="s">
        <v>130</v>
      </c>
      <c r="G82" s="58" t="s">
        <v>131</v>
      </c>
      <c r="H82" s="54" t="s">
        <v>42</v>
      </c>
      <c r="I82" s="52" t="n">
        <v>20</v>
      </c>
      <c r="J82" s="52" t="n">
        <v>30</v>
      </c>
      <c r="K82" s="55" t="n">
        <v>22</v>
      </c>
      <c r="L82" s="37"/>
      <c r="M82" s="38" t="n">
        <f aca="false">L82-(SUM(O82:Q82))</f>
        <v>0</v>
      </c>
      <c r="N82" s="39" t="str">
        <f aca="false">IF(M82&lt;0,"ATENÇÃO","OK")</f>
        <v>OK</v>
      </c>
      <c r="O82" s="41"/>
      <c r="P82" s="41"/>
      <c r="Q82" s="41"/>
    </row>
    <row r="83" customFormat="false" ht="15" hidden="false" customHeight="true" outlineLevel="0" collapsed="false">
      <c r="A83" s="48"/>
      <c r="B83" s="49"/>
      <c r="C83" s="50" t="n">
        <v>80</v>
      </c>
      <c r="D83" s="56" t="s">
        <v>171</v>
      </c>
      <c r="E83" s="53" t="s">
        <v>39</v>
      </c>
      <c r="F83" s="53" t="s">
        <v>130</v>
      </c>
      <c r="G83" s="58" t="s">
        <v>131</v>
      </c>
      <c r="H83" s="53" t="s">
        <v>42</v>
      </c>
      <c r="I83" s="52" t="n">
        <v>20</v>
      </c>
      <c r="J83" s="52" t="n">
        <v>30</v>
      </c>
      <c r="K83" s="55" t="n">
        <v>22</v>
      </c>
      <c r="L83" s="37"/>
      <c r="M83" s="38" t="n">
        <f aca="false">L83-(SUM(O83:Q83))</f>
        <v>0</v>
      </c>
      <c r="N83" s="39" t="str">
        <f aca="false">IF(M83&lt;0,"ATENÇÃO","OK")</f>
        <v>OK</v>
      </c>
      <c r="O83" s="41"/>
      <c r="P83" s="41"/>
      <c r="Q83" s="41"/>
    </row>
    <row r="84" customFormat="false" ht="15" hidden="false" customHeight="true" outlineLevel="0" collapsed="false">
      <c r="A84" s="48"/>
      <c r="B84" s="49"/>
      <c r="C84" s="50" t="n">
        <v>81</v>
      </c>
      <c r="D84" s="56" t="s">
        <v>172</v>
      </c>
      <c r="E84" s="53" t="s">
        <v>39</v>
      </c>
      <c r="F84" s="53" t="s">
        <v>130</v>
      </c>
      <c r="G84" s="53" t="s">
        <v>131</v>
      </c>
      <c r="H84" s="53" t="s">
        <v>42</v>
      </c>
      <c r="I84" s="52" t="n">
        <v>20</v>
      </c>
      <c r="J84" s="52" t="n">
        <v>30</v>
      </c>
      <c r="K84" s="55" t="n">
        <v>23</v>
      </c>
      <c r="L84" s="37"/>
      <c r="M84" s="38" t="n">
        <f aca="false">L84-(SUM(O84:Q84))</f>
        <v>0</v>
      </c>
      <c r="N84" s="39" t="str">
        <f aca="false">IF(M84&lt;0,"ATENÇÃO","OK")</f>
        <v>OK</v>
      </c>
      <c r="O84" s="41"/>
      <c r="P84" s="41"/>
      <c r="Q84" s="41"/>
    </row>
    <row r="85" customFormat="false" ht="15" hidden="false" customHeight="true" outlineLevel="0" collapsed="false">
      <c r="A85" s="48"/>
      <c r="B85" s="49"/>
      <c r="C85" s="50" t="n">
        <v>82</v>
      </c>
      <c r="D85" s="56" t="s">
        <v>173</v>
      </c>
      <c r="E85" s="53" t="s">
        <v>39</v>
      </c>
      <c r="F85" s="53" t="s">
        <v>130</v>
      </c>
      <c r="G85" s="53" t="s">
        <v>131</v>
      </c>
      <c r="H85" s="53" t="s">
        <v>42</v>
      </c>
      <c r="I85" s="52" t="n">
        <v>20</v>
      </c>
      <c r="J85" s="52" t="n">
        <v>30</v>
      </c>
      <c r="K85" s="55" t="n">
        <v>22</v>
      </c>
      <c r="L85" s="37"/>
      <c r="M85" s="38" t="n">
        <f aca="false">L85-(SUM(O85:Q85))</f>
        <v>0</v>
      </c>
      <c r="N85" s="39" t="str">
        <f aca="false">IF(M85&lt;0,"ATENÇÃO","OK")</f>
        <v>OK</v>
      </c>
      <c r="O85" s="41"/>
      <c r="P85" s="41"/>
      <c r="Q85" s="41"/>
    </row>
    <row r="86" customFormat="false" ht="15" hidden="false" customHeight="true" outlineLevel="0" collapsed="false">
      <c r="A86" s="48"/>
      <c r="B86" s="49"/>
      <c r="C86" s="57" t="n">
        <v>83</v>
      </c>
      <c r="D86" s="56" t="s">
        <v>174</v>
      </c>
      <c r="E86" s="53" t="s">
        <v>39</v>
      </c>
      <c r="F86" s="53" t="s">
        <v>130</v>
      </c>
      <c r="G86" s="53" t="s">
        <v>131</v>
      </c>
      <c r="H86" s="53" t="s">
        <v>42</v>
      </c>
      <c r="I86" s="52" t="n">
        <v>20</v>
      </c>
      <c r="J86" s="52" t="n">
        <v>30</v>
      </c>
      <c r="K86" s="55" t="n">
        <v>24</v>
      </c>
      <c r="L86" s="37"/>
      <c r="M86" s="38" t="n">
        <f aca="false">L86-(SUM(O86:Q86))</f>
        <v>0</v>
      </c>
      <c r="N86" s="39" t="str">
        <f aca="false">IF(M86&lt;0,"ATENÇÃO","OK")</f>
        <v>OK</v>
      </c>
      <c r="O86" s="41"/>
      <c r="P86" s="41"/>
      <c r="Q86" s="41"/>
    </row>
    <row r="87" customFormat="false" ht="15" hidden="false" customHeight="true" outlineLevel="0" collapsed="false">
      <c r="A87" s="48"/>
      <c r="B87" s="49"/>
      <c r="C87" s="50" t="n">
        <v>84</v>
      </c>
      <c r="D87" s="56" t="s">
        <v>175</v>
      </c>
      <c r="E87" s="52" t="s">
        <v>39</v>
      </c>
      <c r="F87" s="52" t="s">
        <v>130</v>
      </c>
      <c r="G87" s="53" t="s">
        <v>131</v>
      </c>
      <c r="H87" s="52" t="s">
        <v>42</v>
      </c>
      <c r="I87" s="52" t="n">
        <v>20</v>
      </c>
      <c r="J87" s="52" t="n">
        <v>30</v>
      </c>
      <c r="K87" s="55" t="n">
        <v>18</v>
      </c>
      <c r="L87" s="37"/>
      <c r="M87" s="38" t="n">
        <f aca="false">L87-(SUM(O87:Q87))</f>
        <v>0</v>
      </c>
      <c r="N87" s="39" t="str">
        <f aca="false">IF(M87&lt;0,"ATENÇÃO","OK")</f>
        <v>OK</v>
      </c>
      <c r="O87" s="41"/>
      <c r="P87" s="41"/>
      <c r="Q87" s="41"/>
    </row>
    <row r="88" customFormat="false" ht="15" hidden="false" customHeight="true" outlineLevel="0" collapsed="false">
      <c r="A88" s="48"/>
      <c r="B88" s="49"/>
      <c r="C88" s="50" t="n">
        <v>85</v>
      </c>
      <c r="D88" s="56" t="s">
        <v>176</v>
      </c>
      <c r="E88" s="53" t="s">
        <v>39</v>
      </c>
      <c r="F88" s="53" t="s">
        <v>130</v>
      </c>
      <c r="G88" s="53" t="s">
        <v>131</v>
      </c>
      <c r="H88" s="54" t="s">
        <v>42</v>
      </c>
      <c r="I88" s="52" t="n">
        <v>20</v>
      </c>
      <c r="J88" s="52" t="n">
        <v>30</v>
      </c>
      <c r="K88" s="55" t="n">
        <v>23</v>
      </c>
      <c r="L88" s="37"/>
      <c r="M88" s="38" t="n">
        <f aca="false">L88-(SUM(O88:Q88))</f>
        <v>0</v>
      </c>
      <c r="N88" s="39" t="str">
        <f aca="false">IF(M88&lt;0,"ATENÇÃO","OK")</f>
        <v>OK</v>
      </c>
      <c r="O88" s="41"/>
      <c r="P88" s="41"/>
      <c r="Q88" s="41"/>
    </row>
    <row r="89" customFormat="false" ht="15" hidden="false" customHeight="true" outlineLevel="0" collapsed="false">
      <c r="A89" s="48"/>
      <c r="B89" s="49"/>
      <c r="C89" s="50" t="n">
        <v>86</v>
      </c>
      <c r="D89" s="56" t="s">
        <v>177</v>
      </c>
      <c r="E89" s="52" t="s">
        <v>178</v>
      </c>
      <c r="F89" s="52" t="s">
        <v>143</v>
      </c>
      <c r="G89" s="53" t="s">
        <v>146</v>
      </c>
      <c r="H89" s="52" t="s">
        <v>42</v>
      </c>
      <c r="I89" s="52" t="n">
        <v>20</v>
      </c>
      <c r="J89" s="52" t="n">
        <v>30</v>
      </c>
      <c r="K89" s="55" t="n">
        <v>80</v>
      </c>
      <c r="L89" s="37"/>
      <c r="M89" s="38" t="n">
        <f aca="false">L89-(SUM(O89:Q89))</f>
        <v>0</v>
      </c>
      <c r="N89" s="39" t="str">
        <f aca="false">IF(M89&lt;0,"ATENÇÃO","OK")</f>
        <v>OK</v>
      </c>
      <c r="O89" s="41"/>
      <c r="P89" s="41"/>
      <c r="Q89" s="41"/>
    </row>
    <row r="90" customFormat="false" ht="15" hidden="false" customHeight="true" outlineLevel="0" collapsed="false">
      <c r="A90" s="48"/>
      <c r="B90" s="49"/>
      <c r="C90" s="50" t="n">
        <v>87</v>
      </c>
      <c r="D90" s="56" t="s">
        <v>179</v>
      </c>
      <c r="E90" s="53" t="s">
        <v>39</v>
      </c>
      <c r="F90" s="53" t="s">
        <v>180</v>
      </c>
      <c r="G90" s="53" t="n">
        <v>1322</v>
      </c>
      <c r="H90" s="53" t="s">
        <v>181</v>
      </c>
      <c r="I90" s="52" t="n">
        <v>20</v>
      </c>
      <c r="J90" s="52" t="n">
        <v>30</v>
      </c>
      <c r="K90" s="55" t="n">
        <v>23</v>
      </c>
      <c r="L90" s="37"/>
      <c r="M90" s="38" t="n">
        <f aca="false">L90-(SUM(O90:Q90))</f>
        <v>0</v>
      </c>
      <c r="N90" s="39" t="str">
        <f aca="false">IF(M90&lt;0,"ATENÇÃO","OK")</f>
        <v>OK</v>
      </c>
      <c r="O90" s="41"/>
      <c r="P90" s="41"/>
      <c r="Q90" s="41"/>
    </row>
    <row r="91" customFormat="false" ht="15" hidden="false" customHeight="true" outlineLevel="0" collapsed="false">
      <c r="A91" s="48"/>
      <c r="B91" s="49"/>
      <c r="C91" s="57" t="n">
        <v>88</v>
      </c>
      <c r="D91" s="56" t="s">
        <v>182</v>
      </c>
      <c r="E91" s="53" t="s">
        <v>39</v>
      </c>
      <c r="F91" s="53" t="s">
        <v>180</v>
      </c>
      <c r="G91" s="53" t="n">
        <v>1322</v>
      </c>
      <c r="H91" s="53" t="s">
        <v>181</v>
      </c>
      <c r="I91" s="52" t="n">
        <v>20</v>
      </c>
      <c r="J91" s="52" t="n">
        <v>30</v>
      </c>
      <c r="K91" s="55" t="n">
        <v>20</v>
      </c>
      <c r="L91" s="37"/>
      <c r="M91" s="38" t="n">
        <f aca="false">L91-(SUM(O91:Q91))</f>
        <v>0</v>
      </c>
      <c r="N91" s="39" t="str">
        <f aca="false">IF(M91&lt;0,"ATENÇÃO","OK")</f>
        <v>OK</v>
      </c>
      <c r="O91" s="41"/>
      <c r="P91" s="41"/>
      <c r="Q91" s="41"/>
    </row>
    <row r="92" customFormat="false" ht="15" hidden="false" customHeight="true" outlineLevel="0" collapsed="false">
      <c r="A92" s="48"/>
      <c r="B92" s="49"/>
      <c r="C92" s="50" t="n">
        <v>89</v>
      </c>
      <c r="D92" s="51" t="s">
        <v>183</v>
      </c>
      <c r="E92" s="53" t="s">
        <v>39</v>
      </c>
      <c r="F92" s="53" t="s">
        <v>184</v>
      </c>
      <c r="G92" s="53" t="s">
        <v>146</v>
      </c>
      <c r="H92" s="54" t="s">
        <v>49</v>
      </c>
      <c r="I92" s="52" t="n">
        <v>20</v>
      </c>
      <c r="J92" s="52" t="n">
        <v>30</v>
      </c>
      <c r="K92" s="55" t="n">
        <v>34.5</v>
      </c>
      <c r="L92" s="37"/>
      <c r="M92" s="38" t="n">
        <f aca="false">L92-(SUM(O92:Q92))</f>
        <v>0</v>
      </c>
      <c r="N92" s="39" t="str">
        <f aca="false">IF(M92&lt;0,"ATENÇÃO","OK")</f>
        <v>OK</v>
      </c>
      <c r="O92" s="41"/>
      <c r="P92" s="41"/>
      <c r="Q92" s="41"/>
    </row>
    <row r="93" customFormat="false" ht="15" hidden="false" customHeight="true" outlineLevel="0" collapsed="false">
      <c r="A93" s="48"/>
      <c r="B93" s="49"/>
      <c r="C93" s="50" t="n">
        <v>90</v>
      </c>
      <c r="D93" s="51" t="s">
        <v>185</v>
      </c>
      <c r="E93" s="53" t="s">
        <v>39</v>
      </c>
      <c r="F93" s="53" t="s">
        <v>130</v>
      </c>
      <c r="G93" s="53" t="s">
        <v>131</v>
      </c>
      <c r="H93" s="54" t="s">
        <v>49</v>
      </c>
      <c r="I93" s="52" t="n">
        <v>20</v>
      </c>
      <c r="J93" s="52" t="n">
        <v>30</v>
      </c>
      <c r="K93" s="55" t="n">
        <v>3.8</v>
      </c>
      <c r="L93" s="37"/>
      <c r="M93" s="38" t="n">
        <f aca="false">L93-(SUM(O93:Q93))</f>
        <v>0</v>
      </c>
      <c r="N93" s="39" t="str">
        <f aca="false">IF(M93&lt;0,"ATENÇÃO","OK")</f>
        <v>OK</v>
      </c>
      <c r="O93" s="41"/>
      <c r="P93" s="41"/>
      <c r="Q93" s="41"/>
    </row>
    <row r="94" customFormat="false" ht="15" hidden="false" customHeight="true" outlineLevel="0" collapsed="false">
      <c r="A94" s="48"/>
      <c r="B94" s="49"/>
      <c r="C94" s="50" t="n">
        <v>91</v>
      </c>
      <c r="D94" s="56" t="s">
        <v>186</v>
      </c>
      <c r="E94" s="53" t="s">
        <v>39</v>
      </c>
      <c r="F94" s="53" t="s">
        <v>180</v>
      </c>
      <c r="G94" s="53" t="n">
        <v>1319</v>
      </c>
      <c r="H94" s="53" t="s">
        <v>181</v>
      </c>
      <c r="I94" s="52" t="n">
        <v>20</v>
      </c>
      <c r="J94" s="52" t="n">
        <v>30</v>
      </c>
      <c r="K94" s="55" t="n">
        <v>35</v>
      </c>
      <c r="L94" s="37"/>
      <c r="M94" s="38" t="n">
        <f aca="false">L94-(SUM(O94:Q94))</f>
        <v>0</v>
      </c>
      <c r="N94" s="39" t="str">
        <f aca="false">IF(M94&lt;0,"ATENÇÃO","OK")</f>
        <v>OK</v>
      </c>
      <c r="O94" s="41"/>
      <c r="P94" s="41"/>
      <c r="Q94" s="41"/>
    </row>
    <row r="95" customFormat="false" ht="15" hidden="false" customHeight="true" outlineLevel="0" collapsed="false">
      <c r="A95" s="48"/>
      <c r="B95" s="49"/>
      <c r="C95" s="50" t="n">
        <v>92</v>
      </c>
      <c r="D95" s="56" t="s">
        <v>187</v>
      </c>
      <c r="E95" s="53" t="s">
        <v>39</v>
      </c>
      <c r="F95" s="53" t="s">
        <v>180</v>
      </c>
      <c r="G95" s="53" t="n">
        <v>1319</v>
      </c>
      <c r="H95" s="53" t="s">
        <v>181</v>
      </c>
      <c r="I95" s="52" t="n">
        <v>20</v>
      </c>
      <c r="J95" s="52" t="n">
        <v>30</v>
      </c>
      <c r="K95" s="55" t="n">
        <v>35</v>
      </c>
      <c r="L95" s="37"/>
      <c r="M95" s="38" t="n">
        <f aca="false">L95-(SUM(O95:Q95))</f>
        <v>0</v>
      </c>
      <c r="N95" s="39" t="str">
        <f aca="false">IF(M95&lt;0,"ATENÇÃO","OK")</f>
        <v>OK</v>
      </c>
      <c r="O95" s="41"/>
      <c r="P95" s="41"/>
      <c r="Q95" s="41"/>
    </row>
    <row r="96" customFormat="false" ht="15" hidden="false" customHeight="true" outlineLevel="0" collapsed="false">
      <c r="A96" s="48"/>
      <c r="B96" s="49"/>
      <c r="C96" s="57" t="n">
        <v>93</v>
      </c>
      <c r="D96" s="56" t="s">
        <v>188</v>
      </c>
      <c r="E96" s="53" t="s">
        <v>39</v>
      </c>
      <c r="F96" s="53" t="s">
        <v>180</v>
      </c>
      <c r="G96" s="53" t="n">
        <v>1318</v>
      </c>
      <c r="H96" s="53" t="s">
        <v>181</v>
      </c>
      <c r="I96" s="52" t="n">
        <v>20</v>
      </c>
      <c r="J96" s="52" t="n">
        <v>30</v>
      </c>
      <c r="K96" s="55" t="n">
        <v>35</v>
      </c>
      <c r="L96" s="37"/>
      <c r="M96" s="38" t="n">
        <f aca="false">L96-(SUM(O96:Q96))</f>
        <v>0</v>
      </c>
      <c r="N96" s="39" t="str">
        <f aca="false">IF(M96&lt;0,"ATENÇÃO","OK")</f>
        <v>OK</v>
      </c>
      <c r="O96" s="41"/>
      <c r="P96" s="41"/>
      <c r="Q96" s="41"/>
    </row>
    <row r="97" customFormat="false" ht="15" hidden="false" customHeight="true" outlineLevel="0" collapsed="false">
      <c r="A97" s="48"/>
      <c r="B97" s="49"/>
      <c r="C97" s="50" t="n">
        <v>94</v>
      </c>
      <c r="D97" s="56" t="s">
        <v>189</v>
      </c>
      <c r="E97" s="53" t="s">
        <v>39</v>
      </c>
      <c r="F97" s="53" t="s">
        <v>180</v>
      </c>
      <c r="G97" s="53" t="n">
        <v>1318</v>
      </c>
      <c r="H97" s="53" t="s">
        <v>181</v>
      </c>
      <c r="I97" s="52" t="n">
        <v>20</v>
      </c>
      <c r="J97" s="52" t="n">
        <v>30</v>
      </c>
      <c r="K97" s="55" t="n">
        <v>20</v>
      </c>
      <c r="L97" s="37"/>
      <c r="M97" s="38" t="n">
        <f aca="false">L97-(SUM(O97:Q97))</f>
        <v>0</v>
      </c>
      <c r="N97" s="39" t="str">
        <f aca="false">IF(M97&lt;0,"ATENÇÃO","OK")</f>
        <v>OK</v>
      </c>
      <c r="O97" s="41"/>
      <c r="P97" s="41"/>
      <c r="Q97" s="41"/>
    </row>
    <row r="98" customFormat="false" ht="15" hidden="false" customHeight="true" outlineLevel="0" collapsed="false">
      <c r="A98" s="48"/>
      <c r="B98" s="49"/>
      <c r="C98" s="50" t="n">
        <v>95</v>
      </c>
      <c r="D98" s="51" t="s">
        <v>190</v>
      </c>
      <c r="E98" s="53" t="s">
        <v>39</v>
      </c>
      <c r="F98" s="53" t="s">
        <v>180</v>
      </c>
      <c r="G98" s="53" t="n">
        <v>1302</v>
      </c>
      <c r="H98" s="53" t="s">
        <v>62</v>
      </c>
      <c r="I98" s="52" t="n">
        <v>20</v>
      </c>
      <c r="J98" s="52" t="n">
        <v>30</v>
      </c>
      <c r="K98" s="55" t="n">
        <v>40</v>
      </c>
      <c r="L98" s="37"/>
      <c r="M98" s="38" t="n">
        <f aca="false">L98-(SUM(O98:Q98))</f>
        <v>0</v>
      </c>
      <c r="N98" s="39" t="str">
        <f aca="false">IF(M98&lt;0,"ATENÇÃO","OK")</f>
        <v>OK</v>
      </c>
      <c r="O98" s="41"/>
      <c r="P98" s="41"/>
      <c r="Q98" s="41"/>
    </row>
    <row r="99" customFormat="false" ht="15" hidden="false" customHeight="true" outlineLevel="0" collapsed="false">
      <c r="A99" s="48"/>
      <c r="B99" s="49"/>
      <c r="C99" s="50" t="n">
        <v>96</v>
      </c>
      <c r="D99" s="51" t="s">
        <v>191</v>
      </c>
      <c r="E99" s="53" t="s">
        <v>39</v>
      </c>
      <c r="F99" s="53" t="s">
        <v>180</v>
      </c>
      <c r="G99" s="53" t="n">
        <v>13302</v>
      </c>
      <c r="H99" s="53" t="s">
        <v>49</v>
      </c>
      <c r="I99" s="52" t="n">
        <v>20</v>
      </c>
      <c r="J99" s="52" t="n">
        <v>30</v>
      </c>
      <c r="K99" s="55" t="n">
        <v>40</v>
      </c>
      <c r="L99" s="37"/>
      <c r="M99" s="38" t="n">
        <f aca="false">L99-(SUM(O99:Q99))</f>
        <v>0</v>
      </c>
      <c r="N99" s="39" t="str">
        <f aca="false">IF(M99&lt;0,"ATENÇÃO","OK")</f>
        <v>OK</v>
      </c>
      <c r="O99" s="41"/>
      <c r="P99" s="41"/>
      <c r="Q99" s="41"/>
    </row>
    <row r="100" customFormat="false" ht="15" hidden="false" customHeight="true" outlineLevel="0" collapsed="false">
      <c r="A100" s="48"/>
      <c r="B100" s="49"/>
      <c r="C100" s="50" t="n">
        <v>97</v>
      </c>
      <c r="D100" s="51" t="s">
        <v>192</v>
      </c>
      <c r="E100" s="53" t="s">
        <v>39</v>
      </c>
      <c r="F100" s="53" t="s">
        <v>180</v>
      </c>
      <c r="G100" s="53" t="n">
        <v>13302</v>
      </c>
      <c r="H100" s="53" t="s">
        <v>62</v>
      </c>
      <c r="I100" s="52" t="n">
        <v>20</v>
      </c>
      <c r="J100" s="52" t="n">
        <v>30</v>
      </c>
      <c r="K100" s="55" t="n">
        <v>46</v>
      </c>
      <c r="L100" s="37"/>
      <c r="M100" s="38" t="n">
        <f aca="false">L100-(SUM(O100:Q100))</f>
        <v>0</v>
      </c>
      <c r="N100" s="39" t="str">
        <f aca="false">IF(M100&lt;0,"ATENÇÃO","OK")</f>
        <v>OK</v>
      </c>
      <c r="O100" s="41"/>
      <c r="P100" s="41"/>
      <c r="Q100" s="41"/>
    </row>
    <row r="101" customFormat="false" ht="15" hidden="false" customHeight="true" outlineLevel="0" collapsed="false">
      <c r="A101" s="48"/>
      <c r="B101" s="49"/>
      <c r="C101" s="57" t="n">
        <v>98</v>
      </c>
      <c r="D101" s="56" t="s">
        <v>193</v>
      </c>
      <c r="E101" s="53" t="s">
        <v>39</v>
      </c>
      <c r="F101" s="53" t="s">
        <v>180</v>
      </c>
      <c r="G101" s="53" t="n">
        <v>13302</v>
      </c>
      <c r="H101" s="53" t="s">
        <v>181</v>
      </c>
      <c r="I101" s="52" t="n">
        <v>20</v>
      </c>
      <c r="J101" s="52" t="n">
        <v>30</v>
      </c>
      <c r="K101" s="55" t="n">
        <v>32</v>
      </c>
      <c r="L101" s="37"/>
      <c r="M101" s="38" t="n">
        <f aca="false">L101-(SUM(O101:Q101))</f>
        <v>0</v>
      </c>
      <c r="N101" s="39" t="str">
        <f aca="false">IF(M101&lt;0,"ATENÇÃO","OK")</f>
        <v>OK</v>
      </c>
      <c r="O101" s="41"/>
      <c r="P101" s="41"/>
      <c r="Q101" s="41"/>
    </row>
    <row r="102" customFormat="false" ht="31.5" hidden="false" customHeight="true" outlineLevel="0" collapsed="false">
      <c r="A102" s="48"/>
      <c r="B102" s="49"/>
      <c r="C102" s="50" t="n">
        <v>99</v>
      </c>
      <c r="D102" s="56" t="s">
        <v>194</v>
      </c>
      <c r="E102" s="53" t="s">
        <v>39</v>
      </c>
      <c r="F102" s="53" t="s">
        <v>180</v>
      </c>
      <c r="G102" s="53" t="n">
        <v>13302</v>
      </c>
      <c r="H102" s="53" t="s">
        <v>181</v>
      </c>
      <c r="I102" s="52" t="n">
        <v>20</v>
      </c>
      <c r="J102" s="52" t="n">
        <v>30</v>
      </c>
      <c r="K102" s="55" t="n">
        <v>45</v>
      </c>
      <c r="L102" s="37"/>
      <c r="M102" s="38" t="n">
        <f aca="false">L102-(SUM(O102:Q102))</f>
        <v>0</v>
      </c>
      <c r="N102" s="39" t="str">
        <f aca="false">IF(M102&lt;0,"ATENÇÃO","OK")</f>
        <v>OK</v>
      </c>
      <c r="O102" s="41"/>
      <c r="P102" s="41"/>
      <c r="Q102" s="41"/>
    </row>
    <row r="103" customFormat="false" ht="36" hidden="false" customHeight="true" outlineLevel="0" collapsed="false">
      <c r="A103" s="48"/>
      <c r="B103" s="49"/>
      <c r="C103" s="50" t="n">
        <v>100</v>
      </c>
      <c r="D103" s="51" t="s">
        <v>195</v>
      </c>
      <c r="E103" s="53" t="s">
        <v>39</v>
      </c>
      <c r="F103" s="53" t="s">
        <v>184</v>
      </c>
      <c r="G103" s="53" t="s">
        <v>146</v>
      </c>
      <c r="H103" s="53" t="s">
        <v>49</v>
      </c>
      <c r="I103" s="52" t="n">
        <v>20</v>
      </c>
      <c r="J103" s="52" t="n">
        <v>30</v>
      </c>
      <c r="K103" s="55" t="n">
        <v>81.5</v>
      </c>
      <c r="L103" s="37"/>
      <c r="M103" s="38" t="n">
        <f aca="false">L103-(SUM(O103:Q103))</f>
        <v>0</v>
      </c>
      <c r="N103" s="39" t="str">
        <f aca="false">IF(M103&lt;0,"ATENÇÃO","OK")</f>
        <v>OK</v>
      </c>
      <c r="O103" s="41"/>
      <c r="P103" s="41"/>
      <c r="Q103" s="41"/>
    </row>
    <row r="104" customFormat="false" ht="15" hidden="false" customHeight="true" outlineLevel="0" collapsed="false">
      <c r="A104" s="48"/>
      <c r="B104" s="49"/>
      <c r="C104" s="50" t="n">
        <v>101</v>
      </c>
      <c r="D104" s="51" t="s">
        <v>196</v>
      </c>
      <c r="E104" s="53" t="s">
        <v>39</v>
      </c>
      <c r="F104" s="53" t="s">
        <v>130</v>
      </c>
      <c r="G104" s="53" t="s">
        <v>197</v>
      </c>
      <c r="H104" s="53" t="s">
        <v>49</v>
      </c>
      <c r="I104" s="52" t="n">
        <v>20</v>
      </c>
      <c r="J104" s="52" t="n">
        <v>30</v>
      </c>
      <c r="K104" s="55" t="n">
        <v>15</v>
      </c>
      <c r="L104" s="37"/>
      <c r="M104" s="38" t="n">
        <f aca="false">L104-(SUM(O104:Q104))</f>
        <v>0</v>
      </c>
      <c r="N104" s="39" t="str">
        <f aca="false">IF(M104&lt;0,"ATENÇÃO","OK")</f>
        <v>OK</v>
      </c>
      <c r="O104" s="41"/>
      <c r="P104" s="41"/>
      <c r="Q104" s="41"/>
    </row>
    <row r="105" customFormat="false" ht="15" hidden="false" customHeight="true" outlineLevel="0" collapsed="false">
      <c r="A105" s="48"/>
      <c r="B105" s="49"/>
      <c r="C105" s="50" t="n">
        <v>102</v>
      </c>
      <c r="D105" s="56" t="s">
        <v>198</v>
      </c>
      <c r="E105" s="52" t="s">
        <v>39</v>
      </c>
      <c r="F105" s="52" t="s">
        <v>130</v>
      </c>
      <c r="G105" s="53" t="s">
        <v>131</v>
      </c>
      <c r="H105" s="52" t="s">
        <v>42</v>
      </c>
      <c r="I105" s="52" t="n">
        <v>20</v>
      </c>
      <c r="J105" s="52" t="n">
        <v>30</v>
      </c>
      <c r="K105" s="55" t="n">
        <v>6.75</v>
      </c>
      <c r="L105" s="37"/>
      <c r="M105" s="38" t="n">
        <f aca="false">L105-(SUM(O105:Q105))</f>
        <v>0</v>
      </c>
      <c r="N105" s="39" t="str">
        <f aca="false">IF(M105&lt;0,"ATENÇÃO","OK")</f>
        <v>OK</v>
      </c>
      <c r="O105" s="41"/>
      <c r="P105" s="41"/>
      <c r="Q105" s="41"/>
    </row>
    <row r="106" customFormat="false" ht="15" hidden="false" customHeight="true" outlineLevel="0" collapsed="false">
      <c r="A106" s="48"/>
      <c r="B106" s="49"/>
      <c r="C106" s="57" t="n">
        <v>103</v>
      </c>
      <c r="D106" s="56" t="s">
        <v>199</v>
      </c>
      <c r="E106" s="52" t="s">
        <v>39</v>
      </c>
      <c r="F106" s="52" t="s">
        <v>130</v>
      </c>
      <c r="G106" s="53" t="s">
        <v>131</v>
      </c>
      <c r="H106" s="52" t="s">
        <v>42</v>
      </c>
      <c r="I106" s="52" t="n">
        <v>20</v>
      </c>
      <c r="J106" s="52" t="n">
        <v>30</v>
      </c>
      <c r="K106" s="55" t="n">
        <v>5</v>
      </c>
      <c r="L106" s="37"/>
      <c r="M106" s="38" t="n">
        <f aca="false">L106-(SUM(O106:Q106))</f>
        <v>0</v>
      </c>
      <c r="N106" s="39" t="str">
        <f aca="false">IF(M106&lt;0,"ATENÇÃO","OK")</f>
        <v>OK</v>
      </c>
      <c r="O106" s="41"/>
      <c r="P106" s="41"/>
      <c r="Q106" s="41"/>
    </row>
    <row r="107" customFormat="false" ht="15" hidden="false" customHeight="true" outlineLevel="0" collapsed="false">
      <c r="A107" s="48"/>
      <c r="B107" s="49"/>
      <c r="C107" s="50" t="n">
        <v>104</v>
      </c>
      <c r="D107" s="56" t="s">
        <v>200</v>
      </c>
      <c r="E107" s="53" t="s">
        <v>39</v>
      </c>
      <c r="F107" s="53" t="s">
        <v>130</v>
      </c>
      <c r="G107" s="53" t="s">
        <v>131</v>
      </c>
      <c r="H107" s="53" t="s">
        <v>42</v>
      </c>
      <c r="I107" s="52" t="n">
        <v>20</v>
      </c>
      <c r="J107" s="52" t="n">
        <v>30</v>
      </c>
      <c r="K107" s="55" t="n">
        <v>2.4</v>
      </c>
      <c r="L107" s="37"/>
      <c r="M107" s="38" t="n">
        <f aca="false">L107-(SUM(O107:Q107))</f>
        <v>0</v>
      </c>
      <c r="N107" s="39" t="str">
        <f aca="false">IF(M107&lt;0,"ATENÇÃO","OK")</f>
        <v>OK</v>
      </c>
      <c r="O107" s="41"/>
      <c r="P107" s="41"/>
      <c r="Q107" s="41"/>
    </row>
    <row r="108" customFormat="false" ht="15" hidden="false" customHeight="true" outlineLevel="0" collapsed="false">
      <c r="A108" s="48"/>
      <c r="B108" s="49"/>
      <c r="C108" s="50" t="n">
        <v>105</v>
      </c>
      <c r="D108" s="56" t="s">
        <v>201</v>
      </c>
      <c r="E108" s="53" t="s">
        <v>39</v>
      </c>
      <c r="F108" s="53" t="s">
        <v>130</v>
      </c>
      <c r="G108" s="53" t="s">
        <v>131</v>
      </c>
      <c r="H108" s="53" t="s">
        <v>42</v>
      </c>
      <c r="I108" s="52" t="n">
        <v>20</v>
      </c>
      <c r="J108" s="52" t="n">
        <v>30</v>
      </c>
      <c r="K108" s="55" t="n">
        <v>14.5</v>
      </c>
      <c r="L108" s="37"/>
      <c r="M108" s="38" t="n">
        <f aca="false">L108-(SUM(O108:Q108))</f>
        <v>0</v>
      </c>
      <c r="N108" s="39" t="str">
        <f aca="false">IF(M108&lt;0,"ATENÇÃO","OK")</f>
        <v>OK</v>
      </c>
      <c r="O108" s="41"/>
      <c r="P108" s="41"/>
      <c r="Q108" s="41"/>
    </row>
    <row r="109" customFormat="false" ht="15" hidden="false" customHeight="true" outlineLevel="0" collapsed="false">
      <c r="A109" s="48"/>
      <c r="B109" s="49"/>
      <c r="C109" s="50" t="n">
        <v>106</v>
      </c>
      <c r="D109" s="56" t="s">
        <v>202</v>
      </c>
      <c r="E109" s="53" t="s">
        <v>39</v>
      </c>
      <c r="F109" s="53" t="s">
        <v>130</v>
      </c>
      <c r="G109" s="53" t="s">
        <v>131</v>
      </c>
      <c r="H109" s="53" t="s">
        <v>42</v>
      </c>
      <c r="I109" s="52" t="n">
        <v>20</v>
      </c>
      <c r="J109" s="52" t="n">
        <v>30</v>
      </c>
      <c r="K109" s="55" t="n">
        <v>14.5</v>
      </c>
      <c r="L109" s="37"/>
      <c r="M109" s="38" t="n">
        <f aca="false">L109-(SUM(O109:Q109))</f>
        <v>0</v>
      </c>
      <c r="N109" s="39" t="str">
        <f aca="false">IF(M109&lt;0,"ATENÇÃO","OK")</f>
        <v>OK</v>
      </c>
      <c r="O109" s="41"/>
      <c r="P109" s="41"/>
      <c r="Q109" s="41"/>
    </row>
    <row r="110" customFormat="false" ht="41.25" hidden="false" customHeight="true" outlineLevel="0" collapsed="false">
      <c r="A110" s="48"/>
      <c r="B110" s="49"/>
      <c r="C110" s="50" t="n">
        <v>107</v>
      </c>
      <c r="D110" s="56" t="s">
        <v>203</v>
      </c>
      <c r="E110" s="53" t="s">
        <v>39</v>
      </c>
      <c r="F110" s="53" t="s">
        <v>130</v>
      </c>
      <c r="G110" s="53" t="s">
        <v>131</v>
      </c>
      <c r="H110" s="53" t="s">
        <v>42</v>
      </c>
      <c r="I110" s="52" t="n">
        <v>20</v>
      </c>
      <c r="J110" s="52" t="n">
        <v>30</v>
      </c>
      <c r="K110" s="55" t="n">
        <v>15</v>
      </c>
      <c r="L110" s="37"/>
      <c r="M110" s="38" t="n">
        <f aca="false">L110-(SUM(O110:Q110))</f>
        <v>0</v>
      </c>
      <c r="N110" s="39" t="str">
        <f aca="false">IF(M110&lt;0,"ATENÇÃO","OK")</f>
        <v>OK</v>
      </c>
      <c r="O110" s="41"/>
      <c r="P110" s="41"/>
      <c r="Q110" s="41"/>
    </row>
    <row r="111" customFormat="false" ht="15" hidden="false" customHeight="true" outlineLevel="0" collapsed="false">
      <c r="A111" s="48"/>
      <c r="B111" s="49"/>
      <c r="C111" s="57" t="n">
        <v>108</v>
      </c>
      <c r="D111" s="56" t="s">
        <v>204</v>
      </c>
      <c r="E111" s="53" t="s">
        <v>39</v>
      </c>
      <c r="F111" s="53" t="s">
        <v>130</v>
      </c>
      <c r="G111" s="53" t="s">
        <v>131</v>
      </c>
      <c r="H111" s="54" t="s">
        <v>42</v>
      </c>
      <c r="I111" s="52" t="n">
        <v>20</v>
      </c>
      <c r="J111" s="52" t="n">
        <v>30</v>
      </c>
      <c r="K111" s="55" t="n">
        <v>14.5</v>
      </c>
      <c r="L111" s="37"/>
      <c r="M111" s="38" t="n">
        <f aca="false">L111-(SUM(O111:Q111))</f>
        <v>0</v>
      </c>
      <c r="N111" s="39" t="str">
        <f aca="false">IF(M111&lt;0,"ATENÇÃO","OK")</f>
        <v>OK</v>
      </c>
      <c r="O111" s="41"/>
      <c r="P111" s="41"/>
      <c r="Q111" s="41"/>
    </row>
    <row r="112" customFormat="false" ht="15" hidden="false" customHeight="true" outlineLevel="0" collapsed="false">
      <c r="A112" s="48"/>
      <c r="B112" s="49"/>
      <c r="C112" s="50" t="n">
        <v>109</v>
      </c>
      <c r="D112" s="56" t="s">
        <v>205</v>
      </c>
      <c r="E112" s="53" t="s">
        <v>39</v>
      </c>
      <c r="F112" s="53" t="s">
        <v>130</v>
      </c>
      <c r="G112" s="53" t="s">
        <v>131</v>
      </c>
      <c r="H112" s="53" t="s">
        <v>42</v>
      </c>
      <c r="I112" s="52" t="n">
        <v>20</v>
      </c>
      <c r="J112" s="52" t="n">
        <v>30</v>
      </c>
      <c r="K112" s="55" t="n">
        <v>17.5</v>
      </c>
      <c r="L112" s="59"/>
      <c r="M112" s="38" t="n">
        <f aca="false">L112-(SUM(O112:Q112))</f>
        <v>0</v>
      </c>
      <c r="N112" s="39" t="str">
        <f aca="false">IF(M112&lt;0,"ATENÇÃO","OK")</f>
        <v>OK</v>
      </c>
      <c r="O112" s="41"/>
      <c r="P112" s="41"/>
      <c r="Q112" s="41"/>
    </row>
    <row r="113" customFormat="false" ht="15" hidden="false" customHeight="true" outlineLevel="0" collapsed="false">
      <c r="A113" s="48"/>
      <c r="B113" s="49"/>
      <c r="C113" s="50" t="n">
        <v>110</v>
      </c>
      <c r="D113" s="56" t="s">
        <v>206</v>
      </c>
      <c r="E113" s="53" t="s">
        <v>39</v>
      </c>
      <c r="F113" s="53" t="s">
        <v>130</v>
      </c>
      <c r="G113" s="53" t="s">
        <v>131</v>
      </c>
      <c r="H113" s="53" t="s">
        <v>42</v>
      </c>
      <c r="I113" s="52" t="n">
        <v>20</v>
      </c>
      <c r="J113" s="52" t="n">
        <v>30</v>
      </c>
      <c r="K113" s="55" t="n">
        <v>18</v>
      </c>
      <c r="L113" s="59"/>
      <c r="M113" s="38" t="n">
        <f aca="false">L113-(SUM(O113:Q113))</f>
        <v>0</v>
      </c>
      <c r="N113" s="39" t="str">
        <f aca="false">IF(M113&lt;0,"ATENÇÃO","OK")</f>
        <v>OK</v>
      </c>
      <c r="O113" s="41"/>
      <c r="P113" s="41"/>
      <c r="Q113" s="41"/>
    </row>
    <row r="114" customFormat="false" ht="15" hidden="false" customHeight="true" outlineLevel="0" collapsed="false">
      <c r="A114" s="48"/>
      <c r="B114" s="49"/>
      <c r="C114" s="50" t="n">
        <v>111</v>
      </c>
      <c r="D114" s="56" t="s">
        <v>207</v>
      </c>
      <c r="E114" s="53" t="s">
        <v>39</v>
      </c>
      <c r="F114" s="53" t="s">
        <v>180</v>
      </c>
      <c r="G114" s="53" t="n">
        <v>1391</v>
      </c>
      <c r="H114" s="54" t="s">
        <v>181</v>
      </c>
      <c r="I114" s="52" t="n">
        <v>20</v>
      </c>
      <c r="J114" s="52" t="n">
        <v>30</v>
      </c>
      <c r="K114" s="55" t="n">
        <v>4.8</v>
      </c>
      <c r="L114" s="59"/>
      <c r="M114" s="38" t="n">
        <f aca="false">L114-(SUM(O114:Q114))</f>
        <v>0</v>
      </c>
      <c r="N114" s="39" t="str">
        <f aca="false">IF(M114&lt;0,"ATENÇÃO","OK")</f>
        <v>OK</v>
      </c>
      <c r="O114" s="41"/>
      <c r="P114" s="41"/>
      <c r="Q114" s="41"/>
    </row>
    <row r="115" customFormat="false" ht="15" hidden="false" customHeight="true" outlineLevel="0" collapsed="false">
      <c r="A115" s="48"/>
      <c r="B115" s="49"/>
      <c r="C115" s="50" t="n">
        <v>112</v>
      </c>
      <c r="D115" s="56" t="s">
        <v>208</v>
      </c>
      <c r="E115" s="53" t="s">
        <v>39</v>
      </c>
      <c r="F115" s="53" t="s">
        <v>180</v>
      </c>
      <c r="G115" s="52" t="n">
        <v>1391</v>
      </c>
      <c r="H115" s="54" t="s">
        <v>181</v>
      </c>
      <c r="I115" s="52" t="n">
        <v>20</v>
      </c>
      <c r="J115" s="52" t="n">
        <v>30</v>
      </c>
      <c r="K115" s="55" t="n">
        <v>4.5</v>
      </c>
      <c r="L115" s="59"/>
      <c r="M115" s="38" t="n">
        <f aca="false">L115-(SUM(O115:Q115))</f>
        <v>0</v>
      </c>
      <c r="N115" s="39" t="str">
        <f aca="false">IF(M115&lt;0,"ATENÇÃO","OK")</f>
        <v>OK</v>
      </c>
      <c r="O115" s="41"/>
      <c r="P115" s="41"/>
      <c r="Q115" s="41"/>
    </row>
    <row r="116" customFormat="false" ht="63.75" hidden="false" customHeight="true" outlineLevel="0" collapsed="false">
      <c r="A116" s="48"/>
      <c r="B116" s="49"/>
      <c r="C116" s="57" t="n">
        <v>113</v>
      </c>
      <c r="D116" s="51" t="s">
        <v>209</v>
      </c>
      <c r="E116" s="53" t="s">
        <v>39</v>
      </c>
      <c r="F116" s="53" t="s">
        <v>180</v>
      </c>
      <c r="G116" s="53" t="n">
        <v>1391</v>
      </c>
      <c r="H116" s="53" t="s">
        <v>181</v>
      </c>
      <c r="I116" s="52" t="n">
        <v>20</v>
      </c>
      <c r="J116" s="52" t="n">
        <v>30</v>
      </c>
      <c r="K116" s="55" t="n">
        <v>5.2</v>
      </c>
      <c r="L116" s="59"/>
      <c r="M116" s="38" t="n">
        <f aca="false">L116-(SUM(O116:Q116))</f>
        <v>0</v>
      </c>
      <c r="N116" s="39" t="str">
        <f aca="false">IF(M116&lt;0,"ATENÇÃO","OK")</f>
        <v>OK</v>
      </c>
      <c r="O116" s="41"/>
      <c r="P116" s="41"/>
      <c r="Q116" s="41"/>
    </row>
    <row r="117" customFormat="false" ht="15" hidden="false" customHeight="true" outlineLevel="0" collapsed="false">
      <c r="A117" s="48"/>
      <c r="B117" s="49"/>
      <c r="C117" s="50" t="n">
        <v>114</v>
      </c>
      <c r="D117" s="51" t="s">
        <v>210</v>
      </c>
      <c r="E117" s="53" t="s">
        <v>39</v>
      </c>
      <c r="F117" s="53" t="s">
        <v>180</v>
      </c>
      <c r="G117" s="53" t="n">
        <v>1391</v>
      </c>
      <c r="H117" s="53" t="s">
        <v>181</v>
      </c>
      <c r="I117" s="52" t="n">
        <v>20</v>
      </c>
      <c r="J117" s="52" t="n">
        <v>30</v>
      </c>
      <c r="K117" s="55" t="n">
        <v>4.9</v>
      </c>
      <c r="L117" s="59"/>
      <c r="M117" s="38" t="n">
        <f aca="false">L117-(SUM(O117:Q117))</f>
        <v>0</v>
      </c>
      <c r="N117" s="39" t="str">
        <f aca="false">IF(M117&lt;0,"ATENÇÃO","OK")</f>
        <v>OK</v>
      </c>
      <c r="O117" s="41"/>
      <c r="P117" s="41"/>
      <c r="Q117" s="41"/>
    </row>
    <row r="118" customFormat="false" ht="15" hidden="false" customHeight="true" outlineLevel="0" collapsed="false">
      <c r="A118" s="48"/>
      <c r="B118" s="49"/>
      <c r="C118" s="50" t="n">
        <v>115</v>
      </c>
      <c r="D118" s="51" t="s">
        <v>211</v>
      </c>
      <c r="E118" s="53" t="s">
        <v>39</v>
      </c>
      <c r="F118" s="53" t="s">
        <v>180</v>
      </c>
      <c r="G118" s="53" t="n">
        <v>13302</v>
      </c>
      <c r="H118" s="53" t="s">
        <v>181</v>
      </c>
      <c r="I118" s="52" t="n">
        <v>20</v>
      </c>
      <c r="J118" s="52" t="n">
        <v>30</v>
      </c>
      <c r="K118" s="55" t="n">
        <v>80</v>
      </c>
      <c r="L118" s="59"/>
      <c r="M118" s="38" t="n">
        <f aca="false">L118-(SUM(O118:Q118))</f>
        <v>0</v>
      </c>
      <c r="N118" s="39" t="str">
        <f aca="false">IF(M118&lt;0,"ATENÇÃO","OK")</f>
        <v>OK</v>
      </c>
      <c r="O118" s="41"/>
      <c r="P118" s="41"/>
      <c r="Q118" s="41"/>
    </row>
    <row r="119" customFormat="false" ht="15" hidden="false" customHeight="true" outlineLevel="0" collapsed="false">
      <c r="A119" s="48"/>
      <c r="B119" s="49"/>
      <c r="C119" s="50" t="n">
        <v>116</v>
      </c>
      <c r="D119" s="51" t="s">
        <v>212</v>
      </c>
      <c r="E119" s="53" t="s">
        <v>39</v>
      </c>
      <c r="F119" s="53" t="s">
        <v>180</v>
      </c>
      <c r="G119" s="53" t="n">
        <v>1314</v>
      </c>
      <c r="H119" s="53" t="s">
        <v>181</v>
      </c>
      <c r="I119" s="52" t="n">
        <v>20</v>
      </c>
      <c r="J119" s="52" t="n">
        <v>30</v>
      </c>
      <c r="K119" s="55" t="n">
        <v>45</v>
      </c>
      <c r="L119" s="59"/>
      <c r="M119" s="38" t="n">
        <f aca="false">L119-(SUM(O119:Q119))</f>
        <v>0</v>
      </c>
      <c r="N119" s="39" t="str">
        <f aca="false">IF(M119&lt;0,"ATENÇÃO","OK")</f>
        <v>OK</v>
      </c>
      <c r="O119" s="41"/>
      <c r="P119" s="41"/>
      <c r="Q119" s="41"/>
    </row>
    <row r="120" customFormat="false" ht="15" hidden="false" customHeight="true" outlineLevel="0" collapsed="false">
      <c r="A120" s="48"/>
      <c r="B120" s="49"/>
      <c r="C120" s="50" t="n">
        <v>117</v>
      </c>
      <c r="D120" s="51" t="s">
        <v>213</v>
      </c>
      <c r="E120" s="52" t="s">
        <v>39</v>
      </c>
      <c r="F120" s="52" t="s">
        <v>180</v>
      </c>
      <c r="G120" s="53" t="n">
        <v>1300</v>
      </c>
      <c r="H120" s="52" t="s">
        <v>181</v>
      </c>
      <c r="I120" s="52" t="n">
        <v>20</v>
      </c>
      <c r="J120" s="52" t="n">
        <v>30</v>
      </c>
      <c r="K120" s="55" t="n">
        <v>62</v>
      </c>
      <c r="L120" s="59"/>
      <c r="M120" s="38" t="n">
        <f aca="false">L120-(SUM(O120:Q120))</f>
        <v>0</v>
      </c>
      <c r="N120" s="39" t="str">
        <f aca="false">IF(M120&lt;0,"ATENÇÃO","OK")</f>
        <v>OK</v>
      </c>
      <c r="O120" s="41"/>
      <c r="P120" s="41"/>
      <c r="Q120" s="41"/>
    </row>
    <row r="121" customFormat="false" ht="15" hidden="false" customHeight="true" outlineLevel="0" collapsed="false">
      <c r="A121" s="48"/>
      <c r="B121" s="49"/>
      <c r="C121" s="57" t="n">
        <v>118</v>
      </c>
      <c r="D121" s="51" t="s">
        <v>214</v>
      </c>
      <c r="E121" s="53" t="s">
        <v>39</v>
      </c>
      <c r="F121" s="53" t="s">
        <v>180</v>
      </c>
      <c r="G121" s="53" t="n">
        <v>1304</v>
      </c>
      <c r="H121" s="54" t="s">
        <v>181</v>
      </c>
      <c r="I121" s="52" t="n">
        <v>20</v>
      </c>
      <c r="J121" s="52" t="n">
        <v>30</v>
      </c>
      <c r="K121" s="55" t="n">
        <v>28</v>
      </c>
      <c r="L121" s="59"/>
      <c r="M121" s="38" t="n">
        <f aca="false">L121-(SUM(O121:Q121))</f>
        <v>0</v>
      </c>
      <c r="N121" s="39" t="str">
        <f aca="false">IF(M121&lt;0,"ATENÇÃO","OK")</f>
        <v>OK</v>
      </c>
      <c r="O121" s="41"/>
      <c r="P121" s="41"/>
      <c r="Q121" s="41"/>
    </row>
    <row r="122" customFormat="false" ht="15" hidden="false" customHeight="true" outlineLevel="0" collapsed="false">
      <c r="A122" s="48"/>
      <c r="B122" s="49"/>
      <c r="C122" s="50" t="n">
        <v>119</v>
      </c>
      <c r="D122" s="51" t="s">
        <v>215</v>
      </c>
      <c r="E122" s="53" t="s">
        <v>39</v>
      </c>
      <c r="F122" s="53" t="s">
        <v>180</v>
      </c>
      <c r="G122" s="53" t="n">
        <v>1325</v>
      </c>
      <c r="H122" s="53" t="s">
        <v>181</v>
      </c>
      <c r="I122" s="52" t="n">
        <v>20</v>
      </c>
      <c r="J122" s="52" t="n">
        <v>30</v>
      </c>
      <c r="K122" s="55" t="n">
        <v>16</v>
      </c>
      <c r="L122" s="59"/>
      <c r="M122" s="38" t="n">
        <f aca="false">L122-(SUM(O122:Q122))</f>
        <v>0</v>
      </c>
      <c r="N122" s="39" t="str">
        <f aca="false">IF(M122&lt;0,"ATENÇÃO","OK")</f>
        <v>OK</v>
      </c>
      <c r="O122" s="41"/>
      <c r="P122" s="41"/>
      <c r="Q122" s="41"/>
    </row>
    <row r="123" customFormat="false" ht="15" hidden="false" customHeight="true" outlineLevel="0" collapsed="false">
      <c r="A123" s="48"/>
      <c r="B123" s="49"/>
      <c r="C123" s="50" t="n">
        <v>120</v>
      </c>
      <c r="D123" s="51" t="s">
        <v>216</v>
      </c>
      <c r="E123" s="53" t="s">
        <v>39</v>
      </c>
      <c r="F123" s="53" t="s">
        <v>180</v>
      </c>
      <c r="G123" s="53" t="n">
        <v>1329</v>
      </c>
      <c r="H123" s="53" t="s">
        <v>181</v>
      </c>
      <c r="I123" s="52" t="n">
        <v>20</v>
      </c>
      <c r="J123" s="52" t="n">
        <v>30</v>
      </c>
      <c r="K123" s="55" t="n">
        <v>9.7</v>
      </c>
      <c r="L123" s="59"/>
      <c r="M123" s="38" t="n">
        <f aca="false">L123-(SUM(O123:Q123))</f>
        <v>0</v>
      </c>
      <c r="N123" s="39" t="str">
        <f aca="false">IF(M123&lt;0,"ATENÇÃO","OK")</f>
        <v>OK</v>
      </c>
      <c r="O123" s="41"/>
      <c r="P123" s="41"/>
      <c r="Q123" s="41"/>
    </row>
    <row r="124" customFormat="false" ht="15" hidden="false" customHeight="true" outlineLevel="0" collapsed="false">
      <c r="A124" s="48"/>
      <c r="B124" s="49"/>
      <c r="C124" s="50" t="n">
        <v>121</v>
      </c>
      <c r="D124" s="51" t="s">
        <v>217</v>
      </c>
      <c r="E124" s="53" t="s">
        <v>39</v>
      </c>
      <c r="F124" s="53" t="s">
        <v>180</v>
      </c>
      <c r="G124" s="53" t="n">
        <v>13196</v>
      </c>
      <c r="H124" s="54" t="s">
        <v>62</v>
      </c>
      <c r="I124" s="52" t="n">
        <v>20</v>
      </c>
      <c r="J124" s="52" t="n">
        <v>30</v>
      </c>
      <c r="K124" s="55" t="n">
        <v>2</v>
      </c>
      <c r="L124" s="59"/>
      <c r="M124" s="38" t="n">
        <f aca="false">L124-(SUM(O124:Q124))</f>
        <v>0</v>
      </c>
      <c r="N124" s="39" t="str">
        <f aca="false">IF(M124&lt;0,"ATENÇÃO","OK")</f>
        <v>OK</v>
      </c>
      <c r="O124" s="41"/>
      <c r="P124" s="41"/>
      <c r="Q124" s="41"/>
    </row>
    <row r="125" customFormat="false" ht="15" hidden="false" customHeight="true" outlineLevel="0" collapsed="false">
      <c r="A125" s="48"/>
      <c r="B125" s="49"/>
      <c r="C125" s="50" t="n">
        <v>122</v>
      </c>
      <c r="D125" s="51" t="s">
        <v>218</v>
      </c>
      <c r="E125" s="52" t="s">
        <v>39</v>
      </c>
      <c r="F125" s="52" t="s">
        <v>219</v>
      </c>
      <c r="G125" s="53" t="s">
        <v>220</v>
      </c>
      <c r="H125" s="52" t="s">
        <v>181</v>
      </c>
      <c r="I125" s="52" t="n">
        <v>20</v>
      </c>
      <c r="J125" s="52" t="n">
        <v>30</v>
      </c>
      <c r="K125" s="55" t="n">
        <v>0.95</v>
      </c>
      <c r="L125" s="59"/>
      <c r="M125" s="38" t="n">
        <f aca="false">L125-(SUM(O125:Q125))</f>
        <v>0</v>
      </c>
      <c r="N125" s="39" t="str">
        <f aca="false">IF(M125&lt;0,"ATENÇÃO","OK")</f>
        <v>OK</v>
      </c>
      <c r="O125" s="41"/>
      <c r="P125" s="41"/>
      <c r="Q125" s="41"/>
    </row>
    <row r="126" customFormat="false" ht="15" hidden="false" customHeight="true" outlineLevel="0" collapsed="false">
      <c r="A126" s="48"/>
      <c r="B126" s="49"/>
      <c r="C126" s="57" t="n">
        <v>123</v>
      </c>
      <c r="D126" s="51" t="s">
        <v>221</v>
      </c>
      <c r="E126" s="53" t="s">
        <v>39</v>
      </c>
      <c r="F126" s="53" t="s">
        <v>180</v>
      </c>
      <c r="G126" s="53" t="n">
        <v>1397</v>
      </c>
      <c r="H126" s="53" t="s">
        <v>181</v>
      </c>
      <c r="I126" s="52" t="n">
        <v>20</v>
      </c>
      <c r="J126" s="52" t="n">
        <v>30</v>
      </c>
      <c r="K126" s="55" t="n">
        <v>3.9</v>
      </c>
      <c r="L126" s="59"/>
      <c r="M126" s="38" t="n">
        <f aca="false">L126-(SUM(O126:Q126))</f>
        <v>0</v>
      </c>
      <c r="N126" s="39" t="str">
        <f aca="false">IF(M126&lt;0,"ATENÇÃO","OK")</f>
        <v>OK</v>
      </c>
      <c r="O126" s="41"/>
      <c r="P126" s="41"/>
      <c r="Q126" s="41"/>
    </row>
    <row r="127" customFormat="false" ht="15" hidden="false" customHeight="true" outlineLevel="0" collapsed="false">
      <c r="A127" s="48"/>
      <c r="B127" s="49"/>
      <c r="C127" s="50" t="n">
        <v>124</v>
      </c>
      <c r="D127" s="51" t="s">
        <v>222</v>
      </c>
      <c r="E127" s="53" t="s">
        <v>39</v>
      </c>
      <c r="F127" s="53" t="s">
        <v>180</v>
      </c>
      <c r="G127" s="53" t="n">
        <v>1397</v>
      </c>
      <c r="H127" s="53" t="s">
        <v>181</v>
      </c>
      <c r="I127" s="52" t="n">
        <v>20</v>
      </c>
      <c r="J127" s="52" t="n">
        <v>30</v>
      </c>
      <c r="K127" s="55" t="n">
        <v>1.73</v>
      </c>
      <c r="L127" s="59"/>
      <c r="M127" s="38" t="n">
        <f aca="false">L127-(SUM(O127:Q127))</f>
        <v>0</v>
      </c>
      <c r="N127" s="39" t="str">
        <f aca="false">IF(M127&lt;0,"ATENÇÃO","OK")</f>
        <v>OK</v>
      </c>
      <c r="O127" s="41"/>
      <c r="P127" s="41"/>
      <c r="Q127" s="41"/>
    </row>
    <row r="128" customFormat="false" ht="15" hidden="false" customHeight="true" outlineLevel="0" collapsed="false">
      <c r="A128" s="48"/>
      <c r="B128" s="49"/>
      <c r="C128" s="50" t="n">
        <v>125</v>
      </c>
      <c r="D128" s="51" t="s">
        <v>223</v>
      </c>
      <c r="E128" s="52" t="s">
        <v>39</v>
      </c>
      <c r="F128" s="52" t="s">
        <v>180</v>
      </c>
      <c r="G128" s="53" t="n">
        <v>1393</v>
      </c>
      <c r="H128" s="52" t="s">
        <v>181</v>
      </c>
      <c r="I128" s="52" t="n">
        <v>20</v>
      </c>
      <c r="J128" s="52" t="n">
        <v>30</v>
      </c>
      <c r="K128" s="55" t="n">
        <v>1.3</v>
      </c>
      <c r="L128" s="59"/>
      <c r="M128" s="38" t="n">
        <f aca="false">L128-(SUM(O128:Q128))</f>
        <v>0</v>
      </c>
      <c r="N128" s="39" t="str">
        <f aca="false">IF(M128&lt;0,"ATENÇÃO","OK")</f>
        <v>OK</v>
      </c>
      <c r="O128" s="41"/>
      <c r="P128" s="41"/>
      <c r="Q128" s="41"/>
    </row>
    <row r="129" customFormat="false" ht="15" hidden="false" customHeight="true" outlineLevel="0" collapsed="false">
      <c r="A129" s="48"/>
      <c r="B129" s="49"/>
      <c r="C129" s="50" t="n">
        <v>126</v>
      </c>
      <c r="D129" s="51" t="s">
        <v>224</v>
      </c>
      <c r="E129" s="52" t="s">
        <v>39</v>
      </c>
      <c r="F129" s="52" t="s">
        <v>130</v>
      </c>
      <c r="G129" s="53" t="s">
        <v>131</v>
      </c>
      <c r="H129" s="52" t="s">
        <v>181</v>
      </c>
      <c r="I129" s="52" t="n">
        <v>20</v>
      </c>
      <c r="J129" s="52" t="n">
        <v>30</v>
      </c>
      <c r="K129" s="55" t="n">
        <v>2.8</v>
      </c>
      <c r="L129" s="59"/>
      <c r="M129" s="38" t="n">
        <f aca="false">L129-(SUM(O129:Q129))</f>
        <v>0</v>
      </c>
      <c r="N129" s="39" t="str">
        <f aca="false">IF(M129&lt;0,"ATENÇÃO","OK")</f>
        <v>OK</v>
      </c>
      <c r="O129" s="41"/>
      <c r="P129" s="41"/>
      <c r="Q129" s="41"/>
    </row>
    <row r="130" customFormat="false" ht="15" hidden="false" customHeight="true" outlineLevel="0" collapsed="false">
      <c r="A130" s="48"/>
      <c r="B130" s="49"/>
      <c r="C130" s="50" t="n">
        <v>127</v>
      </c>
      <c r="D130" s="51" t="s">
        <v>225</v>
      </c>
      <c r="E130" s="53" t="s">
        <v>129</v>
      </c>
      <c r="F130" s="53" t="s">
        <v>180</v>
      </c>
      <c r="G130" s="53" t="n">
        <v>13106</v>
      </c>
      <c r="H130" s="53" t="s">
        <v>181</v>
      </c>
      <c r="I130" s="52" t="n">
        <v>20</v>
      </c>
      <c r="J130" s="52" t="n">
        <v>30</v>
      </c>
      <c r="K130" s="55" t="n">
        <v>45</v>
      </c>
      <c r="L130" s="59"/>
      <c r="M130" s="38" t="n">
        <f aca="false">L130-(SUM(O130:Q130))</f>
        <v>0</v>
      </c>
      <c r="N130" s="39" t="str">
        <f aca="false">IF(M130&lt;0,"ATENÇÃO","OK")</f>
        <v>OK</v>
      </c>
      <c r="O130" s="41"/>
      <c r="P130" s="41"/>
      <c r="Q130" s="41"/>
    </row>
    <row r="131" customFormat="false" ht="15" hidden="false" customHeight="true" outlineLevel="0" collapsed="false">
      <c r="A131" s="48"/>
      <c r="B131" s="49"/>
      <c r="C131" s="57" t="n">
        <v>128</v>
      </c>
      <c r="D131" s="51" t="s">
        <v>226</v>
      </c>
      <c r="E131" s="53" t="s">
        <v>129</v>
      </c>
      <c r="F131" s="53" t="s">
        <v>180</v>
      </c>
      <c r="G131" s="53" t="n">
        <v>13170</v>
      </c>
      <c r="H131" s="53" t="s">
        <v>181</v>
      </c>
      <c r="I131" s="52" t="n">
        <v>20</v>
      </c>
      <c r="J131" s="52" t="n">
        <v>30</v>
      </c>
      <c r="K131" s="55" t="n">
        <v>1.65</v>
      </c>
      <c r="L131" s="59"/>
      <c r="M131" s="38" t="n">
        <f aca="false">L131-(SUM(O131:Q131))</f>
        <v>0</v>
      </c>
      <c r="N131" s="39" t="str">
        <f aca="false">IF(M131&lt;0,"ATENÇÃO","OK")</f>
        <v>OK</v>
      </c>
      <c r="O131" s="41"/>
      <c r="P131" s="41"/>
      <c r="Q131" s="41"/>
    </row>
    <row r="132" customFormat="false" ht="15" hidden="false" customHeight="true" outlineLevel="0" collapsed="false">
      <c r="A132" s="48"/>
      <c r="B132" s="49"/>
      <c r="C132" s="50" t="n">
        <v>129</v>
      </c>
      <c r="D132" s="51" t="s">
        <v>227</v>
      </c>
      <c r="E132" s="53" t="s">
        <v>129</v>
      </c>
      <c r="F132" s="53" t="s">
        <v>180</v>
      </c>
      <c r="G132" s="53" t="n">
        <v>13117</v>
      </c>
      <c r="H132" s="53" t="s">
        <v>181</v>
      </c>
      <c r="I132" s="52" t="n">
        <v>20</v>
      </c>
      <c r="J132" s="52" t="n">
        <v>30</v>
      </c>
      <c r="K132" s="55" t="n">
        <v>1.61</v>
      </c>
      <c r="L132" s="59"/>
      <c r="M132" s="38" t="n">
        <f aca="false">L132-(SUM(O132:Q132))</f>
        <v>0</v>
      </c>
      <c r="N132" s="39" t="str">
        <f aca="false">IF(M132&lt;0,"ATENÇÃO","OK")</f>
        <v>OK</v>
      </c>
      <c r="O132" s="41"/>
      <c r="P132" s="41"/>
      <c r="Q132" s="41"/>
    </row>
    <row r="133" customFormat="false" ht="15" hidden="false" customHeight="true" outlineLevel="0" collapsed="false">
      <c r="A133" s="48"/>
      <c r="B133" s="49"/>
      <c r="C133" s="50" t="n">
        <v>130</v>
      </c>
      <c r="D133" s="51" t="s">
        <v>228</v>
      </c>
      <c r="E133" s="53" t="s">
        <v>129</v>
      </c>
      <c r="F133" s="53" t="s">
        <v>180</v>
      </c>
      <c r="G133" s="53" t="n">
        <v>13195</v>
      </c>
      <c r="H133" s="53" t="s">
        <v>181</v>
      </c>
      <c r="I133" s="52" t="n">
        <v>20</v>
      </c>
      <c r="J133" s="52" t="n">
        <v>30</v>
      </c>
      <c r="K133" s="55" t="n">
        <v>9</v>
      </c>
      <c r="L133" s="59"/>
      <c r="M133" s="38" t="n">
        <f aca="false">L133-(SUM(O133:Q133))</f>
        <v>0</v>
      </c>
      <c r="N133" s="39" t="str">
        <f aca="false">IF(M133&lt;0,"ATENÇÃO","OK")</f>
        <v>OK</v>
      </c>
      <c r="O133" s="41"/>
      <c r="P133" s="41"/>
      <c r="Q133" s="41"/>
    </row>
    <row r="134" customFormat="false" ht="15" hidden="false" customHeight="true" outlineLevel="0" collapsed="false">
      <c r="A134" s="48"/>
      <c r="B134" s="49"/>
      <c r="C134" s="50" t="n">
        <v>131</v>
      </c>
      <c r="D134" s="51" t="s">
        <v>229</v>
      </c>
      <c r="E134" s="53" t="s">
        <v>129</v>
      </c>
      <c r="F134" s="53" t="s">
        <v>180</v>
      </c>
      <c r="G134" s="53" t="n">
        <v>13181</v>
      </c>
      <c r="H134" s="53" t="s">
        <v>181</v>
      </c>
      <c r="I134" s="52" t="n">
        <v>20</v>
      </c>
      <c r="J134" s="52" t="n">
        <v>30</v>
      </c>
      <c r="K134" s="55" t="n">
        <v>2.18</v>
      </c>
      <c r="L134" s="59"/>
      <c r="M134" s="38" t="n">
        <f aca="false">L134-(SUM(O134:Q134))</f>
        <v>0</v>
      </c>
      <c r="N134" s="39" t="str">
        <f aca="false">IF(M134&lt;0,"ATENÇÃO","OK")</f>
        <v>OK</v>
      </c>
      <c r="O134" s="41"/>
      <c r="P134" s="41"/>
      <c r="Q134" s="41"/>
    </row>
    <row r="135" customFormat="false" ht="15" hidden="false" customHeight="true" outlineLevel="0" collapsed="false">
      <c r="A135" s="48"/>
      <c r="B135" s="49"/>
      <c r="C135" s="50" t="n">
        <v>132</v>
      </c>
      <c r="D135" s="51" t="s">
        <v>230</v>
      </c>
      <c r="E135" s="53" t="s">
        <v>129</v>
      </c>
      <c r="F135" s="53" t="s">
        <v>180</v>
      </c>
      <c r="G135" s="53" t="n">
        <v>13183</v>
      </c>
      <c r="H135" s="54" t="s">
        <v>181</v>
      </c>
      <c r="I135" s="52" t="n">
        <v>20</v>
      </c>
      <c r="J135" s="52" t="n">
        <v>30</v>
      </c>
      <c r="K135" s="55" t="n">
        <v>3.1</v>
      </c>
      <c r="L135" s="59"/>
      <c r="M135" s="38" t="n">
        <f aca="false">L135-(SUM(O135:Q135))</f>
        <v>0</v>
      </c>
      <c r="N135" s="39" t="str">
        <f aca="false">IF(M135&lt;0,"ATENÇÃO","OK")</f>
        <v>OK</v>
      </c>
      <c r="O135" s="41"/>
      <c r="P135" s="41"/>
      <c r="Q135" s="41"/>
    </row>
    <row r="136" customFormat="false" ht="15" hidden="false" customHeight="true" outlineLevel="0" collapsed="false">
      <c r="A136" s="48"/>
      <c r="B136" s="49"/>
      <c r="C136" s="57" t="n">
        <v>133</v>
      </c>
      <c r="D136" s="51" t="s">
        <v>231</v>
      </c>
      <c r="E136" s="53" t="s">
        <v>129</v>
      </c>
      <c r="F136" s="53" t="s">
        <v>180</v>
      </c>
      <c r="G136" s="53" t="n">
        <v>13184</v>
      </c>
      <c r="H136" s="54" t="s">
        <v>181</v>
      </c>
      <c r="I136" s="52" t="n">
        <v>20</v>
      </c>
      <c r="J136" s="52" t="n">
        <v>30</v>
      </c>
      <c r="K136" s="55" t="n">
        <v>3.48</v>
      </c>
      <c r="L136" s="59"/>
      <c r="M136" s="38" t="n">
        <f aca="false">L136-(SUM(O136:Q136))</f>
        <v>0</v>
      </c>
      <c r="N136" s="39" t="str">
        <f aca="false">IF(M136&lt;0,"ATENÇÃO","OK")</f>
        <v>OK</v>
      </c>
      <c r="O136" s="41"/>
      <c r="P136" s="41"/>
      <c r="Q136" s="41"/>
    </row>
    <row r="137" customFormat="false" ht="15" hidden="false" customHeight="true" outlineLevel="0" collapsed="false">
      <c r="A137" s="48"/>
      <c r="B137" s="49"/>
      <c r="C137" s="50" t="n">
        <v>134</v>
      </c>
      <c r="D137" s="51" t="s">
        <v>232</v>
      </c>
      <c r="E137" s="53" t="s">
        <v>129</v>
      </c>
      <c r="F137" s="53" t="s">
        <v>180</v>
      </c>
      <c r="G137" s="53" t="n">
        <v>13185</v>
      </c>
      <c r="H137" s="53" t="s">
        <v>181</v>
      </c>
      <c r="I137" s="52" t="n">
        <v>20</v>
      </c>
      <c r="J137" s="52" t="n">
        <v>30</v>
      </c>
      <c r="K137" s="55" t="n">
        <v>3.8</v>
      </c>
      <c r="L137" s="59"/>
      <c r="M137" s="38" t="n">
        <f aca="false">L137-(SUM(O137:Q137))</f>
        <v>0</v>
      </c>
      <c r="N137" s="39" t="str">
        <f aca="false">IF(M137&lt;0,"ATENÇÃO","OK")</f>
        <v>OK</v>
      </c>
      <c r="O137" s="41"/>
      <c r="P137" s="41"/>
      <c r="Q137" s="41"/>
    </row>
    <row r="138" customFormat="false" ht="15" hidden="false" customHeight="true" outlineLevel="0" collapsed="false">
      <c r="A138" s="48"/>
      <c r="B138" s="49"/>
      <c r="C138" s="50" t="n">
        <v>135</v>
      </c>
      <c r="D138" s="51" t="s">
        <v>233</v>
      </c>
      <c r="E138" s="53" t="s">
        <v>129</v>
      </c>
      <c r="F138" s="53" t="s">
        <v>180</v>
      </c>
      <c r="G138" s="53" t="n">
        <v>13153</v>
      </c>
      <c r="H138" s="54" t="s">
        <v>181</v>
      </c>
      <c r="I138" s="52" t="n">
        <v>20</v>
      </c>
      <c r="J138" s="52" t="n">
        <v>30</v>
      </c>
      <c r="K138" s="55" t="n">
        <v>3.3</v>
      </c>
      <c r="L138" s="59"/>
      <c r="M138" s="38" t="n">
        <f aca="false">L138-(SUM(O138:Q138))</f>
        <v>0</v>
      </c>
      <c r="N138" s="39" t="str">
        <f aca="false">IF(M138&lt;0,"ATENÇÃO","OK")</f>
        <v>OK</v>
      </c>
      <c r="O138" s="41"/>
      <c r="P138" s="41"/>
      <c r="Q138" s="41"/>
    </row>
    <row r="139" customFormat="false" ht="15" hidden="false" customHeight="true" outlineLevel="0" collapsed="false">
      <c r="A139" s="48"/>
      <c r="B139" s="49"/>
      <c r="C139" s="50" t="n">
        <v>136</v>
      </c>
      <c r="D139" s="51" t="s">
        <v>234</v>
      </c>
      <c r="E139" s="52" t="s">
        <v>129</v>
      </c>
      <c r="F139" s="52" t="s">
        <v>180</v>
      </c>
      <c r="G139" s="53" t="n">
        <v>1322</v>
      </c>
      <c r="H139" s="52" t="s">
        <v>181</v>
      </c>
      <c r="I139" s="52" t="n">
        <v>20</v>
      </c>
      <c r="J139" s="52" t="n">
        <v>30</v>
      </c>
      <c r="K139" s="55" t="n">
        <v>20</v>
      </c>
      <c r="L139" s="59"/>
      <c r="M139" s="38" t="n">
        <f aca="false">L139-(SUM(O139:Q139))</f>
        <v>0</v>
      </c>
      <c r="N139" s="39" t="str">
        <f aca="false">IF(M139&lt;0,"ATENÇÃO","OK")</f>
        <v>OK</v>
      </c>
      <c r="O139" s="41"/>
      <c r="P139" s="41"/>
      <c r="Q139" s="41"/>
    </row>
    <row r="140" customFormat="false" ht="15" hidden="false" customHeight="true" outlineLevel="0" collapsed="false">
      <c r="A140" s="48"/>
      <c r="B140" s="49"/>
      <c r="C140" s="50" t="n">
        <v>137</v>
      </c>
      <c r="D140" s="51" t="s">
        <v>235</v>
      </c>
      <c r="E140" s="52" t="s">
        <v>129</v>
      </c>
      <c r="F140" s="52" t="s">
        <v>143</v>
      </c>
      <c r="G140" s="53" t="s">
        <v>236</v>
      </c>
      <c r="H140" s="52" t="s">
        <v>49</v>
      </c>
      <c r="I140" s="52" t="n">
        <v>20</v>
      </c>
      <c r="J140" s="52" t="n">
        <v>30</v>
      </c>
      <c r="K140" s="55" t="n">
        <v>48</v>
      </c>
      <c r="L140" s="59"/>
      <c r="M140" s="38" t="n">
        <f aca="false">L140-(SUM(O140:Q140))</f>
        <v>0</v>
      </c>
      <c r="N140" s="39" t="str">
        <f aca="false">IF(M140&lt;0,"ATENÇÃO","OK")</f>
        <v>OK</v>
      </c>
      <c r="O140" s="41"/>
      <c r="P140" s="41"/>
      <c r="Q140" s="41"/>
    </row>
    <row r="141" customFormat="false" ht="15" hidden="false" customHeight="true" outlineLevel="0" collapsed="false">
      <c r="A141" s="48"/>
      <c r="B141" s="49"/>
      <c r="C141" s="57" t="n">
        <v>138</v>
      </c>
      <c r="D141" s="51" t="s">
        <v>237</v>
      </c>
      <c r="E141" s="52" t="s">
        <v>129</v>
      </c>
      <c r="F141" s="52" t="s">
        <v>143</v>
      </c>
      <c r="G141" s="58" t="s">
        <v>236</v>
      </c>
      <c r="H141" s="52" t="s">
        <v>49</v>
      </c>
      <c r="I141" s="52" t="n">
        <v>20</v>
      </c>
      <c r="J141" s="52" t="n">
        <v>30</v>
      </c>
      <c r="K141" s="55" t="n">
        <v>70</v>
      </c>
      <c r="L141" s="59"/>
      <c r="M141" s="38" t="n">
        <f aca="false">L141-(SUM(O141:Q141))</f>
        <v>0</v>
      </c>
      <c r="N141" s="39" t="str">
        <f aca="false">IF(M141&lt;0,"ATENÇÃO","OK")</f>
        <v>OK</v>
      </c>
      <c r="O141" s="41"/>
      <c r="P141" s="41"/>
      <c r="Q141" s="41"/>
    </row>
    <row r="142" customFormat="false" ht="15" hidden="false" customHeight="true" outlineLevel="0" collapsed="false">
      <c r="A142" s="48"/>
      <c r="B142" s="49"/>
      <c r="C142" s="50" t="n">
        <v>139</v>
      </c>
      <c r="D142" s="56" t="s">
        <v>238</v>
      </c>
      <c r="E142" s="53" t="s">
        <v>39</v>
      </c>
      <c r="F142" s="53" t="s">
        <v>239</v>
      </c>
      <c r="G142" s="58" t="s">
        <v>240</v>
      </c>
      <c r="H142" s="54" t="s">
        <v>42</v>
      </c>
      <c r="I142" s="52" t="n">
        <v>20</v>
      </c>
      <c r="J142" s="52" t="n">
        <v>30</v>
      </c>
      <c r="K142" s="55" t="n">
        <v>40</v>
      </c>
      <c r="L142" s="59" t="n">
        <v>1</v>
      </c>
      <c r="M142" s="38" t="n">
        <f aca="false">L142-(SUM(O142:Q142))</f>
        <v>0</v>
      </c>
      <c r="N142" s="39" t="str">
        <f aca="false">IF(M142&lt;0,"ATENÇÃO","OK")</f>
        <v>OK</v>
      </c>
      <c r="O142" s="41" t="n">
        <v>1</v>
      </c>
      <c r="P142" s="41"/>
      <c r="Q142" s="41"/>
    </row>
    <row r="143" customFormat="false" ht="15" hidden="false" customHeight="true" outlineLevel="0" collapsed="false">
      <c r="A143" s="48"/>
      <c r="B143" s="49"/>
      <c r="C143" s="50" t="n">
        <v>140</v>
      </c>
      <c r="D143" s="56" t="s">
        <v>241</v>
      </c>
      <c r="E143" s="53" t="s">
        <v>39</v>
      </c>
      <c r="F143" s="53" t="s">
        <v>242</v>
      </c>
      <c r="G143" s="58" t="s">
        <v>243</v>
      </c>
      <c r="H143" s="54" t="s">
        <v>42</v>
      </c>
      <c r="I143" s="52" t="n">
        <v>20</v>
      </c>
      <c r="J143" s="52" t="n">
        <v>30</v>
      </c>
      <c r="K143" s="55" t="n">
        <v>7.5</v>
      </c>
      <c r="L143" s="59" t="n">
        <v>8</v>
      </c>
      <c r="M143" s="38" t="n">
        <f aca="false">L143-(SUM(O143:Q143))</f>
        <v>0</v>
      </c>
      <c r="N143" s="39" t="str">
        <f aca="false">IF(M143&lt;0,"ATENÇÃO","OK")</f>
        <v>OK</v>
      </c>
      <c r="O143" s="41" t="n">
        <v>8</v>
      </c>
      <c r="P143" s="41"/>
      <c r="Q143" s="41"/>
    </row>
    <row r="144" customFormat="false" ht="15" hidden="false" customHeight="true" outlineLevel="0" collapsed="false">
      <c r="A144" s="48"/>
      <c r="B144" s="49"/>
      <c r="C144" s="50" t="n">
        <v>141</v>
      </c>
      <c r="D144" s="56" t="s">
        <v>244</v>
      </c>
      <c r="E144" s="53" t="s">
        <v>39</v>
      </c>
      <c r="F144" s="53" t="s">
        <v>245</v>
      </c>
      <c r="G144" s="58" t="s">
        <v>246</v>
      </c>
      <c r="H144" s="54" t="s">
        <v>42</v>
      </c>
      <c r="I144" s="52" t="n">
        <v>20</v>
      </c>
      <c r="J144" s="52" t="n">
        <v>30</v>
      </c>
      <c r="K144" s="55" t="n">
        <v>35</v>
      </c>
      <c r="L144" s="59"/>
      <c r="M144" s="38" t="n">
        <f aca="false">L144-(SUM(O144:Q144))</f>
        <v>0</v>
      </c>
      <c r="N144" s="39" t="str">
        <f aca="false">IF(M144&lt;0,"ATENÇÃO","OK")</f>
        <v>OK</v>
      </c>
      <c r="O144" s="41"/>
      <c r="P144" s="41"/>
      <c r="Q144" s="41"/>
    </row>
    <row r="145" customFormat="false" ht="15" hidden="false" customHeight="true" outlineLevel="0" collapsed="false">
      <c r="A145" s="48"/>
      <c r="B145" s="49"/>
      <c r="C145" s="50" t="n">
        <v>142</v>
      </c>
      <c r="D145" s="56" t="s">
        <v>247</v>
      </c>
      <c r="E145" s="53" t="s">
        <v>39</v>
      </c>
      <c r="F145" s="53" t="s">
        <v>248</v>
      </c>
      <c r="G145" s="58" t="s">
        <v>249</v>
      </c>
      <c r="H145" s="52" t="s">
        <v>42</v>
      </c>
      <c r="I145" s="52" t="n">
        <v>20</v>
      </c>
      <c r="J145" s="52" t="n">
        <v>30</v>
      </c>
      <c r="K145" s="55" t="n">
        <v>19</v>
      </c>
      <c r="L145" s="59"/>
      <c r="M145" s="38" t="n">
        <f aca="false">L145-(SUM(O145:Q145))</f>
        <v>0</v>
      </c>
      <c r="N145" s="39" t="str">
        <f aca="false">IF(M145&lt;0,"ATENÇÃO","OK")</f>
        <v>OK</v>
      </c>
      <c r="O145" s="41"/>
      <c r="P145" s="41"/>
      <c r="Q145" s="41"/>
    </row>
    <row r="146" customFormat="false" ht="15" hidden="false" customHeight="true" outlineLevel="0" collapsed="false">
      <c r="A146" s="48"/>
      <c r="B146" s="49"/>
      <c r="C146" s="57" t="n">
        <v>143</v>
      </c>
      <c r="D146" s="51" t="s">
        <v>250</v>
      </c>
      <c r="E146" s="53" t="s">
        <v>39</v>
      </c>
      <c r="F146" s="53" t="s">
        <v>143</v>
      </c>
      <c r="G146" s="58" t="s">
        <v>251</v>
      </c>
      <c r="H146" s="52" t="s">
        <v>49</v>
      </c>
      <c r="I146" s="52" t="n">
        <v>20</v>
      </c>
      <c r="J146" s="52" t="n">
        <v>30</v>
      </c>
      <c r="K146" s="55" t="n">
        <v>1.4</v>
      </c>
      <c r="L146" s="59"/>
      <c r="M146" s="38" t="n">
        <f aca="false">L146-(SUM(O146:Q146))</f>
        <v>0</v>
      </c>
      <c r="N146" s="39" t="str">
        <f aca="false">IF(M146&lt;0,"ATENÇÃO","OK")</f>
        <v>OK</v>
      </c>
      <c r="O146" s="41"/>
      <c r="P146" s="41"/>
      <c r="Q146" s="41"/>
    </row>
    <row r="147" customFormat="false" ht="15" hidden="false" customHeight="true" outlineLevel="0" collapsed="false">
      <c r="A147" s="48"/>
      <c r="B147" s="49"/>
      <c r="C147" s="50" t="n">
        <v>144</v>
      </c>
      <c r="D147" s="56" t="s">
        <v>252</v>
      </c>
      <c r="E147" s="53" t="s">
        <v>39</v>
      </c>
      <c r="F147" s="53" t="s">
        <v>180</v>
      </c>
      <c r="G147" s="58" t="n">
        <v>1330</v>
      </c>
      <c r="H147" s="54" t="s">
        <v>181</v>
      </c>
      <c r="I147" s="52" t="n">
        <v>20</v>
      </c>
      <c r="J147" s="52" t="n">
        <v>30</v>
      </c>
      <c r="K147" s="55" t="n">
        <v>5</v>
      </c>
      <c r="L147" s="59"/>
      <c r="M147" s="38" t="n">
        <f aca="false">L147-(SUM(O147:Q147))</f>
        <v>0</v>
      </c>
      <c r="N147" s="39" t="str">
        <f aca="false">IF(M147&lt;0,"ATENÇÃO","OK")</f>
        <v>OK</v>
      </c>
      <c r="O147" s="41"/>
      <c r="P147" s="41"/>
      <c r="Q147" s="41"/>
    </row>
    <row r="148" customFormat="false" ht="15" hidden="false" customHeight="true" outlineLevel="0" collapsed="false">
      <c r="A148" s="48"/>
      <c r="B148" s="49"/>
      <c r="C148" s="50" t="n">
        <v>145</v>
      </c>
      <c r="D148" s="56" t="s">
        <v>253</v>
      </c>
      <c r="E148" s="52" t="s">
        <v>39</v>
      </c>
      <c r="F148" s="52" t="s">
        <v>180</v>
      </c>
      <c r="G148" s="58" t="n">
        <v>1330</v>
      </c>
      <c r="H148" s="52" t="s">
        <v>181</v>
      </c>
      <c r="I148" s="52" t="n">
        <v>20</v>
      </c>
      <c r="J148" s="52" t="n">
        <v>30</v>
      </c>
      <c r="K148" s="55" t="n">
        <v>5.4</v>
      </c>
      <c r="L148" s="59"/>
      <c r="M148" s="38" t="n">
        <f aca="false">L148-(SUM(O148:Q148))</f>
        <v>0</v>
      </c>
      <c r="N148" s="39" t="str">
        <f aca="false">IF(M148&lt;0,"ATENÇÃO","OK")</f>
        <v>OK</v>
      </c>
      <c r="O148" s="41"/>
      <c r="P148" s="41"/>
      <c r="Q148" s="41"/>
    </row>
    <row r="149" customFormat="false" ht="15" hidden="false" customHeight="true" outlineLevel="0" collapsed="false">
      <c r="A149" s="48"/>
      <c r="B149" s="49"/>
      <c r="C149" s="50" t="n">
        <v>146</v>
      </c>
      <c r="D149" s="51" t="s">
        <v>254</v>
      </c>
      <c r="E149" s="52" t="s">
        <v>39</v>
      </c>
      <c r="F149" s="52" t="s">
        <v>184</v>
      </c>
      <c r="G149" s="58" t="s">
        <v>146</v>
      </c>
      <c r="H149" s="52" t="s">
        <v>49</v>
      </c>
      <c r="I149" s="52" t="n">
        <v>20</v>
      </c>
      <c r="J149" s="52" t="n">
        <v>30</v>
      </c>
      <c r="K149" s="55" t="n">
        <v>13</v>
      </c>
      <c r="L149" s="59"/>
      <c r="M149" s="38" t="n">
        <f aca="false">L149-(SUM(O149:Q149))</f>
        <v>0</v>
      </c>
      <c r="N149" s="39" t="str">
        <f aca="false">IF(M149&lt;0,"ATENÇÃO","OK")</f>
        <v>OK</v>
      </c>
      <c r="O149" s="41"/>
      <c r="P149" s="41"/>
      <c r="Q149" s="41"/>
    </row>
    <row r="150" customFormat="false" ht="15" hidden="false" customHeight="true" outlineLevel="0" collapsed="false">
      <c r="A150" s="48"/>
      <c r="B150" s="49"/>
      <c r="C150" s="50" t="n">
        <v>147</v>
      </c>
      <c r="D150" s="51" t="s">
        <v>255</v>
      </c>
      <c r="E150" s="52" t="s">
        <v>39</v>
      </c>
      <c r="F150" s="52" t="s">
        <v>130</v>
      </c>
      <c r="G150" s="58" t="s">
        <v>197</v>
      </c>
      <c r="H150" s="52" t="s">
        <v>49</v>
      </c>
      <c r="I150" s="52" t="n">
        <v>20</v>
      </c>
      <c r="J150" s="52" t="n">
        <v>30</v>
      </c>
      <c r="K150" s="55" t="n">
        <v>1.9</v>
      </c>
      <c r="L150" s="59"/>
      <c r="M150" s="38" t="n">
        <f aca="false">L150-(SUM(O150:Q150))</f>
        <v>0</v>
      </c>
      <c r="N150" s="39" t="str">
        <f aca="false">IF(M150&lt;0,"ATENÇÃO","OK")</f>
        <v>OK</v>
      </c>
      <c r="O150" s="41"/>
      <c r="P150" s="41"/>
      <c r="Q150" s="41"/>
    </row>
    <row r="151" customFormat="false" ht="15" hidden="false" customHeight="true" outlineLevel="0" collapsed="false">
      <c r="A151" s="48"/>
      <c r="B151" s="49"/>
      <c r="C151" s="57" t="n">
        <v>148</v>
      </c>
      <c r="D151" s="56" t="s">
        <v>256</v>
      </c>
      <c r="E151" s="52" t="s">
        <v>39</v>
      </c>
      <c r="F151" s="52" t="s">
        <v>180</v>
      </c>
      <c r="G151" s="58" t="n">
        <v>13103</v>
      </c>
      <c r="H151" s="52" t="s">
        <v>181</v>
      </c>
      <c r="I151" s="52" t="n">
        <v>20</v>
      </c>
      <c r="J151" s="52" t="n">
        <v>30</v>
      </c>
      <c r="K151" s="55" t="n">
        <v>6.5</v>
      </c>
      <c r="L151" s="59"/>
      <c r="M151" s="38" t="n">
        <f aca="false">L151-(SUM(O151:Q151))</f>
        <v>0</v>
      </c>
      <c r="N151" s="39" t="str">
        <f aca="false">IF(M151&lt;0,"ATENÇÃO","OK")</f>
        <v>OK</v>
      </c>
      <c r="O151" s="41"/>
      <c r="P151" s="41"/>
      <c r="Q151" s="41"/>
    </row>
    <row r="152" customFormat="false" ht="15" hidden="false" customHeight="true" outlineLevel="0" collapsed="false">
      <c r="A152" s="48"/>
      <c r="B152" s="49"/>
      <c r="C152" s="50" t="n">
        <v>149</v>
      </c>
      <c r="D152" s="56" t="s">
        <v>257</v>
      </c>
      <c r="E152" s="52" t="s">
        <v>39</v>
      </c>
      <c r="F152" s="52" t="s">
        <v>180</v>
      </c>
      <c r="G152" s="58" t="n">
        <v>13103</v>
      </c>
      <c r="H152" s="52" t="s">
        <v>181</v>
      </c>
      <c r="I152" s="52" t="n">
        <v>20</v>
      </c>
      <c r="J152" s="52" t="n">
        <v>30</v>
      </c>
      <c r="K152" s="55" t="n">
        <v>7.5</v>
      </c>
      <c r="L152" s="59"/>
      <c r="M152" s="38" t="n">
        <f aca="false">L152-(SUM(O152:Q152))</f>
        <v>0</v>
      </c>
      <c r="N152" s="39" t="str">
        <f aca="false">IF(M152&lt;0,"ATENÇÃO","OK")</f>
        <v>OK</v>
      </c>
      <c r="O152" s="41"/>
      <c r="P152" s="41"/>
      <c r="Q152" s="41"/>
    </row>
    <row r="153" customFormat="false" ht="15" hidden="false" customHeight="true" outlineLevel="0" collapsed="false">
      <c r="A153" s="48"/>
      <c r="B153" s="49"/>
      <c r="C153" s="50" t="n">
        <v>150</v>
      </c>
      <c r="D153" s="56" t="s">
        <v>258</v>
      </c>
      <c r="E153" s="53" t="s">
        <v>39</v>
      </c>
      <c r="F153" s="53" t="s">
        <v>180</v>
      </c>
      <c r="G153" s="58" t="n">
        <v>13103</v>
      </c>
      <c r="H153" s="54" t="s">
        <v>181</v>
      </c>
      <c r="I153" s="52" t="n">
        <v>20</v>
      </c>
      <c r="J153" s="52" t="n">
        <v>30</v>
      </c>
      <c r="K153" s="55" t="n">
        <v>9</v>
      </c>
      <c r="L153" s="59"/>
      <c r="M153" s="38" t="n">
        <f aca="false">L153-(SUM(O153:Q153))</f>
        <v>0</v>
      </c>
      <c r="N153" s="39" t="str">
        <f aca="false">IF(M153&lt;0,"ATENÇÃO","OK")</f>
        <v>OK</v>
      </c>
      <c r="O153" s="41"/>
      <c r="P153" s="41"/>
      <c r="Q153" s="41"/>
    </row>
    <row r="154" customFormat="false" ht="15" hidden="false" customHeight="true" outlineLevel="0" collapsed="false">
      <c r="A154" s="48"/>
      <c r="B154" s="49"/>
      <c r="C154" s="50" t="n">
        <v>151</v>
      </c>
      <c r="D154" s="56" t="s">
        <v>259</v>
      </c>
      <c r="E154" s="53" t="s">
        <v>39</v>
      </c>
      <c r="F154" s="53" t="s">
        <v>180</v>
      </c>
      <c r="G154" s="58" t="n">
        <v>13103</v>
      </c>
      <c r="H154" s="54" t="s">
        <v>181</v>
      </c>
      <c r="I154" s="52" t="n">
        <v>20</v>
      </c>
      <c r="J154" s="52" t="n">
        <v>30</v>
      </c>
      <c r="K154" s="55" t="n">
        <v>5</v>
      </c>
      <c r="L154" s="59"/>
      <c r="M154" s="38" t="n">
        <f aca="false">L154-(SUM(O154:Q154))</f>
        <v>0</v>
      </c>
      <c r="N154" s="39" t="str">
        <f aca="false">IF(M154&lt;0,"ATENÇÃO","OK")</f>
        <v>OK</v>
      </c>
      <c r="O154" s="41"/>
      <c r="P154" s="41"/>
      <c r="Q154" s="41"/>
    </row>
    <row r="155" customFormat="false" ht="15" hidden="false" customHeight="true" outlineLevel="0" collapsed="false">
      <c r="A155" s="48"/>
      <c r="B155" s="49"/>
      <c r="C155" s="50" t="n">
        <v>152</v>
      </c>
      <c r="D155" s="51" t="s">
        <v>260</v>
      </c>
      <c r="E155" s="53" t="s">
        <v>129</v>
      </c>
      <c r="F155" s="53" t="s">
        <v>143</v>
      </c>
      <c r="G155" s="58" t="s">
        <v>261</v>
      </c>
      <c r="H155" s="54" t="s">
        <v>147</v>
      </c>
      <c r="I155" s="52" t="n">
        <v>20</v>
      </c>
      <c r="J155" s="52" t="n">
        <v>30</v>
      </c>
      <c r="K155" s="55" t="n">
        <v>22.5</v>
      </c>
      <c r="L155" s="59"/>
      <c r="M155" s="38" t="n">
        <f aca="false">L155-(SUM(O155:Q155))</f>
        <v>0</v>
      </c>
      <c r="N155" s="39" t="str">
        <f aca="false">IF(M155&lt;0,"ATENÇÃO","OK")</f>
        <v>OK</v>
      </c>
      <c r="O155" s="41"/>
      <c r="P155" s="41"/>
      <c r="Q155" s="41"/>
    </row>
    <row r="156" customFormat="false" ht="15" hidden="false" customHeight="true" outlineLevel="0" collapsed="false">
      <c r="A156" s="48"/>
      <c r="B156" s="49"/>
      <c r="C156" s="57" t="n">
        <v>153</v>
      </c>
      <c r="D156" s="51" t="s">
        <v>262</v>
      </c>
      <c r="E156" s="53" t="s">
        <v>129</v>
      </c>
      <c r="F156" s="53" t="s">
        <v>180</v>
      </c>
      <c r="G156" s="58" t="n">
        <v>13212</v>
      </c>
      <c r="H156" s="54" t="s">
        <v>49</v>
      </c>
      <c r="I156" s="52" t="n">
        <v>20</v>
      </c>
      <c r="J156" s="52" t="n">
        <v>30</v>
      </c>
      <c r="K156" s="55" t="n">
        <v>0.23</v>
      </c>
      <c r="L156" s="59"/>
      <c r="M156" s="38" t="n">
        <f aca="false">L156-(SUM(O156:Q156))</f>
        <v>0</v>
      </c>
      <c r="N156" s="39" t="str">
        <f aca="false">IF(M156&lt;0,"ATENÇÃO","OK")</f>
        <v>OK</v>
      </c>
      <c r="O156" s="41"/>
      <c r="P156" s="41"/>
      <c r="Q156" s="41"/>
    </row>
    <row r="157" customFormat="false" ht="15" hidden="false" customHeight="true" outlineLevel="0" collapsed="false">
      <c r="A157" s="48"/>
      <c r="B157" s="49"/>
      <c r="C157" s="50" t="n">
        <v>154</v>
      </c>
      <c r="D157" s="56" t="s">
        <v>263</v>
      </c>
      <c r="E157" s="53" t="s">
        <v>129</v>
      </c>
      <c r="F157" s="53" t="s">
        <v>180</v>
      </c>
      <c r="G157" s="58" t="n">
        <v>13212</v>
      </c>
      <c r="H157" s="54" t="s">
        <v>264</v>
      </c>
      <c r="I157" s="52" t="n">
        <v>20</v>
      </c>
      <c r="J157" s="52" t="n">
        <v>30</v>
      </c>
      <c r="K157" s="55" t="n">
        <v>148.25</v>
      </c>
      <c r="L157" s="59"/>
      <c r="M157" s="38" t="n">
        <f aca="false">L157-(SUM(O157:Q157))</f>
        <v>0</v>
      </c>
      <c r="N157" s="39" t="str">
        <f aca="false">IF(M157&lt;0,"ATENÇÃO","OK")</f>
        <v>OK</v>
      </c>
      <c r="O157" s="41"/>
      <c r="P157" s="41"/>
      <c r="Q157" s="41"/>
    </row>
    <row r="158" customFormat="false" ht="15" hidden="false" customHeight="true" outlineLevel="0" collapsed="false">
      <c r="A158" s="48"/>
      <c r="B158" s="49"/>
      <c r="C158" s="50" t="n">
        <v>155</v>
      </c>
      <c r="D158" s="56" t="s">
        <v>265</v>
      </c>
      <c r="E158" s="53" t="s">
        <v>129</v>
      </c>
      <c r="F158" s="53" t="s">
        <v>180</v>
      </c>
      <c r="G158" s="58" t="n">
        <v>13212</v>
      </c>
      <c r="H158" s="53" t="s">
        <v>266</v>
      </c>
      <c r="I158" s="52" t="n">
        <v>20</v>
      </c>
      <c r="J158" s="52" t="n">
        <v>30</v>
      </c>
      <c r="K158" s="55" t="n">
        <v>140</v>
      </c>
      <c r="L158" s="59"/>
      <c r="M158" s="38" t="n">
        <f aca="false">L158-(SUM(O158:Q158))</f>
        <v>0</v>
      </c>
      <c r="N158" s="39" t="str">
        <f aca="false">IF(M158&lt;0,"ATENÇÃO","OK")</f>
        <v>OK</v>
      </c>
      <c r="O158" s="41"/>
      <c r="P158" s="41"/>
      <c r="Q158" s="41"/>
    </row>
    <row r="159" customFormat="false" ht="15" hidden="false" customHeight="true" outlineLevel="0" collapsed="false">
      <c r="A159" s="48"/>
      <c r="B159" s="49"/>
      <c r="C159" s="50" t="n">
        <v>156</v>
      </c>
      <c r="D159" s="56" t="s">
        <v>267</v>
      </c>
      <c r="E159" s="53" t="s">
        <v>268</v>
      </c>
      <c r="F159" s="53" t="s">
        <v>269</v>
      </c>
      <c r="G159" s="58" t="s">
        <v>270</v>
      </c>
      <c r="H159" s="54" t="s">
        <v>49</v>
      </c>
      <c r="I159" s="52" t="n">
        <v>20</v>
      </c>
      <c r="J159" s="52" t="n">
        <v>30</v>
      </c>
      <c r="K159" s="55" t="n">
        <v>198</v>
      </c>
      <c r="L159" s="59"/>
      <c r="M159" s="38" t="n">
        <f aca="false">L159-(SUM(O159:Q159))</f>
        <v>0</v>
      </c>
      <c r="N159" s="39" t="str">
        <f aca="false">IF(M159&lt;0,"ATENÇÃO","OK")</f>
        <v>OK</v>
      </c>
      <c r="O159" s="41"/>
      <c r="P159" s="41"/>
      <c r="Q159" s="41"/>
    </row>
    <row r="160" customFormat="false" ht="15" hidden="false" customHeight="true" outlineLevel="0" collapsed="false">
      <c r="A160" s="48"/>
      <c r="B160" s="49"/>
      <c r="C160" s="50" t="n">
        <v>157</v>
      </c>
      <c r="D160" s="56" t="s">
        <v>271</v>
      </c>
      <c r="E160" s="53" t="s">
        <v>39</v>
      </c>
      <c r="F160" s="53" t="s">
        <v>272</v>
      </c>
      <c r="G160" s="58" t="s">
        <v>273</v>
      </c>
      <c r="H160" s="54" t="s">
        <v>49</v>
      </c>
      <c r="I160" s="52" t="n">
        <v>20</v>
      </c>
      <c r="J160" s="52" t="n">
        <v>30</v>
      </c>
      <c r="K160" s="55" t="n">
        <v>43.7</v>
      </c>
      <c r="L160" s="59"/>
      <c r="M160" s="38" t="n">
        <f aca="false">L160-(SUM(O160:Q160))</f>
        <v>0</v>
      </c>
      <c r="N160" s="39" t="str">
        <f aca="false">IF(M160&lt;0,"ATENÇÃO","OK")</f>
        <v>OK</v>
      </c>
      <c r="O160" s="41"/>
      <c r="P160" s="41"/>
      <c r="Q160" s="41"/>
    </row>
    <row r="161" customFormat="false" ht="15" hidden="false" customHeight="true" outlineLevel="0" collapsed="false">
      <c r="A161" s="48"/>
      <c r="B161" s="49"/>
      <c r="C161" s="57" t="n">
        <v>158</v>
      </c>
      <c r="D161" s="56" t="s">
        <v>274</v>
      </c>
      <c r="E161" s="53" t="s">
        <v>129</v>
      </c>
      <c r="F161" s="53" t="s">
        <v>275</v>
      </c>
      <c r="G161" s="58" t="s">
        <v>197</v>
      </c>
      <c r="H161" s="52" t="s">
        <v>276</v>
      </c>
      <c r="I161" s="52" t="n">
        <v>20</v>
      </c>
      <c r="J161" s="52" t="n">
        <v>30</v>
      </c>
      <c r="K161" s="55" t="n">
        <v>11</v>
      </c>
      <c r="L161" s="59"/>
      <c r="M161" s="38" t="n">
        <f aca="false">L161-(SUM(O161:Q161))</f>
        <v>0</v>
      </c>
      <c r="N161" s="39" t="str">
        <f aca="false">IF(M161&lt;0,"ATENÇÃO","OK")</f>
        <v>OK</v>
      </c>
      <c r="O161" s="41"/>
      <c r="P161" s="41"/>
      <c r="Q161" s="41"/>
    </row>
    <row r="162" customFormat="false" ht="15" hidden="false" customHeight="true" outlineLevel="0" collapsed="false">
      <c r="A162" s="48"/>
      <c r="B162" s="49"/>
      <c r="C162" s="50" t="n">
        <v>159</v>
      </c>
      <c r="D162" s="56" t="s">
        <v>277</v>
      </c>
      <c r="E162" s="53" t="s">
        <v>129</v>
      </c>
      <c r="F162" s="53" t="s">
        <v>275</v>
      </c>
      <c r="G162" s="58" t="s">
        <v>197</v>
      </c>
      <c r="H162" s="52" t="s">
        <v>276</v>
      </c>
      <c r="I162" s="52" t="n">
        <v>20</v>
      </c>
      <c r="J162" s="52" t="n">
        <v>30</v>
      </c>
      <c r="K162" s="55" t="n">
        <v>8.5</v>
      </c>
      <c r="L162" s="59"/>
      <c r="M162" s="38" t="n">
        <f aca="false">L162-(SUM(O162:Q162))</f>
        <v>0</v>
      </c>
      <c r="N162" s="39" t="str">
        <f aca="false">IF(M162&lt;0,"ATENÇÃO","OK")</f>
        <v>OK</v>
      </c>
      <c r="O162" s="41"/>
      <c r="P162" s="41"/>
      <c r="Q162" s="41"/>
    </row>
    <row r="163" customFormat="false" ht="15" hidden="false" customHeight="true" outlineLevel="0" collapsed="false">
      <c r="A163" s="48"/>
      <c r="B163" s="49"/>
      <c r="C163" s="50" t="n">
        <v>160</v>
      </c>
      <c r="D163" s="56" t="s">
        <v>278</v>
      </c>
      <c r="E163" s="53" t="s">
        <v>268</v>
      </c>
      <c r="F163" s="53" t="s">
        <v>279</v>
      </c>
      <c r="G163" s="58" t="s">
        <v>280</v>
      </c>
      <c r="H163" s="54" t="s">
        <v>181</v>
      </c>
      <c r="I163" s="52" t="n">
        <v>20</v>
      </c>
      <c r="J163" s="52" t="n">
        <v>30</v>
      </c>
      <c r="K163" s="55" t="n">
        <v>76</v>
      </c>
      <c r="L163" s="59"/>
      <c r="M163" s="38" t="n">
        <f aca="false">L163-(SUM(O163:Q163))</f>
        <v>0</v>
      </c>
      <c r="N163" s="39" t="str">
        <f aca="false">IF(M163&lt;0,"ATENÇÃO","OK")</f>
        <v>OK</v>
      </c>
      <c r="O163" s="41"/>
      <c r="P163" s="41"/>
      <c r="Q163" s="41"/>
    </row>
    <row r="164" customFormat="false" ht="15" hidden="false" customHeight="true" outlineLevel="0" collapsed="false">
      <c r="A164" s="48"/>
      <c r="B164" s="49"/>
      <c r="C164" s="50" t="n">
        <v>161</v>
      </c>
      <c r="D164" s="56" t="s">
        <v>281</v>
      </c>
      <c r="E164" s="53" t="s">
        <v>39</v>
      </c>
      <c r="F164" s="53" t="s">
        <v>282</v>
      </c>
      <c r="G164" s="58" t="s">
        <v>283</v>
      </c>
      <c r="H164" s="54" t="s">
        <v>42</v>
      </c>
      <c r="I164" s="52" t="n">
        <v>20</v>
      </c>
      <c r="J164" s="52" t="n">
        <v>30</v>
      </c>
      <c r="K164" s="55" t="n">
        <v>7.2</v>
      </c>
      <c r="L164" s="59"/>
      <c r="M164" s="38" t="n">
        <f aca="false">L164-(SUM(O164:Q164))</f>
        <v>0</v>
      </c>
      <c r="N164" s="39" t="str">
        <f aca="false">IF(M164&lt;0,"ATENÇÃO","OK")</f>
        <v>OK</v>
      </c>
      <c r="O164" s="41"/>
      <c r="P164" s="41"/>
      <c r="Q164" s="41"/>
    </row>
    <row r="165" customFormat="false" ht="15" hidden="false" customHeight="true" outlineLevel="0" collapsed="false">
      <c r="A165" s="48"/>
      <c r="B165" s="49"/>
      <c r="C165" s="50" t="n">
        <v>162</v>
      </c>
      <c r="D165" s="51" t="s">
        <v>284</v>
      </c>
      <c r="E165" s="53" t="s">
        <v>129</v>
      </c>
      <c r="F165" s="53" t="s">
        <v>143</v>
      </c>
      <c r="G165" s="58" t="n">
        <v>270014</v>
      </c>
      <c r="H165" s="60" t="s">
        <v>49</v>
      </c>
      <c r="I165" s="52" t="n">
        <v>20</v>
      </c>
      <c r="J165" s="52" t="n">
        <v>30</v>
      </c>
      <c r="K165" s="55" t="n">
        <v>0.12</v>
      </c>
      <c r="L165" s="59"/>
      <c r="M165" s="38" t="n">
        <f aca="false">L165-(SUM(O165:Q165))</f>
        <v>0</v>
      </c>
      <c r="N165" s="39" t="str">
        <f aca="false">IF(M165&lt;0,"ATENÇÃO","OK")</f>
        <v>OK</v>
      </c>
      <c r="O165" s="41"/>
      <c r="P165" s="41"/>
      <c r="Q165" s="41"/>
    </row>
    <row r="166" customFormat="false" ht="15" hidden="false" customHeight="true" outlineLevel="0" collapsed="false">
      <c r="A166" s="48"/>
      <c r="B166" s="49"/>
      <c r="C166" s="57" t="n">
        <v>163</v>
      </c>
      <c r="D166" s="51" t="s">
        <v>285</v>
      </c>
      <c r="E166" s="53" t="s">
        <v>129</v>
      </c>
      <c r="F166" s="53" t="s">
        <v>143</v>
      </c>
      <c r="G166" s="58" t="n">
        <v>270014</v>
      </c>
      <c r="H166" s="52" t="s">
        <v>147</v>
      </c>
      <c r="I166" s="52" t="n">
        <v>20</v>
      </c>
      <c r="J166" s="52" t="n">
        <v>30</v>
      </c>
      <c r="K166" s="55" t="n">
        <v>7.8</v>
      </c>
      <c r="L166" s="59"/>
      <c r="M166" s="38" t="n">
        <f aca="false">L166-(SUM(O166:Q166))</f>
        <v>0</v>
      </c>
      <c r="N166" s="39" t="str">
        <f aca="false">IF(M166&lt;0,"ATENÇÃO","OK")</f>
        <v>OK</v>
      </c>
      <c r="O166" s="41"/>
      <c r="P166" s="41"/>
      <c r="Q166" s="41"/>
    </row>
    <row r="167" customFormat="false" ht="15" hidden="false" customHeight="true" outlineLevel="0" collapsed="false">
      <c r="A167" s="48"/>
      <c r="B167" s="49"/>
      <c r="C167" s="50" t="n">
        <v>164</v>
      </c>
      <c r="D167" s="56" t="s">
        <v>286</v>
      </c>
      <c r="E167" s="53" t="s">
        <v>39</v>
      </c>
      <c r="F167" s="53" t="s">
        <v>275</v>
      </c>
      <c r="G167" s="58" t="n">
        <v>106362</v>
      </c>
      <c r="H167" s="53" t="s">
        <v>42</v>
      </c>
      <c r="I167" s="52" t="n">
        <v>20</v>
      </c>
      <c r="J167" s="52" t="n">
        <v>30</v>
      </c>
      <c r="K167" s="55" t="n">
        <v>8.5</v>
      </c>
      <c r="L167" s="59"/>
      <c r="M167" s="38" t="n">
        <f aca="false">L167-(SUM(O167:Q167))</f>
        <v>0</v>
      </c>
      <c r="N167" s="39" t="str">
        <f aca="false">IF(M167&lt;0,"ATENÇÃO","OK")</f>
        <v>OK</v>
      </c>
      <c r="O167" s="41"/>
      <c r="P167" s="41"/>
      <c r="Q167" s="41"/>
    </row>
    <row r="168" customFormat="false" ht="15" hidden="false" customHeight="true" outlineLevel="0" collapsed="false">
      <c r="A168" s="48"/>
      <c r="B168" s="49"/>
      <c r="C168" s="50" t="n">
        <v>165</v>
      </c>
      <c r="D168" s="56" t="s">
        <v>287</v>
      </c>
      <c r="E168" s="53" t="s">
        <v>39</v>
      </c>
      <c r="F168" s="53" t="s">
        <v>180</v>
      </c>
      <c r="G168" s="58" t="n">
        <v>1327</v>
      </c>
      <c r="H168" s="54" t="s">
        <v>181</v>
      </c>
      <c r="I168" s="52" t="n">
        <v>20</v>
      </c>
      <c r="J168" s="52" t="n">
        <v>30</v>
      </c>
      <c r="K168" s="55" t="n">
        <v>37</v>
      </c>
      <c r="L168" s="59"/>
      <c r="M168" s="38" t="n">
        <f aca="false">L168-(SUM(O168:Q168))</f>
        <v>0</v>
      </c>
      <c r="N168" s="39" t="str">
        <f aca="false">IF(M168&lt;0,"ATENÇÃO","OK")</f>
        <v>OK</v>
      </c>
      <c r="O168" s="41"/>
      <c r="P168" s="41"/>
      <c r="Q168" s="41"/>
    </row>
    <row r="169" customFormat="false" ht="15" hidden="false" customHeight="true" outlineLevel="0" collapsed="false">
      <c r="A169" s="48"/>
      <c r="B169" s="49"/>
      <c r="C169" s="50" t="n">
        <v>166</v>
      </c>
      <c r="D169" s="51" t="s">
        <v>288</v>
      </c>
      <c r="E169" s="52" t="s">
        <v>39</v>
      </c>
      <c r="F169" s="52" t="s">
        <v>180</v>
      </c>
      <c r="G169" s="53" t="n">
        <v>1325</v>
      </c>
      <c r="H169" s="52" t="s">
        <v>181</v>
      </c>
      <c r="I169" s="52" t="n">
        <v>20</v>
      </c>
      <c r="J169" s="52" t="n">
        <v>30</v>
      </c>
      <c r="K169" s="55" t="n">
        <v>17</v>
      </c>
      <c r="L169" s="59"/>
      <c r="M169" s="38" t="n">
        <f aca="false">L169-(SUM(O169:Q169))</f>
        <v>0</v>
      </c>
      <c r="N169" s="39" t="str">
        <f aca="false">IF(M169&lt;0,"ATENÇÃO","OK")</f>
        <v>OK</v>
      </c>
      <c r="O169" s="41"/>
      <c r="P169" s="41"/>
      <c r="Q169" s="41"/>
    </row>
    <row r="170" customFormat="false" ht="15" hidden="false" customHeight="true" outlineLevel="0" collapsed="false">
      <c r="A170" s="48"/>
      <c r="B170" s="49"/>
      <c r="C170" s="50" t="n">
        <v>167</v>
      </c>
      <c r="D170" s="51" t="s">
        <v>289</v>
      </c>
      <c r="E170" s="52" t="s">
        <v>39</v>
      </c>
      <c r="F170" s="52" t="s">
        <v>180</v>
      </c>
      <c r="G170" s="53" t="n">
        <v>1325</v>
      </c>
      <c r="H170" s="52" t="s">
        <v>181</v>
      </c>
      <c r="I170" s="52" t="n">
        <v>20</v>
      </c>
      <c r="J170" s="52" t="n">
        <v>30</v>
      </c>
      <c r="K170" s="55" t="n">
        <v>17</v>
      </c>
      <c r="L170" s="59"/>
      <c r="M170" s="38" t="n">
        <f aca="false">L170-(SUM(O170:Q170))</f>
        <v>0</v>
      </c>
      <c r="N170" s="39" t="str">
        <f aca="false">IF(M170&lt;0,"ATENÇÃO","OK")</f>
        <v>OK</v>
      </c>
      <c r="O170" s="41"/>
      <c r="P170" s="41"/>
      <c r="Q170" s="41"/>
    </row>
    <row r="171" customFormat="false" ht="15" hidden="false" customHeight="true" outlineLevel="0" collapsed="false">
      <c r="A171" s="48"/>
      <c r="B171" s="49"/>
      <c r="C171" s="57" t="n">
        <v>168</v>
      </c>
      <c r="D171" s="56" t="s">
        <v>290</v>
      </c>
      <c r="E171" s="52" t="s">
        <v>39</v>
      </c>
      <c r="F171" s="52" t="s">
        <v>180</v>
      </c>
      <c r="G171" s="53" t="n">
        <v>1325</v>
      </c>
      <c r="H171" s="52" t="s">
        <v>181</v>
      </c>
      <c r="I171" s="52" t="n">
        <v>20</v>
      </c>
      <c r="J171" s="52" t="n">
        <v>30</v>
      </c>
      <c r="K171" s="55" t="n">
        <v>39</v>
      </c>
      <c r="L171" s="59"/>
      <c r="M171" s="38" t="n">
        <f aca="false">L171-(SUM(O171:Q171))</f>
        <v>0</v>
      </c>
      <c r="N171" s="39" t="str">
        <f aca="false">IF(M171&lt;0,"ATENÇÃO","OK")</f>
        <v>OK</v>
      </c>
      <c r="O171" s="41"/>
      <c r="P171" s="41"/>
      <c r="Q171" s="41"/>
    </row>
    <row r="172" customFormat="false" ht="15" hidden="false" customHeight="true" outlineLevel="0" collapsed="false">
      <c r="A172" s="48"/>
      <c r="B172" s="49"/>
      <c r="C172" s="50" t="n">
        <v>169</v>
      </c>
      <c r="D172" s="56" t="s">
        <v>291</v>
      </c>
      <c r="E172" s="52" t="s">
        <v>39</v>
      </c>
      <c r="F172" s="52" t="s">
        <v>292</v>
      </c>
      <c r="G172" s="53" t="s">
        <v>293</v>
      </c>
      <c r="H172" s="52" t="s">
        <v>42</v>
      </c>
      <c r="I172" s="52" t="n">
        <v>20</v>
      </c>
      <c r="J172" s="52" t="n">
        <v>30</v>
      </c>
      <c r="K172" s="55" t="n">
        <v>53</v>
      </c>
      <c r="L172" s="59"/>
      <c r="M172" s="38" t="n">
        <f aca="false">L172-(SUM(O172:Q172))</f>
        <v>0</v>
      </c>
      <c r="N172" s="39" t="str">
        <f aca="false">IF(M172&lt;0,"ATENÇÃO","OK")</f>
        <v>OK</v>
      </c>
      <c r="O172" s="41"/>
      <c r="P172" s="41"/>
      <c r="Q172" s="41"/>
    </row>
    <row r="173" customFormat="false" ht="15" hidden="false" customHeight="true" outlineLevel="0" collapsed="false">
      <c r="A173" s="48"/>
      <c r="B173" s="49"/>
      <c r="C173" s="50" t="n">
        <v>170</v>
      </c>
      <c r="D173" s="51" t="s">
        <v>294</v>
      </c>
      <c r="E173" s="52" t="s">
        <v>39</v>
      </c>
      <c r="F173" s="52" t="s">
        <v>180</v>
      </c>
      <c r="G173" s="53" t="n">
        <v>13218</v>
      </c>
      <c r="H173" s="52" t="s">
        <v>181</v>
      </c>
      <c r="I173" s="52" t="n">
        <v>20</v>
      </c>
      <c r="J173" s="52" t="n">
        <v>30</v>
      </c>
      <c r="K173" s="55" t="n">
        <v>2.9</v>
      </c>
      <c r="L173" s="59"/>
      <c r="M173" s="38" t="n">
        <f aca="false">L173-(SUM(O173:Q173))</f>
        <v>0</v>
      </c>
      <c r="N173" s="39" t="str">
        <f aca="false">IF(M173&lt;0,"ATENÇÃO","OK")</f>
        <v>OK</v>
      </c>
      <c r="O173" s="41"/>
      <c r="P173" s="41"/>
      <c r="Q173" s="41"/>
    </row>
    <row r="174" customFormat="false" ht="15" hidden="false" customHeight="true" outlineLevel="0" collapsed="false">
      <c r="A174" s="48"/>
      <c r="B174" s="49"/>
      <c r="C174" s="50" t="n">
        <v>171</v>
      </c>
      <c r="D174" s="51" t="s">
        <v>295</v>
      </c>
      <c r="E174" s="52" t="s">
        <v>39</v>
      </c>
      <c r="F174" s="52" t="s">
        <v>180</v>
      </c>
      <c r="G174" s="53" t="n">
        <v>13218</v>
      </c>
      <c r="H174" s="52" t="s">
        <v>181</v>
      </c>
      <c r="I174" s="52" t="n">
        <v>20</v>
      </c>
      <c r="J174" s="52" t="n">
        <v>30</v>
      </c>
      <c r="K174" s="55" t="n">
        <v>2.8</v>
      </c>
      <c r="L174" s="59"/>
      <c r="M174" s="38" t="n">
        <f aca="false">L174-(SUM(O174:Q174))</f>
        <v>0</v>
      </c>
      <c r="N174" s="39" t="str">
        <f aca="false">IF(M174&lt;0,"ATENÇÃO","OK")</f>
        <v>OK</v>
      </c>
      <c r="O174" s="41"/>
      <c r="P174" s="41"/>
      <c r="Q174" s="41"/>
    </row>
    <row r="175" customFormat="false" ht="15" hidden="false" customHeight="true" outlineLevel="0" collapsed="false">
      <c r="A175" s="48"/>
      <c r="B175" s="49"/>
      <c r="C175" s="50" t="n">
        <v>172</v>
      </c>
      <c r="D175" s="51" t="s">
        <v>296</v>
      </c>
      <c r="E175" s="52" t="s">
        <v>39</v>
      </c>
      <c r="F175" s="52" t="s">
        <v>180</v>
      </c>
      <c r="G175" s="53" t="n">
        <v>13218</v>
      </c>
      <c r="H175" s="52" t="s">
        <v>181</v>
      </c>
      <c r="I175" s="52" t="n">
        <v>20</v>
      </c>
      <c r="J175" s="52" t="n">
        <v>30</v>
      </c>
      <c r="K175" s="55" t="n">
        <v>2.9</v>
      </c>
      <c r="L175" s="59"/>
      <c r="M175" s="38" t="n">
        <f aca="false">L175-(SUM(O175:Q175))</f>
        <v>0</v>
      </c>
      <c r="N175" s="39" t="str">
        <f aca="false">IF(M175&lt;0,"ATENÇÃO","OK")</f>
        <v>OK</v>
      </c>
      <c r="O175" s="41"/>
      <c r="P175" s="41"/>
      <c r="Q175" s="41"/>
    </row>
    <row r="176" customFormat="false" ht="15" hidden="false" customHeight="true" outlineLevel="0" collapsed="false">
      <c r="A176" s="48"/>
      <c r="B176" s="49"/>
      <c r="C176" s="57" t="n">
        <v>173</v>
      </c>
      <c r="D176" s="51" t="s">
        <v>297</v>
      </c>
      <c r="E176" s="53" t="s">
        <v>39</v>
      </c>
      <c r="F176" s="53" t="s">
        <v>180</v>
      </c>
      <c r="G176" s="53" t="n">
        <v>13219</v>
      </c>
      <c r="H176" s="53" t="s">
        <v>49</v>
      </c>
      <c r="I176" s="52" t="n">
        <v>20</v>
      </c>
      <c r="J176" s="52" t="n">
        <v>30</v>
      </c>
      <c r="K176" s="55" t="n">
        <v>4.8</v>
      </c>
      <c r="L176" s="59"/>
      <c r="M176" s="38" t="n">
        <f aca="false">L176-(SUM(O176:Q176))</f>
        <v>0</v>
      </c>
      <c r="N176" s="39" t="str">
        <f aca="false">IF(M176&lt;0,"ATENÇÃO","OK")</f>
        <v>OK</v>
      </c>
      <c r="O176" s="41"/>
      <c r="P176" s="41"/>
      <c r="Q176" s="41"/>
    </row>
    <row r="177" customFormat="false" ht="15" hidden="false" customHeight="true" outlineLevel="0" collapsed="false">
      <c r="A177" s="48"/>
      <c r="B177" s="49"/>
      <c r="C177" s="50" t="n">
        <v>174</v>
      </c>
      <c r="D177" s="51" t="s">
        <v>298</v>
      </c>
      <c r="E177" s="53" t="s">
        <v>39</v>
      </c>
      <c r="F177" s="53" t="s">
        <v>180</v>
      </c>
      <c r="G177" s="53" t="n">
        <v>13218</v>
      </c>
      <c r="H177" s="60" t="s">
        <v>49</v>
      </c>
      <c r="I177" s="52" t="n">
        <v>20</v>
      </c>
      <c r="J177" s="52" t="n">
        <v>30</v>
      </c>
      <c r="K177" s="55" t="n">
        <v>3</v>
      </c>
      <c r="L177" s="59"/>
      <c r="M177" s="38" t="n">
        <f aca="false">L177-(SUM(O177:Q177))</f>
        <v>0</v>
      </c>
      <c r="N177" s="39" t="str">
        <f aca="false">IF(M177&lt;0,"ATENÇÃO","OK")</f>
        <v>OK</v>
      </c>
      <c r="O177" s="41"/>
      <c r="P177" s="41"/>
      <c r="Q177" s="41"/>
    </row>
    <row r="178" customFormat="false" ht="15" hidden="false" customHeight="true" outlineLevel="0" collapsed="false">
      <c r="A178" s="48"/>
      <c r="B178" s="49"/>
      <c r="C178" s="50" t="n">
        <v>175</v>
      </c>
      <c r="D178" s="56" t="s">
        <v>299</v>
      </c>
      <c r="E178" s="53" t="s">
        <v>39</v>
      </c>
      <c r="F178" s="53" t="s">
        <v>300</v>
      </c>
      <c r="G178" s="53" t="n">
        <v>121</v>
      </c>
      <c r="H178" s="54" t="s">
        <v>42</v>
      </c>
      <c r="I178" s="52" t="n">
        <v>20</v>
      </c>
      <c r="J178" s="52" t="n">
        <v>30</v>
      </c>
      <c r="K178" s="55" t="n">
        <v>4.9</v>
      </c>
      <c r="L178" s="59" t="n">
        <v>30</v>
      </c>
      <c r="M178" s="38" t="n">
        <f aca="false">L178-(SUM(O178:Q178))</f>
        <v>0</v>
      </c>
      <c r="N178" s="39" t="str">
        <f aca="false">IF(M178&lt;0,"ATENÇÃO","OK")</f>
        <v>OK</v>
      </c>
      <c r="O178" s="41" t="n">
        <v>30</v>
      </c>
      <c r="P178" s="41"/>
      <c r="Q178" s="41"/>
    </row>
    <row r="179" customFormat="false" ht="15" hidden="false" customHeight="true" outlineLevel="0" collapsed="false">
      <c r="A179" s="48"/>
      <c r="B179" s="49"/>
      <c r="C179" s="50" t="n">
        <v>176</v>
      </c>
      <c r="D179" s="51" t="s">
        <v>301</v>
      </c>
      <c r="E179" s="53" t="s">
        <v>39</v>
      </c>
      <c r="F179" s="53" t="s">
        <v>180</v>
      </c>
      <c r="G179" s="53" t="n">
        <v>13101</v>
      </c>
      <c r="H179" s="52" t="s">
        <v>49</v>
      </c>
      <c r="I179" s="52" t="n">
        <v>20</v>
      </c>
      <c r="J179" s="52" t="n">
        <v>30</v>
      </c>
      <c r="K179" s="55" t="n">
        <v>3.4</v>
      </c>
      <c r="L179" s="59"/>
      <c r="M179" s="38" t="n">
        <f aca="false">L179-(SUM(O179:Q179))</f>
        <v>0</v>
      </c>
      <c r="N179" s="39" t="str">
        <f aca="false">IF(M179&lt;0,"ATENÇÃO","OK")</f>
        <v>OK</v>
      </c>
      <c r="O179" s="41"/>
      <c r="P179" s="41"/>
      <c r="Q179" s="41"/>
    </row>
    <row r="180" customFormat="false" ht="15" hidden="false" customHeight="true" outlineLevel="0" collapsed="false">
      <c r="A180" s="48"/>
      <c r="B180" s="49"/>
      <c r="C180" s="50" t="n">
        <v>177</v>
      </c>
      <c r="D180" s="51" t="s">
        <v>302</v>
      </c>
      <c r="E180" s="53" t="s">
        <v>39</v>
      </c>
      <c r="F180" s="53" t="s">
        <v>180</v>
      </c>
      <c r="G180" s="53" t="n">
        <v>13101</v>
      </c>
      <c r="H180" s="52" t="s">
        <v>181</v>
      </c>
      <c r="I180" s="52" t="n">
        <v>20</v>
      </c>
      <c r="J180" s="52" t="n">
        <v>30</v>
      </c>
      <c r="K180" s="55" t="n">
        <v>3.63</v>
      </c>
      <c r="L180" s="59"/>
      <c r="M180" s="38" t="n">
        <f aca="false">L180-(SUM(O180:Q180))</f>
        <v>0</v>
      </c>
      <c r="N180" s="39" t="str">
        <f aca="false">IF(M180&lt;0,"ATENÇÃO","OK")</f>
        <v>OK</v>
      </c>
      <c r="O180" s="41"/>
      <c r="P180" s="41"/>
      <c r="Q180" s="41"/>
    </row>
    <row r="181" customFormat="false" ht="15" hidden="false" customHeight="true" outlineLevel="0" collapsed="false">
      <c r="A181" s="48"/>
      <c r="B181" s="49"/>
      <c r="C181" s="57" t="n">
        <v>178</v>
      </c>
      <c r="D181" s="51" t="s">
        <v>303</v>
      </c>
      <c r="E181" s="53" t="s">
        <v>39</v>
      </c>
      <c r="F181" s="53" t="s">
        <v>180</v>
      </c>
      <c r="G181" s="53" t="n">
        <v>13101</v>
      </c>
      <c r="H181" s="52" t="s">
        <v>181</v>
      </c>
      <c r="I181" s="52" t="n">
        <v>20</v>
      </c>
      <c r="J181" s="52" t="n">
        <v>30</v>
      </c>
      <c r="K181" s="55" t="n">
        <v>3.2</v>
      </c>
      <c r="L181" s="59"/>
      <c r="M181" s="38" t="n">
        <f aca="false">L181-(SUM(O181:Q181))</f>
        <v>0</v>
      </c>
      <c r="N181" s="39" t="str">
        <f aca="false">IF(M181&lt;0,"ATENÇÃO","OK")</f>
        <v>OK</v>
      </c>
      <c r="O181" s="41"/>
      <c r="P181" s="41"/>
      <c r="Q181" s="41"/>
    </row>
    <row r="182" customFormat="false" ht="15" hidden="false" customHeight="true" outlineLevel="0" collapsed="false">
      <c r="A182" s="48"/>
      <c r="B182" s="49"/>
      <c r="C182" s="50" t="n">
        <v>179</v>
      </c>
      <c r="D182" s="51" t="s">
        <v>304</v>
      </c>
      <c r="E182" s="53" t="s">
        <v>39</v>
      </c>
      <c r="F182" s="53" t="s">
        <v>180</v>
      </c>
      <c r="G182" s="53" t="n">
        <v>13101</v>
      </c>
      <c r="H182" s="52" t="s">
        <v>181</v>
      </c>
      <c r="I182" s="52" t="n">
        <v>20</v>
      </c>
      <c r="J182" s="52" t="n">
        <v>30</v>
      </c>
      <c r="K182" s="55" t="n">
        <v>3.15</v>
      </c>
      <c r="L182" s="59"/>
      <c r="M182" s="38" t="n">
        <f aca="false">L182-(SUM(O182:Q182))</f>
        <v>0</v>
      </c>
      <c r="N182" s="39" t="str">
        <f aca="false">IF(M182&lt;0,"ATENÇÃO","OK")</f>
        <v>OK</v>
      </c>
      <c r="O182" s="41"/>
      <c r="P182" s="41"/>
      <c r="Q182" s="41"/>
    </row>
    <row r="183" customFormat="false" ht="15" hidden="false" customHeight="true" outlineLevel="0" collapsed="false">
      <c r="A183" s="48"/>
      <c r="B183" s="49"/>
      <c r="C183" s="50" t="n">
        <v>180</v>
      </c>
      <c r="D183" s="61" t="s">
        <v>305</v>
      </c>
      <c r="E183" s="53" t="s">
        <v>39</v>
      </c>
      <c r="F183" s="53" t="s">
        <v>180</v>
      </c>
      <c r="G183" s="53" t="n">
        <v>1398</v>
      </c>
      <c r="H183" s="52" t="s">
        <v>49</v>
      </c>
      <c r="I183" s="52" t="n">
        <v>20</v>
      </c>
      <c r="J183" s="52" t="n">
        <v>30</v>
      </c>
      <c r="K183" s="55" t="n">
        <v>4.64</v>
      </c>
      <c r="L183" s="59"/>
      <c r="M183" s="38" t="n">
        <f aca="false">L183-(SUM(O183:Q183))</f>
        <v>0</v>
      </c>
      <c r="N183" s="39" t="str">
        <f aca="false">IF(M183&lt;0,"ATENÇÃO","OK")</f>
        <v>OK</v>
      </c>
      <c r="O183" s="41"/>
      <c r="P183" s="41"/>
      <c r="Q183" s="41"/>
    </row>
    <row r="184" customFormat="false" ht="15" hidden="false" customHeight="true" outlineLevel="0" collapsed="false">
      <c r="A184" s="48"/>
      <c r="B184" s="49"/>
      <c r="C184" s="50" t="n">
        <v>181</v>
      </c>
      <c r="D184" s="61" t="s">
        <v>306</v>
      </c>
      <c r="E184" s="53" t="s">
        <v>39</v>
      </c>
      <c r="F184" s="53" t="s">
        <v>180</v>
      </c>
      <c r="G184" s="53" t="n">
        <v>1398</v>
      </c>
      <c r="H184" s="52" t="s">
        <v>49</v>
      </c>
      <c r="I184" s="52" t="n">
        <v>20</v>
      </c>
      <c r="J184" s="52" t="n">
        <v>30</v>
      </c>
      <c r="K184" s="55" t="n">
        <v>4.49</v>
      </c>
      <c r="L184" s="59"/>
      <c r="M184" s="38" t="n">
        <f aca="false">L184-(SUM(O184:Q184))</f>
        <v>0</v>
      </c>
      <c r="N184" s="39" t="str">
        <f aca="false">IF(M184&lt;0,"ATENÇÃO","OK")</f>
        <v>OK</v>
      </c>
      <c r="O184" s="41"/>
      <c r="P184" s="41"/>
      <c r="Q184" s="41"/>
    </row>
    <row r="185" customFormat="false" ht="15" hidden="false" customHeight="true" outlineLevel="0" collapsed="false">
      <c r="A185" s="48"/>
      <c r="B185" s="49"/>
      <c r="C185" s="50" t="n">
        <v>182</v>
      </c>
      <c r="D185" s="51" t="s">
        <v>307</v>
      </c>
      <c r="E185" s="53" t="s">
        <v>39</v>
      </c>
      <c r="F185" s="53" t="s">
        <v>180</v>
      </c>
      <c r="G185" s="53" t="n">
        <v>1393</v>
      </c>
      <c r="H185" s="52" t="s">
        <v>49</v>
      </c>
      <c r="I185" s="52" t="n">
        <v>20</v>
      </c>
      <c r="J185" s="52" t="n">
        <v>30</v>
      </c>
      <c r="K185" s="55" t="n">
        <v>2.9</v>
      </c>
      <c r="L185" s="59"/>
      <c r="M185" s="38" t="n">
        <f aca="false">L185-(SUM(O185:Q185))</f>
        <v>0</v>
      </c>
      <c r="N185" s="39" t="str">
        <f aca="false">IF(M185&lt;0,"ATENÇÃO","OK")</f>
        <v>OK</v>
      </c>
      <c r="O185" s="41"/>
      <c r="P185" s="41"/>
      <c r="Q185" s="41"/>
    </row>
    <row r="186" customFormat="false" ht="15" hidden="false" customHeight="true" outlineLevel="0" collapsed="false">
      <c r="A186" s="48"/>
      <c r="B186" s="49"/>
      <c r="C186" s="57" t="n">
        <v>183</v>
      </c>
      <c r="D186" s="51" t="s">
        <v>308</v>
      </c>
      <c r="E186" s="53" t="s">
        <v>39</v>
      </c>
      <c r="F186" s="53" t="s">
        <v>130</v>
      </c>
      <c r="G186" s="62" t="n">
        <v>43558</v>
      </c>
      <c r="H186" s="52" t="s">
        <v>49</v>
      </c>
      <c r="I186" s="52" t="n">
        <v>20</v>
      </c>
      <c r="J186" s="52" t="n">
        <v>30</v>
      </c>
      <c r="K186" s="55" t="n">
        <v>3.5</v>
      </c>
      <c r="L186" s="59"/>
      <c r="M186" s="38" t="n">
        <f aca="false">L186-(SUM(O186:Q186))</f>
        <v>0</v>
      </c>
      <c r="N186" s="39" t="str">
        <f aca="false">IF(M186&lt;0,"ATENÇÃO","OK")</f>
        <v>OK</v>
      </c>
      <c r="O186" s="41"/>
      <c r="P186" s="41"/>
      <c r="Q186" s="41"/>
    </row>
    <row r="187" customFormat="false" ht="15" hidden="false" customHeight="true" outlineLevel="0" collapsed="false">
      <c r="A187" s="48"/>
      <c r="B187" s="49"/>
      <c r="C187" s="50" t="n">
        <v>184</v>
      </c>
      <c r="D187" s="51" t="s">
        <v>309</v>
      </c>
      <c r="E187" s="53" t="s">
        <v>39</v>
      </c>
      <c r="F187" s="53" t="s">
        <v>130</v>
      </c>
      <c r="G187" s="62" t="n">
        <v>43558</v>
      </c>
      <c r="H187" s="52" t="s">
        <v>49</v>
      </c>
      <c r="I187" s="52" t="n">
        <v>20</v>
      </c>
      <c r="J187" s="52" t="n">
        <v>30</v>
      </c>
      <c r="K187" s="55" t="n">
        <v>3.5</v>
      </c>
      <c r="L187" s="59"/>
      <c r="M187" s="38" t="n">
        <f aca="false">L187-(SUM(O187:Q187))</f>
        <v>0</v>
      </c>
      <c r="N187" s="39" t="str">
        <f aca="false">IF(M187&lt;0,"ATENÇÃO","OK")</f>
        <v>OK</v>
      </c>
      <c r="O187" s="41"/>
      <c r="P187" s="41"/>
      <c r="Q187" s="41"/>
    </row>
    <row r="188" customFormat="false" ht="15" hidden="false" customHeight="true" outlineLevel="0" collapsed="false">
      <c r="A188" s="48"/>
      <c r="B188" s="49"/>
      <c r="C188" s="50" t="n">
        <v>185</v>
      </c>
      <c r="D188" s="61" t="s">
        <v>310</v>
      </c>
      <c r="E188" s="53" t="s">
        <v>39</v>
      </c>
      <c r="F188" s="53" t="s">
        <v>180</v>
      </c>
      <c r="G188" s="53" t="n">
        <v>1304</v>
      </c>
      <c r="H188" s="52" t="s">
        <v>49</v>
      </c>
      <c r="I188" s="52" t="n">
        <v>20</v>
      </c>
      <c r="J188" s="52" t="n">
        <v>30</v>
      </c>
      <c r="K188" s="55" t="n">
        <v>20</v>
      </c>
      <c r="L188" s="59"/>
      <c r="M188" s="38" t="n">
        <f aca="false">L188-(SUM(O188:Q188))</f>
        <v>0</v>
      </c>
      <c r="N188" s="39" t="str">
        <f aca="false">IF(M188&lt;0,"ATENÇÃO","OK")</f>
        <v>OK</v>
      </c>
      <c r="O188" s="41"/>
      <c r="P188" s="41"/>
      <c r="Q188" s="41"/>
    </row>
    <row r="189" customFormat="false" ht="15" hidden="false" customHeight="true" outlineLevel="0" collapsed="false">
      <c r="A189" s="48"/>
      <c r="B189" s="49"/>
      <c r="C189" s="50" t="n">
        <v>186</v>
      </c>
      <c r="D189" s="51" t="s">
        <v>311</v>
      </c>
      <c r="E189" s="53" t="s">
        <v>39</v>
      </c>
      <c r="F189" s="53" t="s">
        <v>180</v>
      </c>
      <c r="G189" s="53" t="n">
        <v>1313</v>
      </c>
      <c r="H189" s="52" t="s">
        <v>181</v>
      </c>
      <c r="I189" s="52" t="n">
        <v>20</v>
      </c>
      <c r="J189" s="52" t="n">
        <v>30</v>
      </c>
      <c r="K189" s="55" t="n">
        <v>21</v>
      </c>
      <c r="L189" s="59"/>
      <c r="M189" s="38" t="n">
        <f aca="false">L189-(SUM(O189:Q189))</f>
        <v>0</v>
      </c>
      <c r="N189" s="39" t="str">
        <f aca="false">IF(M189&lt;0,"ATENÇÃO","OK")</f>
        <v>OK</v>
      </c>
      <c r="O189" s="41"/>
      <c r="P189" s="41"/>
      <c r="Q189" s="41"/>
    </row>
    <row r="190" customFormat="false" ht="15" hidden="false" customHeight="true" outlineLevel="0" collapsed="false">
      <c r="A190" s="48"/>
      <c r="B190" s="49"/>
      <c r="C190" s="50" t="n">
        <v>187</v>
      </c>
      <c r="D190" s="51" t="s">
        <v>312</v>
      </c>
      <c r="E190" s="53" t="s">
        <v>39</v>
      </c>
      <c r="F190" s="53" t="s">
        <v>180</v>
      </c>
      <c r="G190" s="53" t="n">
        <v>1313</v>
      </c>
      <c r="H190" s="52" t="s">
        <v>181</v>
      </c>
      <c r="I190" s="52" t="n">
        <v>20</v>
      </c>
      <c r="J190" s="52" t="n">
        <v>30</v>
      </c>
      <c r="K190" s="55" t="n">
        <v>25</v>
      </c>
      <c r="L190" s="59"/>
      <c r="M190" s="38" t="n">
        <f aca="false">L190-(SUM(O190:Q190))</f>
        <v>0</v>
      </c>
      <c r="N190" s="39" t="str">
        <f aca="false">IF(M190&lt;0,"ATENÇÃO","OK")</f>
        <v>OK</v>
      </c>
      <c r="O190" s="41"/>
      <c r="P190" s="41"/>
      <c r="Q190" s="41"/>
    </row>
    <row r="191" customFormat="false" ht="15" hidden="false" customHeight="true" outlineLevel="0" collapsed="false">
      <c r="A191" s="48"/>
      <c r="B191" s="49"/>
      <c r="C191" s="57" t="n">
        <v>188</v>
      </c>
      <c r="D191" s="51" t="s">
        <v>313</v>
      </c>
      <c r="E191" s="53" t="s">
        <v>39</v>
      </c>
      <c r="F191" s="53" t="s">
        <v>180</v>
      </c>
      <c r="G191" s="53" t="n">
        <v>1314</v>
      </c>
      <c r="H191" s="52" t="s">
        <v>181</v>
      </c>
      <c r="I191" s="52" t="n">
        <v>20</v>
      </c>
      <c r="J191" s="52" t="n">
        <v>30</v>
      </c>
      <c r="K191" s="55" t="n">
        <v>20</v>
      </c>
      <c r="L191" s="59"/>
      <c r="M191" s="38" t="n">
        <f aca="false">L191-(SUM(O191:Q191))</f>
        <v>0</v>
      </c>
      <c r="N191" s="39" t="str">
        <f aca="false">IF(M191&lt;0,"ATENÇÃO","OK")</f>
        <v>OK</v>
      </c>
      <c r="O191" s="41"/>
      <c r="P191" s="41"/>
      <c r="Q191" s="41"/>
    </row>
    <row r="192" customFormat="false" ht="15" hidden="false" customHeight="true" outlineLevel="0" collapsed="false">
      <c r="A192" s="48"/>
      <c r="B192" s="49"/>
      <c r="C192" s="50" t="n">
        <v>189</v>
      </c>
      <c r="D192" s="51" t="s">
        <v>314</v>
      </c>
      <c r="E192" s="53" t="s">
        <v>39</v>
      </c>
      <c r="F192" s="53" t="s">
        <v>180</v>
      </c>
      <c r="G192" s="53" t="n">
        <v>1314</v>
      </c>
      <c r="H192" s="53" t="s">
        <v>181</v>
      </c>
      <c r="I192" s="52" t="n">
        <v>20</v>
      </c>
      <c r="J192" s="52" t="n">
        <v>30</v>
      </c>
      <c r="K192" s="55" t="n">
        <v>22</v>
      </c>
      <c r="L192" s="59"/>
      <c r="M192" s="38" t="n">
        <f aca="false">L192-(SUM(O192:Q192))</f>
        <v>0</v>
      </c>
      <c r="N192" s="39" t="str">
        <f aca="false">IF(M192&lt;0,"ATENÇÃO","OK")</f>
        <v>OK</v>
      </c>
      <c r="O192" s="41"/>
      <c r="P192" s="41"/>
      <c r="Q192" s="41"/>
    </row>
    <row r="193" customFormat="false" ht="15" hidden="false" customHeight="true" outlineLevel="0" collapsed="false">
      <c r="A193" s="48"/>
      <c r="B193" s="49"/>
      <c r="C193" s="50" t="n">
        <v>190</v>
      </c>
      <c r="D193" s="51" t="s">
        <v>315</v>
      </c>
      <c r="E193" s="53" t="s">
        <v>39</v>
      </c>
      <c r="F193" s="53" t="s">
        <v>180</v>
      </c>
      <c r="G193" s="53" t="n">
        <v>1314</v>
      </c>
      <c r="H193" s="53" t="s">
        <v>181</v>
      </c>
      <c r="I193" s="52" t="n">
        <v>20</v>
      </c>
      <c r="J193" s="52" t="n">
        <v>30</v>
      </c>
      <c r="K193" s="55" t="n">
        <v>16.5</v>
      </c>
      <c r="L193" s="59"/>
      <c r="M193" s="38" t="n">
        <f aca="false">L193-(SUM(O193:Q193))</f>
        <v>0</v>
      </c>
      <c r="N193" s="39" t="str">
        <f aca="false">IF(M193&lt;0,"ATENÇÃO","OK")</f>
        <v>OK</v>
      </c>
      <c r="O193" s="41"/>
      <c r="P193" s="41"/>
      <c r="Q193" s="41"/>
    </row>
    <row r="194" customFormat="false" ht="15" hidden="false" customHeight="true" outlineLevel="0" collapsed="false">
      <c r="A194" s="48"/>
      <c r="B194" s="49"/>
      <c r="C194" s="50" t="n">
        <v>191</v>
      </c>
      <c r="D194" s="61" t="s">
        <v>316</v>
      </c>
      <c r="E194" s="53" t="s">
        <v>39</v>
      </c>
      <c r="F194" s="53" t="s">
        <v>180</v>
      </c>
      <c r="G194" s="53" t="n">
        <v>1313</v>
      </c>
      <c r="H194" s="53" t="s">
        <v>49</v>
      </c>
      <c r="I194" s="52" t="n">
        <v>20</v>
      </c>
      <c r="J194" s="52" t="n">
        <v>30</v>
      </c>
      <c r="K194" s="55" t="n">
        <v>20</v>
      </c>
      <c r="L194" s="59"/>
      <c r="M194" s="38" t="n">
        <f aca="false">L194-(SUM(O194:Q194))</f>
        <v>0</v>
      </c>
      <c r="N194" s="39" t="str">
        <f aca="false">IF(M194&lt;0,"ATENÇÃO","OK")</f>
        <v>OK</v>
      </c>
      <c r="O194" s="41"/>
      <c r="P194" s="41"/>
      <c r="Q194" s="41"/>
    </row>
    <row r="195" customFormat="false" ht="15" hidden="false" customHeight="true" outlineLevel="0" collapsed="false">
      <c r="A195" s="48"/>
      <c r="B195" s="49"/>
      <c r="C195" s="50" t="n">
        <v>192</v>
      </c>
      <c r="D195" s="61" t="s">
        <v>317</v>
      </c>
      <c r="E195" s="53" t="s">
        <v>39</v>
      </c>
      <c r="F195" s="53" t="s">
        <v>180</v>
      </c>
      <c r="G195" s="53" t="n">
        <v>1313</v>
      </c>
      <c r="H195" s="53" t="s">
        <v>49</v>
      </c>
      <c r="I195" s="52" t="n">
        <v>20</v>
      </c>
      <c r="J195" s="52" t="n">
        <v>30</v>
      </c>
      <c r="K195" s="55" t="n">
        <v>17</v>
      </c>
      <c r="L195" s="59"/>
      <c r="M195" s="38" t="n">
        <f aca="false">L195-(SUM(O195:Q195))</f>
        <v>0</v>
      </c>
      <c r="N195" s="39" t="str">
        <f aca="false">IF(M195&lt;0,"ATENÇÃO","OK")</f>
        <v>OK</v>
      </c>
      <c r="O195" s="41"/>
      <c r="P195" s="41"/>
      <c r="Q195" s="41"/>
    </row>
    <row r="196" customFormat="false" ht="15" hidden="false" customHeight="true" outlineLevel="0" collapsed="false">
      <c r="A196" s="48"/>
      <c r="B196" s="49"/>
      <c r="C196" s="57" t="n">
        <v>193</v>
      </c>
      <c r="D196" s="51" t="s">
        <v>318</v>
      </c>
      <c r="E196" s="53" t="s">
        <v>39</v>
      </c>
      <c r="F196" s="53" t="s">
        <v>319</v>
      </c>
      <c r="G196" s="53" t="s">
        <v>320</v>
      </c>
      <c r="H196" s="53" t="s">
        <v>49</v>
      </c>
      <c r="I196" s="52" t="n">
        <v>20</v>
      </c>
      <c r="J196" s="52" t="n">
        <v>30</v>
      </c>
      <c r="K196" s="55" t="n">
        <v>1.05</v>
      </c>
      <c r="L196" s="59"/>
      <c r="M196" s="38" t="n">
        <f aca="false">L196-(SUM(O196:Q196))</f>
        <v>0</v>
      </c>
      <c r="N196" s="39" t="str">
        <f aca="false">IF(M196&lt;0,"ATENÇÃO","OK")</f>
        <v>OK</v>
      </c>
      <c r="O196" s="41"/>
      <c r="P196" s="41"/>
      <c r="Q196" s="41"/>
    </row>
    <row r="197" customFormat="false" ht="15" hidden="false" customHeight="true" outlineLevel="0" collapsed="false">
      <c r="A197" s="48"/>
      <c r="B197" s="49"/>
      <c r="C197" s="50" t="n">
        <v>194</v>
      </c>
      <c r="D197" s="51" t="s">
        <v>321</v>
      </c>
      <c r="E197" s="53" t="s">
        <v>39</v>
      </c>
      <c r="F197" s="53" t="s">
        <v>319</v>
      </c>
      <c r="G197" s="53" t="s">
        <v>320</v>
      </c>
      <c r="H197" s="52" t="s">
        <v>49</v>
      </c>
      <c r="I197" s="52" t="n">
        <v>20</v>
      </c>
      <c r="J197" s="52" t="n">
        <v>30</v>
      </c>
      <c r="K197" s="55" t="n">
        <v>0.94</v>
      </c>
      <c r="L197" s="59"/>
      <c r="M197" s="38" t="n">
        <f aca="false">L197-(SUM(O197:Q197))</f>
        <v>0</v>
      </c>
      <c r="N197" s="39" t="str">
        <f aca="false">IF(M197&lt;0,"ATENÇÃO","OK")</f>
        <v>OK</v>
      </c>
      <c r="O197" s="41"/>
      <c r="P197" s="41"/>
      <c r="Q197" s="41"/>
    </row>
    <row r="198" customFormat="false" ht="15" hidden="false" customHeight="true" outlineLevel="0" collapsed="false">
      <c r="A198" s="48"/>
      <c r="B198" s="49"/>
      <c r="C198" s="50" t="n">
        <v>195</v>
      </c>
      <c r="D198" s="51" t="s">
        <v>322</v>
      </c>
      <c r="E198" s="53" t="s">
        <v>39</v>
      </c>
      <c r="F198" s="53" t="s">
        <v>319</v>
      </c>
      <c r="G198" s="58" t="s">
        <v>320</v>
      </c>
      <c r="H198" s="53" t="s">
        <v>49</v>
      </c>
      <c r="I198" s="52" t="n">
        <v>20</v>
      </c>
      <c r="J198" s="52" t="n">
        <v>30</v>
      </c>
      <c r="K198" s="55" t="n">
        <v>2.5</v>
      </c>
      <c r="L198" s="59"/>
      <c r="M198" s="38" t="n">
        <f aca="false">L198-(SUM(O198:Q198))</f>
        <v>0</v>
      </c>
      <c r="N198" s="39" t="str">
        <f aca="false">IF(M198&lt;0,"ATENÇÃO","OK")</f>
        <v>OK</v>
      </c>
      <c r="O198" s="41"/>
      <c r="P198" s="41"/>
      <c r="Q198" s="41"/>
    </row>
    <row r="199" customFormat="false" ht="15" hidden="false" customHeight="true" outlineLevel="0" collapsed="false">
      <c r="A199" s="48"/>
      <c r="B199" s="49"/>
      <c r="C199" s="50" t="n">
        <v>196</v>
      </c>
      <c r="D199" s="56" t="s">
        <v>323</v>
      </c>
      <c r="E199" s="53" t="s">
        <v>39</v>
      </c>
      <c r="F199" s="53" t="s">
        <v>324</v>
      </c>
      <c r="G199" s="58" t="s">
        <v>325</v>
      </c>
      <c r="H199" s="52" t="s">
        <v>42</v>
      </c>
      <c r="I199" s="52" t="n">
        <v>20</v>
      </c>
      <c r="J199" s="52" t="n">
        <v>30</v>
      </c>
      <c r="K199" s="55" t="n">
        <v>17.43</v>
      </c>
      <c r="L199" s="59"/>
      <c r="M199" s="38" t="n">
        <f aca="false">L199-(SUM(O199:Q199))</f>
        <v>0</v>
      </c>
      <c r="N199" s="39" t="str">
        <f aca="false">IF(M199&lt;0,"ATENÇÃO","OK")</f>
        <v>OK</v>
      </c>
      <c r="O199" s="41"/>
      <c r="P199" s="41"/>
      <c r="Q199" s="41"/>
    </row>
    <row r="200" customFormat="false" ht="15" hidden="false" customHeight="true" outlineLevel="0" collapsed="false">
      <c r="A200" s="48"/>
      <c r="B200" s="49"/>
      <c r="C200" s="50" t="n">
        <v>197</v>
      </c>
      <c r="D200" s="51" t="s">
        <v>326</v>
      </c>
      <c r="E200" s="53" t="s">
        <v>39</v>
      </c>
      <c r="F200" s="53" t="s">
        <v>143</v>
      </c>
      <c r="G200" s="58" t="s">
        <v>327</v>
      </c>
      <c r="H200" s="52" t="s">
        <v>49</v>
      </c>
      <c r="I200" s="52" t="n">
        <v>20</v>
      </c>
      <c r="J200" s="52" t="n">
        <v>30</v>
      </c>
      <c r="K200" s="55" t="n">
        <v>19</v>
      </c>
      <c r="L200" s="59"/>
      <c r="M200" s="38" t="n">
        <f aca="false">L200-(SUM(O200:Q200))</f>
        <v>0</v>
      </c>
      <c r="N200" s="39" t="str">
        <f aca="false">IF(M200&lt;0,"ATENÇÃO","OK")</f>
        <v>OK</v>
      </c>
      <c r="O200" s="41"/>
      <c r="P200" s="41"/>
      <c r="Q200" s="41"/>
    </row>
    <row r="201" customFormat="false" ht="15" hidden="false" customHeight="true" outlineLevel="0" collapsed="false">
      <c r="A201" s="48"/>
      <c r="B201" s="49"/>
      <c r="C201" s="57" t="n">
        <v>198</v>
      </c>
      <c r="D201" s="51" t="s">
        <v>328</v>
      </c>
      <c r="E201" s="53" t="s">
        <v>39</v>
      </c>
      <c r="F201" s="53" t="s">
        <v>180</v>
      </c>
      <c r="G201" s="58" t="s">
        <v>329</v>
      </c>
      <c r="H201" s="52" t="s">
        <v>49</v>
      </c>
      <c r="I201" s="52" t="n">
        <v>20</v>
      </c>
      <c r="J201" s="52" t="n">
        <v>30</v>
      </c>
      <c r="K201" s="55" t="n">
        <v>11.08</v>
      </c>
      <c r="L201" s="59"/>
      <c r="M201" s="38" t="n">
        <f aca="false">L201-(SUM(O201:Q201))</f>
        <v>0</v>
      </c>
      <c r="N201" s="39" t="str">
        <f aca="false">IF(M201&lt;0,"ATENÇÃO","OK")</f>
        <v>OK</v>
      </c>
      <c r="O201" s="41"/>
      <c r="P201" s="41"/>
      <c r="Q201" s="41"/>
    </row>
    <row r="202" customFormat="false" ht="15" hidden="false" customHeight="true" outlineLevel="0" collapsed="false">
      <c r="A202" s="63" t="s">
        <v>330</v>
      </c>
      <c r="B202" s="31" t="n">
        <v>3</v>
      </c>
      <c r="C202" s="32" t="n">
        <v>199</v>
      </c>
      <c r="D202" s="64" t="s">
        <v>331</v>
      </c>
      <c r="E202" s="34" t="s">
        <v>39</v>
      </c>
      <c r="F202" s="34" t="s">
        <v>332</v>
      </c>
      <c r="G202" s="47" t="n">
        <v>1633</v>
      </c>
      <c r="H202" s="35" t="s">
        <v>49</v>
      </c>
      <c r="I202" s="35" t="n">
        <v>20</v>
      </c>
      <c r="J202" s="35" t="n">
        <v>30</v>
      </c>
      <c r="K202" s="36" t="n">
        <v>7.89</v>
      </c>
      <c r="L202" s="59"/>
      <c r="M202" s="38" t="n">
        <f aca="false">L202-(SUM(O202:Q202))</f>
        <v>0</v>
      </c>
      <c r="N202" s="39" t="str">
        <f aca="false">IF(M202&lt;0,"ATENÇÃO","OK")</f>
        <v>OK</v>
      </c>
      <c r="O202" s="41"/>
      <c r="P202" s="41"/>
      <c r="Q202" s="41"/>
    </row>
    <row r="203" customFormat="false" ht="15" hidden="false" customHeight="true" outlineLevel="0" collapsed="false">
      <c r="A203" s="63"/>
      <c r="B203" s="31"/>
      <c r="C203" s="32" t="n">
        <v>200</v>
      </c>
      <c r="D203" s="45" t="s">
        <v>333</v>
      </c>
      <c r="E203" s="34" t="s">
        <v>39</v>
      </c>
      <c r="F203" s="34" t="s">
        <v>332</v>
      </c>
      <c r="G203" s="47" t="n">
        <v>1631</v>
      </c>
      <c r="H203" s="46" t="s">
        <v>49</v>
      </c>
      <c r="I203" s="35" t="n">
        <v>20</v>
      </c>
      <c r="J203" s="35" t="n">
        <v>30</v>
      </c>
      <c r="K203" s="36" t="n">
        <v>7.37</v>
      </c>
      <c r="L203" s="59"/>
      <c r="M203" s="38" t="n">
        <f aca="false">L203-(SUM(O203:Q203))</f>
        <v>0</v>
      </c>
      <c r="N203" s="39" t="str">
        <f aca="false">IF(M203&lt;0,"ATENÇÃO","OK")</f>
        <v>OK</v>
      </c>
      <c r="O203" s="41"/>
      <c r="P203" s="41"/>
      <c r="Q203" s="41"/>
    </row>
    <row r="204" customFormat="false" ht="15" hidden="false" customHeight="true" outlineLevel="0" collapsed="false">
      <c r="A204" s="63"/>
      <c r="B204" s="31"/>
      <c r="C204" s="32" t="n">
        <v>201</v>
      </c>
      <c r="D204" s="45" t="s">
        <v>334</v>
      </c>
      <c r="E204" s="34" t="s">
        <v>39</v>
      </c>
      <c r="F204" s="34" t="s">
        <v>335</v>
      </c>
      <c r="G204" s="47" t="s">
        <v>336</v>
      </c>
      <c r="H204" s="34" t="s">
        <v>49</v>
      </c>
      <c r="I204" s="35" t="n">
        <v>20</v>
      </c>
      <c r="J204" s="35" t="n">
        <v>30</v>
      </c>
      <c r="K204" s="36" t="n">
        <v>76.42</v>
      </c>
      <c r="L204" s="59"/>
      <c r="M204" s="38" t="n">
        <f aca="false">L204-(SUM(O204:Q204))</f>
        <v>0</v>
      </c>
      <c r="N204" s="39" t="str">
        <f aca="false">IF(M204&lt;0,"ATENÇÃO","OK")</f>
        <v>OK</v>
      </c>
      <c r="O204" s="41"/>
      <c r="P204" s="41"/>
      <c r="Q204" s="41"/>
    </row>
    <row r="205" customFormat="false" ht="15" hidden="false" customHeight="true" outlineLevel="0" collapsed="false">
      <c r="A205" s="63"/>
      <c r="B205" s="31"/>
      <c r="C205" s="32" t="n">
        <v>202</v>
      </c>
      <c r="D205" s="45" t="s">
        <v>337</v>
      </c>
      <c r="E205" s="34" t="s">
        <v>39</v>
      </c>
      <c r="F205" s="34" t="s">
        <v>338</v>
      </c>
      <c r="G205" s="47" t="n">
        <v>1400</v>
      </c>
      <c r="H205" s="46" t="s">
        <v>49</v>
      </c>
      <c r="I205" s="35" t="n">
        <v>20</v>
      </c>
      <c r="J205" s="35" t="n">
        <v>30</v>
      </c>
      <c r="K205" s="36" t="n">
        <v>57.94</v>
      </c>
      <c r="L205" s="59"/>
      <c r="M205" s="38" t="n">
        <f aca="false">L205-(SUM(O205:Q205))</f>
        <v>0</v>
      </c>
      <c r="N205" s="39" t="str">
        <f aca="false">IF(M205&lt;0,"ATENÇÃO","OK")</f>
        <v>OK</v>
      </c>
      <c r="O205" s="41"/>
      <c r="P205" s="41"/>
      <c r="Q205" s="41"/>
    </row>
    <row r="206" customFormat="false" ht="15" hidden="false" customHeight="true" outlineLevel="0" collapsed="false">
      <c r="A206" s="63"/>
      <c r="B206" s="31"/>
      <c r="C206" s="44" t="n">
        <v>203</v>
      </c>
      <c r="D206" s="64" t="s">
        <v>339</v>
      </c>
      <c r="E206" s="34" t="s">
        <v>39</v>
      </c>
      <c r="F206" s="34" t="s">
        <v>338</v>
      </c>
      <c r="G206" s="47" t="s">
        <v>340</v>
      </c>
      <c r="H206" s="46" t="s">
        <v>49</v>
      </c>
      <c r="I206" s="35" t="n">
        <v>20</v>
      </c>
      <c r="J206" s="35" t="n">
        <v>30</v>
      </c>
      <c r="K206" s="36" t="n">
        <v>309.12</v>
      </c>
      <c r="L206" s="59"/>
      <c r="M206" s="38" t="n">
        <f aca="false">L206-(SUM(O206:Q206))</f>
        <v>0</v>
      </c>
      <c r="N206" s="39" t="str">
        <f aca="false">IF(M206&lt;0,"ATENÇÃO","OK")</f>
        <v>OK</v>
      </c>
      <c r="O206" s="41"/>
      <c r="P206" s="41"/>
      <c r="Q206" s="41"/>
    </row>
    <row r="207" customFormat="false" ht="15" hidden="false" customHeight="true" outlineLevel="0" collapsed="false">
      <c r="A207" s="63"/>
      <c r="B207" s="31"/>
      <c r="C207" s="32" t="n">
        <v>204</v>
      </c>
      <c r="D207" s="45" t="s">
        <v>341</v>
      </c>
      <c r="E207" s="35" t="s">
        <v>39</v>
      </c>
      <c r="F207" s="35" t="s">
        <v>342</v>
      </c>
      <c r="G207" s="34" t="n">
        <v>4008</v>
      </c>
      <c r="H207" s="35" t="s">
        <v>49</v>
      </c>
      <c r="I207" s="35" t="n">
        <v>20</v>
      </c>
      <c r="J207" s="35" t="n">
        <v>30</v>
      </c>
      <c r="K207" s="36" t="n">
        <v>247.2</v>
      </c>
      <c r="L207" s="59"/>
      <c r="M207" s="38" t="n">
        <f aca="false">L207-(SUM(O207:Q207))</f>
        <v>0</v>
      </c>
      <c r="N207" s="39" t="str">
        <f aca="false">IF(M207&lt;0,"ATENÇÃO","OK")</f>
        <v>OK</v>
      </c>
      <c r="O207" s="41"/>
      <c r="P207" s="41"/>
      <c r="Q207" s="41"/>
    </row>
    <row r="208" customFormat="false" ht="15" hidden="false" customHeight="true" outlineLevel="0" collapsed="false">
      <c r="A208" s="63"/>
      <c r="B208" s="31"/>
      <c r="C208" s="32" t="n">
        <v>205</v>
      </c>
      <c r="D208" s="33" t="s">
        <v>343</v>
      </c>
      <c r="E208" s="34" t="s">
        <v>39</v>
      </c>
      <c r="F208" s="34" t="s">
        <v>344</v>
      </c>
      <c r="G208" s="34" t="s">
        <v>345</v>
      </c>
      <c r="H208" s="46" t="s">
        <v>42</v>
      </c>
      <c r="I208" s="35" t="n">
        <v>20</v>
      </c>
      <c r="J208" s="35" t="n">
        <v>30</v>
      </c>
      <c r="K208" s="36" t="n">
        <v>5.27</v>
      </c>
      <c r="L208" s="59"/>
      <c r="M208" s="38" t="n">
        <f aca="false">L208-(SUM(O208:Q208))</f>
        <v>0</v>
      </c>
      <c r="N208" s="39" t="str">
        <f aca="false">IF(M208&lt;0,"ATENÇÃO","OK")</f>
        <v>OK</v>
      </c>
      <c r="O208" s="41"/>
      <c r="P208" s="41"/>
      <c r="Q208" s="41"/>
    </row>
    <row r="209" customFormat="false" ht="15" hidden="false" customHeight="true" outlineLevel="0" collapsed="false">
      <c r="A209" s="63"/>
      <c r="B209" s="31"/>
      <c r="C209" s="32" t="n">
        <v>206</v>
      </c>
      <c r="D209" s="45" t="s">
        <v>346</v>
      </c>
      <c r="E209" s="34" t="s">
        <v>39</v>
      </c>
      <c r="F209" s="34" t="s">
        <v>342</v>
      </c>
      <c r="G209" s="34" t="n">
        <v>4005</v>
      </c>
      <c r="H209" s="34" t="s">
        <v>49</v>
      </c>
      <c r="I209" s="35" t="n">
        <v>20</v>
      </c>
      <c r="J209" s="35" t="n">
        <v>30</v>
      </c>
      <c r="K209" s="36" t="n">
        <v>210.95</v>
      </c>
      <c r="L209" s="59"/>
      <c r="M209" s="38" t="n">
        <f aca="false">L209-(SUM(O209:Q209))</f>
        <v>0</v>
      </c>
      <c r="N209" s="39" t="str">
        <f aca="false">IF(M209&lt;0,"ATENÇÃO","OK")</f>
        <v>OK</v>
      </c>
      <c r="O209" s="41"/>
      <c r="P209" s="41"/>
      <c r="Q209" s="41"/>
    </row>
    <row r="210" customFormat="false" ht="15" hidden="false" customHeight="true" outlineLevel="0" collapsed="false">
      <c r="A210" s="63"/>
      <c r="B210" s="31"/>
      <c r="C210" s="32" t="n">
        <v>207</v>
      </c>
      <c r="D210" s="45" t="s">
        <v>347</v>
      </c>
      <c r="E210" s="34" t="s">
        <v>39</v>
      </c>
      <c r="F210" s="34" t="s">
        <v>348</v>
      </c>
      <c r="G210" s="34" t="s">
        <v>349</v>
      </c>
      <c r="H210" s="34" t="s">
        <v>181</v>
      </c>
      <c r="I210" s="35" t="n">
        <v>20</v>
      </c>
      <c r="J210" s="35" t="n">
        <v>30</v>
      </c>
      <c r="K210" s="36" t="n">
        <v>8.38</v>
      </c>
      <c r="L210" s="59"/>
      <c r="M210" s="38" t="n">
        <f aca="false">L210-(SUM(O210:Q210))</f>
        <v>0</v>
      </c>
      <c r="N210" s="39" t="str">
        <f aca="false">IF(M210&lt;0,"ATENÇÃO","OK")</f>
        <v>OK</v>
      </c>
      <c r="O210" s="41"/>
      <c r="P210" s="41"/>
      <c r="Q210" s="41"/>
    </row>
    <row r="211" customFormat="false" ht="15" hidden="false" customHeight="true" outlineLevel="0" collapsed="false">
      <c r="A211" s="63"/>
      <c r="B211" s="31"/>
      <c r="C211" s="44" t="n">
        <v>208</v>
      </c>
      <c r="D211" s="45" t="s">
        <v>350</v>
      </c>
      <c r="E211" s="34" t="s">
        <v>39</v>
      </c>
      <c r="F211" s="34" t="s">
        <v>348</v>
      </c>
      <c r="G211" s="34" t="s">
        <v>349</v>
      </c>
      <c r="H211" s="34" t="s">
        <v>181</v>
      </c>
      <c r="I211" s="35" t="n">
        <v>20</v>
      </c>
      <c r="J211" s="35" t="n">
        <v>30</v>
      </c>
      <c r="K211" s="36" t="n">
        <v>8.27</v>
      </c>
      <c r="L211" s="59"/>
      <c r="M211" s="38" t="n">
        <f aca="false">L211-(SUM(O211:Q211))</f>
        <v>0</v>
      </c>
      <c r="N211" s="39" t="str">
        <f aca="false">IF(M211&lt;0,"ATENÇÃO","OK")</f>
        <v>OK</v>
      </c>
      <c r="O211" s="41"/>
      <c r="P211" s="41"/>
      <c r="Q211" s="41"/>
    </row>
    <row r="212" customFormat="false" ht="15" hidden="false" customHeight="true" outlineLevel="0" collapsed="false">
      <c r="A212" s="63"/>
      <c r="B212" s="31"/>
      <c r="C212" s="32" t="n">
        <v>209</v>
      </c>
      <c r="D212" s="45" t="s">
        <v>351</v>
      </c>
      <c r="E212" s="34" t="s">
        <v>39</v>
      </c>
      <c r="F212" s="34" t="s">
        <v>348</v>
      </c>
      <c r="G212" s="34" t="s">
        <v>349</v>
      </c>
      <c r="H212" s="34" t="s">
        <v>181</v>
      </c>
      <c r="I212" s="35" t="n">
        <v>20</v>
      </c>
      <c r="J212" s="35" t="n">
        <v>30</v>
      </c>
      <c r="K212" s="36" t="n">
        <v>7.79</v>
      </c>
      <c r="L212" s="59"/>
      <c r="M212" s="38" t="n">
        <f aca="false">L212-(SUM(O212:Q212))</f>
        <v>0</v>
      </c>
      <c r="N212" s="39" t="str">
        <f aca="false">IF(M212&lt;0,"ATENÇÃO","OK")</f>
        <v>OK</v>
      </c>
      <c r="O212" s="41"/>
      <c r="P212" s="41"/>
      <c r="Q212" s="41"/>
    </row>
    <row r="213" customFormat="false" ht="15" hidden="false" customHeight="true" outlineLevel="0" collapsed="false">
      <c r="A213" s="63"/>
      <c r="B213" s="31"/>
      <c r="C213" s="32" t="n">
        <v>210</v>
      </c>
      <c r="D213" s="45" t="s">
        <v>352</v>
      </c>
      <c r="E213" s="35" t="s">
        <v>39</v>
      </c>
      <c r="F213" s="35" t="s">
        <v>348</v>
      </c>
      <c r="G213" s="34" t="s">
        <v>349</v>
      </c>
      <c r="H213" s="46" t="s">
        <v>181</v>
      </c>
      <c r="I213" s="35" t="n">
        <v>20</v>
      </c>
      <c r="J213" s="35" t="n">
        <v>30</v>
      </c>
      <c r="K213" s="36" t="n">
        <v>10.14</v>
      </c>
      <c r="L213" s="59"/>
      <c r="M213" s="38" t="n">
        <f aca="false">L213-(SUM(O213:Q213))</f>
        <v>0</v>
      </c>
      <c r="N213" s="39" t="str">
        <f aca="false">IF(M213&lt;0,"ATENÇÃO","OK")</f>
        <v>OK</v>
      </c>
      <c r="O213" s="41"/>
      <c r="P213" s="41"/>
      <c r="Q213" s="41"/>
    </row>
    <row r="214" customFormat="false" ht="15" hidden="false" customHeight="true" outlineLevel="0" collapsed="false">
      <c r="A214" s="63"/>
      <c r="B214" s="31"/>
      <c r="C214" s="32" t="n">
        <v>211</v>
      </c>
      <c r="D214" s="45" t="s">
        <v>353</v>
      </c>
      <c r="E214" s="35" t="s">
        <v>39</v>
      </c>
      <c r="F214" s="35" t="s">
        <v>348</v>
      </c>
      <c r="G214" s="34" t="s">
        <v>354</v>
      </c>
      <c r="H214" s="46" t="s">
        <v>181</v>
      </c>
      <c r="I214" s="35" t="n">
        <v>20</v>
      </c>
      <c r="J214" s="35" t="n">
        <v>30</v>
      </c>
      <c r="K214" s="36" t="n">
        <v>43.28</v>
      </c>
      <c r="L214" s="59"/>
      <c r="M214" s="38" t="n">
        <f aca="false">L214-(SUM(O214:Q214))</f>
        <v>0</v>
      </c>
      <c r="N214" s="39" t="str">
        <f aca="false">IF(M214&lt;0,"ATENÇÃO","OK")</f>
        <v>OK</v>
      </c>
      <c r="O214" s="41"/>
      <c r="P214" s="41"/>
      <c r="Q214" s="41"/>
    </row>
    <row r="215" customFormat="false" ht="15" hidden="false" customHeight="true" outlineLevel="0" collapsed="false">
      <c r="A215" s="63"/>
      <c r="B215" s="31"/>
      <c r="C215" s="32" t="n">
        <v>212</v>
      </c>
      <c r="D215" s="45" t="s">
        <v>355</v>
      </c>
      <c r="E215" s="35" t="s">
        <v>39</v>
      </c>
      <c r="F215" s="35" t="s">
        <v>348</v>
      </c>
      <c r="G215" s="34" t="s">
        <v>354</v>
      </c>
      <c r="H215" s="46" t="s">
        <v>181</v>
      </c>
      <c r="I215" s="35" t="n">
        <v>20</v>
      </c>
      <c r="J215" s="35" t="n">
        <v>30</v>
      </c>
      <c r="K215" s="36" t="n">
        <v>54.71</v>
      </c>
      <c r="L215" s="59"/>
      <c r="M215" s="38" t="n">
        <f aca="false">L215-(SUM(O215:Q215))</f>
        <v>0</v>
      </c>
      <c r="N215" s="39" t="str">
        <f aca="false">IF(M215&lt;0,"ATENÇÃO","OK")</f>
        <v>OK</v>
      </c>
      <c r="O215" s="41"/>
      <c r="P215" s="41"/>
      <c r="Q215" s="41"/>
    </row>
    <row r="216" customFormat="false" ht="15" hidden="false" customHeight="true" outlineLevel="0" collapsed="false">
      <c r="A216" s="63"/>
      <c r="B216" s="31"/>
      <c r="C216" s="44" t="n">
        <v>213</v>
      </c>
      <c r="D216" s="45" t="s">
        <v>356</v>
      </c>
      <c r="E216" s="35" t="s">
        <v>39</v>
      </c>
      <c r="F216" s="35" t="s">
        <v>348</v>
      </c>
      <c r="G216" s="34" t="s">
        <v>354</v>
      </c>
      <c r="H216" s="35" t="s">
        <v>181</v>
      </c>
      <c r="I216" s="35" t="n">
        <v>20</v>
      </c>
      <c r="J216" s="35" t="n">
        <v>30</v>
      </c>
      <c r="K216" s="36" t="n">
        <v>167.11</v>
      </c>
      <c r="L216" s="59"/>
      <c r="M216" s="38" t="n">
        <f aca="false">L216-(SUM(O216:Q216))</f>
        <v>0</v>
      </c>
      <c r="N216" s="39" t="str">
        <f aca="false">IF(M216&lt;0,"ATENÇÃO","OK")</f>
        <v>OK</v>
      </c>
      <c r="O216" s="41"/>
      <c r="P216" s="41"/>
      <c r="Q216" s="41"/>
    </row>
    <row r="217" customFormat="false" ht="15" hidden="false" customHeight="true" outlineLevel="0" collapsed="false">
      <c r="A217" s="63"/>
      <c r="B217" s="31"/>
      <c r="C217" s="32" t="n">
        <v>214</v>
      </c>
      <c r="D217" s="33" t="s">
        <v>357</v>
      </c>
      <c r="E217" s="34" t="s">
        <v>39</v>
      </c>
      <c r="F217" s="34" t="s">
        <v>358</v>
      </c>
      <c r="G217" s="34" t="s">
        <v>354</v>
      </c>
      <c r="H217" s="46" t="s">
        <v>42</v>
      </c>
      <c r="I217" s="35" t="n">
        <v>20</v>
      </c>
      <c r="J217" s="35" t="n">
        <v>30</v>
      </c>
      <c r="K217" s="36" t="n">
        <v>250.79</v>
      </c>
      <c r="L217" s="59" t="n">
        <v>1</v>
      </c>
      <c r="M217" s="38" t="n">
        <f aca="false">L217-(SUM(O217:Q217))</f>
        <v>0</v>
      </c>
      <c r="N217" s="39" t="str">
        <f aca="false">IF(M217&lt;0,"ATENÇÃO","OK")</f>
        <v>OK</v>
      </c>
      <c r="O217" s="41"/>
      <c r="P217" s="41" t="n">
        <v>1</v>
      </c>
      <c r="Q217" s="41"/>
    </row>
    <row r="218" customFormat="false" ht="15" hidden="false" customHeight="true" outlineLevel="0" collapsed="false">
      <c r="A218" s="63"/>
      <c r="B218" s="31"/>
      <c r="C218" s="32" t="n">
        <v>215</v>
      </c>
      <c r="D218" s="33" t="s">
        <v>359</v>
      </c>
      <c r="E218" s="34" t="s">
        <v>39</v>
      </c>
      <c r="F218" s="34" t="s">
        <v>358</v>
      </c>
      <c r="G218" s="34" t="s">
        <v>354</v>
      </c>
      <c r="H218" s="46" t="s">
        <v>42</v>
      </c>
      <c r="I218" s="35" t="n">
        <v>20</v>
      </c>
      <c r="J218" s="35" t="n">
        <v>30</v>
      </c>
      <c r="K218" s="36" t="n">
        <v>425.51</v>
      </c>
      <c r="L218" s="59"/>
      <c r="M218" s="38" t="n">
        <f aca="false">L218-(SUM(O218:Q218))</f>
        <v>0</v>
      </c>
      <c r="N218" s="39" t="str">
        <f aca="false">IF(M218&lt;0,"ATENÇÃO","OK")</f>
        <v>OK</v>
      </c>
      <c r="O218" s="41"/>
      <c r="P218" s="41"/>
      <c r="Q218" s="41"/>
    </row>
    <row r="219" customFormat="false" ht="15" hidden="false" customHeight="true" outlineLevel="0" collapsed="false">
      <c r="A219" s="63"/>
      <c r="B219" s="31"/>
      <c r="C219" s="32" t="n">
        <v>216</v>
      </c>
      <c r="D219" s="45" t="s">
        <v>360</v>
      </c>
      <c r="E219" s="34" t="s">
        <v>39</v>
      </c>
      <c r="F219" s="34" t="s">
        <v>358</v>
      </c>
      <c r="G219" s="34" t="s">
        <v>361</v>
      </c>
      <c r="H219" s="46" t="s">
        <v>49</v>
      </c>
      <c r="I219" s="35" t="n">
        <v>20</v>
      </c>
      <c r="J219" s="35" t="n">
        <v>30</v>
      </c>
      <c r="K219" s="36" t="n">
        <v>9.66</v>
      </c>
      <c r="L219" s="59"/>
      <c r="M219" s="38" t="n">
        <f aca="false">L219-(SUM(O219:Q219))</f>
        <v>0</v>
      </c>
      <c r="N219" s="39" t="str">
        <f aca="false">IF(M219&lt;0,"ATENÇÃO","OK")</f>
        <v>OK</v>
      </c>
      <c r="O219" s="41"/>
      <c r="P219" s="41"/>
      <c r="Q219" s="41"/>
    </row>
    <row r="220" customFormat="false" ht="15" hidden="false" customHeight="true" outlineLevel="0" collapsed="false">
      <c r="A220" s="63"/>
      <c r="B220" s="31"/>
      <c r="C220" s="32" t="n">
        <v>217</v>
      </c>
      <c r="D220" s="45" t="s">
        <v>362</v>
      </c>
      <c r="E220" s="34" t="s">
        <v>39</v>
      </c>
      <c r="F220" s="34" t="s">
        <v>358</v>
      </c>
      <c r="G220" s="34" t="s">
        <v>361</v>
      </c>
      <c r="H220" s="46" t="s">
        <v>49</v>
      </c>
      <c r="I220" s="35" t="n">
        <v>20</v>
      </c>
      <c r="J220" s="35" t="n">
        <v>30</v>
      </c>
      <c r="K220" s="36" t="n">
        <v>9.69</v>
      </c>
      <c r="L220" s="59"/>
      <c r="M220" s="38" t="n">
        <f aca="false">L220-(SUM(O220:Q220))</f>
        <v>0</v>
      </c>
      <c r="N220" s="39" t="str">
        <f aca="false">IF(M220&lt;0,"ATENÇÃO","OK")</f>
        <v>OK</v>
      </c>
      <c r="O220" s="41"/>
      <c r="P220" s="41"/>
      <c r="Q220" s="41"/>
    </row>
    <row r="221" customFormat="false" ht="15" hidden="false" customHeight="true" outlineLevel="0" collapsed="false">
      <c r="A221" s="63"/>
      <c r="B221" s="31"/>
      <c r="C221" s="44" t="n">
        <v>218</v>
      </c>
      <c r="D221" s="45" t="s">
        <v>363</v>
      </c>
      <c r="E221" s="34" t="s">
        <v>39</v>
      </c>
      <c r="F221" s="34" t="s">
        <v>358</v>
      </c>
      <c r="G221" s="34" t="s">
        <v>361</v>
      </c>
      <c r="H221" s="46" t="s">
        <v>49</v>
      </c>
      <c r="I221" s="35" t="n">
        <v>20</v>
      </c>
      <c r="J221" s="35" t="n">
        <v>30</v>
      </c>
      <c r="K221" s="36" t="n">
        <v>12.34</v>
      </c>
      <c r="L221" s="59"/>
      <c r="M221" s="38" t="n">
        <f aca="false">L221-(SUM(O221:Q221))</f>
        <v>0</v>
      </c>
      <c r="N221" s="39" t="str">
        <f aca="false">IF(M221&lt;0,"ATENÇÃO","OK")</f>
        <v>OK</v>
      </c>
      <c r="O221" s="41"/>
      <c r="P221" s="41"/>
      <c r="Q221" s="41"/>
    </row>
    <row r="222" customFormat="false" ht="15" hidden="false" customHeight="true" outlineLevel="0" collapsed="false">
      <c r="A222" s="63"/>
      <c r="B222" s="31"/>
      <c r="C222" s="32" t="n">
        <v>219</v>
      </c>
      <c r="D222" s="45" t="s">
        <v>364</v>
      </c>
      <c r="E222" s="35" t="s">
        <v>39</v>
      </c>
      <c r="F222" s="35" t="s">
        <v>358</v>
      </c>
      <c r="G222" s="34" t="s">
        <v>361</v>
      </c>
      <c r="H222" s="35" t="s">
        <v>49</v>
      </c>
      <c r="I222" s="35" t="n">
        <v>20</v>
      </c>
      <c r="J222" s="35" t="n">
        <v>30</v>
      </c>
      <c r="K222" s="36" t="n">
        <v>10.46</v>
      </c>
      <c r="L222" s="59"/>
      <c r="M222" s="38" t="n">
        <f aca="false">L222-(SUM(O222:Q222))</f>
        <v>0</v>
      </c>
      <c r="N222" s="39" t="str">
        <f aca="false">IF(M222&lt;0,"ATENÇÃO","OK")</f>
        <v>OK</v>
      </c>
      <c r="O222" s="41"/>
      <c r="P222" s="41"/>
      <c r="Q222" s="41"/>
    </row>
    <row r="223" customFormat="false" ht="15" hidden="false" customHeight="true" outlineLevel="0" collapsed="false">
      <c r="A223" s="63"/>
      <c r="B223" s="31"/>
      <c r="C223" s="32" t="n">
        <v>220</v>
      </c>
      <c r="D223" s="45" t="s">
        <v>365</v>
      </c>
      <c r="E223" s="34" t="s">
        <v>39</v>
      </c>
      <c r="F223" s="34" t="s">
        <v>358</v>
      </c>
      <c r="G223" s="34" t="s">
        <v>361</v>
      </c>
      <c r="H223" s="46" t="s">
        <v>49</v>
      </c>
      <c r="I223" s="35" t="n">
        <v>20</v>
      </c>
      <c r="J223" s="35" t="n">
        <v>30</v>
      </c>
      <c r="K223" s="36" t="n">
        <v>10.29</v>
      </c>
      <c r="L223" s="59"/>
      <c r="M223" s="38" t="n">
        <f aca="false">L223-(SUM(O223:Q223))</f>
        <v>0</v>
      </c>
      <c r="N223" s="39" t="str">
        <f aca="false">IF(M223&lt;0,"ATENÇÃO","OK")</f>
        <v>OK</v>
      </c>
      <c r="O223" s="41"/>
      <c r="P223" s="41"/>
      <c r="Q223" s="41"/>
    </row>
    <row r="224" customFormat="false" ht="15" hidden="false" customHeight="true" outlineLevel="0" collapsed="false">
      <c r="A224" s="63"/>
      <c r="B224" s="31"/>
      <c r="C224" s="32" t="n">
        <v>221</v>
      </c>
      <c r="D224" s="45" t="s">
        <v>366</v>
      </c>
      <c r="E224" s="34" t="s">
        <v>39</v>
      </c>
      <c r="F224" s="34" t="s">
        <v>358</v>
      </c>
      <c r="G224" s="34" t="s">
        <v>361</v>
      </c>
      <c r="H224" s="46" t="s">
        <v>49</v>
      </c>
      <c r="I224" s="35" t="n">
        <v>20</v>
      </c>
      <c r="J224" s="35" t="n">
        <v>30</v>
      </c>
      <c r="K224" s="36" t="n">
        <v>12.77</v>
      </c>
      <c r="L224" s="59"/>
      <c r="M224" s="38" t="n">
        <f aca="false">L224-(SUM(O224:Q224))</f>
        <v>0</v>
      </c>
      <c r="N224" s="39" t="str">
        <f aca="false">IF(M224&lt;0,"ATENÇÃO","OK")</f>
        <v>OK</v>
      </c>
      <c r="O224" s="41"/>
      <c r="P224" s="41"/>
      <c r="Q224" s="41"/>
    </row>
    <row r="225" customFormat="false" ht="15" hidden="false" customHeight="true" outlineLevel="0" collapsed="false">
      <c r="A225" s="63"/>
      <c r="B225" s="31"/>
      <c r="C225" s="32" t="n">
        <v>222</v>
      </c>
      <c r="D225" s="45" t="s">
        <v>367</v>
      </c>
      <c r="E225" s="34" t="s">
        <v>39</v>
      </c>
      <c r="F225" s="34" t="s">
        <v>358</v>
      </c>
      <c r="G225" s="34" t="s">
        <v>361</v>
      </c>
      <c r="H225" s="46" t="s">
        <v>49</v>
      </c>
      <c r="I225" s="35" t="n">
        <v>20</v>
      </c>
      <c r="J225" s="35" t="n">
        <v>30</v>
      </c>
      <c r="K225" s="36" t="n">
        <v>15.54</v>
      </c>
      <c r="L225" s="59"/>
      <c r="M225" s="38" t="n">
        <f aca="false">L225-(SUM(O225:Q225))</f>
        <v>0</v>
      </c>
      <c r="N225" s="39" t="str">
        <f aca="false">IF(M225&lt;0,"ATENÇÃO","OK")</f>
        <v>OK</v>
      </c>
      <c r="O225" s="41"/>
      <c r="P225" s="41"/>
      <c r="Q225" s="41"/>
    </row>
    <row r="226" customFormat="false" ht="15" hidden="false" customHeight="true" outlineLevel="0" collapsed="false">
      <c r="A226" s="63"/>
      <c r="B226" s="31"/>
      <c r="C226" s="44" t="n">
        <v>223</v>
      </c>
      <c r="D226" s="45" t="s">
        <v>368</v>
      </c>
      <c r="E226" s="34" t="s">
        <v>39</v>
      </c>
      <c r="F226" s="34" t="s">
        <v>358</v>
      </c>
      <c r="G226" s="34" t="s">
        <v>361</v>
      </c>
      <c r="H226" s="46" t="s">
        <v>49</v>
      </c>
      <c r="I226" s="35" t="n">
        <v>20</v>
      </c>
      <c r="J226" s="35" t="n">
        <v>30</v>
      </c>
      <c r="K226" s="36" t="n">
        <v>18.84</v>
      </c>
      <c r="L226" s="59"/>
      <c r="M226" s="38" t="n">
        <f aca="false">L226-(SUM(O226:Q226))</f>
        <v>0</v>
      </c>
      <c r="N226" s="39" t="str">
        <f aca="false">IF(M226&lt;0,"ATENÇÃO","OK")</f>
        <v>OK</v>
      </c>
      <c r="O226" s="41"/>
      <c r="P226" s="41"/>
      <c r="Q226" s="41"/>
    </row>
    <row r="227" customFormat="false" ht="15" hidden="false" customHeight="true" outlineLevel="0" collapsed="false">
      <c r="A227" s="63"/>
      <c r="B227" s="31"/>
      <c r="C227" s="32" t="n">
        <v>224</v>
      </c>
      <c r="D227" s="45" t="s">
        <v>369</v>
      </c>
      <c r="E227" s="34" t="s">
        <v>39</v>
      </c>
      <c r="F227" s="34" t="s">
        <v>358</v>
      </c>
      <c r="G227" s="34" t="s">
        <v>370</v>
      </c>
      <c r="H227" s="34" t="s">
        <v>49</v>
      </c>
      <c r="I227" s="35" t="n">
        <v>20</v>
      </c>
      <c r="J227" s="35" t="n">
        <v>30</v>
      </c>
      <c r="K227" s="36" t="n">
        <v>49.85</v>
      </c>
      <c r="L227" s="59"/>
      <c r="M227" s="38" t="n">
        <f aca="false">L227-(SUM(O227:Q227))</f>
        <v>0</v>
      </c>
      <c r="N227" s="39" t="str">
        <f aca="false">IF(M227&lt;0,"ATENÇÃO","OK")</f>
        <v>OK</v>
      </c>
      <c r="O227" s="41"/>
      <c r="P227" s="41"/>
      <c r="Q227" s="41"/>
    </row>
    <row r="228" customFormat="false" ht="15" hidden="false" customHeight="true" outlineLevel="0" collapsed="false">
      <c r="A228" s="63"/>
      <c r="B228" s="31"/>
      <c r="C228" s="32" t="n">
        <v>225</v>
      </c>
      <c r="D228" s="45" t="s">
        <v>371</v>
      </c>
      <c r="E228" s="34" t="s">
        <v>39</v>
      </c>
      <c r="F228" s="34" t="s">
        <v>358</v>
      </c>
      <c r="G228" s="34" t="s">
        <v>370</v>
      </c>
      <c r="H228" s="34" t="s">
        <v>49</v>
      </c>
      <c r="I228" s="35" t="n">
        <v>20</v>
      </c>
      <c r="J228" s="35" t="n">
        <v>30</v>
      </c>
      <c r="K228" s="36" t="n">
        <v>52.65</v>
      </c>
      <c r="L228" s="59"/>
      <c r="M228" s="38" t="n">
        <f aca="false">L228-(SUM(O228:Q228))</f>
        <v>0</v>
      </c>
      <c r="N228" s="39" t="str">
        <f aca="false">IF(M228&lt;0,"ATENÇÃO","OK")</f>
        <v>OK</v>
      </c>
      <c r="O228" s="41"/>
      <c r="P228" s="41"/>
      <c r="Q228" s="41"/>
    </row>
    <row r="229" customFormat="false" ht="15" hidden="false" customHeight="true" outlineLevel="0" collapsed="false">
      <c r="A229" s="63"/>
      <c r="B229" s="31"/>
      <c r="C229" s="32" t="n">
        <v>226</v>
      </c>
      <c r="D229" s="45" t="s">
        <v>372</v>
      </c>
      <c r="E229" s="34" t="s">
        <v>39</v>
      </c>
      <c r="F229" s="34" t="s">
        <v>358</v>
      </c>
      <c r="G229" s="34" t="s">
        <v>370</v>
      </c>
      <c r="H229" s="65" t="s">
        <v>49</v>
      </c>
      <c r="I229" s="35" t="n">
        <v>20</v>
      </c>
      <c r="J229" s="35" t="n">
        <v>30</v>
      </c>
      <c r="K229" s="36" t="n">
        <v>55.51</v>
      </c>
      <c r="L229" s="59"/>
      <c r="M229" s="38" t="n">
        <f aca="false">L229-(SUM(O229:Q229))</f>
        <v>0</v>
      </c>
      <c r="N229" s="39" t="str">
        <f aca="false">IF(M229&lt;0,"ATENÇÃO","OK")</f>
        <v>OK</v>
      </c>
      <c r="O229" s="41"/>
      <c r="P229" s="41"/>
      <c r="Q229" s="41"/>
    </row>
    <row r="230" customFormat="false" ht="15" hidden="false" customHeight="true" outlineLevel="0" collapsed="false">
      <c r="A230" s="63"/>
      <c r="B230" s="31"/>
      <c r="C230" s="32" t="n">
        <v>227</v>
      </c>
      <c r="D230" s="45" t="s">
        <v>373</v>
      </c>
      <c r="E230" s="34" t="s">
        <v>39</v>
      </c>
      <c r="F230" s="34" t="s">
        <v>358</v>
      </c>
      <c r="G230" s="34" t="s">
        <v>370</v>
      </c>
      <c r="H230" s="65" t="s">
        <v>49</v>
      </c>
      <c r="I230" s="35" t="n">
        <v>20</v>
      </c>
      <c r="J230" s="35" t="n">
        <v>30</v>
      </c>
      <c r="K230" s="36" t="n">
        <v>52.55</v>
      </c>
      <c r="L230" s="59"/>
      <c r="M230" s="38" t="n">
        <f aca="false">L230-(SUM(O230:Q230))</f>
        <v>0</v>
      </c>
      <c r="N230" s="39" t="str">
        <f aca="false">IF(M230&lt;0,"ATENÇÃO","OK")</f>
        <v>OK</v>
      </c>
      <c r="O230" s="41"/>
      <c r="P230" s="41"/>
      <c r="Q230" s="41"/>
    </row>
    <row r="231" customFormat="false" ht="15" hidden="false" customHeight="true" outlineLevel="0" collapsed="false">
      <c r="A231" s="63"/>
      <c r="B231" s="31"/>
      <c r="C231" s="44" t="n">
        <v>228</v>
      </c>
      <c r="D231" s="45" t="s">
        <v>374</v>
      </c>
      <c r="E231" s="34" t="s">
        <v>39</v>
      </c>
      <c r="F231" s="34" t="s">
        <v>358</v>
      </c>
      <c r="G231" s="34" t="s">
        <v>370</v>
      </c>
      <c r="H231" s="35" t="s">
        <v>49</v>
      </c>
      <c r="I231" s="35" t="n">
        <v>20</v>
      </c>
      <c r="J231" s="35" t="n">
        <v>30</v>
      </c>
      <c r="K231" s="36" t="n">
        <v>50.61</v>
      </c>
      <c r="L231" s="59"/>
      <c r="M231" s="38" t="n">
        <f aca="false">L231-(SUM(O231:Q231))</f>
        <v>0</v>
      </c>
      <c r="N231" s="39" t="str">
        <f aca="false">IF(M231&lt;0,"ATENÇÃO","OK")</f>
        <v>OK</v>
      </c>
      <c r="O231" s="41"/>
      <c r="P231" s="41"/>
      <c r="Q231" s="41"/>
    </row>
    <row r="232" customFormat="false" ht="15" hidden="false" customHeight="true" outlineLevel="0" collapsed="false">
      <c r="A232" s="63"/>
      <c r="B232" s="31"/>
      <c r="C232" s="32" t="n">
        <v>229</v>
      </c>
      <c r="D232" s="45" t="s">
        <v>375</v>
      </c>
      <c r="E232" s="34" t="s">
        <v>39</v>
      </c>
      <c r="F232" s="34" t="s">
        <v>358</v>
      </c>
      <c r="G232" s="34" t="s">
        <v>370</v>
      </c>
      <c r="H232" s="34" t="s">
        <v>49</v>
      </c>
      <c r="I232" s="35" t="n">
        <v>20</v>
      </c>
      <c r="J232" s="35" t="n">
        <v>30</v>
      </c>
      <c r="K232" s="36" t="n">
        <v>123.01</v>
      </c>
      <c r="L232" s="59"/>
      <c r="M232" s="38" t="n">
        <f aca="false">L232-(SUM(O232:Q232))</f>
        <v>0</v>
      </c>
      <c r="N232" s="39" t="str">
        <f aca="false">IF(M232&lt;0,"ATENÇÃO","OK")</f>
        <v>OK</v>
      </c>
      <c r="O232" s="41"/>
      <c r="P232" s="41"/>
      <c r="Q232" s="41"/>
    </row>
    <row r="233" customFormat="false" ht="15" hidden="false" customHeight="true" outlineLevel="0" collapsed="false">
      <c r="A233" s="63"/>
      <c r="B233" s="31"/>
      <c r="C233" s="32" t="n">
        <v>230</v>
      </c>
      <c r="D233" s="33" t="s">
        <v>376</v>
      </c>
      <c r="E233" s="35" t="s">
        <v>39</v>
      </c>
      <c r="F233" s="35" t="s">
        <v>377</v>
      </c>
      <c r="G233" s="34" t="s">
        <v>378</v>
      </c>
      <c r="H233" s="35" t="s">
        <v>42</v>
      </c>
      <c r="I233" s="35" t="n">
        <v>20</v>
      </c>
      <c r="J233" s="35" t="n">
        <v>30</v>
      </c>
      <c r="K233" s="36" t="n">
        <v>37.95</v>
      </c>
      <c r="L233" s="59" t="n">
        <v>3</v>
      </c>
      <c r="M233" s="38" t="n">
        <f aca="false">L233-(SUM(O233:Q233))</f>
        <v>0</v>
      </c>
      <c r="N233" s="39" t="str">
        <f aca="false">IF(M233&lt;0,"ATENÇÃO","OK")</f>
        <v>OK</v>
      </c>
      <c r="O233" s="41"/>
      <c r="P233" s="41" t="n">
        <v>3</v>
      </c>
      <c r="Q233" s="41"/>
    </row>
    <row r="234" customFormat="false" ht="15" hidden="false" customHeight="true" outlineLevel="0" collapsed="false">
      <c r="A234" s="63"/>
      <c r="B234" s="31"/>
      <c r="C234" s="32" t="n">
        <v>231</v>
      </c>
      <c r="D234" s="33" t="s">
        <v>379</v>
      </c>
      <c r="E234" s="34" t="s">
        <v>39</v>
      </c>
      <c r="F234" s="34" t="s">
        <v>377</v>
      </c>
      <c r="G234" s="34" t="s">
        <v>380</v>
      </c>
      <c r="H234" s="35" t="s">
        <v>42</v>
      </c>
      <c r="I234" s="35" t="n">
        <v>20</v>
      </c>
      <c r="J234" s="35" t="n">
        <v>30</v>
      </c>
      <c r="K234" s="36" t="n">
        <v>51.58</v>
      </c>
      <c r="L234" s="59" t="n">
        <v>3</v>
      </c>
      <c r="M234" s="38" t="n">
        <f aca="false">L234-(SUM(O234:Q234))</f>
        <v>0</v>
      </c>
      <c r="N234" s="39" t="str">
        <f aca="false">IF(M234&lt;0,"ATENÇÃO","OK")</f>
        <v>OK</v>
      </c>
      <c r="O234" s="41"/>
      <c r="P234" s="41" t="n">
        <v>3</v>
      </c>
      <c r="Q234" s="41"/>
    </row>
    <row r="235" customFormat="false" ht="15" hidden="false" customHeight="true" outlineLevel="0" collapsed="false">
      <c r="A235" s="63"/>
      <c r="B235" s="31"/>
      <c r="C235" s="32" t="n">
        <v>232</v>
      </c>
      <c r="D235" s="33" t="s">
        <v>381</v>
      </c>
      <c r="E235" s="35" t="s">
        <v>39</v>
      </c>
      <c r="F235" s="35" t="s">
        <v>332</v>
      </c>
      <c r="G235" s="34" t="s">
        <v>382</v>
      </c>
      <c r="H235" s="35" t="s">
        <v>42</v>
      </c>
      <c r="I235" s="35" t="n">
        <v>20</v>
      </c>
      <c r="J235" s="35" t="n">
        <v>30</v>
      </c>
      <c r="K235" s="36" t="n">
        <v>512.63</v>
      </c>
      <c r="L235" s="59"/>
      <c r="M235" s="38" t="n">
        <f aca="false">L235-(SUM(O235:Q235))</f>
        <v>0</v>
      </c>
      <c r="N235" s="39" t="str">
        <f aca="false">IF(M235&lt;0,"ATENÇÃO","OK")</f>
        <v>OK</v>
      </c>
      <c r="O235" s="41"/>
      <c r="P235" s="41"/>
      <c r="Q235" s="41"/>
    </row>
    <row r="236" customFormat="false" ht="15" hidden="false" customHeight="true" outlineLevel="0" collapsed="false">
      <c r="A236" s="63"/>
      <c r="B236" s="31"/>
      <c r="C236" s="44" t="n">
        <v>233</v>
      </c>
      <c r="D236" s="33" t="s">
        <v>383</v>
      </c>
      <c r="E236" s="65" t="s">
        <v>39</v>
      </c>
      <c r="F236" s="65" t="s">
        <v>384</v>
      </c>
      <c r="G236" s="34" t="s">
        <v>385</v>
      </c>
      <c r="H236" s="65" t="s">
        <v>181</v>
      </c>
      <c r="I236" s="35" t="n">
        <v>20</v>
      </c>
      <c r="J236" s="35" t="n">
        <v>30</v>
      </c>
      <c r="K236" s="36" t="n">
        <v>31.87</v>
      </c>
      <c r="L236" s="59" t="n">
        <v>1</v>
      </c>
      <c r="M236" s="38" t="n">
        <f aca="false">L236-(SUM(O236:Q236))</f>
        <v>0</v>
      </c>
      <c r="N236" s="39" t="str">
        <f aca="false">IF(M236&lt;0,"ATENÇÃO","OK")</f>
        <v>OK</v>
      </c>
      <c r="O236" s="41"/>
      <c r="P236" s="41" t="n">
        <v>1</v>
      </c>
      <c r="Q236" s="41"/>
    </row>
    <row r="237" customFormat="false" ht="15" hidden="false" customHeight="true" outlineLevel="0" collapsed="false">
      <c r="A237" s="63"/>
      <c r="B237" s="31"/>
      <c r="C237" s="32" t="n">
        <v>234</v>
      </c>
      <c r="D237" s="33" t="s">
        <v>386</v>
      </c>
      <c r="E237" s="35" t="s">
        <v>39</v>
      </c>
      <c r="F237" s="35" t="s">
        <v>387</v>
      </c>
      <c r="G237" s="34" t="n">
        <v>31</v>
      </c>
      <c r="H237" s="35" t="s">
        <v>181</v>
      </c>
      <c r="I237" s="35" t="n">
        <v>20</v>
      </c>
      <c r="J237" s="35" t="n">
        <v>30</v>
      </c>
      <c r="K237" s="36" t="n">
        <v>35.12</v>
      </c>
      <c r="L237" s="59" t="n">
        <v>2</v>
      </c>
      <c r="M237" s="38" t="n">
        <f aca="false">L237-(SUM(O237:Q237))</f>
        <v>0</v>
      </c>
      <c r="N237" s="39" t="str">
        <f aca="false">IF(M237&lt;0,"ATENÇÃO","OK")</f>
        <v>OK</v>
      </c>
      <c r="O237" s="41"/>
      <c r="P237" s="41" t="n">
        <v>2</v>
      </c>
      <c r="Q237" s="41"/>
    </row>
    <row r="238" customFormat="false" ht="15" hidden="false" customHeight="true" outlineLevel="0" collapsed="false">
      <c r="A238" s="63"/>
      <c r="B238" s="31"/>
      <c r="C238" s="32" t="n">
        <v>235</v>
      </c>
      <c r="D238" s="45" t="s">
        <v>388</v>
      </c>
      <c r="E238" s="35" t="s">
        <v>39</v>
      </c>
      <c r="F238" s="35" t="s">
        <v>389</v>
      </c>
      <c r="G238" s="34" t="s">
        <v>390</v>
      </c>
      <c r="H238" s="35" t="s">
        <v>49</v>
      </c>
      <c r="I238" s="35" t="n">
        <v>20</v>
      </c>
      <c r="J238" s="35" t="n">
        <v>30</v>
      </c>
      <c r="K238" s="36" t="n">
        <v>0.42</v>
      </c>
      <c r="L238" s="59" t="n">
        <v>10</v>
      </c>
      <c r="M238" s="38" t="n">
        <f aca="false">L238-(SUM(O238:Q238))</f>
        <v>0</v>
      </c>
      <c r="N238" s="39" t="str">
        <f aca="false">IF(M238&lt;0,"ATENÇÃO","OK")</f>
        <v>OK</v>
      </c>
      <c r="O238" s="41"/>
      <c r="P238" s="41" t="n">
        <v>10</v>
      </c>
      <c r="Q238" s="41"/>
    </row>
    <row r="239" customFormat="false" ht="15" hidden="false" customHeight="true" outlineLevel="0" collapsed="false">
      <c r="A239" s="63"/>
      <c r="B239" s="31"/>
      <c r="C239" s="32" t="n">
        <v>236</v>
      </c>
      <c r="D239" s="33" t="s">
        <v>391</v>
      </c>
      <c r="E239" s="35" t="s">
        <v>39</v>
      </c>
      <c r="F239" s="35" t="s">
        <v>344</v>
      </c>
      <c r="G239" s="34" t="s">
        <v>392</v>
      </c>
      <c r="H239" s="35" t="s">
        <v>42</v>
      </c>
      <c r="I239" s="35" t="n">
        <v>20</v>
      </c>
      <c r="J239" s="35" t="n">
        <v>30</v>
      </c>
      <c r="K239" s="36" t="n">
        <v>39.35</v>
      </c>
      <c r="L239" s="59"/>
      <c r="M239" s="38" t="n">
        <f aca="false">L239-(SUM(O239:Q239))</f>
        <v>0</v>
      </c>
      <c r="N239" s="39" t="str">
        <f aca="false">IF(M239&lt;0,"ATENÇÃO","OK")</f>
        <v>OK</v>
      </c>
      <c r="O239" s="41"/>
      <c r="P239" s="41"/>
      <c r="Q239" s="41"/>
    </row>
    <row r="240" customFormat="false" ht="15" hidden="false" customHeight="true" outlineLevel="0" collapsed="false">
      <c r="A240" s="63"/>
      <c r="B240" s="31"/>
      <c r="C240" s="32" t="n">
        <v>237</v>
      </c>
      <c r="D240" s="45" t="s">
        <v>393</v>
      </c>
      <c r="E240" s="35" t="s">
        <v>39</v>
      </c>
      <c r="F240" s="35" t="s">
        <v>342</v>
      </c>
      <c r="G240" s="34" t="n">
        <v>39002</v>
      </c>
      <c r="H240" s="35" t="s">
        <v>49</v>
      </c>
      <c r="I240" s="35" t="n">
        <v>20</v>
      </c>
      <c r="J240" s="35" t="n">
        <v>30</v>
      </c>
      <c r="K240" s="36" t="n">
        <v>101.06</v>
      </c>
      <c r="L240" s="59"/>
      <c r="M240" s="38" t="n">
        <f aca="false">L240-(SUM(O240:Q240))</f>
        <v>0</v>
      </c>
      <c r="N240" s="39" t="str">
        <f aca="false">IF(M240&lt;0,"ATENÇÃO","OK")</f>
        <v>OK</v>
      </c>
      <c r="O240" s="41"/>
      <c r="P240" s="41"/>
      <c r="Q240" s="41"/>
    </row>
    <row r="241" customFormat="false" ht="15" hidden="false" customHeight="true" outlineLevel="0" collapsed="false">
      <c r="A241" s="63"/>
      <c r="B241" s="31"/>
      <c r="C241" s="44" t="n">
        <v>238</v>
      </c>
      <c r="D241" s="45" t="s">
        <v>394</v>
      </c>
      <c r="E241" s="35" t="s">
        <v>39</v>
      </c>
      <c r="F241" s="35" t="s">
        <v>395</v>
      </c>
      <c r="G241" s="34" t="s">
        <v>396</v>
      </c>
      <c r="H241" s="35" t="s">
        <v>49</v>
      </c>
      <c r="I241" s="35" t="n">
        <v>20</v>
      </c>
      <c r="J241" s="35" t="n">
        <v>30</v>
      </c>
      <c r="K241" s="36" t="n">
        <v>10.63</v>
      </c>
      <c r="L241" s="59"/>
      <c r="M241" s="38" t="n">
        <f aca="false">L241-(SUM(O241:Q241))</f>
        <v>0</v>
      </c>
      <c r="N241" s="39" t="str">
        <f aca="false">IF(M241&lt;0,"ATENÇÃO","OK")</f>
        <v>OK</v>
      </c>
      <c r="O241" s="41"/>
      <c r="P241" s="41"/>
      <c r="Q241" s="41"/>
    </row>
    <row r="242" customFormat="false" ht="15" hidden="false" customHeight="true" outlineLevel="0" collapsed="false">
      <c r="A242" s="63"/>
      <c r="B242" s="31"/>
      <c r="C242" s="32" t="n">
        <v>239</v>
      </c>
      <c r="D242" s="45" t="s">
        <v>397</v>
      </c>
      <c r="E242" s="35" t="s">
        <v>39</v>
      </c>
      <c r="F242" s="35" t="s">
        <v>395</v>
      </c>
      <c r="G242" s="34" t="s">
        <v>396</v>
      </c>
      <c r="H242" s="35" t="s">
        <v>49</v>
      </c>
      <c r="I242" s="35" t="n">
        <v>20</v>
      </c>
      <c r="J242" s="35" t="n">
        <v>30</v>
      </c>
      <c r="K242" s="36" t="n">
        <v>11.14</v>
      </c>
      <c r="L242" s="59"/>
      <c r="M242" s="38" t="n">
        <f aca="false">L242-(SUM(O242:Q242))</f>
        <v>0</v>
      </c>
      <c r="N242" s="39" t="str">
        <f aca="false">IF(M242&lt;0,"ATENÇÃO","OK")</f>
        <v>OK</v>
      </c>
      <c r="O242" s="41"/>
      <c r="P242" s="41"/>
      <c r="Q242" s="41"/>
    </row>
    <row r="243" customFormat="false" ht="15" hidden="false" customHeight="true" outlineLevel="0" collapsed="false">
      <c r="A243" s="63"/>
      <c r="B243" s="31"/>
      <c r="C243" s="32" t="n">
        <v>240</v>
      </c>
      <c r="D243" s="45" t="s">
        <v>247</v>
      </c>
      <c r="E243" s="35" t="s">
        <v>39</v>
      </c>
      <c r="F243" s="35" t="s">
        <v>395</v>
      </c>
      <c r="G243" s="34" t="s">
        <v>396</v>
      </c>
      <c r="H243" s="35" t="s">
        <v>49</v>
      </c>
      <c r="I243" s="35" t="n">
        <v>20</v>
      </c>
      <c r="J243" s="35" t="n">
        <v>30</v>
      </c>
      <c r="K243" s="36" t="n">
        <v>16.4</v>
      </c>
      <c r="L243" s="59"/>
      <c r="M243" s="38" t="n">
        <f aca="false">L243-(SUM(O243:Q243))</f>
        <v>0</v>
      </c>
      <c r="N243" s="39" t="str">
        <f aca="false">IF(M243&lt;0,"ATENÇÃO","OK")</f>
        <v>OK</v>
      </c>
      <c r="O243" s="41"/>
      <c r="P243" s="41"/>
      <c r="Q243" s="41"/>
    </row>
    <row r="244" customFormat="false" ht="15" hidden="false" customHeight="true" outlineLevel="0" collapsed="false">
      <c r="A244" s="63"/>
      <c r="B244" s="31"/>
      <c r="C244" s="32" t="n">
        <v>241</v>
      </c>
      <c r="D244" s="45" t="s">
        <v>398</v>
      </c>
      <c r="E244" s="34" t="s">
        <v>39</v>
      </c>
      <c r="F244" s="34" t="s">
        <v>399</v>
      </c>
      <c r="G244" s="34" t="n">
        <v>52832</v>
      </c>
      <c r="H244" s="35" t="s">
        <v>49</v>
      </c>
      <c r="I244" s="35" t="n">
        <v>20</v>
      </c>
      <c r="J244" s="35" t="n">
        <v>30</v>
      </c>
      <c r="K244" s="36" t="n">
        <v>4.14</v>
      </c>
      <c r="L244" s="59"/>
      <c r="M244" s="38" t="n">
        <f aca="false">L244-(SUM(O244:Q244))</f>
        <v>0</v>
      </c>
      <c r="N244" s="39" t="str">
        <f aca="false">IF(M244&lt;0,"ATENÇÃO","OK")</f>
        <v>OK</v>
      </c>
      <c r="O244" s="41"/>
      <c r="P244" s="41"/>
      <c r="Q244" s="41"/>
    </row>
    <row r="245" customFormat="false" ht="15" hidden="false" customHeight="true" outlineLevel="0" collapsed="false">
      <c r="A245" s="63"/>
      <c r="B245" s="31"/>
      <c r="C245" s="32" t="n">
        <v>242</v>
      </c>
      <c r="D245" s="33" t="s">
        <v>400</v>
      </c>
      <c r="E245" s="34" t="s">
        <v>39</v>
      </c>
      <c r="F245" s="34" t="s">
        <v>401</v>
      </c>
      <c r="G245" s="34" t="n">
        <v>7003</v>
      </c>
      <c r="H245" s="35" t="s">
        <v>42</v>
      </c>
      <c r="I245" s="35" t="n">
        <v>20</v>
      </c>
      <c r="J245" s="35" t="n">
        <v>30</v>
      </c>
      <c r="K245" s="36" t="n">
        <v>106.74</v>
      </c>
      <c r="L245" s="59"/>
      <c r="M245" s="38" t="n">
        <f aca="false">L245-(SUM(O245:Q245))</f>
        <v>0</v>
      </c>
      <c r="N245" s="39" t="str">
        <f aca="false">IF(M245&lt;0,"ATENÇÃO","OK")</f>
        <v>OK</v>
      </c>
      <c r="O245" s="41"/>
      <c r="P245" s="41"/>
      <c r="Q245" s="41"/>
    </row>
    <row r="246" customFormat="false" ht="15" hidden="false" customHeight="true" outlineLevel="0" collapsed="false">
      <c r="A246" s="63"/>
      <c r="B246" s="31"/>
      <c r="C246" s="44" t="n">
        <v>243</v>
      </c>
      <c r="D246" s="64" t="s">
        <v>402</v>
      </c>
      <c r="E246" s="34" t="s">
        <v>39</v>
      </c>
      <c r="F246" s="34" t="s">
        <v>403</v>
      </c>
      <c r="G246" s="34" t="n">
        <v>1043</v>
      </c>
      <c r="H246" s="34" t="s">
        <v>49</v>
      </c>
      <c r="I246" s="35" t="n">
        <v>20</v>
      </c>
      <c r="J246" s="35" t="n">
        <v>30</v>
      </c>
      <c r="K246" s="36" t="n">
        <v>6.33</v>
      </c>
      <c r="L246" s="59"/>
      <c r="M246" s="38" t="n">
        <f aca="false">L246-(SUM(O246:Q246))</f>
        <v>0</v>
      </c>
      <c r="N246" s="39" t="str">
        <f aca="false">IF(M246&lt;0,"ATENÇÃO","OK")</f>
        <v>OK</v>
      </c>
      <c r="O246" s="41"/>
      <c r="P246" s="41"/>
      <c r="Q246" s="41"/>
    </row>
    <row r="247" customFormat="false" ht="15" hidden="false" customHeight="true" outlineLevel="0" collapsed="false">
      <c r="A247" s="63"/>
      <c r="B247" s="31"/>
      <c r="C247" s="32" t="n">
        <v>244</v>
      </c>
      <c r="D247" s="64" t="s">
        <v>404</v>
      </c>
      <c r="E247" s="34" t="s">
        <v>39</v>
      </c>
      <c r="F247" s="34" t="s">
        <v>403</v>
      </c>
      <c r="G247" s="34" t="s">
        <v>405</v>
      </c>
      <c r="H247" s="34" t="s">
        <v>49</v>
      </c>
      <c r="I247" s="35" t="n">
        <v>20</v>
      </c>
      <c r="J247" s="35" t="n">
        <v>30</v>
      </c>
      <c r="K247" s="36" t="n">
        <v>8.69</v>
      </c>
      <c r="L247" s="59"/>
      <c r="M247" s="38" t="n">
        <f aca="false">L247-(SUM(O247:Q247))</f>
        <v>0</v>
      </c>
      <c r="N247" s="39" t="str">
        <f aca="false">IF(M247&lt;0,"ATENÇÃO","OK")</f>
        <v>OK</v>
      </c>
      <c r="O247" s="41"/>
      <c r="P247" s="41"/>
      <c r="Q247" s="41"/>
    </row>
    <row r="248" customFormat="false" ht="15" hidden="false" customHeight="true" outlineLevel="0" collapsed="false">
      <c r="A248" s="63"/>
      <c r="B248" s="31"/>
      <c r="C248" s="32" t="n">
        <v>245</v>
      </c>
      <c r="D248" s="45" t="s">
        <v>406</v>
      </c>
      <c r="E248" s="34" t="s">
        <v>39</v>
      </c>
      <c r="F248" s="34" t="s">
        <v>403</v>
      </c>
      <c r="G248" s="34" t="s">
        <v>405</v>
      </c>
      <c r="H248" s="34" t="s">
        <v>181</v>
      </c>
      <c r="I248" s="35" t="n">
        <v>20</v>
      </c>
      <c r="J248" s="35" t="n">
        <v>30</v>
      </c>
      <c r="K248" s="36" t="n">
        <v>45.11</v>
      </c>
      <c r="L248" s="59"/>
      <c r="M248" s="38" t="n">
        <f aca="false">L248-(SUM(O248:Q248))</f>
        <v>0</v>
      </c>
      <c r="N248" s="39" t="str">
        <f aca="false">IF(M248&lt;0,"ATENÇÃO","OK")</f>
        <v>OK</v>
      </c>
      <c r="O248" s="41"/>
      <c r="P248" s="41"/>
      <c r="Q248" s="41"/>
    </row>
    <row r="249" customFormat="false" ht="15" hidden="false" customHeight="true" outlineLevel="0" collapsed="false">
      <c r="A249" s="63"/>
      <c r="B249" s="31"/>
      <c r="C249" s="32" t="n">
        <v>246</v>
      </c>
      <c r="D249" s="64" t="s">
        <v>407</v>
      </c>
      <c r="E249" s="34" t="s">
        <v>39</v>
      </c>
      <c r="F249" s="34" t="s">
        <v>403</v>
      </c>
      <c r="G249" s="34" t="s">
        <v>408</v>
      </c>
      <c r="H249" s="34" t="s">
        <v>49</v>
      </c>
      <c r="I249" s="35" t="n">
        <v>20</v>
      </c>
      <c r="J249" s="35" t="n">
        <v>30</v>
      </c>
      <c r="K249" s="36" t="n">
        <v>9.03</v>
      </c>
      <c r="L249" s="59"/>
      <c r="M249" s="38" t="n">
        <f aca="false">L249-(SUM(O249:Q249))</f>
        <v>0</v>
      </c>
      <c r="N249" s="39" t="str">
        <f aca="false">IF(M249&lt;0,"ATENÇÃO","OK")</f>
        <v>OK</v>
      </c>
      <c r="O249" s="41"/>
      <c r="P249" s="41"/>
      <c r="Q249" s="41"/>
    </row>
    <row r="250" customFormat="false" ht="15" hidden="false" customHeight="true" outlineLevel="0" collapsed="false">
      <c r="A250" s="63"/>
      <c r="B250" s="31"/>
      <c r="C250" s="32" t="n">
        <v>247</v>
      </c>
      <c r="D250" s="33" t="s">
        <v>409</v>
      </c>
      <c r="E250" s="34" t="s">
        <v>39</v>
      </c>
      <c r="F250" s="34" t="s">
        <v>403</v>
      </c>
      <c r="G250" s="34" t="s">
        <v>408</v>
      </c>
      <c r="H250" s="34" t="s">
        <v>42</v>
      </c>
      <c r="I250" s="35" t="n">
        <v>20</v>
      </c>
      <c r="J250" s="35" t="n">
        <v>30</v>
      </c>
      <c r="K250" s="36" t="n">
        <v>33.24</v>
      </c>
      <c r="L250" s="59"/>
      <c r="M250" s="38" t="n">
        <f aca="false">L250-(SUM(O250:Q250))</f>
        <v>0</v>
      </c>
      <c r="N250" s="39" t="str">
        <f aca="false">IF(M250&lt;0,"ATENÇÃO","OK")</f>
        <v>OK</v>
      </c>
      <c r="O250" s="41"/>
      <c r="P250" s="41"/>
      <c r="Q250" s="41"/>
    </row>
    <row r="251" customFormat="false" ht="15" hidden="false" customHeight="true" outlineLevel="0" collapsed="false">
      <c r="A251" s="63"/>
      <c r="B251" s="31"/>
      <c r="C251" s="44" t="n">
        <v>248</v>
      </c>
      <c r="D251" s="33" t="s">
        <v>410</v>
      </c>
      <c r="E251" s="34" t="s">
        <v>39</v>
      </c>
      <c r="F251" s="34" t="s">
        <v>403</v>
      </c>
      <c r="G251" s="34" t="s">
        <v>408</v>
      </c>
      <c r="H251" s="34" t="s">
        <v>42</v>
      </c>
      <c r="I251" s="35" t="n">
        <v>20</v>
      </c>
      <c r="J251" s="35" t="n">
        <v>30</v>
      </c>
      <c r="K251" s="36" t="n">
        <v>38.42</v>
      </c>
      <c r="L251" s="59"/>
      <c r="M251" s="38" t="n">
        <f aca="false">L251-(SUM(O251:Q251))</f>
        <v>0</v>
      </c>
      <c r="N251" s="39" t="str">
        <f aca="false">IF(M251&lt;0,"ATENÇÃO","OK")</f>
        <v>OK</v>
      </c>
      <c r="O251" s="41"/>
      <c r="P251" s="41"/>
      <c r="Q251" s="41"/>
    </row>
    <row r="252" customFormat="false" ht="15" hidden="false" customHeight="true" outlineLevel="0" collapsed="false">
      <c r="A252" s="63"/>
      <c r="B252" s="31"/>
      <c r="C252" s="32" t="n">
        <v>249</v>
      </c>
      <c r="D252" s="33" t="s">
        <v>411</v>
      </c>
      <c r="E252" s="34" t="s">
        <v>39</v>
      </c>
      <c r="F252" s="34" t="s">
        <v>403</v>
      </c>
      <c r="G252" s="34" t="s">
        <v>408</v>
      </c>
      <c r="H252" s="34" t="s">
        <v>42</v>
      </c>
      <c r="I252" s="35" t="n">
        <v>20</v>
      </c>
      <c r="J252" s="35" t="n">
        <v>30</v>
      </c>
      <c r="K252" s="36" t="n">
        <v>37.27</v>
      </c>
      <c r="L252" s="59"/>
      <c r="M252" s="38" t="n">
        <f aca="false">L252-(SUM(O252:Q252))</f>
        <v>0</v>
      </c>
      <c r="N252" s="39" t="str">
        <f aca="false">IF(M252&lt;0,"ATENÇÃO","OK")</f>
        <v>OK</v>
      </c>
      <c r="O252" s="41"/>
      <c r="P252" s="41"/>
      <c r="Q252" s="41"/>
    </row>
    <row r="253" customFormat="false" ht="15" hidden="false" customHeight="true" outlineLevel="0" collapsed="false">
      <c r="A253" s="63"/>
      <c r="B253" s="31"/>
      <c r="C253" s="32" t="n">
        <v>250</v>
      </c>
      <c r="D253" s="33" t="s">
        <v>412</v>
      </c>
      <c r="E253" s="34" t="s">
        <v>44</v>
      </c>
      <c r="F253" s="34" t="s">
        <v>403</v>
      </c>
      <c r="G253" s="34" t="s">
        <v>408</v>
      </c>
      <c r="H253" s="34" t="s">
        <v>42</v>
      </c>
      <c r="I253" s="35" t="n">
        <v>20</v>
      </c>
      <c r="J253" s="35" t="n">
        <v>30</v>
      </c>
      <c r="K253" s="36" t="n">
        <v>42.78</v>
      </c>
      <c r="L253" s="59"/>
      <c r="M253" s="38" t="n">
        <f aca="false">L253-(SUM(O253:Q253))</f>
        <v>0</v>
      </c>
      <c r="N253" s="39" t="str">
        <f aca="false">IF(M253&lt;0,"ATENÇÃO","OK")</f>
        <v>OK</v>
      </c>
      <c r="O253" s="41"/>
      <c r="P253" s="41"/>
      <c r="Q253" s="41"/>
    </row>
    <row r="254" customFormat="false" ht="15" hidden="false" customHeight="true" outlineLevel="0" collapsed="false">
      <c r="A254" s="63"/>
      <c r="B254" s="31"/>
      <c r="C254" s="32" t="n">
        <v>251</v>
      </c>
      <c r="D254" s="45" t="s">
        <v>413</v>
      </c>
      <c r="E254" s="34" t="s">
        <v>44</v>
      </c>
      <c r="F254" s="34" t="s">
        <v>414</v>
      </c>
      <c r="G254" s="34" t="s">
        <v>415</v>
      </c>
      <c r="H254" s="35" t="s">
        <v>49</v>
      </c>
      <c r="I254" s="35" t="n">
        <v>20</v>
      </c>
      <c r="J254" s="35" t="n">
        <v>30</v>
      </c>
      <c r="K254" s="36" t="n">
        <v>279.38</v>
      </c>
      <c r="L254" s="59"/>
      <c r="M254" s="38" t="n">
        <f aca="false">L254-(SUM(O254:Q254))</f>
        <v>0</v>
      </c>
      <c r="N254" s="39" t="str">
        <f aca="false">IF(M254&lt;0,"ATENÇÃO","OK")</f>
        <v>OK</v>
      </c>
      <c r="O254" s="41"/>
      <c r="P254" s="41"/>
      <c r="Q254" s="41"/>
    </row>
    <row r="255" customFormat="false" ht="15" hidden="false" customHeight="true" outlineLevel="0" collapsed="false">
      <c r="A255" s="63"/>
      <c r="B255" s="31"/>
      <c r="C255" s="32" t="n">
        <v>252</v>
      </c>
      <c r="D255" s="45" t="s">
        <v>416</v>
      </c>
      <c r="E255" s="34" t="s">
        <v>44</v>
      </c>
      <c r="F255" s="34" t="s">
        <v>414</v>
      </c>
      <c r="G255" s="34" t="s">
        <v>415</v>
      </c>
      <c r="H255" s="35" t="s">
        <v>49</v>
      </c>
      <c r="I255" s="35" t="n">
        <v>20</v>
      </c>
      <c r="J255" s="35" t="n">
        <v>30</v>
      </c>
      <c r="K255" s="36" t="n">
        <v>119.26</v>
      </c>
      <c r="L255" s="59"/>
      <c r="M255" s="38" t="n">
        <f aca="false">L255-(SUM(O255:Q255))</f>
        <v>0</v>
      </c>
      <c r="N255" s="39" t="str">
        <f aca="false">IF(M255&lt;0,"ATENÇÃO","OK")</f>
        <v>OK</v>
      </c>
      <c r="O255" s="41"/>
      <c r="P255" s="41"/>
      <c r="Q255" s="41"/>
    </row>
    <row r="256" customFormat="false" ht="15" hidden="false" customHeight="true" outlineLevel="0" collapsed="false">
      <c r="A256" s="63"/>
      <c r="B256" s="31"/>
      <c r="C256" s="44" t="n">
        <v>253</v>
      </c>
      <c r="D256" s="45" t="s">
        <v>417</v>
      </c>
      <c r="E256" s="34" t="s">
        <v>39</v>
      </c>
      <c r="F256" s="34" t="s">
        <v>414</v>
      </c>
      <c r="G256" s="34" t="s">
        <v>415</v>
      </c>
      <c r="H256" s="35" t="s">
        <v>49</v>
      </c>
      <c r="I256" s="35" t="n">
        <v>20</v>
      </c>
      <c r="J256" s="35" t="n">
        <v>30</v>
      </c>
      <c r="K256" s="36" t="n">
        <v>162.25</v>
      </c>
      <c r="L256" s="59"/>
      <c r="M256" s="38" t="n">
        <f aca="false">L256-(SUM(O256:Q256))</f>
        <v>0</v>
      </c>
      <c r="N256" s="39" t="str">
        <f aca="false">IF(M256&lt;0,"ATENÇÃO","OK")</f>
        <v>OK</v>
      </c>
      <c r="O256" s="41"/>
      <c r="P256" s="41"/>
      <c r="Q256" s="41"/>
    </row>
    <row r="257" customFormat="false" ht="15" hidden="false" customHeight="true" outlineLevel="0" collapsed="false">
      <c r="A257" s="63"/>
      <c r="B257" s="31"/>
      <c r="C257" s="32" t="n">
        <v>254</v>
      </c>
      <c r="D257" s="45" t="s">
        <v>418</v>
      </c>
      <c r="E257" s="34" t="s">
        <v>39</v>
      </c>
      <c r="F257" s="34" t="s">
        <v>419</v>
      </c>
      <c r="G257" s="34" t="s">
        <v>420</v>
      </c>
      <c r="H257" s="35" t="s">
        <v>181</v>
      </c>
      <c r="I257" s="35" t="n">
        <v>20</v>
      </c>
      <c r="J257" s="35" t="n">
        <v>30</v>
      </c>
      <c r="K257" s="36" t="n">
        <v>1015</v>
      </c>
      <c r="L257" s="59"/>
      <c r="M257" s="38" t="n">
        <f aca="false">L257-(SUM(O257:Q257))</f>
        <v>0</v>
      </c>
      <c r="N257" s="39" t="str">
        <f aca="false">IF(M257&lt;0,"ATENÇÃO","OK")</f>
        <v>OK</v>
      </c>
      <c r="O257" s="41"/>
      <c r="P257" s="41"/>
      <c r="Q257" s="41"/>
    </row>
    <row r="258" customFormat="false" ht="15" hidden="false" customHeight="true" outlineLevel="0" collapsed="false">
      <c r="A258" s="63"/>
      <c r="B258" s="31"/>
      <c r="C258" s="32" t="n">
        <v>255</v>
      </c>
      <c r="D258" s="45" t="s">
        <v>421</v>
      </c>
      <c r="E258" s="34" t="s">
        <v>39</v>
      </c>
      <c r="F258" s="34" t="s">
        <v>414</v>
      </c>
      <c r="G258" s="34" t="s">
        <v>422</v>
      </c>
      <c r="H258" s="35" t="s">
        <v>49</v>
      </c>
      <c r="I258" s="35" t="n">
        <v>20</v>
      </c>
      <c r="J258" s="35" t="n">
        <v>30</v>
      </c>
      <c r="K258" s="36" t="n">
        <v>49.45</v>
      </c>
      <c r="L258" s="59"/>
      <c r="M258" s="38" t="n">
        <f aca="false">L258-(SUM(O258:Q258))</f>
        <v>0</v>
      </c>
      <c r="N258" s="39" t="str">
        <f aca="false">IF(M258&lt;0,"ATENÇÃO","OK")</f>
        <v>OK</v>
      </c>
      <c r="O258" s="41"/>
      <c r="P258" s="41"/>
      <c r="Q258" s="41"/>
    </row>
    <row r="259" customFormat="false" ht="15" hidden="false" customHeight="true" outlineLevel="0" collapsed="false">
      <c r="A259" s="63"/>
      <c r="B259" s="31"/>
      <c r="C259" s="32" t="n">
        <v>256</v>
      </c>
      <c r="D259" s="45" t="s">
        <v>423</v>
      </c>
      <c r="E259" s="35" t="s">
        <v>39</v>
      </c>
      <c r="F259" s="35" t="s">
        <v>414</v>
      </c>
      <c r="G259" s="34" t="s">
        <v>422</v>
      </c>
      <c r="H259" s="46" t="s">
        <v>49</v>
      </c>
      <c r="I259" s="35" t="n">
        <v>20</v>
      </c>
      <c r="J259" s="35" t="n">
        <v>30</v>
      </c>
      <c r="K259" s="36" t="n">
        <v>217.43</v>
      </c>
      <c r="L259" s="59"/>
      <c r="M259" s="38" t="n">
        <f aca="false">L259-(SUM(O259:Q259))</f>
        <v>0</v>
      </c>
      <c r="N259" s="39" t="str">
        <f aca="false">IF(M259&lt;0,"ATENÇÃO","OK")</f>
        <v>OK</v>
      </c>
      <c r="O259" s="41"/>
      <c r="P259" s="41"/>
      <c r="Q259" s="41"/>
    </row>
    <row r="260" customFormat="false" ht="15" hidden="false" customHeight="true" outlineLevel="0" collapsed="false">
      <c r="A260" s="63"/>
      <c r="B260" s="31"/>
      <c r="C260" s="32" t="n">
        <v>257</v>
      </c>
      <c r="D260" s="45" t="s">
        <v>424</v>
      </c>
      <c r="E260" s="34" t="s">
        <v>39</v>
      </c>
      <c r="F260" s="34" t="s">
        <v>425</v>
      </c>
      <c r="G260" s="47" t="s">
        <v>426</v>
      </c>
      <c r="H260" s="46" t="s">
        <v>49</v>
      </c>
      <c r="I260" s="35" t="n">
        <v>20</v>
      </c>
      <c r="J260" s="35" t="n">
        <v>30</v>
      </c>
      <c r="K260" s="36" t="n">
        <v>353.38</v>
      </c>
      <c r="L260" s="59"/>
      <c r="M260" s="38" t="n">
        <f aca="false">L260-(SUM(O260:Q260))</f>
        <v>0</v>
      </c>
      <c r="N260" s="39" t="str">
        <f aca="false">IF(M260&lt;0,"ATENÇÃO","OK")</f>
        <v>OK</v>
      </c>
      <c r="O260" s="41"/>
      <c r="P260" s="41"/>
      <c r="Q260" s="41"/>
    </row>
    <row r="261" customFormat="false" ht="15" hidden="false" customHeight="true" outlineLevel="0" collapsed="false">
      <c r="A261" s="63"/>
      <c r="B261" s="31"/>
      <c r="C261" s="32" t="n">
        <v>258</v>
      </c>
      <c r="D261" s="45" t="s">
        <v>427</v>
      </c>
      <c r="E261" s="34" t="s">
        <v>39</v>
      </c>
      <c r="F261" s="34" t="s">
        <v>395</v>
      </c>
      <c r="G261" s="47" t="s">
        <v>396</v>
      </c>
      <c r="H261" s="35" t="s">
        <v>49</v>
      </c>
      <c r="I261" s="35" t="n">
        <v>20</v>
      </c>
      <c r="J261" s="35" t="n">
        <v>30</v>
      </c>
      <c r="K261" s="36" t="n">
        <v>356.94</v>
      </c>
      <c r="L261" s="59" t="n">
        <v>1</v>
      </c>
      <c r="M261" s="38" t="n">
        <f aca="false">L261-(SUM(O261:Q261))</f>
        <v>0</v>
      </c>
      <c r="N261" s="39" t="str">
        <f aca="false">IF(M261&lt;0,"ATENÇÃO","OK")</f>
        <v>OK</v>
      </c>
      <c r="O261" s="41"/>
      <c r="P261" s="41" t="n">
        <v>1</v>
      </c>
      <c r="Q261" s="41"/>
    </row>
    <row r="262" customFormat="false" ht="15" hidden="false" customHeight="true" outlineLevel="0" collapsed="false">
      <c r="A262" s="63"/>
      <c r="B262" s="31"/>
      <c r="C262" s="32" t="n">
        <v>259</v>
      </c>
      <c r="D262" s="45" t="s">
        <v>428</v>
      </c>
      <c r="E262" s="34" t="s">
        <v>39</v>
      </c>
      <c r="F262" s="34" t="s">
        <v>395</v>
      </c>
      <c r="G262" s="34" t="s">
        <v>396</v>
      </c>
      <c r="H262" s="35" t="s">
        <v>49</v>
      </c>
      <c r="I262" s="35" t="n">
        <v>20</v>
      </c>
      <c r="J262" s="35" t="n">
        <v>30</v>
      </c>
      <c r="K262" s="36" t="n">
        <v>10</v>
      </c>
      <c r="L262" s="59" t="n">
        <v>5</v>
      </c>
      <c r="M262" s="38" t="n">
        <f aca="false">L262-(SUM(O262:Q262))</f>
        <v>0</v>
      </c>
      <c r="N262" s="39" t="str">
        <f aca="false">IF(M262&lt;0,"ATENÇÃO","OK")</f>
        <v>OK</v>
      </c>
      <c r="O262" s="41"/>
      <c r="P262" s="41" t="n">
        <v>5</v>
      </c>
      <c r="Q262" s="41"/>
    </row>
    <row r="263" s="66" customFormat="true" ht="15" hidden="false" customHeight="true" outlineLevel="0" collapsed="false">
      <c r="A263" s="63"/>
      <c r="B263" s="31"/>
      <c r="C263" s="32" t="n">
        <v>260</v>
      </c>
      <c r="D263" s="45" t="s">
        <v>429</v>
      </c>
      <c r="E263" s="34" t="s">
        <v>39</v>
      </c>
      <c r="F263" s="34" t="s">
        <v>395</v>
      </c>
      <c r="G263" s="47" t="s">
        <v>396</v>
      </c>
      <c r="H263" s="34" t="s">
        <v>49</v>
      </c>
      <c r="I263" s="35" t="n">
        <v>20</v>
      </c>
      <c r="J263" s="35" t="n">
        <v>30</v>
      </c>
      <c r="K263" s="36" t="n">
        <v>10.67</v>
      </c>
      <c r="L263" s="59" t="n">
        <v>3</v>
      </c>
      <c r="M263" s="38" t="n">
        <f aca="false">L263-(SUM(O263:Q263))</f>
        <v>0</v>
      </c>
      <c r="N263" s="39" t="str">
        <f aca="false">IF(M263&lt;0,"ATENÇÃO","OK")</f>
        <v>OK</v>
      </c>
      <c r="O263" s="41"/>
      <c r="P263" s="41" t="n">
        <v>3</v>
      </c>
      <c r="Q263" s="41"/>
    </row>
    <row r="264" customFormat="false" ht="15" hidden="false" customHeight="true" outlineLevel="0" collapsed="false">
      <c r="A264" s="63"/>
      <c r="B264" s="31"/>
      <c r="C264" s="44" t="n">
        <v>261</v>
      </c>
      <c r="D264" s="45" t="s">
        <v>430</v>
      </c>
      <c r="E264" s="34" t="s">
        <v>39</v>
      </c>
      <c r="F264" s="34" t="s">
        <v>395</v>
      </c>
      <c r="G264" s="34" t="s">
        <v>396</v>
      </c>
      <c r="H264" s="34" t="s">
        <v>49</v>
      </c>
      <c r="I264" s="35" t="n">
        <v>20</v>
      </c>
      <c r="J264" s="35" t="n">
        <v>30</v>
      </c>
      <c r="K264" s="36" t="n">
        <v>45.73</v>
      </c>
      <c r="L264" s="59"/>
      <c r="M264" s="38" t="n">
        <f aca="false">L264-(SUM(O264:Q264))</f>
        <v>0</v>
      </c>
      <c r="N264" s="39" t="str">
        <f aca="false">IF(M264&lt;0,"ATENÇÃO","OK")</f>
        <v>OK</v>
      </c>
      <c r="O264" s="41"/>
      <c r="P264" s="41"/>
      <c r="Q264" s="41"/>
    </row>
    <row r="265" customFormat="false" ht="15" hidden="false" customHeight="true" outlineLevel="0" collapsed="false">
      <c r="A265" s="63"/>
      <c r="B265" s="31"/>
      <c r="C265" s="32" t="n">
        <v>262</v>
      </c>
      <c r="D265" s="45" t="s">
        <v>431</v>
      </c>
      <c r="E265" s="35" t="s">
        <v>39</v>
      </c>
      <c r="F265" s="35" t="s">
        <v>395</v>
      </c>
      <c r="G265" s="34" t="s">
        <v>396</v>
      </c>
      <c r="H265" s="35" t="s">
        <v>49</v>
      </c>
      <c r="I265" s="35" t="n">
        <v>20</v>
      </c>
      <c r="J265" s="35" t="n">
        <v>30</v>
      </c>
      <c r="K265" s="36" t="n">
        <v>11.51</v>
      </c>
      <c r="L265" s="59"/>
      <c r="M265" s="38" t="n">
        <f aca="false">L265-(SUM(O265:Q265))</f>
        <v>0</v>
      </c>
      <c r="N265" s="39" t="str">
        <f aca="false">IF(M265&lt;0,"ATENÇÃO","OK")</f>
        <v>OK</v>
      </c>
      <c r="O265" s="41"/>
      <c r="P265" s="41"/>
      <c r="Q265" s="41"/>
    </row>
    <row r="266" customFormat="false" ht="15" hidden="false" customHeight="true" outlineLevel="0" collapsed="false">
      <c r="A266" s="63"/>
      <c r="B266" s="31"/>
      <c r="C266" s="32" t="n">
        <v>263</v>
      </c>
      <c r="D266" s="33" t="s">
        <v>432</v>
      </c>
      <c r="E266" s="34" t="s">
        <v>39</v>
      </c>
      <c r="F266" s="34" t="s">
        <v>395</v>
      </c>
      <c r="G266" s="34" t="s">
        <v>396</v>
      </c>
      <c r="H266" s="34" t="s">
        <v>42</v>
      </c>
      <c r="I266" s="35" t="n">
        <v>20</v>
      </c>
      <c r="J266" s="35" t="n">
        <v>30</v>
      </c>
      <c r="K266" s="36" t="n">
        <v>42.15</v>
      </c>
      <c r="L266" s="59"/>
      <c r="M266" s="38" t="n">
        <f aca="false">L266-(SUM(O266:Q266))</f>
        <v>0</v>
      </c>
      <c r="N266" s="39" t="str">
        <f aca="false">IF(M266&lt;0,"ATENÇÃO","OK")</f>
        <v>OK</v>
      </c>
      <c r="O266" s="41"/>
      <c r="P266" s="41"/>
      <c r="Q266" s="41"/>
    </row>
    <row r="267" customFormat="false" ht="15" hidden="false" customHeight="true" outlineLevel="0" collapsed="false">
      <c r="A267" s="63"/>
      <c r="B267" s="31"/>
      <c r="C267" s="32" t="n">
        <v>264</v>
      </c>
      <c r="D267" s="33" t="s">
        <v>433</v>
      </c>
      <c r="E267" s="34" t="s">
        <v>39</v>
      </c>
      <c r="F267" s="34" t="s">
        <v>395</v>
      </c>
      <c r="G267" s="34" t="s">
        <v>396</v>
      </c>
      <c r="H267" s="34" t="s">
        <v>42</v>
      </c>
      <c r="I267" s="35" t="n">
        <v>20</v>
      </c>
      <c r="J267" s="35" t="n">
        <v>30</v>
      </c>
      <c r="K267" s="36" t="n">
        <v>49.4</v>
      </c>
      <c r="L267" s="59"/>
      <c r="M267" s="38" t="n">
        <f aca="false">L267-(SUM(O267:Q267))</f>
        <v>0</v>
      </c>
      <c r="N267" s="39" t="str">
        <f aca="false">IF(M267&lt;0,"ATENÇÃO","OK")</f>
        <v>OK</v>
      </c>
      <c r="O267" s="41"/>
      <c r="P267" s="41"/>
      <c r="Q267" s="41"/>
    </row>
    <row r="268" customFormat="false" ht="15" hidden="false" customHeight="true" outlineLevel="0" collapsed="false">
      <c r="A268" s="63"/>
      <c r="B268" s="31"/>
      <c r="C268" s="44" t="n">
        <v>265</v>
      </c>
      <c r="D268" s="64" t="s">
        <v>434</v>
      </c>
      <c r="E268" s="35" t="s">
        <v>39</v>
      </c>
      <c r="F268" s="35" t="s">
        <v>395</v>
      </c>
      <c r="G268" s="34" t="s">
        <v>396</v>
      </c>
      <c r="H268" s="35" t="s">
        <v>42</v>
      </c>
      <c r="I268" s="35" t="n">
        <v>20</v>
      </c>
      <c r="J268" s="35" t="n">
        <v>30</v>
      </c>
      <c r="K268" s="36" t="n">
        <v>47.68</v>
      </c>
      <c r="L268" s="59"/>
      <c r="M268" s="38" t="n">
        <f aca="false">L268-(SUM(O268:Q268))</f>
        <v>0</v>
      </c>
      <c r="N268" s="39" t="str">
        <f aca="false">IF(M268&lt;0,"ATENÇÃO","OK")</f>
        <v>OK</v>
      </c>
      <c r="O268" s="41"/>
      <c r="P268" s="41"/>
      <c r="Q268" s="41"/>
    </row>
    <row r="269" customFormat="false" ht="15" hidden="false" customHeight="true" outlineLevel="0" collapsed="false">
      <c r="A269" s="63"/>
      <c r="B269" s="31"/>
      <c r="C269" s="32" t="n">
        <v>266</v>
      </c>
      <c r="D269" s="33" t="s">
        <v>435</v>
      </c>
      <c r="E269" s="35" t="s">
        <v>39</v>
      </c>
      <c r="F269" s="35" t="s">
        <v>395</v>
      </c>
      <c r="G269" s="34" t="s">
        <v>396</v>
      </c>
      <c r="H269" s="35" t="s">
        <v>42</v>
      </c>
      <c r="I269" s="35" t="n">
        <v>20</v>
      </c>
      <c r="J269" s="35" t="n">
        <v>30</v>
      </c>
      <c r="K269" s="36" t="n">
        <v>59.72</v>
      </c>
      <c r="L269" s="59"/>
      <c r="M269" s="38" t="n">
        <f aca="false">L269-(SUM(O269:Q269))</f>
        <v>0</v>
      </c>
      <c r="N269" s="39" t="str">
        <f aca="false">IF(M269&lt;0,"ATENÇÃO","OK")</f>
        <v>OK</v>
      </c>
      <c r="O269" s="41"/>
      <c r="P269" s="41"/>
      <c r="Q269" s="41"/>
    </row>
    <row r="270" customFormat="false" ht="15" hidden="false" customHeight="true" outlineLevel="0" collapsed="false">
      <c r="A270" s="63"/>
      <c r="B270" s="31"/>
      <c r="C270" s="32" t="n">
        <v>267</v>
      </c>
      <c r="D270" s="45" t="s">
        <v>436</v>
      </c>
      <c r="E270" s="34" t="s">
        <v>39</v>
      </c>
      <c r="F270" s="34" t="s">
        <v>395</v>
      </c>
      <c r="G270" s="34" t="s">
        <v>396</v>
      </c>
      <c r="H270" s="34" t="s">
        <v>49</v>
      </c>
      <c r="I270" s="35" t="n">
        <v>20</v>
      </c>
      <c r="J270" s="35" t="n">
        <v>30</v>
      </c>
      <c r="K270" s="36" t="n">
        <v>13.57</v>
      </c>
      <c r="L270" s="59" t="n">
        <v>3</v>
      </c>
      <c r="M270" s="38" t="n">
        <f aca="false">L270-(SUM(O270:Q270))</f>
        <v>0</v>
      </c>
      <c r="N270" s="39" t="str">
        <f aca="false">IF(M270&lt;0,"ATENÇÃO","OK")</f>
        <v>OK</v>
      </c>
      <c r="O270" s="41"/>
      <c r="P270" s="41" t="n">
        <v>3</v>
      </c>
      <c r="Q270" s="41"/>
    </row>
    <row r="271" customFormat="false" ht="15" hidden="false" customHeight="true" outlineLevel="0" collapsed="false">
      <c r="A271" s="63"/>
      <c r="B271" s="31"/>
      <c r="C271" s="32" t="n">
        <v>268</v>
      </c>
      <c r="D271" s="33" t="s">
        <v>437</v>
      </c>
      <c r="E271" s="34" t="s">
        <v>39</v>
      </c>
      <c r="F271" s="34" t="s">
        <v>395</v>
      </c>
      <c r="G271" s="34" t="s">
        <v>396</v>
      </c>
      <c r="H271" s="34" t="s">
        <v>42</v>
      </c>
      <c r="I271" s="35" t="n">
        <v>20</v>
      </c>
      <c r="J271" s="35" t="n">
        <v>30</v>
      </c>
      <c r="K271" s="36" t="n">
        <v>14.2</v>
      </c>
      <c r="L271" s="59"/>
      <c r="M271" s="38" t="n">
        <f aca="false">L271-(SUM(O271:Q271))</f>
        <v>0</v>
      </c>
      <c r="N271" s="39" t="str">
        <f aca="false">IF(M271&lt;0,"ATENÇÃO","OK")</f>
        <v>OK</v>
      </c>
      <c r="O271" s="41"/>
      <c r="P271" s="41"/>
      <c r="Q271" s="41"/>
    </row>
    <row r="272" customFormat="false" ht="15" hidden="false" customHeight="true" outlineLevel="0" collapsed="false">
      <c r="A272" s="63"/>
      <c r="B272" s="31"/>
      <c r="C272" s="44" t="n">
        <v>269</v>
      </c>
      <c r="D272" s="45" t="s">
        <v>438</v>
      </c>
      <c r="E272" s="34" t="s">
        <v>39</v>
      </c>
      <c r="F272" s="34" t="s">
        <v>395</v>
      </c>
      <c r="G272" s="34" t="s">
        <v>396</v>
      </c>
      <c r="H272" s="35" t="s">
        <v>181</v>
      </c>
      <c r="I272" s="35" t="n">
        <v>20</v>
      </c>
      <c r="J272" s="35" t="n">
        <v>30</v>
      </c>
      <c r="K272" s="36" t="n">
        <v>13.47</v>
      </c>
      <c r="L272" s="59" t="n">
        <v>2</v>
      </c>
      <c r="M272" s="38" t="n">
        <f aca="false">L272-(SUM(O272:Q272))</f>
        <v>0</v>
      </c>
      <c r="N272" s="39" t="str">
        <f aca="false">IF(M272&lt;0,"ATENÇÃO","OK")</f>
        <v>OK</v>
      </c>
      <c r="O272" s="41"/>
      <c r="P272" s="41" t="n">
        <v>2</v>
      </c>
      <c r="Q272" s="41"/>
    </row>
    <row r="273" customFormat="false" ht="15" hidden="false" customHeight="true" outlineLevel="0" collapsed="false">
      <c r="A273" s="63"/>
      <c r="B273" s="31"/>
      <c r="C273" s="32" t="n">
        <v>270</v>
      </c>
      <c r="D273" s="45" t="s">
        <v>439</v>
      </c>
      <c r="E273" s="34" t="s">
        <v>39</v>
      </c>
      <c r="F273" s="34" t="s">
        <v>395</v>
      </c>
      <c r="G273" s="34" t="s">
        <v>396</v>
      </c>
      <c r="H273" s="34" t="s">
        <v>49</v>
      </c>
      <c r="I273" s="35" t="n">
        <v>20</v>
      </c>
      <c r="J273" s="35" t="n">
        <v>30</v>
      </c>
      <c r="K273" s="36" t="n">
        <v>14.93</v>
      </c>
      <c r="L273" s="59" t="n">
        <v>2</v>
      </c>
      <c r="M273" s="38" t="n">
        <f aca="false">L273-(SUM(O273:Q273))</f>
        <v>0</v>
      </c>
      <c r="N273" s="39" t="str">
        <f aca="false">IF(M273&lt;0,"ATENÇÃO","OK")</f>
        <v>OK</v>
      </c>
      <c r="O273" s="41"/>
      <c r="P273" s="41" t="n">
        <v>2</v>
      </c>
      <c r="Q273" s="41"/>
    </row>
    <row r="274" customFormat="false" ht="15" hidden="false" customHeight="true" outlineLevel="0" collapsed="false">
      <c r="A274" s="63"/>
      <c r="B274" s="31"/>
      <c r="C274" s="32" t="n">
        <v>271</v>
      </c>
      <c r="D274" s="45" t="s">
        <v>440</v>
      </c>
      <c r="E274" s="34" t="s">
        <v>441</v>
      </c>
      <c r="F274" s="34" t="s">
        <v>395</v>
      </c>
      <c r="G274" s="34" t="s">
        <v>396</v>
      </c>
      <c r="H274" s="34" t="s">
        <v>181</v>
      </c>
      <c r="I274" s="35" t="n">
        <v>20</v>
      </c>
      <c r="J274" s="35" t="n">
        <v>30</v>
      </c>
      <c r="K274" s="36" t="n">
        <v>59.29</v>
      </c>
      <c r="L274" s="59"/>
      <c r="M274" s="38" t="n">
        <f aca="false">L274-(SUM(O274:Q274))</f>
        <v>0</v>
      </c>
      <c r="N274" s="39" t="str">
        <f aca="false">IF(M274&lt;0,"ATENÇÃO","OK")</f>
        <v>OK</v>
      </c>
      <c r="O274" s="41"/>
      <c r="P274" s="41"/>
      <c r="Q274" s="41"/>
    </row>
    <row r="275" customFormat="false" ht="15" hidden="false" customHeight="true" outlineLevel="0" collapsed="false">
      <c r="A275" s="63"/>
      <c r="B275" s="31"/>
      <c r="C275" s="32" t="n">
        <v>272</v>
      </c>
      <c r="D275" s="45" t="s">
        <v>442</v>
      </c>
      <c r="E275" s="34" t="s">
        <v>39</v>
      </c>
      <c r="F275" s="34" t="s">
        <v>395</v>
      </c>
      <c r="G275" s="34" t="s">
        <v>396</v>
      </c>
      <c r="H275" s="35" t="s">
        <v>181</v>
      </c>
      <c r="I275" s="35" t="n">
        <v>20</v>
      </c>
      <c r="J275" s="35" t="n">
        <v>30</v>
      </c>
      <c r="K275" s="36" t="n">
        <v>4.24</v>
      </c>
      <c r="L275" s="59"/>
      <c r="M275" s="38" t="n">
        <f aca="false">L275-(SUM(O275:Q275))</f>
        <v>0</v>
      </c>
      <c r="N275" s="39" t="str">
        <f aca="false">IF(M275&lt;0,"ATENÇÃO","OK")</f>
        <v>OK</v>
      </c>
      <c r="O275" s="41"/>
      <c r="P275" s="41"/>
      <c r="Q275" s="41"/>
    </row>
    <row r="276" customFormat="false" ht="15" hidden="false" customHeight="true" outlineLevel="0" collapsed="false">
      <c r="A276" s="63"/>
      <c r="B276" s="31"/>
      <c r="C276" s="44" t="n">
        <v>273</v>
      </c>
      <c r="D276" s="45" t="s">
        <v>443</v>
      </c>
      <c r="E276" s="34" t="s">
        <v>39</v>
      </c>
      <c r="F276" s="34" t="s">
        <v>395</v>
      </c>
      <c r="G276" s="34" t="s">
        <v>396</v>
      </c>
      <c r="H276" s="35" t="s">
        <v>49</v>
      </c>
      <c r="I276" s="35" t="n">
        <v>20</v>
      </c>
      <c r="J276" s="35" t="n">
        <v>30</v>
      </c>
      <c r="K276" s="36" t="n">
        <v>4.58</v>
      </c>
      <c r="L276" s="59"/>
      <c r="M276" s="38" t="n">
        <f aca="false">L276-(SUM(O276:Q276))</f>
        <v>0</v>
      </c>
      <c r="N276" s="39" t="str">
        <f aca="false">IF(M276&lt;0,"ATENÇÃO","OK")</f>
        <v>OK</v>
      </c>
      <c r="O276" s="41"/>
      <c r="P276" s="41"/>
      <c r="Q276" s="41"/>
    </row>
    <row r="277" customFormat="false" ht="15" hidden="false" customHeight="true" outlineLevel="0" collapsed="false">
      <c r="A277" s="63"/>
      <c r="B277" s="31"/>
      <c r="C277" s="32" t="n">
        <v>274</v>
      </c>
      <c r="D277" s="45" t="s">
        <v>444</v>
      </c>
      <c r="E277" s="34" t="s">
        <v>39</v>
      </c>
      <c r="F277" s="34" t="s">
        <v>395</v>
      </c>
      <c r="G277" s="34" t="s">
        <v>396</v>
      </c>
      <c r="H277" s="35" t="s">
        <v>49</v>
      </c>
      <c r="I277" s="35" t="n">
        <v>20</v>
      </c>
      <c r="J277" s="35" t="n">
        <v>30</v>
      </c>
      <c r="K277" s="36" t="n">
        <v>4.58</v>
      </c>
      <c r="L277" s="59"/>
      <c r="M277" s="38" t="n">
        <f aca="false">L277-(SUM(O277:Q277))</f>
        <v>0</v>
      </c>
      <c r="N277" s="39" t="str">
        <f aca="false">IF(M277&lt;0,"ATENÇÃO","OK")</f>
        <v>OK</v>
      </c>
      <c r="O277" s="41"/>
      <c r="P277" s="41"/>
      <c r="Q277" s="41"/>
    </row>
    <row r="278" customFormat="false" ht="15" hidden="false" customHeight="true" outlineLevel="0" collapsed="false">
      <c r="A278" s="63"/>
      <c r="B278" s="31"/>
      <c r="C278" s="32" t="n">
        <v>275</v>
      </c>
      <c r="D278" s="45" t="s">
        <v>445</v>
      </c>
      <c r="E278" s="34" t="s">
        <v>39</v>
      </c>
      <c r="F278" s="34" t="s">
        <v>395</v>
      </c>
      <c r="G278" s="34" t="s">
        <v>396</v>
      </c>
      <c r="H278" s="35" t="s">
        <v>49</v>
      </c>
      <c r="I278" s="35" t="n">
        <v>20</v>
      </c>
      <c r="J278" s="35" t="n">
        <v>30</v>
      </c>
      <c r="K278" s="36" t="n">
        <v>4.58</v>
      </c>
      <c r="L278" s="59"/>
      <c r="M278" s="38" t="n">
        <f aca="false">L278-(SUM(O278:Q278))</f>
        <v>0</v>
      </c>
      <c r="N278" s="39" t="str">
        <f aca="false">IF(M278&lt;0,"ATENÇÃO","OK")</f>
        <v>OK</v>
      </c>
      <c r="O278" s="41"/>
      <c r="P278" s="41"/>
      <c r="Q278" s="41"/>
    </row>
    <row r="279" customFormat="false" ht="15" hidden="false" customHeight="true" outlineLevel="0" collapsed="false">
      <c r="A279" s="63"/>
      <c r="B279" s="31"/>
      <c r="C279" s="32" t="n">
        <v>276</v>
      </c>
      <c r="D279" s="45" t="s">
        <v>446</v>
      </c>
      <c r="E279" s="34" t="s">
        <v>39</v>
      </c>
      <c r="F279" s="34" t="s">
        <v>358</v>
      </c>
      <c r="G279" s="34" t="s">
        <v>447</v>
      </c>
      <c r="H279" s="35" t="s">
        <v>181</v>
      </c>
      <c r="I279" s="35" t="n">
        <v>20</v>
      </c>
      <c r="J279" s="35" t="n">
        <v>30</v>
      </c>
      <c r="K279" s="36" t="n">
        <v>399.37</v>
      </c>
      <c r="L279" s="59"/>
      <c r="M279" s="38" t="n">
        <f aca="false">L279-(SUM(O279:Q279))</f>
        <v>0</v>
      </c>
      <c r="N279" s="39" t="str">
        <f aca="false">IF(M279&lt;0,"ATENÇÃO","OK")</f>
        <v>OK</v>
      </c>
      <c r="O279" s="41"/>
      <c r="P279" s="41"/>
      <c r="Q279" s="41"/>
    </row>
    <row r="280" customFormat="false" ht="15" hidden="false" customHeight="true" outlineLevel="0" collapsed="false">
      <c r="A280" s="63"/>
      <c r="B280" s="31"/>
      <c r="C280" s="44" t="n">
        <v>277</v>
      </c>
      <c r="D280" s="45" t="s">
        <v>448</v>
      </c>
      <c r="E280" s="34" t="s">
        <v>39</v>
      </c>
      <c r="F280" s="34" t="s">
        <v>358</v>
      </c>
      <c r="G280" s="34" t="s">
        <v>447</v>
      </c>
      <c r="H280" s="35" t="s">
        <v>181</v>
      </c>
      <c r="I280" s="35" t="n">
        <v>20</v>
      </c>
      <c r="J280" s="35" t="n">
        <v>30</v>
      </c>
      <c r="K280" s="36" t="n">
        <v>118.86</v>
      </c>
      <c r="L280" s="59"/>
      <c r="M280" s="38" t="n">
        <f aca="false">L280-(SUM(O280:Q280))</f>
        <v>0</v>
      </c>
      <c r="N280" s="39" t="str">
        <f aca="false">IF(M280&lt;0,"ATENÇÃO","OK")</f>
        <v>OK</v>
      </c>
      <c r="O280" s="41"/>
      <c r="P280" s="41"/>
      <c r="Q280" s="41"/>
    </row>
    <row r="281" customFormat="false" ht="15" hidden="false" customHeight="true" outlineLevel="0" collapsed="false">
      <c r="A281" s="63"/>
      <c r="B281" s="31"/>
      <c r="C281" s="32" t="n">
        <v>278</v>
      </c>
      <c r="D281" s="45" t="s">
        <v>449</v>
      </c>
      <c r="E281" s="34" t="s">
        <v>39</v>
      </c>
      <c r="F281" s="34" t="s">
        <v>358</v>
      </c>
      <c r="G281" s="34" t="s">
        <v>447</v>
      </c>
      <c r="H281" s="35" t="s">
        <v>181</v>
      </c>
      <c r="I281" s="35" t="n">
        <v>20</v>
      </c>
      <c r="J281" s="35" t="n">
        <v>30</v>
      </c>
      <c r="K281" s="36" t="n">
        <v>201.87</v>
      </c>
      <c r="L281" s="59"/>
      <c r="M281" s="38" t="n">
        <f aca="false">L281-(SUM(O281:Q281))</f>
        <v>0</v>
      </c>
      <c r="N281" s="39" t="str">
        <f aca="false">IF(M281&lt;0,"ATENÇÃO","OK")</f>
        <v>OK</v>
      </c>
      <c r="O281" s="41"/>
      <c r="P281" s="41"/>
      <c r="Q281" s="41"/>
    </row>
    <row r="282" customFormat="false" ht="15" hidden="false" customHeight="true" outlineLevel="0" collapsed="false">
      <c r="A282" s="63"/>
      <c r="B282" s="31"/>
      <c r="C282" s="32" t="n">
        <v>279</v>
      </c>
      <c r="D282" s="45" t="s">
        <v>450</v>
      </c>
      <c r="E282" s="34" t="s">
        <v>39</v>
      </c>
      <c r="F282" s="34" t="s">
        <v>451</v>
      </c>
      <c r="G282" s="34" t="s">
        <v>408</v>
      </c>
      <c r="H282" s="35" t="s">
        <v>181</v>
      </c>
      <c r="I282" s="35" t="n">
        <v>20</v>
      </c>
      <c r="J282" s="35" t="n">
        <v>30</v>
      </c>
      <c r="K282" s="36" t="n">
        <v>98.67</v>
      </c>
      <c r="L282" s="59"/>
      <c r="M282" s="38" t="n">
        <f aca="false">L282-(SUM(O282:Q282))</f>
        <v>0</v>
      </c>
      <c r="N282" s="39" t="str">
        <f aca="false">IF(M282&lt;0,"ATENÇÃO","OK")</f>
        <v>OK</v>
      </c>
      <c r="O282" s="41"/>
      <c r="P282" s="41"/>
      <c r="Q282" s="41"/>
    </row>
    <row r="283" customFormat="false" ht="15" hidden="false" customHeight="true" outlineLevel="0" collapsed="false">
      <c r="A283" s="63"/>
      <c r="B283" s="31"/>
      <c r="C283" s="32" t="n">
        <v>280</v>
      </c>
      <c r="D283" s="45" t="s">
        <v>452</v>
      </c>
      <c r="E283" s="34" t="s">
        <v>39</v>
      </c>
      <c r="F283" s="34" t="s">
        <v>451</v>
      </c>
      <c r="G283" s="34" t="s">
        <v>408</v>
      </c>
      <c r="H283" s="35" t="s">
        <v>181</v>
      </c>
      <c r="I283" s="35" t="n">
        <v>20</v>
      </c>
      <c r="J283" s="35" t="n">
        <v>30</v>
      </c>
      <c r="K283" s="36" t="n">
        <v>625.38</v>
      </c>
      <c r="L283" s="59"/>
      <c r="M283" s="38" t="n">
        <f aca="false">L283-(SUM(O283:Q283))</f>
        <v>0</v>
      </c>
      <c r="N283" s="39" t="str">
        <f aca="false">IF(M283&lt;0,"ATENÇÃO","OK")</f>
        <v>OK</v>
      </c>
      <c r="O283" s="41"/>
      <c r="P283" s="41"/>
      <c r="Q283" s="41"/>
    </row>
    <row r="284" customFormat="false" ht="15" hidden="false" customHeight="true" outlineLevel="0" collapsed="false">
      <c r="A284" s="63"/>
      <c r="B284" s="31"/>
      <c r="C284" s="44" t="n">
        <v>281</v>
      </c>
      <c r="D284" s="45" t="s">
        <v>453</v>
      </c>
      <c r="E284" s="34" t="s">
        <v>39</v>
      </c>
      <c r="F284" s="34" t="s">
        <v>451</v>
      </c>
      <c r="G284" s="34" t="s">
        <v>408</v>
      </c>
      <c r="H284" s="35" t="s">
        <v>181</v>
      </c>
      <c r="I284" s="35" t="n">
        <v>20</v>
      </c>
      <c r="J284" s="35" t="n">
        <v>30</v>
      </c>
      <c r="K284" s="36" t="n">
        <v>242.51</v>
      </c>
      <c r="L284" s="59"/>
      <c r="M284" s="38" t="n">
        <f aca="false">L284-(SUM(O284:Q284))</f>
        <v>0</v>
      </c>
      <c r="N284" s="39" t="str">
        <f aca="false">IF(M284&lt;0,"ATENÇÃO","OK")</f>
        <v>OK</v>
      </c>
      <c r="O284" s="41"/>
      <c r="P284" s="41"/>
      <c r="Q284" s="41"/>
    </row>
    <row r="285" customFormat="false" ht="15" hidden="false" customHeight="true" outlineLevel="0" collapsed="false">
      <c r="A285" s="63"/>
      <c r="B285" s="31"/>
      <c r="C285" s="32" t="n">
        <v>282</v>
      </c>
      <c r="D285" s="45" t="s">
        <v>454</v>
      </c>
      <c r="E285" s="34" t="s">
        <v>39</v>
      </c>
      <c r="F285" s="34" t="s">
        <v>451</v>
      </c>
      <c r="G285" s="34" t="s">
        <v>408</v>
      </c>
      <c r="H285" s="35" t="s">
        <v>181</v>
      </c>
      <c r="I285" s="35" t="n">
        <v>20</v>
      </c>
      <c r="J285" s="35" t="n">
        <v>30</v>
      </c>
      <c r="K285" s="36" t="n">
        <v>86.88</v>
      </c>
      <c r="L285" s="59"/>
      <c r="M285" s="38" t="n">
        <f aca="false">L285-(SUM(O285:Q285))</f>
        <v>0</v>
      </c>
      <c r="N285" s="39" t="str">
        <f aca="false">IF(M285&lt;0,"ATENÇÃO","OK")</f>
        <v>OK</v>
      </c>
      <c r="O285" s="41"/>
      <c r="P285" s="41"/>
      <c r="Q285" s="41"/>
    </row>
    <row r="286" customFormat="false" ht="15" hidden="false" customHeight="true" outlineLevel="0" collapsed="false">
      <c r="A286" s="63"/>
      <c r="B286" s="31"/>
      <c r="C286" s="32" t="n">
        <v>283</v>
      </c>
      <c r="D286" s="45" t="s">
        <v>455</v>
      </c>
      <c r="E286" s="34" t="s">
        <v>39</v>
      </c>
      <c r="F286" s="34" t="s">
        <v>451</v>
      </c>
      <c r="G286" s="34" t="s">
        <v>408</v>
      </c>
      <c r="H286" s="46" t="s">
        <v>181</v>
      </c>
      <c r="I286" s="35" t="n">
        <v>20</v>
      </c>
      <c r="J286" s="35" t="n">
        <v>30</v>
      </c>
      <c r="K286" s="36" t="n">
        <v>41.52</v>
      </c>
      <c r="L286" s="59"/>
      <c r="M286" s="38" t="n">
        <f aca="false">L286-(SUM(O286:Q286))</f>
        <v>0</v>
      </c>
      <c r="N286" s="39" t="str">
        <f aca="false">IF(M286&lt;0,"ATENÇÃO","OK")</f>
        <v>OK</v>
      </c>
      <c r="O286" s="41"/>
      <c r="P286" s="41"/>
      <c r="Q286" s="41"/>
    </row>
    <row r="287" customFormat="false" ht="15" hidden="false" customHeight="true" outlineLevel="0" collapsed="false">
      <c r="A287" s="63"/>
      <c r="B287" s="31"/>
      <c r="C287" s="32" t="n">
        <v>284</v>
      </c>
      <c r="D287" s="45" t="s">
        <v>456</v>
      </c>
      <c r="E287" s="34" t="s">
        <v>39</v>
      </c>
      <c r="F287" s="34" t="s">
        <v>457</v>
      </c>
      <c r="G287" s="34" t="s">
        <v>458</v>
      </c>
      <c r="H287" s="35" t="s">
        <v>181</v>
      </c>
      <c r="I287" s="35" t="n">
        <v>20</v>
      </c>
      <c r="J287" s="35" t="n">
        <v>30</v>
      </c>
      <c r="K287" s="36" t="n">
        <v>4.79</v>
      </c>
      <c r="L287" s="59"/>
      <c r="M287" s="38" t="n">
        <f aca="false">L287-(SUM(O287:Q287))</f>
        <v>0</v>
      </c>
      <c r="N287" s="39" t="str">
        <f aca="false">IF(M287&lt;0,"ATENÇÃO","OK")</f>
        <v>OK</v>
      </c>
      <c r="O287" s="41"/>
      <c r="P287" s="41"/>
      <c r="Q287" s="41"/>
    </row>
    <row r="288" customFormat="false" ht="15" hidden="false" customHeight="true" outlineLevel="0" collapsed="false">
      <c r="A288" s="63"/>
      <c r="B288" s="31"/>
      <c r="C288" s="44" t="n">
        <v>285</v>
      </c>
      <c r="D288" s="45" t="s">
        <v>459</v>
      </c>
      <c r="E288" s="34" t="s">
        <v>39</v>
      </c>
      <c r="F288" s="34" t="s">
        <v>460</v>
      </c>
      <c r="G288" s="34" t="s">
        <v>461</v>
      </c>
      <c r="H288" s="35" t="s">
        <v>181</v>
      </c>
      <c r="I288" s="35" t="n">
        <v>20</v>
      </c>
      <c r="J288" s="35" t="n">
        <v>30</v>
      </c>
      <c r="K288" s="36" t="n">
        <v>173.4</v>
      </c>
      <c r="L288" s="59"/>
      <c r="M288" s="38" t="n">
        <f aca="false">L288-(SUM(O288:Q288))</f>
        <v>0</v>
      </c>
      <c r="N288" s="39" t="str">
        <f aca="false">IF(M288&lt;0,"ATENÇÃO","OK")</f>
        <v>OK</v>
      </c>
      <c r="O288" s="41"/>
      <c r="P288" s="41"/>
      <c r="Q288" s="41"/>
    </row>
    <row r="289" customFormat="false" ht="15" hidden="false" customHeight="true" outlineLevel="0" collapsed="false">
      <c r="A289" s="63"/>
      <c r="B289" s="31"/>
      <c r="C289" s="32" t="n">
        <v>286</v>
      </c>
      <c r="D289" s="45" t="s">
        <v>462</v>
      </c>
      <c r="E289" s="34" t="s">
        <v>39</v>
      </c>
      <c r="F289" s="34" t="s">
        <v>419</v>
      </c>
      <c r="G289" s="34" t="s">
        <v>463</v>
      </c>
      <c r="H289" s="35" t="s">
        <v>181</v>
      </c>
      <c r="I289" s="35" t="n">
        <v>20</v>
      </c>
      <c r="J289" s="35" t="n">
        <v>30</v>
      </c>
      <c r="K289" s="36" t="n">
        <v>515.54</v>
      </c>
      <c r="L289" s="59"/>
      <c r="M289" s="38" t="n">
        <f aca="false">L289-(SUM(O289:Q289))</f>
        <v>0</v>
      </c>
      <c r="N289" s="39" t="str">
        <f aca="false">IF(M289&lt;0,"ATENÇÃO","OK")</f>
        <v>OK</v>
      </c>
      <c r="O289" s="41"/>
      <c r="P289" s="41"/>
      <c r="Q289" s="41"/>
    </row>
    <row r="290" customFormat="false" ht="15" hidden="false" customHeight="true" outlineLevel="0" collapsed="false">
      <c r="A290" s="63"/>
      <c r="B290" s="31"/>
      <c r="C290" s="32" t="n">
        <v>287</v>
      </c>
      <c r="D290" s="45" t="s">
        <v>464</v>
      </c>
      <c r="E290" s="34" t="s">
        <v>39</v>
      </c>
      <c r="F290" s="34" t="s">
        <v>419</v>
      </c>
      <c r="G290" s="34" t="s">
        <v>463</v>
      </c>
      <c r="H290" s="46" t="s">
        <v>49</v>
      </c>
      <c r="I290" s="35" t="n">
        <v>20</v>
      </c>
      <c r="J290" s="35" t="n">
        <v>30</v>
      </c>
      <c r="K290" s="36" t="n">
        <v>929.21</v>
      </c>
      <c r="L290" s="59"/>
      <c r="M290" s="38" t="n">
        <f aca="false">L290-(SUM(O290:Q290))</f>
        <v>0</v>
      </c>
      <c r="N290" s="39" t="str">
        <f aca="false">IF(M290&lt;0,"ATENÇÃO","OK")</f>
        <v>OK</v>
      </c>
      <c r="O290" s="41"/>
      <c r="P290" s="41"/>
      <c r="Q290" s="41"/>
    </row>
    <row r="291" customFormat="false" ht="15" hidden="false" customHeight="true" outlineLevel="0" collapsed="false">
      <c r="A291" s="63"/>
      <c r="B291" s="31"/>
      <c r="C291" s="32" t="n">
        <v>288</v>
      </c>
      <c r="D291" s="45" t="s">
        <v>465</v>
      </c>
      <c r="E291" s="34" t="s">
        <v>39</v>
      </c>
      <c r="F291" s="34" t="s">
        <v>358</v>
      </c>
      <c r="G291" s="34" t="s">
        <v>463</v>
      </c>
      <c r="H291" s="34" t="s">
        <v>49</v>
      </c>
      <c r="I291" s="35" t="n">
        <v>20</v>
      </c>
      <c r="J291" s="35" t="n">
        <v>30</v>
      </c>
      <c r="K291" s="36" t="n">
        <v>238.99</v>
      </c>
      <c r="L291" s="59"/>
      <c r="M291" s="38" t="n">
        <f aca="false">L291-(SUM(O291:Q291))</f>
        <v>0</v>
      </c>
      <c r="N291" s="39" t="str">
        <f aca="false">IF(M291&lt;0,"ATENÇÃO","OK")</f>
        <v>OK</v>
      </c>
      <c r="O291" s="41"/>
      <c r="P291" s="41"/>
      <c r="Q291" s="41"/>
    </row>
    <row r="292" customFormat="false" ht="15" hidden="false" customHeight="true" outlineLevel="0" collapsed="false">
      <c r="A292" s="63"/>
      <c r="B292" s="31"/>
      <c r="C292" s="44" t="n">
        <v>289</v>
      </c>
      <c r="D292" s="45" t="s">
        <v>466</v>
      </c>
      <c r="E292" s="35" t="s">
        <v>39</v>
      </c>
      <c r="F292" s="35" t="s">
        <v>358</v>
      </c>
      <c r="G292" s="34" t="s">
        <v>463</v>
      </c>
      <c r="H292" s="35" t="s">
        <v>55</v>
      </c>
      <c r="I292" s="35" t="n">
        <v>20</v>
      </c>
      <c r="J292" s="35" t="n">
        <v>30</v>
      </c>
      <c r="K292" s="36" t="n">
        <v>106.3</v>
      </c>
      <c r="L292" s="59"/>
      <c r="M292" s="38" t="n">
        <f aca="false">L292-(SUM(O292:Q292))</f>
        <v>0</v>
      </c>
      <c r="N292" s="39" t="str">
        <f aca="false">IF(M292&lt;0,"ATENÇÃO","OK")</f>
        <v>OK</v>
      </c>
      <c r="O292" s="41"/>
      <c r="P292" s="41"/>
      <c r="Q292" s="41"/>
    </row>
    <row r="293" customFormat="false" ht="15" hidden="false" customHeight="true" outlineLevel="0" collapsed="false">
      <c r="A293" s="63"/>
      <c r="B293" s="31"/>
      <c r="C293" s="32" t="n">
        <v>290</v>
      </c>
      <c r="D293" s="45" t="s">
        <v>467</v>
      </c>
      <c r="E293" s="35" t="s">
        <v>39</v>
      </c>
      <c r="F293" s="35" t="s">
        <v>358</v>
      </c>
      <c r="G293" s="34" t="s">
        <v>463</v>
      </c>
      <c r="H293" s="46" t="s">
        <v>49</v>
      </c>
      <c r="I293" s="35" t="n">
        <v>20</v>
      </c>
      <c r="J293" s="35" t="n">
        <v>30</v>
      </c>
      <c r="K293" s="36" t="n">
        <v>30.95</v>
      </c>
      <c r="L293" s="59"/>
      <c r="M293" s="38" t="n">
        <f aca="false">L293-(SUM(O293:Q293))</f>
        <v>0</v>
      </c>
      <c r="N293" s="39" t="str">
        <f aca="false">IF(M293&lt;0,"ATENÇÃO","OK")</f>
        <v>OK</v>
      </c>
      <c r="O293" s="41"/>
      <c r="P293" s="41"/>
      <c r="Q293" s="41"/>
    </row>
    <row r="294" customFormat="false" ht="15" hidden="false" customHeight="true" outlineLevel="0" collapsed="false">
      <c r="A294" s="63"/>
      <c r="B294" s="31"/>
      <c r="C294" s="32" t="n">
        <v>291</v>
      </c>
      <c r="D294" s="45" t="s">
        <v>468</v>
      </c>
      <c r="E294" s="35" t="s">
        <v>39</v>
      </c>
      <c r="F294" s="35" t="s">
        <v>358</v>
      </c>
      <c r="G294" s="34" t="s">
        <v>463</v>
      </c>
      <c r="H294" s="46" t="s">
        <v>49</v>
      </c>
      <c r="I294" s="35" t="n">
        <v>20</v>
      </c>
      <c r="J294" s="35" t="n">
        <v>30</v>
      </c>
      <c r="K294" s="36" t="n">
        <v>97.05</v>
      </c>
      <c r="L294" s="59"/>
      <c r="M294" s="38" t="n">
        <f aca="false">L294-(SUM(O294:Q294))</f>
        <v>0</v>
      </c>
      <c r="N294" s="39" t="str">
        <f aca="false">IF(M294&lt;0,"ATENÇÃO","OK")</f>
        <v>OK</v>
      </c>
      <c r="O294" s="41"/>
      <c r="P294" s="41"/>
      <c r="Q294" s="41"/>
    </row>
    <row r="295" customFormat="false" ht="15" hidden="false" customHeight="true" outlineLevel="0" collapsed="false">
      <c r="A295" s="63"/>
      <c r="B295" s="31"/>
      <c r="C295" s="32" t="n">
        <v>292</v>
      </c>
      <c r="D295" s="45" t="s">
        <v>469</v>
      </c>
      <c r="E295" s="34" t="s">
        <v>39</v>
      </c>
      <c r="F295" s="34" t="s">
        <v>358</v>
      </c>
      <c r="G295" s="34" t="s">
        <v>463</v>
      </c>
      <c r="H295" s="35" t="s">
        <v>49</v>
      </c>
      <c r="I295" s="35" t="n">
        <v>20</v>
      </c>
      <c r="J295" s="35" t="n">
        <v>30</v>
      </c>
      <c r="K295" s="36" t="n">
        <v>97.05</v>
      </c>
      <c r="L295" s="59"/>
      <c r="M295" s="38" t="n">
        <f aca="false">L295-(SUM(O295:Q295))</f>
        <v>0</v>
      </c>
      <c r="N295" s="39" t="str">
        <f aca="false">IF(M295&lt;0,"ATENÇÃO","OK")</f>
        <v>OK</v>
      </c>
      <c r="O295" s="41"/>
      <c r="P295" s="41"/>
      <c r="Q295" s="41"/>
    </row>
    <row r="296" customFormat="false" ht="15" hidden="false" customHeight="true" outlineLevel="0" collapsed="false">
      <c r="A296" s="63"/>
      <c r="B296" s="31"/>
      <c r="C296" s="44" t="n">
        <v>293</v>
      </c>
      <c r="D296" s="45" t="s">
        <v>470</v>
      </c>
      <c r="E296" s="34" t="s">
        <v>39</v>
      </c>
      <c r="F296" s="34" t="s">
        <v>358</v>
      </c>
      <c r="G296" s="34" t="s">
        <v>463</v>
      </c>
      <c r="H296" s="34" t="s">
        <v>49</v>
      </c>
      <c r="I296" s="35" t="n">
        <v>20</v>
      </c>
      <c r="J296" s="35" t="n">
        <v>30</v>
      </c>
      <c r="K296" s="36" t="n">
        <v>97.05</v>
      </c>
      <c r="L296" s="59"/>
      <c r="M296" s="38" t="n">
        <f aca="false">L296-(SUM(O296:Q296))</f>
        <v>0</v>
      </c>
      <c r="N296" s="39" t="str">
        <f aca="false">IF(M296&lt;0,"ATENÇÃO","OK")</f>
        <v>OK</v>
      </c>
      <c r="O296" s="41"/>
      <c r="P296" s="41"/>
      <c r="Q296" s="41"/>
    </row>
    <row r="297" customFormat="false" ht="15" hidden="false" customHeight="true" outlineLevel="0" collapsed="false">
      <c r="A297" s="63"/>
      <c r="B297" s="31"/>
      <c r="C297" s="32" t="n">
        <v>294</v>
      </c>
      <c r="D297" s="64" t="s">
        <v>471</v>
      </c>
      <c r="E297" s="34" t="s">
        <v>39</v>
      </c>
      <c r="F297" s="34" t="s">
        <v>472</v>
      </c>
      <c r="G297" s="34" t="s">
        <v>463</v>
      </c>
      <c r="H297" s="34" t="s">
        <v>181</v>
      </c>
      <c r="I297" s="35" t="n">
        <v>20</v>
      </c>
      <c r="J297" s="35" t="n">
        <v>30</v>
      </c>
      <c r="K297" s="36" t="n">
        <v>22.25</v>
      </c>
      <c r="L297" s="59" t="n">
        <v>2</v>
      </c>
      <c r="M297" s="38" t="n">
        <f aca="false">L297-(SUM(O297:Q297))</f>
        <v>0</v>
      </c>
      <c r="N297" s="39" t="str">
        <f aca="false">IF(M297&lt;0,"ATENÇÃO","OK")</f>
        <v>OK</v>
      </c>
      <c r="O297" s="41"/>
      <c r="P297" s="41" t="n">
        <v>2</v>
      </c>
      <c r="Q297" s="41"/>
    </row>
    <row r="298" customFormat="false" ht="15" hidden="false" customHeight="true" outlineLevel="0" collapsed="false">
      <c r="A298" s="48" t="s">
        <v>473</v>
      </c>
      <c r="B298" s="49" t="n">
        <v>4</v>
      </c>
      <c r="C298" s="50" t="n">
        <v>295</v>
      </c>
      <c r="D298" s="67" t="s">
        <v>474</v>
      </c>
      <c r="E298" s="52" t="s">
        <v>39</v>
      </c>
      <c r="F298" s="52" t="s">
        <v>475</v>
      </c>
      <c r="G298" s="53" t="s">
        <v>476</v>
      </c>
      <c r="H298" s="54" t="s">
        <v>49</v>
      </c>
      <c r="I298" s="52" t="n">
        <v>20</v>
      </c>
      <c r="J298" s="52" t="n">
        <v>30</v>
      </c>
      <c r="K298" s="55" t="n">
        <v>26.9</v>
      </c>
      <c r="L298" s="59" t="n">
        <v>4</v>
      </c>
      <c r="M298" s="38" t="n">
        <f aca="false">L298-(SUM(O298:Q298))</f>
        <v>0</v>
      </c>
      <c r="N298" s="39" t="str">
        <f aca="false">IF(M298&lt;0,"ATENÇÃO","OK")</f>
        <v>OK</v>
      </c>
      <c r="O298" s="41" t="n">
        <v>4</v>
      </c>
      <c r="P298" s="41"/>
      <c r="Q298" s="41"/>
    </row>
    <row r="299" customFormat="false" ht="15" hidden="false" customHeight="true" outlineLevel="0" collapsed="false">
      <c r="A299" s="48"/>
      <c r="B299" s="49"/>
      <c r="C299" s="50" t="n">
        <v>296</v>
      </c>
      <c r="D299" s="67" t="s">
        <v>477</v>
      </c>
      <c r="E299" s="53" t="s">
        <v>39</v>
      </c>
      <c r="F299" s="53" t="s">
        <v>478</v>
      </c>
      <c r="G299" s="53" t="n">
        <v>1750</v>
      </c>
      <c r="H299" s="52" t="s">
        <v>49</v>
      </c>
      <c r="I299" s="52" t="n">
        <v>20</v>
      </c>
      <c r="J299" s="52" t="n">
        <v>30</v>
      </c>
      <c r="K299" s="55" t="n">
        <v>15.9</v>
      </c>
      <c r="L299" s="59" t="n">
        <v>5</v>
      </c>
      <c r="M299" s="38" t="n">
        <f aca="false">L299-(SUM(O299:Q299))</f>
        <v>0</v>
      </c>
      <c r="N299" s="39" t="str">
        <f aca="false">IF(M299&lt;0,"ATENÇÃO","OK")</f>
        <v>OK</v>
      </c>
      <c r="O299" s="41" t="n">
        <v>5</v>
      </c>
      <c r="P299" s="41"/>
      <c r="Q299" s="41"/>
    </row>
    <row r="300" customFormat="false" ht="15" hidden="false" customHeight="true" outlineLevel="0" collapsed="false">
      <c r="A300" s="48"/>
      <c r="B300" s="49"/>
      <c r="C300" s="57" t="n">
        <v>297</v>
      </c>
      <c r="D300" s="67" t="s">
        <v>479</v>
      </c>
      <c r="E300" s="53" t="s">
        <v>39</v>
      </c>
      <c r="F300" s="53" t="s">
        <v>480</v>
      </c>
      <c r="G300" s="53" t="n">
        <v>20085</v>
      </c>
      <c r="H300" s="52" t="s">
        <v>49</v>
      </c>
      <c r="I300" s="52" t="n">
        <v>20</v>
      </c>
      <c r="J300" s="52" t="n">
        <v>30</v>
      </c>
      <c r="K300" s="55" t="n">
        <v>19.9</v>
      </c>
      <c r="L300" s="59" t="n">
        <v>10</v>
      </c>
      <c r="M300" s="38" t="n">
        <f aca="false">L300-(SUM(O300:Q300))</f>
        <v>0</v>
      </c>
      <c r="N300" s="39" t="str">
        <f aca="false">IF(M300&lt;0,"ATENÇÃO","OK")</f>
        <v>OK</v>
      </c>
      <c r="O300" s="41" t="n">
        <v>10</v>
      </c>
      <c r="P300" s="41"/>
      <c r="Q300" s="41"/>
    </row>
    <row r="301" customFormat="false" ht="15" hidden="false" customHeight="true" outlineLevel="0" collapsed="false">
      <c r="A301" s="48"/>
      <c r="B301" s="49"/>
      <c r="C301" s="50" t="n">
        <v>298</v>
      </c>
      <c r="D301" s="67" t="s">
        <v>481</v>
      </c>
      <c r="E301" s="53" t="s">
        <v>39</v>
      </c>
      <c r="F301" s="53" t="s">
        <v>482</v>
      </c>
      <c r="G301" s="53" t="s">
        <v>483</v>
      </c>
      <c r="H301" s="53" t="s">
        <v>49</v>
      </c>
      <c r="I301" s="52" t="n">
        <v>20</v>
      </c>
      <c r="J301" s="52" t="n">
        <v>30</v>
      </c>
      <c r="K301" s="55" t="n">
        <v>24.9</v>
      </c>
      <c r="L301" s="59" t="n">
        <v>10</v>
      </c>
      <c r="M301" s="38" t="n">
        <f aca="false">L301-(SUM(O301:Q301))</f>
        <v>0</v>
      </c>
      <c r="N301" s="39" t="str">
        <f aca="false">IF(M301&lt;0,"ATENÇÃO","OK")</f>
        <v>OK</v>
      </c>
      <c r="O301" s="41" t="n">
        <v>10</v>
      </c>
      <c r="P301" s="41"/>
      <c r="Q301" s="41"/>
    </row>
    <row r="302" customFormat="false" ht="15" hidden="false" customHeight="true" outlineLevel="0" collapsed="false">
      <c r="A302" s="48"/>
      <c r="B302" s="49"/>
      <c r="C302" s="50" t="n">
        <v>299</v>
      </c>
      <c r="D302" s="67" t="s">
        <v>484</v>
      </c>
      <c r="E302" s="53" t="s">
        <v>39</v>
      </c>
      <c r="F302" s="53" t="s">
        <v>482</v>
      </c>
      <c r="G302" s="53" t="s">
        <v>485</v>
      </c>
      <c r="H302" s="53" t="s">
        <v>49</v>
      </c>
      <c r="I302" s="52" t="n">
        <v>20</v>
      </c>
      <c r="J302" s="52" t="n">
        <v>30</v>
      </c>
      <c r="K302" s="55" t="n">
        <v>39.9</v>
      </c>
      <c r="L302" s="59" t="n">
        <v>20</v>
      </c>
      <c r="M302" s="38" t="n">
        <f aca="false">L302-(SUM(O302:Q302))</f>
        <v>0</v>
      </c>
      <c r="N302" s="39" t="str">
        <f aca="false">IF(M302&lt;0,"ATENÇÃO","OK")</f>
        <v>OK</v>
      </c>
      <c r="O302" s="41" t="n">
        <v>20</v>
      </c>
      <c r="P302" s="41"/>
      <c r="Q302" s="41"/>
    </row>
    <row r="303" customFormat="false" ht="15" hidden="false" customHeight="true" outlineLevel="0" collapsed="false">
      <c r="A303" s="48"/>
      <c r="B303" s="49"/>
      <c r="C303" s="50" t="n">
        <v>300</v>
      </c>
      <c r="D303" s="67" t="s">
        <v>486</v>
      </c>
      <c r="E303" s="53" t="s">
        <v>39</v>
      </c>
      <c r="F303" s="53" t="s">
        <v>487</v>
      </c>
      <c r="G303" s="53" t="s">
        <v>488</v>
      </c>
      <c r="H303" s="53" t="s">
        <v>55</v>
      </c>
      <c r="I303" s="52" t="n">
        <v>20</v>
      </c>
      <c r="J303" s="52" t="n">
        <v>30</v>
      </c>
      <c r="K303" s="55" t="n">
        <v>25</v>
      </c>
      <c r="L303" s="59"/>
      <c r="M303" s="38" t="n">
        <f aca="false">L303-(SUM(O303:Q303))</f>
        <v>0</v>
      </c>
      <c r="N303" s="39" t="str">
        <f aca="false">IF(M303&lt;0,"ATENÇÃO","OK")</f>
        <v>OK</v>
      </c>
      <c r="O303" s="41"/>
      <c r="P303" s="41"/>
      <c r="Q303" s="41"/>
    </row>
    <row r="304" customFormat="false" ht="33" hidden="false" customHeight="true" outlineLevel="0" collapsed="false">
      <c r="A304" s="48"/>
      <c r="B304" s="49"/>
      <c r="C304" s="57" t="n">
        <v>301</v>
      </c>
      <c r="D304" s="67" t="s">
        <v>489</v>
      </c>
      <c r="E304" s="60" t="s">
        <v>39</v>
      </c>
      <c r="F304" s="60" t="s">
        <v>487</v>
      </c>
      <c r="G304" s="53" t="s">
        <v>488</v>
      </c>
      <c r="H304" s="60" t="s">
        <v>55</v>
      </c>
      <c r="I304" s="52" t="n">
        <v>20</v>
      </c>
      <c r="J304" s="52" t="n">
        <v>30</v>
      </c>
      <c r="K304" s="55" t="n">
        <v>42</v>
      </c>
      <c r="L304" s="59"/>
      <c r="M304" s="38" t="n">
        <f aca="false">L304-(SUM(O304:Q304))</f>
        <v>0</v>
      </c>
      <c r="N304" s="39" t="str">
        <f aca="false">IF(M304&lt;0,"ATENÇÃO","OK")</f>
        <v>OK</v>
      </c>
      <c r="O304" s="41"/>
      <c r="P304" s="41"/>
      <c r="Q304" s="41"/>
    </row>
    <row r="305" customFormat="false" ht="33" hidden="false" customHeight="true" outlineLevel="0" collapsed="false">
      <c r="A305" s="48"/>
      <c r="B305" s="49"/>
      <c r="C305" s="50" t="n">
        <v>302</v>
      </c>
      <c r="D305" s="67" t="s">
        <v>490</v>
      </c>
      <c r="E305" s="60" t="s">
        <v>39</v>
      </c>
      <c r="F305" s="60" t="s">
        <v>491</v>
      </c>
      <c r="G305" s="53" t="n">
        <v>438459</v>
      </c>
      <c r="H305" s="60" t="s">
        <v>49</v>
      </c>
      <c r="I305" s="52" t="n">
        <v>20</v>
      </c>
      <c r="J305" s="52" t="n">
        <v>30</v>
      </c>
      <c r="K305" s="55" t="n">
        <v>96</v>
      </c>
      <c r="L305" s="59" t="n">
        <v>10</v>
      </c>
      <c r="M305" s="38" t="n">
        <f aca="false">L305-(SUM(O305:Q305))</f>
        <v>0</v>
      </c>
      <c r="N305" s="39" t="str">
        <f aca="false">IF(M305&lt;0,"ATENÇÃO","OK")</f>
        <v>OK</v>
      </c>
      <c r="O305" s="41" t="n">
        <v>10</v>
      </c>
      <c r="P305" s="41"/>
      <c r="Q305" s="41"/>
    </row>
    <row r="306" customFormat="false" ht="15" hidden="false" customHeight="true" outlineLevel="0" collapsed="false">
      <c r="A306" s="48"/>
      <c r="B306" s="49"/>
      <c r="C306" s="50" t="n">
        <v>303</v>
      </c>
      <c r="D306" s="67" t="s">
        <v>492</v>
      </c>
      <c r="E306" s="52" t="s">
        <v>39</v>
      </c>
      <c r="F306" s="52" t="s">
        <v>491</v>
      </c>
      <c r="G306" s="53" t="n">
        <v>388442</v>
      </c>
      <c r="H306" s="52" t="s">
        <v>49</v>
      </c>
      <c r="I306" s="52" t="n">
        <v>20</v>
      </c>
      <c r="J306" s="52" t="n">
        <v>30</v>
      </c>
      <c r="K306" s="55" t="n">
        <v>62</v>
      </c>
      <c r="L306" s="59" t="n">
        <v>50</v>
      </c>
      <c r="M306" s="38" t="n">
        <f aca="false">L306-(SUM(O306:Q306))</f>
        <v>0</v>
      </c>
      <c r="N306" s="39" t="str">
        <f aca="false">IF(M306&lt;0,"ATENÇÃO","OK")</f>
        <v>OK</v>
      </c>
      <c r="O306" s="41" t="n">
        <v>50</v>
      </c>
      <c r="P306" s="41"/>
      <c r="Q306" s="41"/>
    </row>
    <row r="307" customFormat="false" ht="15" hidden="false" customHeight="true" outlineLevel="0" collapsed="false">
      <c r="A307" s="48"/>
      <c r="B307" s="49"/>
      <c r="C307" s="50" t="n">
        <v>304</v>
      </c>
      <c r="D307" s="67" t="s">
        <v>493</v>
      </c>
      <c r="E307" s="68" t="s">
        <v>39</v>
      </c>
      <c r="F307" s="68" t="s">
        <v>480</v>
      </c>
      <c r="G307" s="69" t="s">
        <v>494</v>
      </c>
      <c r="H307" s="70" t="s">
        <v>49</v>
      </c>
      <c r="I307" s="52" t="n">
        <v>20</v>
      </c>
      <c r="J307" s="52" t="n">
        <v>30</v>
      </c>
      <c r="K307" s="71" t="n">
        <v>9.9</v>
      </c>
      <c r="L307" s="59"/>
      <c r="M307" s="38" t="n">
        <f aca="false">L307-(SUM(O307:Q307))</f>
        <v>0</v>
      </c>
      <c r="N307" s="39" t="str">
        <f aca="false">IF(M307&lt;0,"ATENÇÃO","OK")</f>
        <v>OK</v>
      </c>
      <c r="O307" s="73"/>
      <c r="P307" s="73"/>
      <c r="Q307" s="73"/>
    </row>
    <row r="308" customFormat="false" ht="15" hidden="false" customHeight="true" outlineLevel="0" collapsed="false">
      <c r="A308" s="48"/>
      <c r="B308" s="49"/>
      <c r="C308" s="57" t="n">
        <v>305</v>
      </c>
      <c r="D308" s="67" t="s">
        <v>495</v>
      </c>
      <c r="E308" s="68" t="s">
        <v>39</v>
      </c>
      <c r="F308" s="68" t="s">
        <v>480</v>
      </c>
      <c r="G308" s="69" t="s">
        <v>494</v>
      </c>
      <c r="H308" s="70" t="s">
        <v>49</v>
      </c>
      <c r="I308" s="52" t="n">
        <v>20</v>
      </c>
      <c r="J308" s="52" t="n">
        <v>30</v>
      </c>
      <c r="K308" s="71" t="n">
        <v>9.9</v>
      </c>
      <c r="L308" s="59"/>
      <c r="M308" s="38" t="n">
        <f aca="false">L308-(SUM(O308:Q308))</f>
        <v>0</v>
      </c>
      <c r="N308" s="39" t="str">
        <f aca="false">IF(M308&lt;0,"ATENÇÃO","OK")</f>
        <v>OK</v>
      </c>
      <c r="O308" s="73"/>
      <c r="P308" s="73"/>
      <c r="Q308" s="73"/>
    </row>
    <row r="309" customFormat="false" ht="15" hidden="false" customHeight="true" outlineLevel="0" collapsed="false">
      <c r="A309" s="48"/>
      <c r="B309" s="49"/>
      <c r="C309" s="50" t="n">
        <v>306</v>
      </c>
      <c r="D309" s="56" t="s">
        <v>496</v>
      </c>
      <c r="E309" s="68" t="s">
        <v>39</v>
      </c>
      <c r="F309" s="68" t="s">
        <v>497</v>
      </c>
      <c r="G309" s="69" t="s">
        <v>498</v>
      </c>
      <c r="H309" s="70" t="s">
        <v>42</v>
      </c>
      <c r="I309" s="52" t="n">
        <v>20</v>
      </c>
      <c r="J309" s="52" t="n">
        <v>30</v>
      </c>
      <c r="K309" s="71" t="n">
        <v>57</v>
      </c>
      <c r="L309" s="59"/>
      <c r="M309" s="38" t="n">
        <f aca="false">L309-(SUM(O309:Q309))</f>
        <v>0</v>
      </c>
      <c r="N309" s="39" t="str">
        <f aca="false">IF(M309&lt;0,"ATENÇÃO","OK")</f>
        <v>OK</v>
      </c>
      <c r="O309" s="73"/>
      <c r="P309" s="73"/>
      <c r="Q309" s="73"/>
    </row>
    <row r="310" customFormat="false" ht="15" hidden="false" customHeight="true" outlineLevel="0" collapsed="false">
      <c r="A310" s="48"/>
      <c r="B310" s="49"/>
      <c r="C310" s="50" t="n">
        <v>307</v>
      </c>
      <c r="D310" s="56" t="s">
        <v>499</v>
      </c>
      <c r="E310" s="68" t="s">
        <v>39</v>
      </c>
      <c r="F310" s="68" t="s">
        <v>497</v>
      </c>
      <c r="G310" s="69" t="s">
        <v>500</v>
      </c>
      <c r="H310" s="70" t="s">
        <v>42</v>
      </c>
      <c r="I310" s="52" t="n">
        <v>20</v>
      </c>
      <c r="J310" s="52" t="n">
        <v>30</v>
      </c>
      <c r="K310" s="71" t="n">
        <v>59.9</v>
      </c>
      <c r="L310" s="59"/>
      <c r="M310" s="38" t="n">
        <f aca="false">L310-(SUM(O310:Q310))</f>
        <v>0</v>
      </c>
      <c r="N310" s="39" t="str">
        <f aca="false">IF(M310&lt;0,"ATENÇÃO","OK")</f>
        <v>OK</v>
      </c>
      <c r="O310" s="73"/>
      <c r="P310" s="73"/>
      <c r="Q310" s="73"/>
    </row>
    <row r="311" customFormat="false" ht="15" hidden="false" customHeight="true" outlineLevel="0" collapsed="false">
      <c r="A311" s="48"/>
      <c r="B311" s="49"/>
      <c r="C311" s="50" t="n">
        <v>308</v>
      </c>
      <c r="D311" s="56" t="s">
        <v>501</v>
      </c>
      <c r="E311" s="68" t="s">
        <v>39</v>
      </c>
      <c r="F311" s="68" t="s">
        <v>497</v>
      </c>
      <c r="G311" s="69" t="s">
        <v>500</v>
      </c>
      <c r="H311" s="70" t="s">
        <v>42</v>
      </c>
      <c r="I311" s="52" t="n">
        <v>20</v>
      </c>
      <c r="J311" s="52" t="n">
        <v>30</v>
      </c>
      <c r="K311" s="71" t="n">
        <v>14.9</v>
      </c>
      <c r="L311" s="59"/>
      <c r="M311" s="38" t="n">
        <f aca="false">L311-(SUM(O311:Q311))</f>
        <v>0</v>
      </c>
      <c r="N311" s="39" t="str">
        <f aca="false">IF(M311&lt;0,"ATENÇÃO","OK")</f>
        <v>OK</v>
      </c>
      <c r="O311" s="73"/>
      <c r="P311" s="73"/>
      <c r="Q311" s="73"/>
    </row>
    <row r="312" customFormat="false" ht="15" hidden="false" customHeight="true" outlineLevel="0" collapsed="false">
      <c r="A312" s="48"/>
      <c r="B312" s="49"/>
      <c r="C312" s="57" t="n">
        <v>309</v>
      </c>
      <c r="D312" s="56" t="s">
        <v>502</v>
      </c>
      <c r="E312" s="68" t="s">
        <v>39</v>
      </c>
      <c r="F312" s="68" t="s">
        <v>503</v>
      </c>
      <c r="G312" s="69" t="s">
        <v>494</v>
      </c>
      <c r="H312" s="70" t="s">
        <v>42</v>
      </c>
      <c r="I312" s="52" t="n">
        <v>20</v>
      </c>
      <c r="J312" s="52" t="n">
        <v>30</v>
      </c>
      <c r="K312" s="71" t="n">
        <v>9.45</v>
      </c>
      <c r="L312" s="59"/>
      <c r="M312" s="38" t="n">
        <f aca="false">L312-(SUM(O312:Q312))</f>
        <v>0</v>
      </c>
      <c r="N312" s="39" t="str">
        <f aca="false">IF(M312&lt;0,"ATENÇÃO","OK")</f>
        <v>OK</v>
      </c>
      <c r="O312" s="73"/>
      <c r="P312" s="73"/>
      <c r="Q312" s="73"/>
    </row>
    <row r="313" customFormat="false" ht="15" hidden="false" customHeight="true" outlineLevel="0" collapsed="false">
      <c r="A313" s="48"/>
      <c r="B313" s="49"/>
      <c r="C313" s="50" t="n">
        <v>310</v>
      </c>
      <c r="D313" s="56" t="s">
        <v>504</v>
      </c>
      <c r="E313" s="68" t="s">
        <v>39</v>
      </c>
      <c r="F313" s="68" t="s">
        <v>480</v>
      </c>
      <c r="G313" s="69" t="n">
        <v>4032</v>
      </c>
      <c r="H313" s="70" t="s">
        <v>42</v>
      </c>
      <c r="I313" s="52" t="n">
        <v>20</v>
      </c>
      <c r="J313" s="52" t="n">
        <v>30</v>
      </c>
      <c r="K313" s="71" t="n">
        <v>12</v>
      </c>
      <c r="L313" s="59"/>
      <c r="M313" s="38" t="n">
        <f aca="false">L313-(SUM(O313:Q313))</f>
        <v>0</v>
      </c>
      <c r="N313" s="39" t="str">
        <f aca="false">IF(M313&lt;0,"ATENÇÃO","OK")</f>
        <v>OK</v>
      </c>
      <c r="O313" s="73"/>
      <c r="P313" s="73"/>
      <c r="Q313" s="73"/>
    </row>
    <row r="314" customFormat="false" ht="15" hidden="false" customHeight="true" outlineLevel="0" collapsed="false">
      <c r="A314" s="48"/>
      <c r="B314" s="49"/>
      <c r="C314" s="50" t="n">
        <v>311</v>
      </c>
      <c r="D314" s="56" t="s">
        <v>505</v>
      </c>
      <c r="E314" s="68" t="s">
        <v>39</v>
      </c>
      <c r="F314" s="68" t="s">
        <v>506</v>
      </c>
      <c r="G314" s="69" t="n">
        <v>1851</v>
      </c>
      <c r="H314" s="70" t="s">
        <v>42</v>
      </c>
      <c r="I314" s="52" t="n">
        <v>20</v>
      </c>
      <c r="J314" s="52" t="n">
        <v>30</v>
      </c>
      <c r="K314" s="71" t="n">
        <v>29.9</v>
      </c>
      <c r="L314" s="59"/>
      <c r="M314" s="38" t="n">
        <f aca="false">L314-(SUM(O314:Q314))</f>
        <v>0</v>
      </c>
      <c r="N314" s="39" t="str">
        <f aca="false">IF(M314&lt;0,"ATENÇÃO","OK")</f>
        <v>OK</v>
      </c>
      <c r="O314" s="73"/>
      <c r="P314" s="73"/>
      <c r="Q314" s="73"/>
    </row>
    <row r="315" customFormat="false" ht="15" hidden="false" customHeight="true" outlineLevel="0" collapsed="false">
      <c r="A315" s="48"/>
      <c r="B315" s="49"/>
      <c r="C315" s="50" t="n">
        <v>312</v>
      </c>
      <c r="D315" s="67" t="s">
        <v>507</v>
      </c>
      <c r="E315" s="68" t="s">
        <v>39</v>
      </c>
      <c r="F315" s="68" t="s">
        <v>480</v>
      </c>
      <c r="G315" s="69" t="s">
        <v>508</v>
      </c>
      <c r="H315" s="70" t="s">
        <v>49</v>
      </c>
      <c r="I315" s="52" t="n">
        <v>20</v>
      </c>
      <c r="J315" s="52" t="n">
        <v>30</v>
      </c>
      <c r="K315" s="71" t="n">
        <v>19.9</v>
      </c>
      <c r="L315" s="59" t="n">
        <v>8</v>
      </c>
      <c r="M315" s="38" t="n">
        <f aca="false">L315-(SUM(O315:Q315))</f>
        <v>0</v>
      </c>
      <c r="N315" s="39" t="str">
        <f aca="false">IF(M315&lt;0,"ATENÇÃO","OK")</f>
        <v>OK</v>
      </c>
      <c r="O315" s="41" t="n">
        <v>8</v>
      </c>
      <c r="P315" s="73"/>
      <c r="Q315" s="73"/>
    </row>
    <row r="316" customFormat="false" ht="15" hidden="false" customHeight="true" outlineLevel="0" collapsed="false">
      <c r="A316" s="48"/>
      <c r="B316" s="49"/>
      <c r="C316" s="57" t="n">
        <v>313</v>
      </c>
      <c r="D316" s="67" t="s">
        <v>509</v>
      </c>
      <c r="E316" s="68" t="s">
        <v>39</v>
      </c>
      <c r="F316" s="68" t="s">
        <v>487</v>
      </c>
      <c r="G316" s="69" t="s">
        <v>510</v>
      </c>
      <c r="H316" s="70" t="s">
        <v>49</v>
      </c>
      <c r="I316" s="52" t="n">
        <v>20</v>
      </c>
      <c r="J316" s="52" t="n">
        <v>30</v>
      </c>
      <c r="K316" s="71" t="n">
        <v>65</v>
      </c>
      <c r="L316" s="59" t="n">
        <v>6</v>
      </c>
      <c r="M316" s="38" t="n">
        <f aca="false">L316-(SUM(O316:Q316))</f>
        <v>0</v>
      </c>
      <c r="N316" s="39" t="str">
        <f aca="false">IF(M316&lt;0,"ATENÇÃO","OK")</f>
        <v>OK</v>
      </c>
      <c r="O316" s="41" t="n">
        <v>6</v>
      </c>
      <c r="P316" s="73"/>
      <c r="Q316" s="73"/>
    </row>
    <row r="317" customFormat="false" ht="15" hidden="false" customHeight="true" outlineLevel="0" collapsed="false">
      <c r="A317" s="48"/>
      <c r="B317" s="49"/>
      <c r="C317" s="50" t="n">
        <v>314</v>
      </c>
      <c r="D317" s="67" t="s">
        <v>511</v>
      </c>
      <c r="E317" s="68" t="s">
        <v>39</v>
      </c>
      <c r="F317" s="68" t="s">
        <v>480</v>
      </c>
      <c r="G317" s="69" t="n">
        <v>5441</v>
      </c>
      <c r="H317" s="70" t="s">
        <v>49</v>
      </c>
      <c r="I317" s="52" t="n">
        <v>20</v>
      </c>
      <c r="J317" s="52" t="n">
        <v>30</v>
      </c>
      <c r="K317" s="71" t="n">
        <v>16</v>
      </c>
      <c r="L317" s="59" t="n">
        <v>10</v>
      </c>
      <c r="M317" s="38" t="n">
        <f aca="false">L317-(SUM(O317:Q317))</f>
        <v>0</v>
      </c>
      <c r="N317" s="39" t="str">
        <f aca="false">IF(M317&lt;0,"ATENÇÃO","OK")</f>
        <v>OK</v>
      </c>
      <c r="O317" s="41" t="n">
        <v>10</v>
      </c>
      <c r="P317" s="73"/>
      <c r="Q317" s="73"/>
    </row>
    <row r="318" customFormat="false" ht="15" hidden="false" customHeight="true" outlineLevel="0" collapsed="false">
      <c r="A318" s="48"/>
      <c r="B318" s="49"/>
      <c r="C318" s="50" t="n">
        <v>315</v>
      </c>
      <c r="D318" s="67" t="s">
        <v>512</v>
      </c>
      <c r="E318" s="68" t="s">
        <v>39</v>
      </c>
      <c r="F318" s="68" t="s">
        <v>480</v>
      </c>
      <c r="G318" s="69" t="n">
        <v>5416</v>
      </c>
      <c r="H318" s="70" t="s">
        <v>49</v>
      </c>
      <c r="I318" s="52" t="n">
        <v>20</v>
      </c>
      <c r="J318" s="52" t="n">
        <v>30</v>
      </c>
      <c r="K318" s="71" t="n">
        <v>8.9</v>
      </c>
      <c r="L318" s="59" t="n">
        <v>10</v>
      </c>
      <c r="M318" s="38" t="n">
        <f aca="false">L318-(SUM(O318:Q318))</f>
        <v>0</v>
      </c>
      <c r="N318" s="39" t="str">
        <f aca="false">IF(M318&lt;0,"ATENÇÃO","OK")</f>
        <v>OK</v>
      </c>
      <c r="O318" s="41" t="n">
        <v>10</v>
      </c>
      <c r="P318" s="73"/>
      <c r="Q318" s="73"/>
    </row>
    <row r="319" customFormat="false" ht="15" hidden="false" customHeight="true" outlineLevel="0" collapsed="false">
      <c r="A319" s="48"/>
      <c r="B319" s="49"/>
      <c r="C319" s="50" t="n">
        <v>316</v>
      </c>
      <c r="D319" s="67" t="s">
        <v>513</v>
      </c>
      <c r="E319" s="68" t="s">
        <v>39</v>
      </c>
      <c r="F319" s="68" t="s">
        <v>514</v>
      </c>
      <c r="G319" s="69" t="s">
        <v>515</v>
      </c>
      <c r="H319" s="70" t="s">
        <v>49</v>
      </c>
      <c r="I319" s="52" t="n">
        <v>20</v>
      </c>
      <c r="J319" s="52" t="n">
        <v>30</v>
      </c>
      <c r="K319" s="71" t="n">
        <v>59.9</v>
      </c>
      <c r="L319" s="59" t="n">
        <v>9</v>
      </c>
      <c r="M319" s="38" t="n">
        <f aca="false">L319-(SUM(O319:Q319))</f>
        <v>0</v>
      </c>
      <c r="N319" s="39" t="str">
        <f aca="false">IF(M319&lt;0,"ATENÇÃO","OK")</f>
        <v>OK</v>
      </c>
      <c r="O319" s="41" t="n">
        <v>9</v>
      </c>
      <c r="P319" s="73"/>
      <c r="Q319" s="73"/>
    </row>
    <row r="320" customFormat="false" ht="15" hidden="false" customHeight="true" outlineLevel="0" collapsed="false">
      <c r="A320" s="48"/>
      <c r="B320" s="49"/>
      <c r="C320" s="57" t="n">
        <v>317</v>
      </c>
      <c r="D320" s="67" t="s">
        <v>516</v>
      </c>
      <c r="E320" s="68" t="s">
        <v>39</v>
      </c>
      <c r="F320" s="68" t="s">
        <v>517</v>
      </c>
      <c r="G320" s="69" t="s">
        <v>518</v>
      </c>
      <c r="H320" s="70" t="s">
        <v>49</v>
      </c>
      <c r="I320" s="52" t="n">
        <v>20</v>
      </c>
      <c r="J320" s="52" t="n">
        <v>30</v>
      </c>
      <c r="K320" s="71" t="n">
        <v>16.9</v>
      </c>
      <c r="L320" s="59"/>
      <c r="M320" s="38" t="n">
        <f aca="false">L320-(SUM(O320:Q320))</f>
        <v>0</v>
      </c>
      <c r="N320" s="39" t="str">
        <f aca="false">IF(M320&lt;0,"ATENÇÃO","OK")</f>
        <v>OK</v>
      </c>
      <c r="O320" s="73"/>
      <c r="P320" s="73"/>
      <c r="Q320" s="73"/>
    </row>
    <row r="321" customFormat="false" ht="15" hidden="false" customHeight="true" outlineLevel="0" collapsed="false">
      <c r="A321" s="48"/>
      <c r="B321" s="49"/>
      <c r="C321" s="50" t="n">
        <v>318</v>
      </c>
      <c r="D321" s="51" t="s">
        <v>519</v>
      </c>
      <c r="E321" s="68" t="s">
        <v>39</v>
      </c>
      <c r="F321" s="68" t="s">
        <v>480</v>
      </c>
      <c r="G321" s="69" t="n">
        <v>1960</v>
      </c>
      <c r="H321" s="70" t="s">
        <v>49</v>
      </c>
      <c r="I321" s="52" t="n">
        <v>20</v>
      </c>
      <c r="J321" s="52" t="n">
        <v>30</v>
      </c>
      <c r="K321" s="71" t="n">
        <v>29.9</v>
      </c>
      <c r="L321" s="59"/>
      <c r="M321" s="38" t="n">
        <f aca="false">L321-(SUM(O321:Q321))</f>
        <v>0</v>
      </c>
      <c r="N321" s="39" t="str">
        <f aca="false">IF(M321&lt;0,"ATENÇÃO","OK")</f>
        <v>OK</v>
      </c>
      <c r="O321" s="73"/>
      <c r="P321" s="73"/>
      <c r="Q321" s="73"/>
    </row>
    <row r="322" customFormat="false" ht="15" hidden="false" customHeight="true" outlineLevel="0" collapsed="false">
      <c r="A322" s="48"/>
      <c r="B322" s="49"/>
      <c r="C322" s="50" t="n">
        <v>319</v>
      </c>
      <c r="D322" s="51" t="s">
        <v>520</v>
      </c>
      <c r="E322" s="68" t="s">
        <v>39</v>
      </c>
      <c r="F322" s="68" t="s">
        <v>480</v>
      </c>
      <c r="G322" s="69" t="s">
        <v>521</v>
      </c>
      <c r="H322" s="70" t="s">
        <v>49</v>
      </c>
      <c r="I322" s="52" t="n">
        <v>20</v>
      </c>
      <c r="J322" s="52" t="n">
        <v>30</v>
      </c>
      <c r="K322" s="71" t="n">
        <v>12</v>
      </c>
      <c r="L322" s="59"/>
      <c r="M322" s="38" t="n">
        <f aca="false">L322-(SUM(O322:Q322))</f>
        <v>0</v>
      </c>
      <c r="N322" s="39" t="str">
        <f aca="false">IF(M322&lt;0,"ATENÇÃO","OK")</f>
        <v>OK</v>
      </c>
      <c r="O322" s="73"/>
      <c r="P322" s="73"/>
      <c r="Q322" s="73"/>
    </row>
    <row r="323" customFormat="false" ht="15" hidden="false" customHeight="true" outlineLevel="0" collapsed="false">
      <c r="A323" s="48"/>
      <c r="B323" s="49"/>
      <c r="C323" s="50" t="n">
        <v>320</v>
      </c>
      <c r="D323" s="67" t="s">
        <v>522</v>
      </c>
      <c r="E323" s="68" t="s">
        <v>39</v>
      </c>
      <c r="F323" s="68" t="s">
        <v>491</v>
      </c>
      <c r="G323" s="69" t="n">
        <v>300675</v>
      </c>
      <c r="H323" s="70" t="s">
        <v>49</v>
      </c>
      <c r="I323" s="52" t="n">
        <v>20</v>
      </c>
      <c r="J323" s="52" t="n">
        <v>30</v>
      </c>
      <c r="K323" s="71" t="n">
        <v>35</v>
      </c>
      <c r="L323" s="59" t="n">
        <v>6</v>
      </c>
      <c r="M323" s="38" t="n">
        <f aca="false">L323-(SUM(O323:Q323))</f>
        <v>0</v>
      </c>
      <c r="N323" s="39" t="str">
        <f aca="false">IF(M323&lt;0,"ATENÇÃO","OK")</f>
        <v>OK</v>
      </c>
      <c r="O323" s="41" t="n">
        <v>6</v>
      </c>
      <c r="P323" s="73"/>
      <c r="Q323" s="73"/>
    </row>
    <row r="324" customFormat="false" ht="15" hidden="false" customHeight="true" outlineLevel="0" collapsed="false">
      <c r="A324" s="48"/>
      <c r="B324" s="49"/>
      <c r="C324" s="57" t="n">
        <v>321</v>
      </c>
      <c r="D324" s="67" t="s">
        <v>523</v>
      </c>
      <c r="E324" s="68" t="s">
        <v>39</v>
      </c>
      <c r="F324" s="68" t="s">
        <v>480</v>
      </c>
      <c r="G324" s="69" t="n">
        <v>20246</v>
      </c>
      <c r="H324" s="70" t="s">
        <v>49</v>
      </c>
      <c r="I324" s="52" t="n">
        <v>20</v>
      </c>
      <c r="J324" s="52" t="n">
        <v>30</v>
      </c>
      <c r="K324" s="71" t="n">
        <v>22.42</v>
      </c>
      <c r="L324" s="59"/>
      <c r="M324" s="38" t="n">
        <f aca="false">L324-(SUM(O324:Q324))</f>
        <v>0</v>
      </c>
      <c r="N324" s="39" t="str">
        <f aca="false">IF(M324&lt;0,"ATENÇÃO","OK")</f>
        <v>OK</v>
      </c>
      <c r="O324" s="73"/>
      <c r="P324" s="73"/>
      <c r="Q324" s="73"/>
    </row>
    <row r="325" customFormat="false" ht="15" hidden="false" customHeight="true" outlineLevel="0" collapsed="false">
      <c r="A325" s="48"/>
      <c r="B325" s="49"/>
      <c r="C325" s="50" t="n">
        <v>322</v>
      </c>
      <c r="D325" s="67" t="s">
        <v>524</v>
      </c>
      <c r="E325" s="68" t="s">
        <v>39</v>
      </c>
      <c r="F325" s="68" t="s">
        <v>497</v>
      </c>
      <c r="G325" s="69" t="n">
        <v>174461372</v>
      </c>
      <c r="H325" s="70" t="s">
        <v>49</v>
      </c>
      <c r="I325" s="52" t="n">
        <v>20</v>
      </c>
      <c r="J325" s="52" t="n">
        <v>30</v>
      </c>
      <c r="K325" s="71" t="n">
        <v>19.9</v>
      </c>
      <c r="L325" s="59"/>
      <c r="M325" s="38" t="n">
        <f aca="false">L325-(SUM(O325:Q325))</f>
        <v>0</v>
      </c>
      <c r="N325" s="39" t="str">
        <f aca="false">IF(M325&lt;0,"ATENÇÃO","OK")</f>
        <v>OK</v>
      </c>
      <c r="O325" s="73"/>
      <c r="P325" s="73"/>
      <c r="Q325" s="73"/>
    </row>
    <row r="326" customFormat="false" ht="15" hidden="false" customHeight="true" outlineLevel="0" collapsed="false">
      <c r="A326" s="48"/>
      <c r="B326" s="49"/>
      <c r="C326" s="50" t="n">
        <v>323</v>
      </c>
      <c r="D326" s="67" t="s">
        <v>525</v>
      </c>
      <c r="E326" s="68" t="s">
        <v>39</v>
      </c>
      <c r="F326" s="68" t="s">
        <v>480</v>
      </c>
      <c r="G326" s="69" t="n">
        <v>20228</v>
      </c>
      <c r="H326" s="70" t="s">
        <v>49</v>
      </c>
      <c r="I326" s="52" t="n">
        <v>20</v>
      </c>
      <c r="J326" s="52" t="n">
        <v>30</v>
      </c>
      <c r="K326" s="71" t="n">
        <v>54.96</v>
      </c>
      <c r="L326" s="59"/>
      <c r="M326" s="38" t="n">
        <f aca="false">L326-(SUM(O326:Q326))</f>
        <v>0</v>
      </c>
      <c r="N326" s="39" t="str">
        <f aca="false">IF(M326&lt;0,"ATENÇÃO","OK")</f>
        <v>OK</v>
      </c>
      <c r="O326" s="73"/>
      <c r="P326" s="73"/>
      <c r="Q326" s="73"/>
    </row>
    <row r="327" customFormat="false" ht="15" hidden="false" customHeight="true" outlineLevel="0" collapsed="false">
      <c r="A327" s="48"/>
      <c r="B327" s="49"/>
      <c r="C327" s="50" t="n">
        <v>324</v>
      </c>
      <c r="D327" s="67" t="s">
        <v>526</v>
      </c>
      <c r="E327" s="68" t="s">
        <v>39</v>
      </c>
      <c r="F327" s="68" t="s">
        <v>480</v>
      </c>
      <c r="G327" s="69" t="n">
        <v>20240</v>
      </c>
      <c r="H327" s="70" t="s">
        <v>49</v>
      </c>
      <c r="I327" s="52" t="n">
        <v>20</v>
      </c>
      <c r="J327" s="52" t="n">
        <v>30</v>
      </c>
      <c r="K327" s="71" t="n">
        <v>15.9</v>
      </c>
      <c r="L327" s="59"/>
      <c r="M327" s="38" t="n">
        <f aca="false">L327-(SUM(O327:Q327))</f>
        <v>0</v>
      </c>
      <c r="N327" s="39" t="str">
        <f aca="false">IF(M327&lt;0,"ATENÇÃO","OK")</f>
        <v>OK</v>
      </c>
      <c r="O327" s="73"/>
      <c r="P327" s="73"/>
      <c r="Q327" s="73"/>
    </row>
    <row r="328" customFormat="false" ht="15" hidden="false" customHeight="true" outlineLevel="0" collapsed="false">
      <c r="A328" s="48"/>
      <c r="B328" s="49"/>
      <c r="C328" s="57" t="n">
        <v>325</v>
      </c>
      <c r="D328" s="67" t="s">
        <v>527</v>
      </c>
      <c r="E328" s="68" t="s">
        <v>39</v>
      </c>
      <c r="F328" s="68" t="s">
        <v>480</v>
      </c>
      <c r="G328" s="69" t="n">
        <v>20241</v>
      </c>
      <c r="H328" s="70" t="s">
        <v>49</v>
      </c>
      <c r="I328" s="52" t="n">
        <v>20</v>
      </c>
      <c r="J328" s="52" t="n">
        <v>30</v>
      </c>
      <c r="K328" s="71" t="n">
        <v>15.9</v>
      </c>
      <c r="L328" s="59"/>
      <c r="M328" s="38" t="n">
        <f aca="false">L328-(SUM(O328:Q328))</f>
        <v>0</v>
      </c>
      <c r="N328" s="39" t="str">
        <f aca="false">IF(M328&lt;0,"ATENÇÃO","OK")</f>
        <v>OK</v>
      </c>
      <c r="O328" s="73"/>
      <c r="P328" s="73"/>
      <c r="Q328" s="73"/>
    </row>
    <row r="329" customFormat="false" ht="15" hidden="false" customHeight="true" outlineLevel="0" collapsed="false">
      <c r="A329" s="48"/>
      <c r="B329" s="49"/>
      <c r="C329" s="50" t="n">
        <v>326</v>
      </c>
      <c r="D329" s="67" t="s">
        <v>528</v>
      </c>
      <c r="E329" s="68" t="s">
        <v>39</v>
      </c>
      <c r="F329" s="68" t="s">
        <v>480</v>
      </c>
      <c r="G329" s="69" t="n">
        <v>20245</v>
      </c>
      <c r="H329" s="70" t="s">
        <v>49</v>
      </c>
      <c r="I329" s="52" t="n">
        <v>20</v>
      </c>
      <c r="J329" s="52" t="n">
        <v>30</v>
      </c>
      <c r="K329" s="71" t="n">
        <v>19.9</v>
      </c>
      <c r="L329" s="59" t="n">
        <v>100</v>
      </c>
      <c r="M329" s="38" t="n">
        <f aca="false">L329-(SUM(O329:Q329))</f>
        <v>0</v>
      </c>
      <c r="N329" s="39" t="str">
        <f aca="false">IF(M329&lt;0,"ATENÇÃO","OK")</f>
        <v>OK</v>
      </c>
      <c r="O329" s="41" t="n">
        <v>100</v>
      </c>
      <c r="P329" s="73"/>
      <c r="Q329" s="73"/>
    </row>
    <row r="330" customFormat="false" ht="15" hidden="false" customHeight="true" outlineLevel="0" collapsed="false">
      <c r="A330" s="48"/>
      <c r="B330" s="49"/>
      <c r="C330" s="50" t="n">
        <v>327</v>
      </c>
      <c r="D330" s="67" t="s">
        <v>529</v>
      </c>
      <c r="E330" s="68" t="s">
        <v>39</v>
      </c>
      <c r="F330" s="68" t="s">
        <v>480</v>
      </c>
      <c r="G330" s="69" t="n">
        <v>20240</v>
      </c>
      <c r="H330" s="70" t="s">
        <v>49</v>
      </c>
      <c r="I330" s="52" t="n">
        <v>20</v>
      </c>
      <c r="J330" s="52" t="n">
        <v>30</v>
      </c>
      <c r="K330" s="71" t="n">
        <v>15.9</v>
      </c>
      <c r="L330" s="59" t="n">
        <v>6</v>
      </c>
      <c r="M330" s="38" t="n">
        <f aca="false">L330-(SUM(O330:Q330))</f>
        <v>0</v>
      </c>
      <c r="N330" s="39" t="str">
        <f aca="false">IF(M330&lt;0,"ATENÇÃO","OK")</f>
        <v>OK</v>
      </c>
      <c r="O330" s="41" t="n">
        <v>6</v>
      </c>
      <c r="P330" s="73"/>
      <c r="Q330" s="73"/>
    </row>
    <row r="331" customFormat="false" ht="15" hidden="false" customHeight="true" outlineLevel="0" collapsed="false">
      <c r="A331" s="48"/>
      <c r="B331" s="49"/>
      <c r="C331" s="50" t="n">
        <v>328</v>
      </c>
      <c r="D331" s="51" t="s">
        <v>530</v>
      </c>
      <c r="E331" s="68" t="s">
        <v>39</v>
      </c>
      <c r="F331" s="68" t="s">
        <v>480</v>
      </c>
      <c r="G331" s="69" t="n">
        <v>1966</v>
      </c>
      <c r="H331" s="70" t="s">
        <v>42</v>
      </c>
      <c r="I331" s="52" t="n">
        <v>20</v>
      </c>
      <c r="J331" s="52" t="n">
        <v>30</v>
      </c>
      <c r="K331" s="71" t="n">
        <v>48</v>
      </c>
      <c r="L331" s="59"/>
      <c r="M331" s="38" t="n">
        <f aca="false">L331-(SUM(O331:Q331))</f>
        <v>0</v>
      </c>
      <c r="N331" s="39" t="str">
        <f aca="false">IF(M331&lt;0,"ATENÇÃO","OK")</f>
        <v>OK</v>
      </c>
      <c r="O331" s="73"/>
      <c r="P331" s="73"/>
      <c r="Q331" s="73"/>
    </row>
    <row r="332" customFormat="false" ht="15" hidden="false" customHeight="true" outlineLevel="0" collapsed="false">
      <c r="A332" s="48"/>
      <c r="B332" s="49"/>
      <c r="C332" s="57" t="n">
        <v>329</v>
      </c>
      <c r="D332" s="51" t="s">
        <v>531</v>
      </c>
      <c r="E332" s="68" t="s">
        <v>39</v>
      </c>
      <c r="F332" s="68" t="s">
        <v>480</v>
      </c>
      <c r="G332" s="69" t="n">
        <v>1833</v>
      </c>
      <c r="H332" s="70" t="s">
        <v>42</v>
      </c>
      <c r="I332" s="52" t="n">
        <v>20</v>
      </c>
      <c r="J332" s="52" t="n">
        <v>30</v>
      </c>
      <c r="K332" s="71" t="n">
        <v>39.9</v>
      </c>
      <c r="L332" s="59"/>
      <c r="M332" s="38" t="n">
        <f aca="false">L332-(SUM(O332:Q332))</f>
        <v>0</v>
      </c>
      <c r="N332" s="39" t="str">
        <f aca="false">IF(M332&lt;0,"ATENÇÃO","OK")</f>
        <v>OK</v>
      </c>
      <c r="O332" s="73"/>
      <c r="P332" s="73"/>
      <c r="Q332" s="73"/>
    </row>
    <row r="333" customFormat="false" ht="15" hidden="false" customHeight="true" outlineLevel="0" collapsed="false">
      <c r="A333" s="48"/>
      <c r="B333" s="49"/>
      <c r="C333" s="50" t="n">
        <v>330</v>
      </c>
      <c r="D333" s="51" t="s">
        <v>532</v>
      </c>
      <c r="E333" s="68" t="s">
        <v>39</v>
      </c>
      <c r="F333" s="68" t="s">
        <v>480</v>
      </c>
      <c r="G333" s="69" t="n">
        <v>1971</v>
      </c>
      <c r="H333" s="70" t="s">
        <v>49</v>
      </c>
      <c r="I333" s="52" t="n">
        <v>20</v>
      </c>
      <c r="J333" s="52" t="n">
        <v>30</v>
      </c>
      <c r="K333" s="71" t="n">
        <v>39.9</v>
      </c>
      <c r="L333" s="59"/>
      <c r="M333" s="38" t="n">
        <f aca="false">L333-(SUM(O333:Q333))</f>
        <v>0</v>
      </c>
      <c r="N333" s="39" t="str">
        <f aca="false">IF(M333&lt;0,"ATENÇÃO","OK")</f>
        <v>OK</v>
      </c>
      <c r="O333" s="73"/>
      <c r="P333" s="73"/>
      <c r="Q333" s="73"/>
    </row>
    <row r="334" customFormat="false" ht="15" hidden="false" customHeight="true" outlineLevel="0" collapsed="false">
      <c r="A334" s="48"/>
      <c r="B334" s="49"/>
      <c r="C334" s="50" t="n">
        <v>331</v>
      </c>
      <c r="D334" s="80" t="s">
        <v>533</v>
      </c>
      <c r="E334" s="68" t="s">
        <v>39</v>
      </c>
      <c r="F334" s="68" t="s">
        <v>480</v>
      </c>
      <c r="G334" s="69" t="n">
        <v>20245</v>
      </c>
      <c r="H334" s="70" t="s">
        <v>181</v>
      </c>
      <c r="I334" s="52" t="n">
        <v>20</v>
      </c>
      <c r="J334" s="52" t="n">
        <v>30</v>
      </c>
      <c r="K334" s="71" t="n">
        <v>19.9</v>
      </c>
      <c r="L334" s="59"/>
      <c r="M334" s="38" t="n">
        <f aca="false">L334-(SUM(O334:Q334))</f>
        <v>0</v>
      </c>
      <c r="N334" s="39" t="str">
        <f aca="false">IF(M334&lt;0,"ATENÇÃO","OK")</f>
        <v>OK</v>
      </c>
      <c r="O334" s="73"/>
      <c r="P334" s="73"/>
      <c r="Q334" s="73"/>
    </row>
    <row r="335" customFormat="false" ht="15" hidden="false" customHeight="true" outlineLevel="0" collapsed="false">
      <c r="A335" s="48"/>
      <c r="B335" s="49"/>
      <c r="C335" s="50" t="n">
        <v>332</v>
      </c>
      <c r="D335" s="51" t="s">
        <v>534</v>
      </c>
      <c r="E335" s="68" t="s">
        <v>535</v>
      </c>
      <c r="F335" s="68" t="s">
        <v>536</v>
      </c>
      <c r="G335" s="69" t="s">
        <v>537</v>
      </c>
      <c r="H335" s="70" t="s">
        <v>181</v>
      </c>
      <c r="I335" s="52" t="n">
        <v>20</v>
      </c>
      <c r="J335" s="52" t="n">
        <v>30</v>
      </c>
      <c r="K335" s="71" t="n">
        <v>30</v>
      </c>
      <c r="L335" s="59"/>
      <c r="M335" s="38" t="n">
        <f aca="false">L335-(SUM(O335:Q335))</f>
        <v>0</v>
      </c>
      <c r="N335" s="39" t="str">
        <f aca="false">IF(M335&lt;0,"ATENÇÃO","OK")</f>
        <v>OK</v>
      </c>
      <c r="O335" s="73"/>
      <c r="P335" s="73"/>
      <c r="Q335" s="73"/>
    </row>
    <row r="336" customFormat="false" ht="15" hidden="false" customHeight="true" outlineLevel="0" collapsed="false">
      <c r="A336" s="48"/>
      <c r="B336" s="49"/>
      <c r="C336" s="57" t="n">
        <v>333</v>
      </c>
      <c r="D336" s="67" t="s">
        <v>538</v>
      </c>
      <c r="E336" s="68" t="s">
        <v>39</v>
      </c>
      <c r="F336" s="68" t="s">
        <v>539</v>
      </c>
      <c r="G336" s="69" t="s">
        <v>540</v>
      </c>
      <c r="H336" s="70" t="s">
        <v>181</v>
      </c>
      <c r="I336" s="52" t="n">
        <v>20</v>
      </c>
      <c r="J336" s="52" t="n">
        <v>30</v>
      </c>
      <c r="K336" s="71" t="n">
        <v>110</v>
      </c>
      <c r="L336" s="59"/>
      <c r="M336" s="38" t="n">
        <f aca="false">L336-(SUM(O336:Q336))</f>
        <v>0</v>
      </c>
      <c r="N336" s="39" t="str">
        <f aca="false">IF(M336&lt;0,"ATENÇÃO","OK")</f>
        <v>OK</v>
      </c>
      <c r="O336" s="73"/>
      <c r="P336" s="73"/>
      <c r="Q336" s="73"/>
    </row>
    <row r="337" customFormat="false" ht="15" hidden="false" customHeight="true" outlineLevel="0" collapsed="false">
      <c r="A337" s="48"/>
      <c r="B337" s="49"/>
      <c r="C337" s="50" t="n">
        <v>334</v>
      </c>
      <c r="D337" s="67" t="s">
        <v>541</v>
      </c>
      <c r="E337" s="68" t="s">
        <v>39</v>
      </c>
      <c r="F337" s="68" t="s">
        <v>539</v>
      </c>
      <c r="G337" s="69" t="s">
        <v>540</v>
      </c>
      <c r="H337" s="70" t="s">
        <v>181</v>
      </c>
      <c r="I337" s="52" t="n">
        <v>20</v>
      </c>
      <c r="J337" s="52" t="n">
        <v>30</v>
      </c>
      <c r="K337" s="71" t="n">
        <v>150</v>
      </c>
      <c r="L337" s="59"/>
      <c r="M337" s="38" t="n">
        <f aca="false">L337-(SUM(O337:Q337))</f>
        <v>0</v>
      </c>
      <c r="N337" s="39" t="str">
        <f aca="false">IF(M337&lt;0,"ATENÇÃO","OK")</f>
        <v>OK</v>
      </c>
      <c r="O337" s="73"/>
      <c r="P337" s="73"/>
      <c r="Q337" s="73"/>
    </row>
    <row r="338" customFormat="false" ht="15" hidden="false" customHeight="true" outlineLevel="0" collapsed="false">
      <c r="A338" s="48"/>
      <c r="B338" s="49"/>
      <c r="C338" s="50" t="n">
        <v>335</v>
      </c>
      <c r="D338" s="67" t="s">
        <v>542</v>
      </c>
      <c r="E338" s="68" t="s">
        <v>39</v>
      </c>
      <c r="F338" s="68" t="s">
        <v>539</v>
      </c>
      <c r="G338" s="69" t="s">
        <v>540</v>
      </c>
      <c r="H338" s="70" t="s">
        <v>181</v>
      </c>
      <c r="I338" s="52" t="n">
        <v>20</v>
      </c>
      <c r="J338" s="52" t="n">
        <v>30</v>
      </c>
      <c r="K338" s="71" t="n">
        <v>250</v>
      </c>
      <c r="L338" s="59"/>
      <c r="M338" s="38" t="n">
        <f aca="false">L338-(SUM(O338:Q338))</f>
        <v>0</v>
      </c>
      <c r="N338" s="39" t="str">
        <f aca="false">IF(M338&lt;0,"ATENÇÃO","OK")</f>
        <v>OK</v>
      </c>
      <c r="O338" s="73"/>
      <c r="P338" s="73"/>
      <c r="Q338" s="73"/>
    </row>
    <row r="339" customFormat="false" ht="15" hidden="false" customHeight="true" outlineLevel="0" collapsed="false">
      <c r="A339" s="48"/>
      <c r="B339" s="49"/>
      <c r="C339" s="50" t="n">
        <v>336</v>
      </c>
      <c r="D339" s="67" t="s">
        <v>543</v>
      </c>
      <c r="E339" s="68" t="s">
        <v>39</v>
      </c>
      <c r="F339" s="68" t="s">
        <v>539</v>
      </c>
      <c r="G339" s="69" t="s">
        <v>540</v>
      </c>
      <c r="H339" s="70" t="s">
        <v>181</v>
      </c>
      <c r="I339" s="52" t="n">
        <v>20</v>
      </c>
      <c r="J339" s="52" t="n">
        <v>30</v>
      </c>
      <c r="K339" s="71" t="n">
        <v>450</v>
      </c>
      <c r="L339" s="59"/>
      <c r="M339" s="38" t="n">
        <f aca="false">L339-(SUM(O339:Q339))</f>
        <v>0</v>
      </c>
      <c r="N339" s="39" t="str">
        <f aca="false">IF(M339&lt;0,"ATENÇÃO","OK")</f>
        <v>OK</v>
      </c>
      <c r="O339" s="73"/>
      <c r="P339" s="73"/>
      <c r="Q339" s="73"/>
    </row>
    <row r="340" customFormat="false" ht="15" hidden="false" customHeight="true" outlineLevel="0" collapsed="false">
      <c r="A340" s="48"/>
      <c r="B340" s="49"/>
      <c r="C340" s="57" t="n">
        <v>337</v>
      </c>
      <c r="D340" s="67" t="s">
        <v>544</v>
      </c>
      <c r="E340" s="68" t="s">
        <v>39</v>
      </c>
      <c r="F340" s="68" t="s">
        <v>480</v>
      </c>
      <c r="G340" s="69" t="n">
        <v>20043</v>
      </c>
      <c r="H340" s="70" t="s">
        <v>181</v>
      </c>
      <c r="I340" s="52" t="n">
        <v>20</v>
      </c>
      <c r="J340" s="52" t="n">
        <v>30</v>
      </c>
      <c r="K340" s="71" t="n">
        <v>12.9</v>
      </c>
      <c r="L340" s="59"/>
      <c r="M340" s="38" t="n">
        <f aca="false">L340-(SUM(O340:Q340))</f>
        <v>0</v>
      </c>
      <c r="N340" s="39" t="str">
        <f aca="false">IF(M340&lt;0,"ATENÇÃO","OK")</f>
        <v>OK</v>
      </c>
      <c r="O340" s="73"/>
      <c r="P340" s="73"/>
      <c r="Q340" s="73"/>
    </row>
    <row r="341" customFormat="false" ht="15" hidden="false" customHeight="true" outlineLevel="0" collapsed="false">
      <c r="A341" s="48"/>
      <c r="B341" s="49"/>
      <c r="C341" s="50" t="n">
        <v>338</v>
      </c>
      <c r="D341" s="51" t="s">
        <v>545</v>
      </c>
      <c r="E341" s="68" t="s">
        <v>39</v>
      </c>
      <c r="F341" s="68" t="s">
        <v>546</v>
      </c>
      <c r="G341" s="69" t="s">
        <v>547</v>
      </c>
      <c r="H341" s="70" t="s">
        <v>181</v>
      </c>
      <c r="I341" s="52" t="n">
        <v>20</v>
      </c>
      <c r="J341" s="52" t="n">
        <v>30</v>
      </c>
      <c r="K341" s="71" t="n">
        <v>150</v>
      </c>
      <c r="L341" s="59"/>
      <c r="M341" s="38" t="n">
        <f aca="false">L341-(SUM(O341:Q341))</f>
        <v>0</v>
      </c>
      <c r="N341" s="39" t="str">
        <f aca="false">IF(M341&lt;0,"ATENÇÃO","OK")</f>
        <v>OK</v>
      </c>
      <c r="O341" s="73"/>
      <c r="P341" s="73"/>
      <c r="Q341" s="73"/>
    </row>
    <row r="342" customFormat="false" ht="15" hidden="false" customHeight="true" outlineLevel="0" collapsed="false">
      <c r="A342" s="48"/>
      <c r="B342" s="49"/>
      <c r="C342" s="50" t="n">
        <v>339</v>
      </c>
      <c r="D342" s="51" t="s">
        <v>548</v>
      </c>
      <c r="E342" s="68" t="s">
        <v>39</v>
      </c>
      <c r="F342" s="68" t="s">
        <v>549</v>
      </c>
      <c r="G342" s="69" t="s">
        <v>550</v>
      </c>
      <c r="H342" s="70" t="s">
        <v>49</v>
      </c>
      <c r="I342" s="52" t="n">
        <v>20</v>
      </c>
      <c r="J342" s="52" t="n">
        <v>30</v>
      </c>
      <c r="K342" s="71" t="n">
        <v>30</v>
      </c>
      <c r="L342" s="59"/>
      <c r="M342" s="38" t="n">
        <f aca="false">L342-(SUM(O342:Q342))</f>
        <v>0</v>
      </c>
      <c r="N342" s="39" t="str">
        <f aca="false">IF(M342&lt;0,"ATENÇÃO","OK")</f>
        <v>OK</v>
      </c>
      <c r="O342" s="73"/>
      <c r="P342" s="73"/>
      <c r="Q342" s="73"/>
    </row>
    <row r="343" customFormat="false" ht="15" hidden="false" customHeight="true" outlineLevel="0" collapsed="false">
      <c r="A343" s="48"/>
      <c r="B343" s="49"/>
      <c r="C343" s="50" t="n">
        <v>340</v>
      </c>
      <c r="D343" s="80" t="s">
        <v>551</v>
      </c>
      <c r="E343" s="68" t="s">
        <v>39</v>
      </c>
      <c r="F343" s="68" t="s">
        <v>517</v>
      </c>
      <c r="G343" s="69" t="s">
        <v>552</v>
      </c>
      <c r="H343" s="70" t="s">
        <v>49</v>
      </c>
      <c r="I343" s="52" t="n">
        <v>20</v>
      </c>
      <c r="J343" s="52" t="n">
        <v>30</v>
      </c>
      <c r="K343" s="71" t="n">
        <v>59.89</v>
      </c>
      <c r="L343" s="59"/>
      <c r="M343" s="38" t="n">
        <f aca="false">L343-(SUM(O343:Q343))</f>
        <v>0</v>
      </c>
      <c r="N343" s="39" t="str">
        <f aca="false">IF(M343&lt;0,"ATENÇÃO","OK")</f>
        <v>OK</v>
      </c>
      <c r="O343" s="73"/>
      <c r="P343" s="73"/>
      <c r="Q343" s="73"/>
    </row>
    <row r="344" customFormat="false" ht="15" hidden="false" customHeight="true" outlineLevel="0" collapsed="false">
      <c r="A344" s="48"/>
      <c r="B344" s="49"/>
      <c r="C344" s="57" t="n">
        <v>341</v>
      </c>
      <c r="D344" s="51" t="s">
        <v>553</v>
      </c>
      <c r="E344" s="68" t="s">
        <v>39</v>
      </c>
      <c r="F344" s="68" t="s">
        <v>292</v>
      </c>
      <c r="G344" s="69" t="s">
        <v>554</v>
      </c>
      <c r="H344" s="70" t="s">
        <v>49</v>
      </c>
      <c r="I344" s="52" t="n">
        <v>20</v>
      </c>
      <c r="J344" s="52" t="n">
        <v>30</v>
      </c>
      <c r="K344" s="71" t="n">
        <v>75</v>
      </c>
      <c r="L344" s="59"/>
      <c r="M344" s="38" t="n">
        <f aca="false">L344-(SUM(O344:Q344))</f>
        <v>0</v>
      </c>
      <c r="N344" s="39" t="str">
        <f aca="false">IF(M344&lt;0,"ATENÇÃO","OK")</f>
        <v>OK</v>
      </c>
      <c r="O344" s="73"/>
      <c r="P344" s="73"/>
      <c r="Q344" s="73"/>
    </row>
    <row r="345" customFormat="false" ht="15" hidden="false" customHeight="true" outlineLevel="0" collapsed="false">
      <c r="A345" s="48"/>
      <c r="B345" s="49"/>
      <c r="C345" s="50" t="n">
        <v>342</v>
      </c>
      <c r="D345" s="51" t="s">
        <v>555</v>
      </c>
      <c r="E345" s="68" t="s">
        <v>39</v>
      </c>
      <c r="F345" s="68" t="s">
        <v>539</v>
      </c>
      <c r="G345" s="69" t="s">
        <v>556</v>
      </c>
      <c r="H345" s="70" t="s">
        <v>49</v>
      </c>
      <c r="I345" s="52" t="n">
        <v>20</v>
      </c>
      <c r="J345" s="52" t="n">
        <v>30</v>
      </c>
      <c r="K345" s="71" t="n">
        <v>618</v>
      </c>
      <c r="L345" s="59"/>
      <c r="M345" s="38" t="n">
        <f aca="false">L345-(SUM(O345:Q345))</f>
        <v>0</v>
      </c>
      <c r="N345" s="39" t="str">
        <f aca="false">IF(M345&lt;0,"ATENÇÃO","OK")</f>
        <v>OK</v>
      </c>
      <c r="O345" s="73"/>
      <c r="P345" s="73"/>
      <c r="Q345" s="73"/>
    </row>
    <row r="346" customFormat="false" ht="15" hidden="false" customHeight="true" outlineLevel="0" collapsed="false">
      <c r="A346" s="48"/>
      <c r="B346" s="49"/>
      <c r="C346" s="50" t="n">
        <v>343</v>
      </c>
      <c r="D346" s="51" t="s">
        <v>557</v>
      </c>
      <c r="E346" s="68" t="s">
        <v>39</v>
      </c>
      <c r="F346" s="68" t="s">
        <v>558</v>
      </c>
      <c r="G346" s="69" t="s">
        <v>559</v>
      </c>
      <c r="H346" s="70" t="s">
        <v>42</v>
      </c>
      <c r="I346" s="52" t="n">
        <v>20</v>
      </c>
      <c r="J346" s="52" t="n">
        <v>30</v>
      </c>
      <c r="K346" s="71" t="n">
        <v>69.9</v>
      </c>
      <c r="L346" s="59"/>
      <c r="M346" s="38" t="n">
        <f aca="false">L346-(SUM(O346:Q346))</f>
        <v>0</v>
      </c>
      <c r="N346" s="39" t="str">
        <f aca="false">IF(M346&lt;0,"ATENÇÃO","OK")</f>
        <v>OK</v>
      </c>
      <c r="O346" s="73"/>
      <c r="P346" s="73"/>
      <c r="Q346" s="73"/>
    </row>
    <row r="347" customFormat="false" ht="15" hidden="false" customHeight="true" outlineLevel="0" collapsed="false">
      <c r="A347" s="48"/>
      <c r="B347" s="49"/>
      <c r="C347" s="50" t="n">
        <v>344</v>
      </c>
      <c r="D347" s="56" t="s">
        <v>560</v>
      </c>
      <c r="E347" s="68" t="s">
        <v>39</v>
      </c>
      <c r="F347" s="68" t="s">
        <v>558</v>
      </c>
      <c r="G347" s="69" t="s">
        <v>559</v>
      </c>
      <c r="H347" s="70" t="s">
        <v>42</v>
      </c>
      <c r="I347" s="52" t="n">
        <v>20</v>
      </c>
      <c r="J347" s="52" t="n">
        <v>30</v>
      </c>
      <c r="K347" s="71" t="n">
        <v>35</v>
      </c>
      <c r="L347" s="59" t="n">
        <v>6</v>
      </c>
      <c r="M347" s="38" t="n">
        <f aca="false">L347-(SUM(O347:Q347))</f>
        <v>0</v>
      </c>
      <c r="N347" s="39" t="str">
        <f aca="false">IF(M347&lt;0,"ATENÇÃO","OK")</f>
        <v>OK</v>
      </c>
      <c r="O347" s="41" t="n">
        <v>6</v>
      </c>
      <c r="P347" s="73"/>
      <c r="Q347" s="73"/>
    </row>
    <row r="348" customFormat="false" ht="15" hidden="false" customHeight="true" outlineLevel="0" collapsed="false">
      <c r="A348" s="48"/>
      <c r="B348" s="49"/>
      <c r="C348" s="57" t="n">
        <v>345</v>
      </c>
      <c r="D348" s="51" t="s">
        <v>561</v>
      </c>
      <c r="E348" s="68" t="s">
        <v>39</v>
      </c>
      <c r="F348" s="68" t="s">
        <v>497</v>
      </c>
      <c r="G348" s="69" t="s">
        <v>562</v>
      </c>
      <c r="H348" s="70" t="s">
        <v>49</v>
      </c>
      <c r="I348" s="52" t="n">
        <v>20</v>
      </c>
      <c r="J348" s="52" t="n">
        <v>30</v>
      </c>
      <c r="K348" s="71" t="n">
        <v>130</v>
      </c>
      <c r="L348" s="59"/>
      <c r="M348" s="38" t="n">
        <f aca="false">L348-(SUM(O348:Q348))</f>
        <v>0</v>
      </c>
      <c r="N348" s="39" t="str">
        <f aca="false">IF(M348&lt;0,"ATENÇÃO","OK")</f>
        <v>OK</v>
      </c>
      <c r="O348" s="73"/>
      <c r="P348" s="73"/>
      <c r="Q348" s="73"/>
    </row>
    <row r="349" customFormat="false" ht="15" hidden="false" customHeight="true" outlineLevel="0" collapsed="false">
      <c r="A349" s="48"/>
      <c r="B349" s="49"/>
      <c r="C349" s="50" t="n">
        <v>346</v>
      </c>
      <c r="D349" s="51" t="s">
        <v>563</v>
      </c>
      <c r="E349" s="68" t="s">
        <v>39</v>
      </c>
      <c r="F349" s="68" t="s">
        <v>497</v>
      </c>
      <c r="G349" s="69" t="s">
        <v>564</v>
      </c>
      <c r="H349" s="70" t="s">
        <v>49</v>
      </c>
      <c r="I349" s="52" t="n">
        <v>20</v>
      </c>
      <c r="J349" s="52" t="n">
        <v>30</v>
      </c>
      <c r="K349" s="71" t="n">
        <v>40</v>
      </c>
      <c r="L349" s="59"/>
      <c r="M349" s="38" t="n">
        <f aca="false">L349-(SUM(O349:Q349))</f>
        <v>0</v>
      </c>
      <c r="N349" s="39" t="str">
        <f aca="false">IF(M349&lt;0,"ATENÇÃO","OK")</f>
        <v>OK</v>
      </c>
      <c r="O349" s="73"/>
      <c r="P349" s="73"/>
      <c r="Q349" s="73"/>
    </row>
    <row r="350" customFormat="false" ht="15" hidden="false" customHeight="true" outlineLevel="0" collapsed="false">
      <c r="A350" s="48"/>
      <c r="B350" s="49"/>
      <c r="C350" s="50" t="n">
        <v>347</v>
      </c>
      <c r="D350" s="51" t="s">
        <v>565</v>
      </c>
      <c r="E350" s="68" t="s">
        <v>39</v>
      </c>
      <c r="F350" s="68" t="s">
        <v>558</v>
      </c>
      <c r="G350" s="69" t="s">
        <v>566</v>
      </c>
      <c r="H350" s="70" t="s">
        <v>49</v>
      </c>
      <c r="I350" s="52" t="n">
        <v>20</v>
      </c>
      <c r="J350" s="52" t="n">
        <v>30</v>
      </c>
      <c r="K350" s="71" t="n">
        <v>85</v>
      </c>
      <c r="L350" s="59"/>
      <c r="M350" s="38" t="n">
        <f aca="false">L350-(SUM(O350:Q350))</f>
        <v>0</v>
      </c>
      <c r="N350" s="39" t="str">
        <f aca="false">IF(M350&lt;0,"ATENÇÃO","OK")</f>
        <v>OK</v>
      </c>
      <c r="O350" s="73"/>
      <c r="P350" s="73"/>
      <c r="Q350" s="73"/>
    </row>
    <row r="351" customFormat="false" ht="15" hidden="false" customHeight="true" outlineLevel="0" collapsed="false">
      <c r="A351" s="48"/>
      <c r="B351" s="49"/>
      <c r="C351" s="50" t="n">
        <v>348</v>
      </c>
      <c r="D351" s="51" t="s">
        <v>567</v>
      </c>
      <c r="E351" s="68" t="s">
        <v>39</v>
      </c>
      <c r="F351" s="68" t="s">
        <v>568</v>
      </c>
      <c r="G351" s="69" t="s">
        <v>569</v>
      </c>
      <c r="H351" s="70" t="s">
        <v>49</v>
      </c>
      <c r="I351" s="52" t="n">
        <v>20</v>
      </c>
      <c r="J351" s="52" t="n">
        <v>30</v>
      </c>
      <c r="K351" s="71" t="n">
        <v>99</v>
      </c>
      <c r="L351" s="59"/>
      <c r="M351" s="38" t="n">
        <f aca="false">L351-(SUM(O351:Q351))</f>
        <v>0</v>
      </c>
      <c r="N351" s="39" t="str">
        <f aca="false">IF(M351&lt;0,"ATENÇÃO","OK")</f>
        <v>OK</v>
      </c>
      <c r="O351" s="73"/>
      <c r="P351" s="73"/>
      <c r="Q351" s="73"/>
    </row>
    <row r="352" customFormat="false" ht="15" hidden="false" customHeight="true" outlineLevel="0" collapsed="false">
      <c r="A352" s="48"/>
      <c r="B352" s="49"/>
      <c r="C352" s="57" t="n">
        <v>349</v>
      </c>
      <c r="D352" s="51" t="s">
        <v>570</v>
      </c>
      <c r="E352" s="68" t="s">
        <v>39</v>
      </c>
      <c r="F352" s="68" t="s">
        <v>571</v>
      </c>
      <c r="G352" s="69" t="s">
        <v>572</v>
      </c>
      <c r="H352" s="70" t="s">
        <v>49</v>
      </c>
      <c r="I352" s="52" t="n">
        <v>20</v>
      </c>
      <c r="J352" s="52" t="n">
        <v>30</v>
      </c>
      <c r="K352" s="71" t="n">
        <v>310</v>
      </c>
      <c r="L352" s="59" t="n">
        <v>10</v>
      </c>
      <c r="M352" s="38" t="n">
        <f aca="false">L352-(SUM(O352:Q352))</f>
        <v>10</v>
      </c>
      <c r="N352" s="39" t="str">
        <f aca="false">IF(M352&lt;0,"ATENÇÃO","OK")</f>
        <v>OK</v>
      </c>
      <c r="O352" s="41" t="n">
        <f aca="false">10-10</f>
        <v>0</v>
      </c>
      <c r="P352" s="73"/>
      <c r="Q352" s="73"/>
    </row>
    <row r="353" customFormat="false" ht="15" hidden="false" customHeight="true" outlineLevel="0" collapsed="false">
      <c r="A353" s="48"/>
      <c r="B353" s="49"/>
      <c r="C353" s="50" t="n">
        <v>350</v>
      </c>
      <c r="D353" s="51" t="s">
        <v>573</v>
      </c>
      <c r="E353" s="68" t="s">
        <v>39</v>
      </c>
      <c r="F353" s="68" t="s">
        <v>558</v>
      </c>
      <c r="G353" s="69" t="s">
        <v>574</v>
      </c>
      <c r="H353" s="70" t="s">
        <v>49</v>
      </c>
      <c r="I353" s="52" t="n">
        <v>20</v>
      </c>
      <c r="J353" s="52" t="n">
        <v>30</v>
      </c>
      <c r="K353" s="71" t="n">
        <v>79.9</v>
      </c>
      <c r="L353" s="59"/>
      <c r="M353" s="38" t="n">
        <f aca="false">L353-(SUM(O353:Q353))</f>
        <v>0</v>
      </c>
      <c r="N353" s="39" t="str">
        <f aca="false">IF(M353&lt;0,"ATENÇÃO","OK")</f>
        <v>OK</v>
      </c>
      <c r="O353" s="73"/>
      <c r="P353" s="73"/>
      <c r="Q353" s="73"/>
    </row>
    <row r="354" customFormat="false" ht="15" hidden="false" customHeight="true" outlineLevel="0" collapsed="false">
      <c r="A354" s="48"/>
      <c r="B354" s="49"/>
      <c r="C354" s="50" t="n">
        <v>351</v>
      </c>
      <c r="D354" s="51" t="s">
        <v>575</v>
      </c>
      <c r="E354" s="68" t="s">
        <v>39</v>
      </c>
      <c r="F354" s="68" t="s">
        <v>571</v>
      </c>
      <c r="G354" s="69" t="s">
        <v>576</v>
      </c>
      <c r="H354" s="70" t="s">
        <v>49</v>
      </c>
      <c r="I354" s="52" t="n">
        <v>20</v>
      </c>
      <c r="J354" s="52" t="n">
        <v>30</v>
      </c>
      <c r="K354" s="71" t="n">
        <v>169</v>
      </c>
      <c r="L354" s="59" t="n">
        <v>5</v>
      </c>
      <c r="M354" s="38" t="n">
        <f aca="false">L354-(SUM(O354:Q354))</f>
        <v>5</v>
      </c>
      <c r="N354" s="39" t="str">
        <f aca="false">IF(M354&lt;0,"ATENÇÃO","OK")</f>
        <v>OK</v>
      </c>
      <c r="O354" s="41" t="n">
        <f aca="false">5-5</f>
        <v>0</v>
      </c>
      <c r="P354" s="73"/>
      <c r="Q354" s="73"/>
    </row>
    <row r="355" customFormat="false" ht="15" hidden="false" customHeight="true" outlineLevel="0" collapsed="false">
      <c r="A355" s="48"/>
      <c r="B355" s="49"/>
      <c r="C355" s="50" t="n">
        <v>352</v>
      </c>
      <c r="D355" s="51" t="s">
        <v>577</v>
      </c>
      <c r="E355" s="68" t="s">
        <v>39</v>
      </c>
      <c r="F355" s="68" t="s">
        <v>514</v>
      </c>
      <c r="G355" s="69" t="s">
        <v>578</v>
      </c>
      <c r="H355" s="70" t="s">
        <v>49</v>
      </c>
      <c r="I355" s="52" t="n">
        <v>20</v>
      </c>
      <c r="J355" s="52" t="n">
        <v>30</v>
      </c>
      <c r="K355" s="71" t="n">
        <v>159</v>
      </c>
      <c r="L355" s="59" t="n">
        <v>12</v>
      </c>
      <c r="M355" s="38" t="n">
        <f aca="false">L355-(SUM(O355:Q355))</f>
        <v>0</v>
      </c>
      <c r="N355" s="39" t="str">
        <f aca="false">IF(M355&lt;0,"ATENÇÃO","OK")</f>
        <v>OK</v>
      </c>
      <c r="O355" s="41" t="n">
        <v>12</v>
      </c>
      <c r="P355" s="73"/>
      <c r="Q355" s="73"/>
    </row>
    <row r="356" customFormat="false" ht="15" hidden="false" customHeight="true" outlineLevel="0" collapsed="false">
      <c r="A356" s="48"/>
      <c r="B356" s="49"/>
      <c r="C356" s="57" t="n">
        <v>353</v>
      </c>
      <c r="D356" s="51" t="s">
        <v>579</v>
      </c>
      <c r="E356" s="68" t="s">
        <v>39</v>
      </c>
      <c r="F356" s="68" t="s">
        <v>580</v>
      </c>
      <c r="G356" s="69" t="s">
        <v>581</v>
      </c>
      <c r="H356" s="70" t="s">
        <v>49</v>
      </c>
      <c r="I356" s="52" t="n">
        <v>20</v>
      </c>
      <c r="J356" s="52" t="n">
        <v>30</v>
      </c>
      <c r="K356" s="71" t="n">
        <v>295</v>
      </c>
      <c r="L356" s="59"/>
      <c r="M356" s="38" t="n">
        <f aca="false">L356-(SUM(O356:Q356))</f>
        <v>0</v>
      </c>
      <c r="N356" s="39" t="str">
        <f aca="false">IF(M356&lt;0,"ATENÇÃO","OK")</f>
        <v>OK</v>
      </c>
      <c r="O356" s="73"/>
      <c r="P356" s="73"/>
      <c r="Q356" s="73"/>
    </row>
    <row r="357" customFormat="false" ht="15" hidden="false" customHeight="true" outlineLevel="0" collapsed="false">
      <c r="A357" s="48"/>
      <c r="B357" s="49"/>
      <c r="C357" s="50" t="n">
        <v>354</v>
      </c>
      <c r="D357" s="51" t="s">
        <v>582</v>
      </c>
      <c r="E357" s="68" t="s">
        <v>39</v>
      </c>
      <c r="F357" s="68" t="s">
        <v>558</v>
      </c>
      <c r="G357" s="69" t="s">
        <v>583</v>
      </c>
      <c r="H357" s="70" t="s">
        <v>49</v>
      </c>
      <c r="I357" s="52" t="n">
        <v>20</v>
      </c>
      <c r="J357" s="52" t="n">
        <v>30</v>
      </c>
      <c r="K357" s="71" t="n">
        <v>22.9</v>
      </c>
      <c r="L357" s="59"/>
      <c r="M357" s="38" t="n">
        <f aca="false">L357-(SUM(O357:Q357))</f>
        <v>0</v>
      </c>
      <c r="N357" s="39" t="str">
        <f aca="false">IF(M357&lt;0,"ATENÇÃO","OK")</f>
        <v>OK</v>
      </c>
      <c r="O357" s="73"/>
      <c r="P357" s="73"/>
      <c r="Q357" s="73"/>
    </row>
    <row r="358" customFormat="false" ht="15" hidden="false" customHeight="true" outlineLevel="0" collapsed="false">
      <c r="A358" s="48"/>
      <c r="B358" s="49"/>
      <c r="C358" s="50" t="n">
        <v>355</v>
      </c>
      <c r="D358" s="51" t="s">
        <v>584</v>
      </c>
      <c r="E358" s="68" t="s">
        <v>39</v>
      </c>
      <c r="F358" s="68" t="s">
        <v>558</v>
      </c>
      <c r="G358" s="69" t="s">
        <v>583</v>
      </c>
      <c r="H358" s="70" t="s">
        <v>49</v>
      </c>
      <c r="I358" s="52" t="n">
        <v>20</v>
      </c>
      <c r="J358" s="52" t="n">
        <v>30</v>
      </c>
      <c r="K358" s="71" t="n">
        <v>24.9</v>
      </c>
      <c r="L358" s="59"/>
      <c r="M358" s="38" t="n">
        <f aca="false">L358-(SUM(O358:Q358))</f>
        <v>0</v>
      </c>
      <c r="N358" s="39" t="str">
        <f aca="false">IF(M358&lt;0,"ATENÇÃO","OK")</f>
        <v>OK</v>
      </c>
      <c r="O358" s="73"/>
      <c r="P358" s="73"/>
      <c r="Q358" s="73"/>
    </row>
    <row r="359" customFormat="false" ht="15" hidden="false" customHeight="true" outlineLevel="0" collapsed="false">
      <c r="A359" s="48"/>
      <c r="B359" s="49"/>
      <c r="C359" s="50" t="n">
        <v>356</v>
      </c>
      <c r="D359" s="51" t="s">
        <v>585</v>
      </c>
      <c r="E359" s="68" t="s">
        <v>39</v>
      </c>
      <c r="F359" s="68" t="s">
        <v>558</v>
      </c>
      <c r="G359" s="69" t="s">
        <v>583</v>
      </c>
      <c r="H359" s="70" t="s">
        <v>49</v>
      </c>
      <c r="I359" s="52" t="n">
        <v>20</v>
      </c>
      <c r="J359" s="52" t="n">
        <v>30</v>
      </c>
      <c r="K359" s="71" t="n">
        <v>49.9</v>
      </c>
      <c r="L359" s="59"/>
      <c r="M359" s="38" t="n">
        <f aca="false">L359-(SUM(O359:Q359))</f>
        <v>0</v>
      </c>
      <c r="N359" s="39" t="str">
        <f aca="false">IF(M359&lt;0,"ATENÇÃO","OK")</f>
        <v>OK</v>
      </c>
      <c r="O359" s="73"/>
      <c r="P359" s="73"/>
      <c r="Q359" s="73"/>
    </row>
    <row r="360" customFormat="false" ht="15" hidden="false" customHeight="true" outlineLevel="0" collapsed="false">
      <c r="A360" s="48"/>
      <c r="B360" s="49"/>
      <c r="C360" s="57" t="n">
        <v>357</v>
      </c>
      <c r="D360" s="51" t="s">
        <v>586</v>
      </c>
      <c r="E360" s="68" t="s">
        <v>39</v>
      </c>
      <c r="F360" s="68" t="s">
        <v>506</v>
      </c>
      <c r="G360" s="69" t="s">
        <v>587</v>
      </c>
      <c r="H360" s="70" t="s">
        <v>49</v>
      </c>
      <c r="I360" s="52" t="n">
        <v>20</v>
      </c>
      <c r="J360" s="52" t="n">
        <v>30</v>
      </c>
      <c r="K360" s="71" t="n">
        <v>74.9</v>
      </c>
      <c r="L360" s="59"/>
      <c r="M360" s="38" t="n">
        <f aca="false">L360-(SUM(O360:Q360))</f>
        <v>0</v>
      </c>
      <c r="N360" s="39" t="str">
        <f aca="false">IF(M360&lt;0,"ATENÇÃO","OK")</f>
        <v>OK</v>
      </c>
      <c r="O360" s="73"/>
      <c r="P360" s="73"/>
      <c r="Q360" s="73"/>
    </row>
    <row r="361" customFormat="false" ht="15" hidden="false" customHeight="true" outlineLevel="0" collapsed="false">
      <c r="A361" s="48"/>
      <c r="B361" s="49"/>
      <c r="C361" s="50" t="n">
        <v>358</v>
      </c>
      <c r="D361" s="51" t="s">
        <v>588</v>
      </c>
      <c r="E361" s="68" t="s">
        <v>39</v>
      </c>
      <c r="F361" s="68" t="s">
        <v>506</v>
      </c>
      <c r="G361" s="69" t="s">
        <v>589</v>
      </c>
      <c r="H361" s="70" t="s">
        <v>49</v>
      </c>
      <c r="I361" s="52" t="n">
        <v>20</v>
      </c>
      <c r="J361" s="52" t="n">
        <v>30</v>
      </c>
      <c r="K361" s="71" t="n">
        <v>74.9</v>
      </c>
      <c r="L361" s="59"/>
      <c r="M361" s="38" t="n">
        <f aca="false">L361-(SUM(O361:Q361))</f>
        <v>0</v>
      </c>
      <c r="N361" s="39" t="str">
        <f aca="false">IF(M361&lt;0,"ATENÇÃO","OK")</f>
        <v>OK</v>
      </c>
      <c r="O361" s="73"/>
      <c r="P361" s="73"/>
      <c r="Q361" s="73"/>
    </row>
    <row r="362" customFormat="false" ht="15" hidden="false" customHeight="true" outlineLevel="0" collapsed="false">
      <c r="A362" s="48"/>
      <c r="B362" s="49"/>
      <c r="C362" s="50" t="n">
        <v>359</v>
      </c>
      <c r="D362" s="51" t="s">
        <v>590</v>
      </c>
      <c r="E362" s="68" t="s">
        <v>39</v>
      </c>
      <c r="F362" s="68" t="s">
        <v>506</v>
      </c>
      <c r="G362" s="69" t="s">
        <v>591</v>
      </c>
      <c r="H362" s="70" t="s">
        <v>49</v>
      </c>
      <c r="I362" s="52" t="n">
        <v>20</v>
      </c>
      <c r="J362" s="52" t="n">
        <v>30</v>
      </c>
      <c r="K362" s="71" t="n">
        <v>59.9</v>
      </c>
      <c r="L362" s="59"/>
      <c r="M362" s="38" t="n">
        <f aca="false">L362-(SUM(O362:Q362))</f>
        <v>0</v>
      </c>
      <c r="N362" s="39" t="str">
        <f aca="false">IF(M362&lt;0,"ATENÇÃO","OK")</f>
        <v>OK</v>
      </c>
      <c r="O362" s="73"/>
      <c r="P362" s="73"/>
      <c r="Q362" s="73"/>
    </row>
    <row r="363" customFormat="false" ht="15" hidden="false" customHeight="true" outlineLevel="0" collapsed="false">
      <c r="A363" s="48"/>
      <c r="B363" s="49"/>
      <c r="C363" s="50" t="n">
        <v>360</v>
      </c>
      <c r="D363" s="51" t="s">
        <v>592</v>
      </c>
      <c r="E363" s="68" t="s">
        <v>39</v>
      </c>
      <c r="F363" s="68" t="s">
        <v>506</v>
      </c>
      <c r="G363" s="69" t="s">
        <v>593</v>
      </c>
      <c r="H363" s="70" t="s">
        <v>49</v>
      </c>
      <c r="I363" s="52" t="n">
        <v>20</v>
      </c>
      <c r="J363" s="52" t="n">
        <v>30</v>
      </c>
      <c r="K363" s="71" t="n">
        <v>74.9</v>
      </c>
      <c r="L363" s="59"/>
      <c r="M363" s="38" t="n">
        <f aca="false">L363-(SUM(O363:Q363))</f>
        <v>0</v>
      </c>
      <c r="N363" s="39" t="str">
        <f aca="false">IF(M363&lt;0,"ATENÇÃO","OK")</f>
        <v>OK</v>
      </c>
      <c r="O363" s="73"/>
      <c r="P363" s="73"/>
      <c r="Q363" s="73"/>
    </row>
    <row r="364" customFormat="false" ht="15" hidden="false" customHeight="true" outlineLevel="0" collapsed="false">
      <c r="A364" s="48"/>
      <c r="B364" s="49"/>
      <c r="C364" s="57" t="n">
        <v>361</v>
      </c>
      <c r="D364" s="51" t="s">
        <v>594</v>
      </c>
      <c r="E364" s="68" t="s">
        <v>39</v>
      </c>
      <c r="F364" s="68" t="s">
        <v>506</v>
      </c>
      <c r="G364" s="69" t="s">
        <v>595</v>
      </c>
      <c r="H364" s="70" t="s">
        <v>49</v>
      </c>
      <c r="I364" s="52" t="n">
        <v>20</v>
      </c>
      <c r="J364" s="52" t="n">
        <v>30</v>
      </c>
      <c r="K364" s="71" t="n">
        <v>39.9</v>
      </c>
      <c r="L364" s="59"/>
      <c r="M364" s="38" t="n">
        <f aca="false">L364-(SUM(O364:Q364))</f>
        <v>0</v>
      </c>
      <c r="N364" s="39" t="str">
        <f aca="false">IF(M364&lt;0,"ATENÇÃO","OK")</f>
        <v>OK</v>
      </c>
      <c r="O364" s="73"/>
      <c r="P364" s="73"/>
      <c r="Q364" s="73"/>
    </row>
    <row r="365" customFormat="false" ht="15" hidden="false" customHeight="true" outlineLevel="0" collapsed="false">
      <c r="A365" s="48"/>
      <c r="B365" s="49"/>
      <c r="C365" s="50" t="n">
        <v>362</v>
      </c>
      <c r="D365" s="56" t="s">
        <v>596</v>
      </c>
      <c r="E365" s="68" t="s">
        <v>39</v>
      </c>
      <c r="F365" s="68" t="s">
        <v>558</v>
      </c>
      <c r="G365" s="69" t="s">
        <v>583</v>
      </c>
      <c r="H365" s="70" t="s">
        <v>42</v>
      </c>
      <c r="I365" s="52" t="n">
        <v>20</v>
      </c>
      <c r="J365" s="52" t="n">
        <v>30</v>
      </c>
      <c r="K365" s="71" t="n">
        <v>33</v>
      </c>
      <c r="L365" s="59"/>
      <c r="M365" s="38" t="n">
        <f aca="false">L365-(SUM(O365:Q365))</f>
        <v>0</v>
      </c>
      <c r="N365" s="39" t="str">
        <f aca="false">IF(M365&lt;0,"ATENÇÃO","OK")</f>
        <v>OK</v>
      </c>
      <c r="O365" s="73"/>
      <c r="P365" s="73"/>
      <c r="Q365" s="73"/>
    </row>
    <row r="366" customFormat="false" ht="15" hidden="false" customHeight="true" outlineLevel="0" collapsed="false">
      <c r="A366" s="48"/>
      <c r="B366" s="49"/>
      <c r="C366" s="50" t="n">
        <v>363</v>
      </c>
      <c r="D366" s="51" t="s">
        <v>597</v>
      </c>
      <c r="E366" s="68" t="s">
        <v>39</v>
      </c>
      <c r="F366" s="68" t="s">
        <v>275</v>
      </c>
      <c r="G366" s="69" t="s">
        <v>598</v>
      </c>
      <c r="H366" s="70" t="s">
        <v>49</v>
      </c>
      <c r="I366" s="52" t="n">
        <v>20</v>
      </c>
      <c r="J366" s="52" t="n">
        <v>30</v>
      </c>
      <c r="K366" s="71" t="n">
        <v>3.5</v>
      </c>
      <c r="L366" s="59"/>
      <c r="M366" s="38" t="n">
        <f aca="false">L366-(SUM(O366:Q366))</f>
        <v>0</v>
      </c>
      <c r="N366" s="39" t="str">
        <f aca="false">IF(M366&lt;0,"ATENÇÃO","OK")</f>
        <v>OK</v>
      </c>
      <c r="O366" s="73"/>
      <c r="P366" s="73"/>
      <c r="Q366" s="73"/>
    </row>
    <row r="367" customFormat="false" ht="15" hidden="false" customHeight="true" outlineLevel="0" collapsed="false">
      <c r="A367" s="48"/>
      <c r="B367" s="49"/>
      <c r="C367" s="50" t="n">
        <v>364</v>
      </c>
      <c r="D367" s="51" t="s">
        <v>599</v>
      </c>
      <c r="E367" s="68" t="s">
        <v>39</v>
      </c>
      <c r="F367" s="68" t="s">
        <v>600</v>
      </c>
      <c r="G367" s="69" t="s">
        <v>601</v>
      </c>
      <c r="H367" s="70" t="s">
        <v>49</v>
      </c>
      <c r="I367" s="52" t="n">
        <v>20</v>
      </c>
      <c r="J367" s="52" t="n">
        <v>30</v>
      </c>
      <c r="K367" s="71" t="n">
        <v>79.9</v>
      </c>
      <c r="L367" s="59"/>
      <c r="M367" s="38" t="n">
        <f aca="false">L367-(SUM(O367:Q367))</f>
        <v>0</v>
      </c>
      <c r="N367" s="39" t="str">
        <f aca="false">IF(M367&lt;0,"ATENÇÃO","OK")</f>
        <v>OK</v>
      </c>
      <c r="O367" s="73"/>
      <c r="P367" s="73"/>
      <c r="Q367" s="73"/>
    </row>
    <row r="368" customFormat="false" ht="15" hidden="false" customHeight="true" outlineLevel="0" collapsed="false">
      <c r="A368" s="48"/>
      <c r="B368" s="49"/>
      <c r="C368" s="57" t="n">
        <v>365</v>
      </c>
      <c r="D368" s="51" t="s">
        <v>602</v>
      </c>
      <c r="E368" s="68" t="s">
        <v>39</v>
      </c>
      <c r="F368" s="68" t="s">
        <v>603</v>
      </c>
      <c r="G368" s="69" t="s">
        <v>601</v>
      </c>
      <c r="H368" s="70" t="s">
        <v>49</v>
      </c>
      <c r="I368" s="52" t="n">
        <v>20</v>
      </c>
      <c r="J368" s="52" t="n">
        <v>30</v>
      </c>
      <c r="K368" s="71" t="n">
        <v>129.9</v>
      </c>
      <c r="L368" s="59"/>
      <c r="M368" s="38" t="n">
        <f aca="false">L368-(SUM(O368:Q368))</f>
        <v>0</v>
      </c>
      <c r="N368" s="39" t="str">
        <f aca="false">IF(M368&lt;0,"ATENÇÃO","OK")</f>
        <v>OK</v>
      </c>
      <c r="O368" s="73"/>
      <c r="P368" s="73"/>
      <c r="Q368" s="73"/>
    </row>
    <row r="369" customFormat="false" ht="15" hidden="false" customHeight="true" outlineLevel="0" collapsed="false">
      <c r="A369" s="63" t="s">
        <v>37</v>
      </c>
      <c r="B369" s="31" t="n">
        <v>5</v>
      </c>
      <c r="C369" s="32" t="n">
        <v>366</v>
      </c>
      <c r="D369" s="45" t="s">
        <v>604</v>
      </c>
      <c r="E369" s="81" t="s">
        <v>39</v>
      </c>
      <c r="F369" s="81" t="s">
        <v>605</v>
      </c>
      <c r="G369" s="82" t="n">
        <v>2025</v>
      </c>
      <c r="H369" s="83" t="s">
        <v>49</v>
      </c>
      <c r="I369" s="35" t="n">
        <v>20</v>
      </c>
      <c r="J369" s="35" t="n">
        <v>30</v>
      </c>
      <c r="K369" s="84" t="n">
        <v>1.25</v>
      </c>
      <c r="L369" s="59"/>
      <c r="M369" s="38" t="n">
        <f aca="false">L369-(SUM(O369:Q369))</f>
        <v>0</v>
      </c>
      <c r="N369" s="39" t="str">
        <f aca="false">IF(M369&lt;0,"ATENÇÃO","OK")</f>
        <v>OK</v>
      </c>
      <c r="O369" s="73"/>
      <c r="P369" s="73"/>
      <c r="Q369" s="73"/>
    </row>
    <row r="370" customFormat="false" ht="15" hidden="false" customHeight="true" outlineLevel="0" collapsed="false">
      <c r="A370" s="63"/>
      <c r="B370" s="31"/>
      <c r="C370" s="32" t="n">
        <v>367</v>
      </c>
      <c r="D370" s="45" t="s">
        <v>606</v>
      </c>
      <c r="E370" s="81" t="s">
        <v>39</v>
      </c>
      <c r="F370" s="81" t="s">
        <v>605</v>
      </c>
      <c r="G370" s="82" t="n">
        <v>2032</v>
      </c>
      <c r="H370" s="83" t="s">
        <v>42</v>
      </c>
      <c r="I370" s="35" t="n">
        <v>20</v>
      </c>
      <c r="J370" s="35" t="n">
        <v>30</v>
      </c>
      <c r="K370" s="84" t="n">
        <v>1.25</v>
      </c>
      <c r="L370" s="59"/>
      <c r="M370" s="38" t="n">
        <f aca="false">L370-(SUM(O370:Q370))</f>
        <v>0</v>
      </c>
      <c r="N370" s="39" t="str">
        <f aca="false">IF(M370&lt;0,"ATENÇÃO","OK")</f>
        <v>OK</v>
      </c>
      <c r="O370" s="73"/>
      <c r="P370" s="73"/>
      <c r="Q370" s="73"/>
    </row>
    <row r="371" customFormat="false" ht="15" hidden="false" customHeight="true" outlineLevel="0" collapsed="false">
      <c r="A371" s="63"/>
      <c r="B371" s="31"/>
      <c r="C371" s="32" t="n">
        <v>368</v>
      </c>
      <c r="D371" s="45" t="s">
        <v>607</v>
      </c>
      <c r="E371" s="81" t="s">
        <v>39</v>
      </c>
      <c r="F371" s="81" t="s">
        <v>605</v>
      </c>
      <c r="G371" s="82" t="s">
        <v>608</v>
      </c>
      <c r="H371" s="83" t="s">
        <v>42</v>
      </c>
      <c r="I371" s="35" t="n">
        <v>20</v>
      </c>
      <c r="J371" s="35" t="n">
        <v>30</v>
      </c>
      <c r="K371" s="84" t="n">
        <v>8</v>
      </c>
      <c r="L371" s="59"/>
      <c r="M371" s="38" t="n">
        <f aca="false">L371-(SUM(O371:Q371))</f>
        <v>0</v>
      </c>
      <c r="N371" s="39" t="str">
        <f aca="false">IF(M371&lt;0,"ATENÇÃO","OK")</f>
        <v>OK</v>
      </c>
      <c r="O371" s="73"/>
      <c r="P371" s="73"/>
      <c r="Q371" s="73"/>
    </row>
    <row r="372" customFormat="false" ht="15" hidden="false" customHeight="true" outlineLevel="0" collapsed="false">
      <c r="A372" s="63"/>
      <c r="B372" s="31"/>
      <c r="C372" s="44" t="n">
        <v>369</v>
      </c>
      <c r="D372" s="45" t="s">
        <v>609</v>
      </c>
      <c r="E372" s="81" t="s">
        <v>39</v>
      </c>
      <c r="F372" s="81" t="s">
        <v>605</v>
      </c>
      <c r="G372" s="82" t="n">
        <v>2032</v>
      </c>
      <c r="H372" s="83" t="s">
        <v>49</v>
      </c>
      <c r="I372" s="35" t="n">
        <v>20</v>
      </c>
      <c r="J372" s="35" t="n">
        <v>30</v>
      </c>
      <c r="K372" s="84" t="n">
        <v>1.45</v>
      </c>
      <c r="L372" s="59"/>
      <c r="M372" s="38" t="n">
        <f aca="false">L372-(SUM(O372:Q372))</f>
        <v>0</v>
      </c>
      <c r="N372" s="39" t="str">
        <f aca="false">IF(M372&lt;0,"ATENÇÃO","OK")</f>
        <v>OK</v>
      </c>
      <c r="O372" s="73"/>
      <c r="P372" s="73"/>
      <c r="Q372" s="73"/>
    </row>
    <row r="373" customFormat="false" ht="15" hidden="false" customHeight="true" outlineLevel="0" collapsed="false">
      <c r="A373" s="63"/>
      <c r="B373" s="31"/>
      <c r="C373" s="32" t="n">
        <v>370</v>
      </c>
      <c r="D373" s="45" t="s">
        <v>610</v>
      </c>
      <c r="E373" s="81" t="s">
        <v>645</v>
      </c>
      <c r="F373" s="81" t="s">
        <v>497</v>
      </c>
      <c r="G373" s="82" t="s">
        <v>612</v>
      </c>
      <c r="H373" s="83" t="s">
        <v>49</v>
      </c>
      <c r="I373" s="35" t="n">
        <v>20</v>
      </c>
      <c r="J373" s="35" t="n">
        <v>30</v>
      </c>
      <c r="K373" s="84" t="n">
        <v>25</v>
      </c>
      <c r="L373" s="59" t="n">
        <v>1</v>
      </c>
      <c r="M373" s="38" t="n">
        <f aca="false">L373-(SUM(O373:Q373))</f>
        <v>0</v>
      </c>
      <c r="N373" s="39" t="str">
        <f aca="false">IF(M373&lt;0,"ATENÇÃO","OK")</f>
        <v>OK</v>
      </c>
      <c r="O373" s="41" t="n">
        <v>1</v>
      </c>
      <c r="P373" s="73"/>
      <c r="Q373" s="73"/>
    </row>
    <row r="374" customFormat="false" ht="15" hidden="false" customHeight="true" outlineLevel="0" collapsed="false">
      <c r="A374" s="63"/>
      <c r="B374" s="31"/>
      <c r="C374" s="32" t="n">
        <v>371</v>
      </c>
      <c r="D374" s="45" t="s">
        <v>613</v>
      </c>
      <c r="E374" s="81" t="s">
        <v>39</v>
      </c>
      <c r="F374" s="81" t="s">
        <v>605</v>
      </c>
      <c r="G374" s="82" t="s">
        <v>614</v>
      </c>
      <c r="H374" s="83" t="s">
        <v>49</v>
      </c>
      <c r="I374" s="35" t="n">
        <v>20</v>
      </c>
      <c r="J374" s="35" t="n">
        <v>30</v>
      </c>
      <c r="K374" s="84" t="n">
        <v>12</v>
      </c>
      <c r="L374" s="59"/>
      <c r="M374" s="38" t="n">
        <f aca="false">L374-(SUM(O374:Q374))</f>
        <v>0</v>
      </c>
      <c r="N374" s="39" t="str">
        <f aca="false">IF(M374&lt;0,"ATENÇÃO","OK")</f>
        <v>OK</v>
      </c>
      <c r="O374" s="73"/>
      <c r="P374" s="73"/>
      <c r="Q374" s="73"/>
    </row>
    <row r="375" customFormat="false" ht="15" hidden="false" customHeight="true" outlineLevel="0" collapsed="false">
      <c r="A375" s="63"/>
      <c r="B375" s="31"/>
      <c r="C375" s="32" t="n">
        <v>372</v>
      </c>
      <c r="D375" s="45" t="s">
        <v>615</v>
      </c>
      <c r="E375" s="81" t="s">
        <v>39</v>
      </c>
      <c r="F375" s="81" t="s">
        <v>605</v>
      </c>
      <c r="G375" s="82" t="s">
        <v>616</v>
      </c>
      <c r="H375" s="83" t="s">
        <v>49</v>
      </c>
      <c r="I375" s="35" t="n">
        <v>20</v>
      </c>
      <c r="J375" s="35" t="n">
        <v>30</v>
      </c>
      <c r="K375" s="84" t="n">
        <v>10</v>
      </c>
      <c r="L375" s="59"/>
      <c r="M375" s="38" t="n">
        <f aca="false">L375-(SUM(O375:Q375))</f>
        <v>0</v>
      </c>
      <c r="N375" s="39" t="str">
        <f aca="false">IF(M375&lt;0,"ATENÇÃO","OK")</f>
        <v>OK</v>
      </c>
      <c r="O375" s="73"/>
      <c r="P375" s="73"/>
      <c r="Q375" s="73"/>
    </row>
    <row r="376" customFormat="false" ht="15" hidden="false" customHeight="true" outlineLevel="0" collapsed="false">
      <c r="A376" s="63"/>
      <c r="B376" s="31"/>
      <c r="C376" s="44" t="n">
        <v>373</v>
      </c>
      <c r="D376" s="33" t="s">
        <v>617</v>
      </c>
      <c r="E376" s="81" t="s">
        <v>39</v>
      </c>
      <c r="F376" s="81" t="s">
        <v>605</v>
      </c>
      <c r="G376" s="82" t="s">
        <v>618</v>
      </c>
      <c r="H376" s="83" t="s">
        <v>42</v>
      </c>
      <c r="I376" s="35" t="n">
        <v>20</v>
      </c>
      <c r="J376" s="35" t="n">
        <v>30</v>
      </c>
      <c r="K376" s="84" t="n">
        <v>3.45</v>
      </c>
      <c r="L376" s="59" t="n">
        <v>2</v>
      </c>
      <c r="M376" s="38" t="n">
        <f aca="false">L376-(SUM(O376:Q376))</f>
        <v>0</v>
      </c>
      <c r="N376" s="39" t="str">
        <f aca="false">IF(M376&lt;0,"ATENÇÃO","OK")</f>
        <v>OK</v>
      </c>
      <c r="O376" s="41" t="n">
        <v>2</v>
      </c>
      <c r="P376" s="73"/>
      <c r="Q376" s="73"/>
    </row>
    <row r="377" customFormat="false" ht="15" hidden="false" customHeight="true" outlineLevel="0" collapsed="false">
      <c r="A377" s="63"/>
      <c r="B377" s="31"/>
      <c r="C377" s="32" t="n">
        <v>374</v>
      </c>
      <c r="D377" s="45" t="s">
        <v>619</v>
      </c>
      <c r="E377" s="81" t="s">
        <v>39</v>
      </c>
      <c r="F377" s="81" t="s">
        <v>605</v>
      </c>
      <c r="G377" s="82" t="s">
        <v>620</v>
      </c>
      <c r="H377" s="83" t="s">
        <v>42</v>
      </c>
      <c r="I377" s="35" t="n">
        <v>20</v>
      </c>
      <c r="J377" s="35" t="n">
        <v>30</v>
      </c>
      <c r="K377" s="84" t="n">
        <v>3.45</v>
      </c>
      <c r="L377" s="59" t="n">
        <v>3</v>
      </c>
      <c r="M377" s="38" t="n">
        <f aca="false">L377-(SUM(O377:Q377))</f>
        <v>0</v>
      </c>
      <c r="N377" s="39" t="str">
        <f aca="false">IF(M377&lt;0,"ATENÇÃO","OK")</f>
        <v>OK</v>
      </c>
      <c r="O377" s="41" t="n">
        <v>3</v>
      </c>
      <c r="P377" s="73"/>
      <c r="Q377" s="73"/>
    </row>
    <row r="378" customFormat="false" ht="135" hidden="false" customHeight="false" outlineLevel="0" collapsed="false">
      <c r="A378" s="48" t="s">
        <v>621</v>
      </c>
      <c r="B378" s="49" t="n">
        <v>6</v>
      </c>
      <c r="C378" s="50" t="n">
        <v>375</v>
      </c>
      <c r="D378" s="56" t="s">
        <v>622</v>
      </c>
      <c r="E378" s="68" t="s">
        <v>178</v>
      </c>
      <c r="F378" s="68" t="s">
        <v>623</v>
      </c>
      <c r="G378" s="69" t="s">
        <v>623</v>
      </c>
      <c r="H378" s="70" t="s">
        <v>49</v>
      </c>
      <c r="I378" s="52" t="n">
        <v>20</v>
      </c>
      <c r="J378" s="52" t="n">
        <v>30</v>
      </c>
      <c r="K378" s="71" t="n">
        <v>43.97</v>
      </c>
      <c r="L378" s="59"/>
      <c r="M378" s="38" t="n">
        <f aca="false">L378-(SUM(O378:Q378))</f>
        <v>0</v>
      </c>
      <c r="N378" s="39" t="str">
        <f aca="false">IF(M378&lt;0,"ATENÇÃO","OK")</f>
        <v>OK</v>
      </c>
      <c r="O378" s="73"/>
      <c r="P378" s="73"/>
      <c r="Q378" s="73"/>
    </row>
    <row r="379" customFormat="false" ht="22.5" hidden="false" customHeight="true" outlineLevel="0" collapsed="false">
      <c r="A379" s="63" t="s">
        <v>621</v>
      </c>
      <c r="B379" s="86" t="n">
        <v>7</v>
      </c>
      <c r="C379" s="32" t="n">
        <v>376</v>
      </c>
      <c r="D379" s="64" t="s">
        <v>624</v>
      </c>
      <c r="E379" s="81" t="s">
        <v>39</v>
      </c>
      <c r="F379" s="81" t="s">
        <v>625</v>
      </c>
      <c r="G379" s="82" t="s">
        <v>625</v>
      </c>
      <c r="H379" s="83" t="s">
        <v>626</v>
      </c>
      <c r="I379" s="35" t="n">
        <v>20</v>
      </c>
      <c r="J379" s="35" t="n">
        <v>30</v>
      </c>
      <c r="K379" s="84" t="n">
        <v>59.38</v>
      </c>
      <c r="L379" s="59"/>
      <c r="M379" s="38" t="n">
        <f aca="false">L379-(SUM(O379:Q379))</f>
        <v>0</v>
      </c>
      <c r="N379" s="39" t="str">
        <f aca="false">IF(M379&lt;0,"ATENÇÃO","OK")</f>
        <v>OK</v>
      </c>
      <c r="O379" s="73"/>
      <c r="P379" s="73"/>
      <c r="Q379" s="73"/>
    </row>
    <row r="380" customFormat="false" ht="22.5" hidden="false" customHeight="true" outlineLevel="0" collapsed="false">
      <c r="A380" s="63"/>
      <c r="B380" s="86"/>
      <c r="C380" s="44" t="n">
        <v>377</v>
      </c>
      <c r="D380" s="64" t="s">
        <v>627</v>
      </c>
      <c r="E380" s="81" t="s">
        <v>628</v>
      </c>
      <c r="F380" s="81" t="s">
        <v>629</v>
      </c>
      <c r="G380" s="82" t="s">
        <v>629</v>
      </c>
      <c r="H380" s="83" t="s">
        <v>49</v>
      </c>
      <c r="I380" s="35" t="n">
        <v>20</v>
      </c>
      <c r="J380" s="35" t="n">
        <v>30</v>
      </c>
      <c r="K380" s="84" t="n">
        <v>81.75</v>
      </c>
      <c r="L380" s="59"/>
      <c r="M380" s="38" t="n">
        <f aca="false">L380-(SUM(O380:Q380))</f>
        <v>0</v>
      </c>
      <c r="N380" s="39" t="str">
        <f aca="false">IF(M380&lt;0,"ATENÇÃO","OK")</f>
        <v>OK</v>
      </c>
      <c r="O380" s="73"/>
      <c r="P380" s="73"/>
      <c r="Q380" s="73"/>
    </row>
    <row r="381" customFormat="false" ht="22.5" hidden="false" customHeight="true" outlineLevel="0" collapsed="false">
      <c r="A381" s="63"/>
      <c r="B381" s="86"/>
      <c r="C381" s="32" t="n">
        <v>378</v>
      </c>
      <c r="D381" s="64" t="s">
        <v>630</v>
      </c>
      <c r="E381" s="81" t="s">
        <v>39</v>
      </c>
      <c r="F381" s="81" t="s">
        <v>625</v>
      </c>
      <c r="G381" s="82" t="s">
        <v>625</v>
      </c>
      <c r="H381" s="83" t="s">
        <v>626</v>
      </c>
      <c r="I381" s="35" t="n">
        <v>20</v>
      </c>
      <c r="J381" s="35" t="n">
        <v>30</v>
      </c>
      <c r="K381" s="84" t="n">
        <v>59.54</v>
      </c>
      <c r="L381" s="59"/>
      <c r="M381" s="38" t="n">
        <f aca="false">L381-(SUM(O381:Q381))</f>
        <v>0</v>
      </c>
      <c r="N381" s="39" t="str">
        <f aca="false">IF(M381&lt;0,"ATENÇÃO","OK")</f>
        <v>OK</v>
      </c>
      <c r="O381" s="73"/>
      <c r="P381" s="73"/>
      <c r="Q381" s="73"/>
    </row>
    <row r="382" customFormat="false" ht="90" hidden="false" customHeight="false" outlineLevel="0" collapsed="false">
      <c r="A382" s="48" t="s">
        <v>631</v>
      </c>
      <c r="B382" s="49" t="n">
        <v>8</v>
      </c>
      <c r="C382" s="50" t="n">
        <v>379</v>
      </c>
      <c r="D382" s="51" t="s">
        <v>632</v>
      </c>
      <c r="E382" s="68" t="s">
        <v>39</v>
      </c>
      <c r="F382" s="68" t="s">
        <v>633</v>
      </c>
      <c r="G382" s="69" t="s">
        <v>634</v>
      </c>
      <c r="H382" s="70" t="s">
        <v>49</v>
      </c>
      <c r="I382" s="52" t="n">
        <v>20</v>
      </c>
      <c r="J382" s="52" t="n">
        <v>30</v>
      </c>
      <c r="K382" s="71" t="n">
        <v>27.16</v>
      </c>
      <c r="L382" s="59"/>
      <c r="M382" s="38" t="n">
        <f aca="false">L382-(SUM(O382:Q382))</f>
        <v>0</v>
      </c>
      <c r="N382" s="39" t="str">
        <f aca="false">IF(M382&lt;0,"ATENÇÃO","OK")</f>
        <v>OK</v>
      </c>
      <c r="O382" s="73"/>
      <c r="P382" s="73"/>
      <c r="Q382" s="73"/>
    </row>
    <row r="383" customFormat="false" ht="15" hidden="false" customHeight="false" outlineLevel="0" collapsed="false">
      <c r="O383" s="175" t="n">
        <f aca="false">SUMPRODUCT(K4:K382,O4:O382)</f>
        <v>12007.25</v>
      </c>
      <c r="P383" s="175" t="n">
        <f aca="false">SUMPRODUCT(K4:K382,P4:P382)</f>
        <v>1206.65</v>
      </c>
    </row>
  </sheetData>
  <mergeCells count="19">
    <mergeCell ref="A1:C1"/>
    <mergeCell ref="D1:K1"/>
    <mergeCell ref="L1:N1"/>
    <mergeCell ref="O1:O2"/>
    <mergeCell ref="P1:P2"/>
    <mergeCell ref="Q1:Q2"/>
    <mergeCell ref="A2:N2"/>
    <mergeCell ref="A4:A58"/>
    <mergeCell ref="B4:B58"/>
    <mergeCell ref="A59:A201"/>
    <mergeCell ref="B59:B201"/>
    <mergeCell ref="A202:A297"/>
    <mergeCell ref="B202:B297"/>
    <mergeCell ref="A298:A368"/>
    <mergeCell ref="B298:B368"/>
    <mergeCell ref="A369:A377"/>
    <mergeCell ref="B369:B377"/>
    <mergeCell ref="A379:A381"/>
    <mergeCell ref="B379:B381"/>
  </mergeCells>
  <conditionalFormatting sqref="Q4 Q10:Q306">
    <cfRule type="cellIs" priority="2" operator="greaterThan" aboveAverage="0" equalAverage="0" bottom="0" percent="0" rank="0" text="" dxfId="0">
      <formula>0</formula>
    </cfRule>
    <cfRule type="cellIs" priority="3" operator="greaterThan" aboveAverage="0" equalAverage="0" bottom="0" percent="0" rank="0" text="" dxfId="1">
      <formula>0</formula>
    </cfRule>
    <cfRule type="cellIs" priority="4" operator="greaterThan" aboveAverage="0" equalAverage="0" bottom="0" percent="0" rank="0" text="" dxfId="2">
      <formula>0</formula>
    </cfRule>
  </conditionalFormatting>
  <conditionalFormatting sqref="Q5:Q9">
    <cfRule type="cellIs" priority="5" operator="greaterThan" aboveAverage="0" equalAverage="0" bottom="0" percent="0" rank="0" text="" dxfId="3">
      <formula>0</formula>
    </cfRule>
    <cfRule type="cellIs" priority="6" operator="greaterThan" aboveAverage="0" equalAverage="0" bottom="0" percent="0" rank="0" text="" dxfId="4">
      <formula>0</formula>
    </cfRule>
    <cfRule type="cellIs" priority="7" operator="greaterThan" aboveAverage="0" equalAverage="0" bottom="0" percent="0" rank="0" text="" dxfId="5">
      <formula>0</formula>
    </cfRule>
  </conditionalFormatting>
  <conditionalFormatting sqref="O4:P4 O5:O306 P10:P306">
    <cfRule type="cellIs" priority="8" operator="greaterThan" aboveAverage="0" equalAverage="0" bottom="0" percent="0" rank="0" text="" dxfId="6">
      <formula>0</formula>
    </cfRule>
    <cfRule type="cellIs" priority="9" operator="greaterThan" aboveAverage="0" equalAverage="0" bottom="0" percent="0" rank="0" text="" dxfId="7">
      <formula>0</formula>
    </cfRule>
    <cfRule type="cellIs" priority="10" operator="greaterThan" aboveAverage="0" equalAverage="0" bottom="0" percent="0" rank="0" text="" dxfId="8">
      <formula>0</formula>
    </cfRule>
  </conditionalFormatting>
  <conditionalFormatting sqref="P5:P9">
    <cfRule type="cellIs" priority="11" operator="greaterThan" aboveAverage="0" equalAverage="0" bottom="0" percent="0" rank="0" text="" dxfId="9">
      <formula>0</formula>
    </cfRule>
    <cfRule type="cellIs" priority="12" operator="greaterThan" aboveAverage="0" equalAverage="0" bottom="0" percent="0" rank="0" text="" dxfId="10">
      <formula>0</formula>
    </cfRule>
    <cfRule type="cellIs" priority="13" operator="greaterThan" aboveAverage="0" equalAverage="0" bottom="0" percent="0" rank="0" text="" dxfId="11">
      <formula>0</formula>
    </cfRule>
  </conditionalFormatting>
  <conditionalFormatting sqref="O315">
    <cfRule type="cellIs" priority="14" operator="greaterThan" aboveAverage="0" equalAverage="0" bottom="0" percent="0" rank="0" text="" dxfId="12">
      <formula>0</formula>
    </cfRule>
    <cfRule type="cellIs" priority="15" operator="greaterThan" aboveAverage="0" equalAverage="0" bottom="0" percent="0" rank="0" text="" dxfId="13">
      <formula>0</formula>
    </cfRule>
    <cfRule type="cellIs" priority="16" operator="greaterThan" aboveAverage="0" equalAverage="0" bottom="0" percent="0" rank="0" text="" dxfId="14">
      <formula>0</formula>
    </cfRule>
  </conditionalFormatting>
  <conditionalFormatting sqref="O316">
    <cfRule type="cellIs" priority="17" operator="greaterThan" aboveAverage="0" equalAverage="0" bottom="0" percent="0" rank="0" text="" dxfId="15">
      <formula>0</formula>
    </cfRule>
    <cfRule type="cellIs" priority="18" operator="greaterThan" aboveAverage="0" equalAverage="0" bottom="0" percent="0" rank="0" text="" dxfId="16">
      <formula>0</formula>
    </cfRule>
    <cfRule type="cellIs" priority="19" operator="greaterThan" aboveAverage="0" equalAverage="0" bottom="0" percent="0" rank="0" text="" dxfId="17">
      <formula>0</formula>
    </cfRule>
  </conditionalFormatting>
  <conditionalFormatting sqref="O317">
    <cfRule type="cellIs" priority="20" operator="greaterThan" aboveAverage="0" equalAverage="0" bottom="0" percent="0" rank="0" text="" dxfId="18">
      <formula>0</formula>
    </cfRule>
    <cfRule type="cellIs" priority="21" operator="greaterThan" aboveAverage="0" equalAverage="0" bottom="0" percent="0" rank="0" text="" dxfId="19">
      <formula>0</formula>
    </cfRule>
    <cfRule type="cellIs" priority="22" operator="greaterThan" aboveAverage="0" equalAverage="0" bottom="0" percent="0" rank="0" text="" dxfId="20">
      <formula>0</formula>
    </cfRule>
  </conditionalFormatting>
  <conditionalFormatting sqref="O318">
    <cfRule type="cellIs" priority="23" operator="greaterThan" aboveAverage="0" equalAverage="0" bottom="0" percent="0" rank="0" text="" dxfId="21">
      <formula>0</formula>
    </cfRule>
    <cfRule type="cellIs" priority="24" operator="greaterThan" aboveAverage="0" equalAverage="0" bottom="0" percent="0" rank="0" text="" dxfId="22">
      <formula>0</formula>
    </cfRule>
    <cfRule type="cellIs" priority="25" operator="greaterThan" aboveAverage="0" equalAverage="0" bottom="0" percent="0" rank="0" text="" dxfId="23">
      <formula>0</formula>
    </cfRule>
  </conditionalFormatting>
  <conditionalFormatting sqref="O319">
    <cfRule type="cellIs" priority="26" operator="greaterThan" aboveAverage="0" equalAverage="0" bottom="0" percent="0" rank="0" text="" dxfId="24">
      <formula>0</formula>
    </cfRule>
    <cfRule type="cellIs" priority="27" operator="greaterThan" aboveAverage="0" equalAverage="0" bottom="0" percent="0" rank="0" text="" dxfId="25">
      <formula>0</formula>
    </cfRule>
    <cfRule type="cellIs" priority="28" operator="greaterThan" aboveAverage="0" equalAverage="0" bottom="0" percent="0" rank="0" text="" dxfId="26">
      <formula>0</formula>
    </cfRule>
  </conditionalFormatting>
  <conditionalFormatting sqref="O323">
    <cfRule type="cellIs" priority="29" operator="greaterThan" aboveAverage="0" equalAverage="0" bottom="0" percent="0" rank="0" text="" dxfId="27">
      <formula>0</formula>
    </cfRule>
    <cfRule type="cellIs" priority="30" operator="greaterThan" aboveAverage="0" equalAverage="0" bottom="0" percent="0" rank="0" text="" dxfId="28">
      <formula>0</formula>
    </cfRule>
    <cfRule type="cellIs" priority="31" operator="greaterThan" aboveAverage="0" equalAverage="0" bottom="0" percent="0" rank="0" text="" dxfId="29">
      <formula>0</formula>
    </cfRule>
  </conditionalFormatting>
  <conditionalFormatting sqref="O329">
    <cfRule type="cellIs" priority="32" operator="greaterThan" aboveAverage="0" equalAverage="0" bottom="0" percent="0" rank="0" text="" dxfId="30">
      <formula>0</formula>
    </cfRule>
    <cfRule type="cellIs" priority="33" operator="greaterThan" aboveAverage="0" equalAverage="0" bottom="0" percent="0" rank="0" text="" dxfId="31">
      <formula>0</formula>
    </cfRule>
    <cfRule type="cellIs" priority="34" operator="greaterThan" aboveAverage="0" equalAverage="0" bottom="0" percent="0" rank="0" text="" dxfId="32">
      <formula>0</formula>
    </cfRule>
  </conditionalFormatting>
  <conditionalFormatting sqref="O330">
    <cfRule type="cellIs" priority="35" operator="greaterThan" aboveAverage="0" equalAverage="0" bottom="0" percent="0" rank="0" text="" dxfId="33">
      <formula>0</formula>
    </cfRule>
    <cfRule type="cellIs" priority="36" operator="greaterThan" aboveAverage="0" equalAverage="0" bottom="0" percent="0" rank="0" text="" dxfId="34">
      <formula>0</formula>
    </cfRule>
    <cfRule type="cellIs" priority="37" operator="greaterThan" aboveAverage="0" equalAverage="0" bottom="0" percent="0" rank="0" text="" dxfId="35">
      <formula>0</formula>
    </cfRule>
  </conditionalFormatting>
  <conditionalFormatting sqref="O347">
    <cfRule type="cellIs" priority="38" operator="greaterThan" aboveAverage="0" equalAverage="0" bottom="0" percent="0" rank="0" text="" dxfId="36">
      <formula>0</formula>
    </cfRule>
    <cfRule type="cellIs" priority="39" operator="greaterThan" aboveAverage="0" equalAverage="0" bottom="0" percent="0" rank="0" text="" dxfId="37">
      <formula>0</formula>
    </cfRule>
    <cfRule type="cellIs" priority="40" operator="greaterThan" aboveAverage="0" equalAverage="0" bottom="0" percent="0" rank="0" text="" dxfId="38">
      <formula>0</formula>
    </cfRule>
  </conditionalFormatting>
  <conditionalFormatting sqref="O352">
    <cfRule type="cellIs" priority="41" operator="greaterThan" aboveAverage="0" equalAverage="0" bottom="0" percent="0" rank="0" text="" dxfId="39">
      <formula>0</formula>
    </cfRule>
    <cfRule type="cellIs" priority="42" operator="greaterThan" aboveAverage="0" equalAverage="0" bottom="0" percent="0" rank="0" text="" dxfId="40">
      <formula>0</formula>
    </cfRule>
    <cfRule type="cellIs" priority="43" operator="greaterThan" aboveAverage="0" equalAverage="0" bottom="0" percent="0" rank="0" text="" dxfId="41">
      <formula>0</formula>
    </cfRule>
  </conditionalFormatting>
  <conditionalFormatting sqref="O354">
    <cfRule type="cellIs" priority="44" operator="greaterThan" aboveAverage="0" equalAverage="0" bottom="0" percent="0" rank="0" text="" dxfId="42">
      <formula>0</formula>
    </cfRule>
    <cfRule type="cellIs" priority="45" operator="greaterThan" aboveAverage="0" equalAverage="0" bottom="0" percent="0" rank="0" text="" dxfId="43">
      <formula>0</formula>
    </cfRule>
    <cfRule type="cellIs" priority="46" operator="greaterThan" aboveAverage="0" equalAverage="0" bottom="0" percent="0" rank="0" text="" dxfId="44">
      <formula>0</formula>
    </cfRule>
  </conditionalFormatting>
  <conditionalFormatting sqref="O355">
    <cfRule type="cellIs" priority="47" operator="greaterThan" aboveAverage="0" equalAverage="0" bottom="0" percent="0" rank="0" text="" dxfId="45">
      <formula>0</formula>
    </cfRule>
    <cfRule type="cellIs" priority="48" operator="greaterThan" aboveAverage="0" equalAverage="0" bottom="0" percent="0" rank="0" text="" dxfId="46">
      <formula>0</formula>
    </cfRule>
    <cfRule type="cellIs" priority="49" operator="greaterThan" aboveAverage="0" equalAverage="0" bottom="0" percent="0" rank="0" text="" dxfId="47">
      <formula>0</formula>
    </cfRule>
  </conditionalFormatting>
  <conditionalFormatting sqref="O373">
    <cfRule type="cellIs" priority="50" operator="greaterThan" aboveAverage="0" equalAverage="0" bottom="0" percent="0" rank="0" text="" dxfId="48">
      <formula>0</formula>
    </cfRule>
    <cfRule type="cellIs" priority="51" operator="greaterThan" aboveAverage="0" equalAverage="0" bottom="0" percent="0" rank="0" text="" dxfId="49">
      <formula>0</formula>
    </cfRule>
    <cfRule type="cellIs" priority="52" operator="greaterThan" aboveAverage="0" equalAverage="0" bottom="0" percent="0" rank="0" text="" dxfId="50">
      <formula>0</formula>
    </cfRule>
  </conditionalFormatting>
  <conditionalFormatting sqref="O376">
    <cfRule type="cellIs" priority="53" operator="greaterThan" aboveAverage="0" equalAverage="0" bottom="0" percent="0" rank="0" text="" dxfId="51">
      <formula>0</formula>
    </cfRule>
    <cfRule type="cellIs" priority="54" operator="greaterThan" aboveAverage="0" equalAverage="0" bottom="0" percent="0" rank="0" text="" dxfId="52">
      <formula>0</formula>
    </cfRule>
    <cfRule type="cellIs" priority="55" operator="greaterThan" aboveAverage="0" equalAverage="0" bottom="0" percent="0" rank="0" text="" dxfId="53">
      <formula>0</formula>
    </cfRule>
  </conditionalFormatting>
  <conditionalFormatting sqref="O377">
    <cfRule type="cellIs" priority="56" operator="greaterThan" aboveAverage="0" equalAverage="0" bottom="0" percent="0" rank="0" text="" dxfId="54">
      <formula>0</formula>
    </cfRule>
    <cfRule type="cellIs" priority="57" operator="greaterThan" aboveAverage="0" equalAverage="0" bottom="0" percent="0" rank="0" text="" dxfId="55">
      <formula>0</formula>
    </cfRule>
    <cfRule type="cellIs" priority="58" operator="greaterThan" aboveAverage="0" equalAverage="0" bottom="0" percent="0" rank="0" text="" dxfId="56">
      <formula>0</formula>
    </cfRule>
  </conditionalFormatting>
  <printOptions headings="false" gridLines="false" gridLinesSet="true" horizontalCentered="false" verticalCentered="false"/>
  <pageMargins left="0.511805555555555" right="0.511805555555555" top="0.7875" bottom="0.78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legacyDrawing r:id="rId2"/>
</worksheet>
</file>

<file path=xl/worksheets/sheet12.xml><?xml version="1.0" encoding="utf-8"?>
<worksheet xmlns="http://schemas.openxmlformats.org/spreadsheetml/2006/main" xmlns:r="http://schemas.openxmlformats.org/officeDocument/2006/relationships">
  <sheetPr filterMode="false">
    <pageSetUpPr fitToPage="false"/>
  </sheetPr>
  <dimension ref="A1:R383"/>
  <sheetViews>
    <sheetView showFormulas="false" showGridLines="true" showRowColHeaders="true" showZeros="true" rightToLeft="false" tabSelected="false" showOutlineSymbols="true" defaultGridColor="true" view="normal" topLeftCell="A16" colorId="64" zoomScale="60" zoomScaleNormal="60" zoomScalePageLayoutView="100" workbookViewId="0">
      <selection pane="topLeft" activeCell="O1" activeCellId="0" sqref="O1"/>
    </sheetView>
  </sheetViews>
  <sheetFormatPr defaultRowHeight="15" zeroHeight="false" outlineLevelRow="0" outlineLevelCol="0"/>
  <cols>
    <col collapsed="false" customWidth="true" hidden="false" outlineLevel="0" max="1" min="1" style="1" width="20.86"/>
    <col collapsed="false" customWidth="true" hidden="false" outlineLevel="0" max="2" min="2" style="2" width="9.58"/>
    <col collapsed="false" customWidth="true" hidden="false" outlineLevel="0" max="3" min="3" style="3" width="8.86"/>
    <col collapsed="false" customWidth="true" hidden="false" outlineLevel="0" max="4" min="4" style="4" width="60.14"/>
    <col collapsed="false" customWidth="true" hidden="false" outlineLevel="0" max="5" min="5" style="5" width="16"/>
    <col collapsed="false" customWidth="true" hidden="false" outlineLevel="0" max="6" min="6" style="5" width="18.58"/>
    <col collapsed="false" customWidth="true" hidden="false" outlineLevel="0" max="7" min="7" style="2" width="18.58"/>
    <col collapsed="false" customWidth="true" hidden="false" outlineLevel="0" max="8" min="8" style="3" width="14.57"/>
    <col collapsed="false" customWidth="true" hidden="false" outlineLevel="0" max="9" min="9" style="6" width="10.85"/>
    <col collapsed="false" customWidth="true" hidden="false" outlineLevel="0" max="10" min="10" style="6" width="16.86"/>
    <col collapsed="false" customWidth="true" hidden="false" outlineLevel="0" max="11" min="11" style="7" width="15.15"/>
    <col collapsed="false" customWidth="true" hidden="false" outlineLevel="0" max="12" min="12" style="8" width="9.42"/>
    <col collapsed="false" customWidth="true" hidden="false" outlineLevel="0" max="13" min="13" style="9" width="13.29"/>
    <col collapsed="false" customWidth="true" hidden="false" outlineLevel="0" max="14" min="14" style="10" width="12.57"/>
    <col collapsed="false" customWidth="true" hidden="false" outlineLevel="0" max="15" min="15" style="11" width="29.71"/>
    <col collapsed="false" customWidth="true" hidden="false" outlineLevel="0" max="16" min="16" style="11" width="23.28"/>
    <col collapsed="false" customWidth="true" hidden="false" outlineLevel="0" max="17" min="17" style="11" width="20.42"/>
    <col collapsed="false" customWidth="true" hidden="false" outlineLevel="0" max="18" min="18" style="11" width="17.14"/>
    <col collapsed="false" customWidth="true" hidden="false" outlineLevel="0" max="1025" min="19" style="13" width="9.71"/>
  </cols>
  <sheetData>
    <row r="1" customFormat="false" ht="27.75" hidden="false" customHeight="true" outlineLevel="0" collapsed="false">
      <c r="A1" s="17" t="s">
        <v>0</v>
      </c>
      <c r="B1" s="17"/>
      <c r="C1" s="17"/>
      <c r="D1" s="17" t="s">
        <v>1</v>
      </c>
      <c r="E1" s="17"/>
      <c r="F1" s="17"/>
      <c r="G1" s="17"/>
      <c r="H1" s="17"/>
      <c r="I1" s="17"/>
      <c r="J1" s="17"/>
      <c r="K1" s="17"/>
      <c r="L1" s="18" t="s">
        <v>2</v>
      </c>
      <c r="M1" s="18"/>
      <c r="N1" s="18"/>
      <c r="O1" s="19" t="s">
        <v>758</v>
      </c>
      <c r="P1" s="19" t="s">
        <v>759</v>
      </c>
      <c r="Q1" s="19" t="s">
        <v>760</v>
      </c>
      <c r="R1" s="19" t="s">
        <v>761</v>
      </c>
    </row>
    <row r="2" customFormat="false" ht="30.75" hidden="false" customHeight="true" outlineLevel="0" collapsed="false">
      <c r="A2" s="17" t="s">
        <v>762</v>
      </c>
      <c r="B2" s="17"/>
      <c r="C2" s="17"/>
      <c r="D2" s="17"/>
      <c r="E2" s="17"/>
      <c r="F2" s="17"/>
      <c r="G2" s="17"/>
      <c r="H2" s="17"/>
      <c r="I2" s="17"/>
      <c r="J2" s="17"/>
      <c r="K2" s="17"/>
      <c r="L2" s="17"/>
      <c r="M2" s="17"/>
      <c r="N2" s="17"/>
      <c r="O2" s="19"/>
      <c r="P2" s="19"/>
      <c r="Q2" s="19"/>
      <c r="R2" s="19"/>
    </row>
    <row r="3" s="29" customFormat="true" ht="30" hidden="false" customHeight="false" outlineLevel="0" collapsed="false">
      <c r="A3" s="21" t="s">
        <v>23</v>
      </c>
      <c r="B3" s="22" t="s">
        <v>24</v>
      </c>
      <c r="C3" s="23" t="s">
        <v>25</v>
      </c>
      <c r="D3" s="23" t="s">
        <v>26</v>
      </c>
      <c r="E3" s="23" t="s">
        <v>27</v>
      </c>
      <c r="F3" s="23" t="s">
        <v>28</v>
      </c>
      <c r="G3" s="23" t="s">
        <v>29</v>
      </c>
      <c r="H3" s="23" t="s">
        <v>30</v>
      </c>
      <c r="I3" s="21" t="s">
        <v>31</v>
      </c>
      <c r="J3" s="24" t="s">
        <v>32</v>
      </c>
      <c r="K3" s="25" t="s">
        <v>33</v>
      </c>
      <c r="L3" s="26" t="s">
        <v>34</v>
      </c>
      <c r="M3" s="27" t="s">
        <v>35</v>
      </c>
      <c r="N3" s="21" t="s">
        <v>36</v>
      </c>
      <c r="O3" s="28" t="n">
        <v>43615</v>
      </c>
      <c r="P3" s="28" t="n">
        <v>43620</v>
      </c>
      <c r="Q3" s="28" t="n">
        <v>43857</v>
      </c>
      <c r="R3" s="28" t="n">
        <v>43865</v>
      </c>
    </row>
    <row r="4" customFormat="false" ht="66" hidden="false" customHeight="true" outlineLevel="0" collapsed="false">
      <c r="A4" s="30" t="s">
        <v>37</v>
      </c>
      <c r="B4" s="31" t="n">
        <v>1</v>
      </c>
      <c r="C4" s="32" t="n">
        <v>1</v>
      </c>
      <c r="D4" s="33" t="s">
        <v>38</v>
      </c>
      <c r="E4" s="34" t="s">
        <v>39</v>
      </c>
      <c r="F4" s="34" t="s">
        <v>40</v>
      </c>
      <c r="G4" s="34" t="s">
        <v>41</v>
      </c>
      <c r="H4" s="34" t="s">
        <v>42</v>
      </c>
      <c r="I4" s="35" t="n">
        <v>20</v>
      </c>
      <c r="J4" s="35" t="n">
        <v>30</v>
      </c>
      <c r="K4" s="36" t="n">
        <v>60</v>
      </c>
      <c r="L4" s="37"/>
      <c r="M4" s="38" t="n">
        <f aca="false">L4-(SUM(O4:R4))</f>
        <v>0</v>
      </c>
      <c r="N4" s="39" t="str">
        <f aca="false">IF(M4&lt;0,"ATENÇÃO","OK")</f>
        <v>OK</v>
      </c>
      <c r="O4" s="41"/>
      <c r="P4" s="41"/>
      <c r="Q4" s="41"/>
      <c r="R4" s="41"/>
    </row>
    <row r="5" customFormat="false" ht="15" hidden="false" customHeight="true" outlineLevel="0" collapsed="false">
      <c r="A5" s="30"/>
      <c r="B5" s="31"/>
      <c r="C5" s="32" t="n">
        <v>2</v>
      </c>
      <c r="D5" s="33" t="s">
        <v>43</v>
      </c>
      <c r="E5" s="34" t="s">
        <v>44</v>
      </c>
      <c r="F5" s="34" t="s">
        <v>45</v>
      </c>
      <c r="G5" s="34" t="s">
        <v>46</v>
      </c>
      <c r="H5" s="34" t="s">
        <v>42</v>
      </c>
      <c r="I5" s="35" t="n">
        <v>20</v>
      </c>
      <c r="J5" s="35" t="n">
        <v>30</v>
      </c>
      <c r="K5" s="36" t="n">
        <v>50</v>
      </c>
      <c r="L5" s="37"/>
      <c r="M5" s="38" t="n">
        <f aca="false">L5-(SUM(O5:R5))</f>
        <v>0</v>
      </c>
      <c r="N5" s="39" t="str">
        <f aca="false">IF(M5&lt;0,"ATENÇÃO","OK")</f>
        <v>OK</v>
      </c>
      <c r="O5" s="41"/>
      <c r="P5" s="41"/>
      <c r="Q5" s="41"/>
      <c r="R5" s="41"/>
    </row>
    <row r="6" customFormat="false" ht="15" hidden="false" customHeight="true" outlineLevel="0" collapsed="false">
      <c r="A6" s="30"/>
      <c r="B6" s="31"/>
      <c r="C6" s="44" t="n">
        <v>3</v>
      </c>
      <c r="D6" s="45" t="s">
        <v>47</v>
      </c>
      <c r="E6" s="34" t="s">
        <v>44</v>
      </c>
      <c r="F6" s="34" t="s">
        <v>48</v>
      </c>
      <c r="G6" s="34" t="n">
        <v>523</v>
      </c>
      <c r="H6" s="35" t="s">
        <v>49</v>
      </c>
      <c r="I6" s="35" t="n">
        <v>20</v>
      </c>
      <c r="J6" s="35" t="n">
        <v>30</v>
      </c>
      <c r="K6" s="36" t="n">
        <v>50</v>
      </c>
      <c r="L6" s="37"/>
      <c r="M6" s="38" t="n">
        <f aca="false">L6-(SUM(O6:R6))</f>
        <v>0</v>
      </c>
      <c r="N6" s="39" t="str">
        <f aca="false">IF(M6&lt;0,"ATENÇÃO","OK")</f>
        <v>OK</v>
      </c>
      <c r="O6" s="41"/>
      <c r="P6" s="41"/>
      <c r="Q6" s="41"/>
      <c r="R6" s="41"/>
    </row>
    <row r="7" customFormat="false" ht="15" hidden="false" customHeight="true" outlineLevel="0" collapsed="false">
      <c r="A7" s="30"/>
      <c r="B7" s="31"/>
      <c r="C7" s="32" t="n">
        <v>4</v>
      </c>
      <c r="D7" s="33" t="s">
        <v>50</v>
      </c>
      <c r="E7" s="34" t="s">
        <v>44</v>
      </c>
      <c r="F7" s="34" t="s">
        <v>45</v>
      </c>
      <c r="G7" s="34" t="s">
        <v>51</v>
      </c>
      <c r="H7" s="34" t="s">
        <v>42</v>
      </c>
      <c r="I7" s="35" t="n">
        <v>20</v>
      </c>
      <c r="J7" s="35" t="n">
        <v>30</v>
      </c>
      <c r="K7" s="36" t="n">
        <v>60</v>
      </c>
      <c r="L7" s="37"/>
      <c r="M7" s="38" t="n">
        <f aca="false">L7-(SUM(O7:R7))</f>
        <v>0</v>
      </c>
      <c r="N7" s="39" t="str">
        <f aca="false">IF(M7&lt;0,"ATENÇÃO","OK")</f>
        <v>OK</v>
      </c>
      <c r="O7" s="41"/>
      <c r="P7" s="41"/>
      <c r="Q7" s="41"/>
      <c r="R7" s="41"/>
    </row>
    <row r="8" customFormat="false" ht="15" hidden="false" customHeight="true" outlineLevel="0" collapsed="false">
      <c r="A8" s="30"/>
      <c r="B8" s="31"/>
      <c r="C8" s="32" t="n">
        <v>5</v>
      </c>
      <c r="D8" s="45" t="s">
        <v>52</v>
      </c>
      <c r="E8" s="34" t="s">
        <v>39</v>
      </c>
      <c r="F8" s="34" t="s">
        <v>53</v>
      </c>
      <c r="G8" s="34" t="s">
        <v>54</v>
      </c>
      <c r="H8" s="46" t="s">
        <v>55</v>
      </c>
      <c r="I8" s="35" t="n">
        <v>20</v>
      </c>
      <c r="J8" s="35" t="n">
        <v>30</v>
      </c>
      <c r="K8" s="36" t="n">
        <v>7</v>
      </c>
      <c r="L8" s="37"/>
      <c r="M8" s="38" t="n">
        <f aca="false">L8-(SUM(O8:R8))</f>
        <v>0</v>
      </c>
      <c r="N8" s="39" t="str">
        <f aca="false">IF(M8&lt;0,"ATENÇÃO","OK")</f>
        <v>OK</v>
      </c>
      <c r="O8" s="41"/>
      <c r="P8" s="41"/>
      <c r="Q8" s="41"/>
      <c r="R8" s="41"/>
    </row>
    <row r="9" customFormat="false" ht="15" hidden="false" customHeight="true" outlineLevel="0" collapsed="false">
      <c r="A9" s="30"/>
      <c r="B9" s="31"/>
      <c r="C9" s="32" t="n">
        <v>6</v>
      </c>
      <c r="D9" s="45" t="s">
        <v>56</v>
      </c>
      <c r="E9" s="34" t="s">
        <v>39</v>
      </c>
      <c r="F9" s="34" t="s">
        <v>53</v>
      </c>
      <c r="G9" s="34" t="s">
        <v>54</v>
      </c>
      <c r="H9" s="46" t="s">
        <v>55</v>
      </c>
      <c r="I9" s="35" t="n">
        <v>20</v>
      </c>
      <c r="J9" s="35" t="n">
        <v>30</v>
      </c>
      <c r="K9" s="36" t="n">
        <v>7</v>
      </c>
      <c r="L9" s="37"/>
      <c r="M9" s="38" t="n">
        <f aca="false">L9-(SUM(O9:R9))</f>
        <v>0</v>
      </c>
      <c r="N9" s="39" t="str">
        <f aca="false">IF(M9&lt;0,"ATENÇÃO","OK")</f>
        <v>OK</v>
      </c>
      <c r="O9" s="41"/>
      <c r="P9" s="41"/>
      <c r="Q9" s="41"/>
      <c r="R9" s="41"/>
    </row>
    <row r="10" customFormat="false" ht="15" hidden="false" customHeight="true" outlineLevel="0" collapsed="false">
      <c r="A10" s="30"/>
      <c r="B10" s="31"/>
      <c r="C10" s="32" t="n">
        <v>7</v>
      </c>
      <c r="D10" s="45" t="s">
        <v>57</v>
      </c>
      <c r="E10" s="34" t="s">
        <v>39</v>
      </c>
      <c r="F10" s="34" t="s">
        <v>53</v>
      </c>
      <c r="G10" s="34" t="s">
        <v>58</v>
      </c>
      <c r="H10" s="46" t="s">
        <v>55</v>
      </c>
      <c r="I10" s="35" t="n">
        <v>20</v>
      </c>
      <c r="J10" s="35" t="n">
        <v>30</v>
      </c>
      <c r="K10" s="36" t="n">
        <v>7</v>
      </c>
      <c r="L10" s="37"/>
      <c r="M10" s="38" t="n">
        <f aca="false">L10-(SUM(O10:R10))</f>
        <v>0</v>
      </c>
      <c r="N10" s="39" t="str">
        <f aca="false">IF(M10&lt;0,"ATENÇÃO","OK")</f>
        <v>OK</v>
      </c>
      <c r="O10" s="41"/>
      <c r="P10" s="41"/>
      <c r="Q10" s="41"/>
      <c r="R10" s="41"/>
    </row>
    <row r="11" customFormat="false" ht="15" hidden="false" customHeight="true" outlineLevel="0" collapsed="false">
      <c r="A11" s="30"/>
      <c r="B11" s="31"/>
      <c r="C11" s="44" t="n">
        <v>8</v>
      </c>
      <c r="D11" s="45" t="s">
        <v>59</v>
      </c>
      <c r="E11" s="35" t="s">
        <v>39</v>
      </c>
      <c r="F11" s="35" t="s">
        <v>60</v>
      </c>
      <c r="G11" s="34" t="s">
        <v>61</v>
      </c>
      <c r="H11" s="35" t="s">
        <v>62</v>
      </c>
      <c r="I11" s="35" t="n">
        <v>20</v>
      </c>
      <c r="J11" s="35" t="n">
        <v>30</v>
      </c>
      <c r="K11" s="36" t="n">
        <v>4</v>
      </c>
      <c r="L11" s="37" t="n">
        <v>100</v>
      </c>
      <c r="M11" s="38" t="n">
        <f aca="false">L11-(SUM(O11:R11))</f>
        <v>0</v>
      </c>
      <c r="N11" s="39" t="str">
        <f aca="false">IF(M11&lt;0,"ATENÇÃO","OK")</f>
        <v>OK</v>
      </c>
      <c r="O11" s="41" t="n">
        <v>100</v>
      </c>
      <c r="P11" s="41"/>
      <c r="Q11" s="41"/>
      <c r="R11" s="41"/>
    </row>
    <row r="12" customFormat="false" ht="15" hidden="false" customHeight="true" outlineLevel="0" collapsed="false">
      <c r="A12" s="30"/>
      <c r="B12" s="31"/>
      <c r="C12" s="32" t="n">
        <v>9</v>
      </c>
      <c r="D12" s="45" t="s">
        <v>63</v>
      </c>
      <c r="E12" s="35" t="s">
        <v>39</v>
      </c>
      <c r="F12" s="35" t="s">
        <v>60</v>
      </c>
      <c r="G12" s="34" t="s">
        <v>61</v>
      </c>
      <c r="H12" s="35" t="s">
        <v>62</v>
      </c>
      <c r="I12" s="35" t="n">
        <v>20</v>
      </c>
      <c r="J12" s="35" t="n">
        <v>30</v>
      </c>
      <c r="K12" s="36" t="n">
        <v>6</v>
      </c>
      <c r="L12" s="37" t="n">
        <v>100</v>
      </c>
      <c r="M12" s="38" t="n">
        <f aca="false">L12-(SUM(O12:R12))</f>
        <v>100</v>
      </c>
      <c r="N12" s="39" t="str">
        <f aca="false">IF(M12&lt;0,"ATENÇÃO","OK")</f>
        <v>OK</v>
      </c>
      <c r="O12" s="41"/>
      <c r="P12" s="41"/>
      <c r="Q12" s="41"/>
      <c r="R12" s="41"/>
    </row>
    <row r="13" customFormat="false" ht="15" hidden="false" customHeight="true" outlineLevel="0" collapsed="false">
      <c r="A13" s="30"/>
      <c r="B13" s="31"/>
      <c r="C13" s="32" t="n">
        <v>10</v>
      </c>
      <c r="D13" s="45" t="s">
        <v>64</v>
      </c>
      <c r="E13" s="35" t="s">
        <v>39</v>
      </c>
      <c r="F13" s="35" t="s">
        <v>65</v>
      </c>
      <c r="G13" s="34" t="s">
        <v>66</v>
      </c>
      <c r="H13" s="35" t="s">
        <v>62</v>
      </c>
      <c r="I13" s="35" t="n">
        <v>20</v>
      </c>
      <c r="J13" s="35" t="n">
        <v>30</v>
      </c>
      <c r="K13" s="36" t="n">
        <v>9</v>
      </c>
      <c r="L13" s="37" t="n">
        <v>100</v>
      </c>
      <c r="M13" s="38" t="n">
        <f aca="false">L13-(SUM(O13:R13))</f>
        <v>100</v>
      </c>
      <c r="N13" s="39" t="str">
        <f aca="false">IF(M13&lt;0,"ATENÇÃO","OK")</f>
        <v>OK</v>
      </c>
      <c r="O13" s="41"/>
      <c r="P13" s="41"/>
      <c r="Q13" s="41"/>
      <c r="R13" s="41"/>
    </row>
    <row r="14" customFormat="false" ht="15" hidden="false" customHeight="true" outlineLevel="0" collapsed="false">
      <c r="A14" s="30"/>
      <c r="B14" s="31"/>
      <c r="C14" s="32" t="n">
        <v>11</v>
      </c>
      <c r="D14" s="45" t="s">
        <v>67</v>
      </c>
      <c r="E14" s="35" t="s">
        <v>39</v>
      </c>
      <c r="F14" s="35" t="s">
        <v>60</v>
      </c>
      <c r="G14" s="34" t="s">
        <v>61</v>
      </c>
      <c r="H14" s="35" t="s">
        <v>62</v>
      </c>
      <c r="I14" s="35" t="n">
        <v>20</v>
      </c>
      <c r="J14" s="35" t="n">
        <v>30</v>
      </c>
      <c r="K14" s="36" t="n">
        <v>6.5</v>
      </c>
      <c r="L14" s="37" t="n">
        <v>100</v>
      </c>
      <c r="M14" s="38" t="n">
        <f aca="false">L14-(SUM(O14:R14))</f>
        <v>100</v>
      </c>
      <c r="N14" s="39" t="str">
        <f aca="false">IF(M14&lt;0,"ATENÇÃO","OK")</f>
        <v>OK</v>
      </c>
      <c r="O14" s="41"/>
      <c r="P14" s="41"/>
      <c r="Q14" s="41"/>
      <c r="R14" s="41"/>
    </row>
    <row r="15" customFormat="false" ht="15" hidden="false" customHeight="true" outlineLevel="0" collapsed="false">
      <c r="A15" s="30"/>
      <c r="B15" s="31"/>
      <c r="C15" s="32" t="n">
        <v>12</v>
      </c>
      <c r="D15" s="33" t="s">
        <v>68</v>
      </c>
      <c r="E15" s="34" t="s">
        <v>39</v>
      </c>
      <c r="F15" s="34" t="s">
        <v>48</v>
      </c>
      <c r="G15" s="34" t="n">
        <v>538</v>
      </c>
      <c r="H15" s="34" t="s">
        <v>42</v>
      </c>
      <c r="I15" s="35" t="n">
        <v>20</v>
      </c>
      <c r="J15" s="35" t="n">
        <v>30</v>
      </c>
      <c r="K15" s="36" t="n">
        <v>7</v>
      </c>
      <c r="L15" s="37"/>
      <c r="M15" s="38" t="n">
        <f aca="false">L15-(SUM(O15:R15))</f>
        <v>0</v>
      </c>
      <c r="N15" s="39" t="str">
        <f aca="false">IF(M15&lt;0,"ATENÇÃO","OK")</f>
        <v>OK</v>
      </c>
      <c r="O15" s="41"/>
      <c r="P15" s="41"/>
      <c r="Q15" s="41"/>
      <c r="R15" s="41"/>
    </row>
    <row r="16" customFormat="false" ht="15" hidden="false" customHeight="true" outlineLevel="0" collapsed="false">
      <c r="A16" s="30"/>
      <c r="B16" s="31"/>
      <c r="C16" s="44" t="n">
        <v>13</v>
      </c>
      <c r="D16" s="33" t="s">
        <v>69</v>
      </c>
      <c r="E16" s="34" t="s">
        <v>39</v>
      </c>
      <c r="F16" s="34" t="s">
        <v>70</v>
      </c>
      <c r="G16" s="34" t="s">
        <v>71</v>
      </c>
      <c r="H16" s="34" t="s">
        <v>42</v>
      </c>
      <c r="I16" s="35" t="n">
        <v>20</v>
      </c>
      <c r="J16" s="35" t="n">
        <v>30</v>
      </c>
      <c r="K16" s="36" t="n">
        <v>8</v>
      </c>
      <c r="L16" s="37"/>
      <c r="M16" s="38" t="n">
        <f aca="false">L16-(SUM(O16:R16))</f>
        <v>0</v>
      </c>
      <c r="N16" s="39" t="str">
        <f aca="false">IF(M16&lt;0,"ATENÇÃO","OK")</f>
        <v>OK</v>
      </c>
      <c r="O16" s="41"/>
      <c r="P16" s="41"/>
      <c r="Q16" s="41"/>
      <c r="R16" s="41"/>
    </row>
    <row r="17" customFormat="false" ht="15" hidden="false" customHeight="true" outlineLevel="0" collapsed="false">
      <c r="A17" s="30"/>
      <c r="B17" s="31"/>
      <c r="C17" s="32" t="n">
        <v>14</v>
      </c>
      <c r="D17" s="33" t="s">
        <v>72</v>
      </c>
      <c r="E17" s="34" t="s">
        <v>39</v>
      </c>
      <c r="F17" s="34" t="s">
        <v>53</v>
      </c>
      <c r="G17" s="34" t="s">
        <v>58</v>
      </c>
      <c r="H17" s="34" t="s">
        <v>73</v>
      </c>
      <c r="I17" s="35" t="n">
        <v>20</v>
      </c>
      <c r="J17" s="35" t="n">
        <v>30</v>
      </c>
      <c r="K17" s="36" t="n">
        <v>110</v>
      </c>
      <c r="L17" s="37" t="n">
        <v>40</v>
      </c>
      <c r="M17" s="38" t="n">
        <f aca="false">L17-(SUM(O17:R17))</f>
        <v>0</v>
      </c>
      <c r="N17" s="39" t="str">
        <f aca="false">IF(M17&lt;0,"ATENÇÃO","OK")</f>
        <v>OK</v>
      </c>
      <c r="O17" s="41" t="n">
        <v>40</v>
      </c>
      <c r="P17" s="41"/>
      <c r="Q17" s="41"/>
      <c r="R17" s="41"/>
    </row>
    <row r="18" customFormat="false" ht="15" hidden="false" customHeight="true" outlineLevel="0" collapsed="false">
      <c r="A18" s="30"/>
      <c r="B18" s="31"/>
      <c r="C18" s="32" t="n">
        <v>15</v>
      </c>
      <c r="D18" s="33" t="s">
        <v>74</v>
      </c>
      <c r="E18" s="34" t="s">
        <v>39</v>
      </c>
      <c r="F18" s="34" t="s">
        <v>48</v>
      </c>
      <c r="G18" s="34" t="n">
        <v>152</v>
      </c>
      <c r="H18" s="34" t="s">
        <v>42</v>
      </c>
      <c r="I18" s="35" t="n">
        <v>20</v>
      </c>
      <c r="J18" s="35" t="n">
        <v>30</v>
      </c>
      <c r="K18" s="36" t="n">
        <v>33</v>
      </c>
      <c r="L18" s="37"/>
      <c r="M18" s="38" t="n">
        <f aca="false">L18-(SUM(O18:R18))</f>
        <v>0</v>
      </c>
      <c r="N18" s="39" t="str">
        <f aca="false">IF(M18&lt;0,"ATENÇÃO","OK")</f>
        <v>OK</v>
      </c>
      <c r="O18" s="41"/>
      <c r="P18" s="41"/>
      <c r="Q18" s="41"/>
      <c r="R18" s="41"/>
    </row>
    <row r="19" customFormat="false" ht="15" hidden="false" customHeight="true" outlineLevel="0" collapsed="false">
      <c r="A19" s="30"/>
      <c r="B19" s="31"/>
      <c r="C19" s="32" t="n">
        <v>16</v>
      </c>
      <c r="D19" s="33" t="s">
        <v>75</v>
      </c>
      <c r="E19" s="34" t="s">
        <v>39</v>
      </c>
      <c r="F19" s="34" t="s">
        <v>53</v>
      </c>
      <c r="G19" s="34" t="s">
        <v>76</v>
      </c>
      <c r="H19" s="34" t="s">
        <v>55</v>
      </c>
      <c r="I19" s="35" t="n">
        <v>20</v>
      </c>
      <c r="J19" s="35" t="n">
        <v>30</v>
      </c>
      <c r="K19" s="36" t="n">
        <v>2</v>
      </c>
      <c r="L19" s="37"/>
      <c r="M19" s="38" t="n">
        <f aca="false">L19-(SUM(O19:R19))</f>
        <v>0</v>
      </c>
      <c r="N19" s="39" t="str">
        <f aca="false">IF(M19&lt;0,"ATENÇÃO","OK")</f>
        <v>OK</v>
      </c>
      <c r="O19" s="41"/>
      <c r="P19" s="41"/>
      <c r="Q19" s="41"/>
      <c r="R19" s="41"/>
    </row>
    <row r="20" customFormat="false" ht="15" hidden="false" customHeight="true" outlineLevel="0" collapsed="false">
      <c r="A20" s="30"/>
      <c r="B20" s="31"/>
      <c r="C20" s="32" t="n">
        <v>17</v>
      </c>
      <c r="D20" s="33" t="s">
        <v>77</v>
      </c>
      <c r="E20" s="34" t="s">
        <v>39</v>
      </c>
      <c r="F20" s="34" t="s">
        <v>53</v>
      </c>
      <c r="G20" s="34" t="s">
        <v>58</v>
      </c>
      <c r="H20" s="34" t="s">
        <v>73</v>
      </c>
      <c r="I20" s="35" t="n">
        <v>20</v>
      </c>
      <c r="J20" s="35" t="n">
        <v>30</v>
      </c>
      <c r="K20" s="36" t="n">
        <v>380</v>
      </c>
      <c r="L20" s="37" t="n">
        <v>2</v>
      </c>
      <c r="M20" s="38" t="n">
        <f aca="false">L20-(SUM(O20:R20))</f>
        <v>2</v>
      </c>
      <c r="N20" s="39" t="str">
        <f aca="false">IF(M20&lt;0,"ATENÇÃO","OK")</f>
        <v>OK</v>
      </c>
      <c r="O20" s="41"/>
      <c r="P20" s="41"/>
      <c r="Q20" s="41"/>
      <c r="R20" s="41"/>
    </row>
    <row r="21" customFormat="false" ht="15" hidden="false" customHeight="true" outlineLevel="0" collapsed="false">
      <c r="A21" s="30"/>
      <c r="B21" s="31"/>
      <c r="C21" s="44" t="n">
        <v>18</v>
      </c>
      <c r="D21" s="45" t="s">
        <v>78</v>
      </c>
      <c r="E21" s="34" t="s">
        <v>39</v>
      </c>
      <c r="F21" s="34" t="s">
        <v>53</v>
      </c>
      <c r="G21" s="47" t="s">
        <v>58</v>
      </c>
      <c r="H21" s="35" t="s">
        <v>73</v>
      </c>
      <c r="I21" s="35" t="n">
        <v>20</v>
      </c>
      <c r="J21" s="35" t="n">
        <v>30</v>
      </c>
      <c r="K21" s="36" t="n">
        <v>380</v>
      </c>
      <c r="L21" s="37" t="n">
        <v>2</v>
      </c>
      <c r="M21" s="38" t="n">
        <f aca="false">L21-(SUM(O21:R21))</f>
        <v>0</v>
      </c>
      <c r="N21" s="39" t="str">
        <f aca="false">IF(M21&lt;0,"ATENÇÃO","OK")</f>
        <v>OK</v>
      </c>
      <c r="O21" s="41" t="n">
        <v>2</v>
      </c>
      <c r="P21" s="41"/>
      <c r="Q21" s="41"/>
      <c r="R21" s="41"/>
    </row>
    <row r="22" customFormat="false" ht="15" hidden="false" customHeight="true" outlineLevel="0" collapsed="false">
      <c r="A22" s="30"/>
      <c r="B22" s="31"/>
      <c r="C22" s="32" t="n">
        <v>19</v>
      </c>
      <c r="D22" s="33" t="s">
        <v>79</v>
      </c>
      <c r="E22" s="34" t="s">
        <v>39</v>
      </c>
      <c r="F22" s="34" t="s">
        <v>53</v>
      </c>
      <c r="G22" s="47" t="s">
        <v>58</v>
      </c>
      <c r="H22" s="34" t="s">
        <v>73</v>
      </c>
      <c r="I22" s="35" t="n">
        <v>20</v>
      </c>
      <c r="J22" s="35" t="n">
        <v>30</v>
      </c>
      <c r="K22" s="36" t="n">
        <v>430</v>
      </c>
      <c r="L22" s="37" t="n">
        <v>3</v>
      </c>
      <c r="M22" s="38" t="n">
        <f aca="false">L22-(SUM(O22:R22))</f>
        <v>0</v>
      </c>
      <c r="N22" s="39" t="str">
        <f aca="false">IF(M22&lt;0,"ATENÇÃO","OK")</f>
        <v>OK</v>
      </c>
      <c r="O22" s="41" t="n">
        <v>3</v>
      </c>
      <c r="P22" s="41"/>
      <c r="Q22" s="41"/>
      <c r="R22" s="41"/>
    </row>
    <row r="23" customFormat="false" ht="15" hidden="false" customHeight="true" outlineLevel="0" collapsed="false">
      <c r="A23" s="30"/>
      <c r="B23" s="31"/>
      <c r="C23" s="32" t="n">
        <v>20</v>
      </c>
      <c r="D23" s="33" t="s">
        <v>80</v>
      </c>
      <c r="E23" s="34" t="s">
        <v>39</v>
      </c>
      <c r="F23" s="34" t="s">
        <v>53</v>
      </c>
      <c r="G23" s="47" t="s">
        <v>58</v>
      </c>
      <c r="H23" s="34" t="s">
        <v>73</v>
      </c>
      <c r="I23" s="35" t="n">
        <v>20</v>
      </c>
      <c r="J23" s="35" t="n">
        <v>30</v>
      </c>
      <c r="K23" s="36" t="n">
        <v>110</v>
      </c>
      <c r="L23" s="37"/>
      <c r="M23" s="38" t="n">
        <f aca="false">L23-(SUM(O23:R23))</f>
        <v>0</v>
      </c>
      <c r="N23" s="39" t="str">
        <f aca="false">IF(M23&lt;0,"ATENÇÃO","OK")</f>
        <v>OK</v>
      </c>
      <c r="O23" s="41"/>
      <c r="P23" s="41"/>
      <c r="Q23" s="41"/>
      <c r="R23" s="41"/>
    </row>
    <row r="24" customFormat="false" ht="15" hidden="false" customHeight="true" outlineLevel="0" collapsed="false">
      <c r="A24" s="30"/>
      <c r="B24" s="31"/>
      <c r="C24" s="32" t="n">
        <v>21</v>
      </c>
      <c r="D24" s="33" t="s">
        <v>81</v>
      </c>
      <c r="E24" s="34" t="s">
        <v>39</v>
      </c>
      <c r="F24" s="34" t="s">
        <v>53</v>
      </c>
      <c r="G24" s="47" t="s">
        <v>58</v>
      </c>
      <c r="H24" s="34" t="s">
        <v>73</v>
      </c>
      <c r="I24" s="35" t="n">
        <v>20</v>
      </c>
      <c r="J24" s="35" t="n">
        <v>30</v>
      </c>
      <c r="K24" s="36" t="n">
        <v>110</v>
      </c>
      <c r="L24" s="37"/>
      <c r="M24" s="38" t="n">
        <f aca="false">L24-(SUM(O24:R24))</f>
        <v>0</v>
      </c>
      <c r="N24" s="39" t="str">
        <f aca="false">IF(M24&lt;0,"ATENÇÃO","OK")</f>
        <v>OK</v>
      </c>
      <c r="O24" s="41"/>
      <c r="P24" s="41"/>
      <c r="Q24" s="41"/>
      <c r="R24" s="41"/>
    </row>
    <row r="25" customFormat="false" ht="15" hidden="false" customHeight="true" outlineLevel="0" collapsed="false">
      <c r="A25" s="30"/>
      <c r="B25" s="31"/>
      <c r="C25" s="32" t="n">
        <v>22</v>
      </c>
      <c r="D25" s="33" t="s">
        <v>82</v>
      </c>
      <c r="E25" s="34" t="s">
        <v>39</v>
      </c>
      <c r="F25" s="34" t="s">
        <v>53</v>
      </c>
      <c r="G25" s="47" t="s">
        <v>58</v>
      </c>
      <c r="H25" s="34" t="s">
        <v>73</v>
      </c>
      <c r="I25" s="35" t="n">
        <v>20</v>
      </c>
      <c r="J25" s="35" t="n">
        <v>30</v>
      </c>
      <c r="K25" s="36" t="n">
        <v>234</v>
      </c>
      <c r="L25" s="37" t="n">
        <v>2</v>
      </c>
      <c r="M25" s="38" t="n">
        <f aca="false">L25-(SUM(O25:R25))</f>
        <v>0</v>
      </c>
      <c r="N25" s="39" t="str">
        <f aca="false">IF(M25&lt;0,"ATENÇÃO","OK")</f>
        <v>OK</v>
      </c>
      <c r="O25" s="41" t="n">
        <v>2</v>
      </c>
      <c r="P25" s="41"/>
      <c r="Q25" s="41"/>
      <c r="R25" s="41"/>
    </row>
    <row r="26" customFormat="false" ht="15" hidden="false" customHeight="true" outlineLevel="0" collapsed="false">
      <c r="A26" s="30"/>
      <c r="B26" s="31"/>
      <c r="C26" s="44" t="n">
        <v>23</v>
      </c>
      <c r="D26" s="45" t="s">
        <v>83</v>
      </c>
      <c r="E26" s="34" t="s">
        <v>39</v>
      </c>
      <c r="F26" s="34" t="s">
        <v>53</v>
      </c>
      <c r="G26" s="47" t="s">
        <v>58</v>
      </c>
      <c r="H26" s="35" t="s">
        <v>73</v>
      </c>
      <c r="I26" s="35" t="n">
        <v>20</v>
      </c>
      <c r="J26" s="35" t="n">
        <v>30</v>
      </c>
      <c r="K26" s="36" t="n">
        <v>234</v>
      </c>
      <c r="L26" s="37" t="n">
        <v>7</v>
      </c>
      <c r="M26" s="38" t="n">
        <f aca="false">L26-(SUM(O26:R26))</f>
        <v>4</v>
      </c>
      <c r="N26" s="39" t="str">
        <f aca="false">IF(M26&lt;0,"ATENÇÃO","OK")</f>
        <v>OK</v>
      </c>
      <c r="O26" s="41" t="n">
        <v>3</v>
      </c>
      <c r="P26" s="41"/>
      <c r="Q26" s="41"/>
      <c r="R26" s="41"/>
    </row>
    <row r="27" customFormat="false" ht="15" hidden="false" customHeight="true" outlineLevel="0" collapsed="false">
      <c r="A27" s="30"/>
      <c r="B27" s="31"/>
      <c r="C27" s="32" t="n">
        <v>24</v>
      </c>
      <c r="D27" s="33" t="s">
        <v>84</v>
      </c>
      <c r="E27" s="34" t="s">
        <v>39</v>
      </c>
      <c r="F27" s="34" t="s">
        <v>53</v>
      </c>
      <c r="G27" s="47" t="s">
        <v>58</v>
      </c>
      <c r="H27" s="34" t="s">
        <v>73</v>
      </c>
      <c r="I27" s="35" t="n">
        <v>20</v>
      </c>
      <c r="J27" s="35" t="n">
        <v>30</v>
      </c>
      <c r="K27" s="36" t="n">
        <v>234</v>
      </c>
      <c r="L27" s="37" t="n">
        <v>8</v>
      </c>
      <c r="M27" s="38" t="n">
        <f aca="false">L27-(SUM(O27:R27))</f>
        <v>5</v>
      </c>
      <c r="N27" s="39" t="str">
        <f aca="false">IF(M27&lt;0,"ATENÇÃO","OK")</f>
        <v>OK</v>
      </c>
      <c r="O27" s="41" t="n">
        <v>3</v>
      </c>
      <c r="P27" s="41"/>
      <c r="Q27" s="41"/>
      <c r="R27" s="41"/>
    </row>
    <row r="28" customFormat="false" ht="15" hidden="false" customHeight="true" outlineLevel="0" collapsed="false">
      <c r="A28" s="30"/>
      <c r="B28" s="31"/>
      <c r="C28" s="32" t="n">
        <v>25</v>
      </c>
      <c r="D28" s="33" t="s">
        <v>85</v>
      </c>
      <c r="E28" s="34" t="s">
        <v>39</v>
      </c>
      <c r="F28" s="34" t="s">
        <v>53</v>
      </c>
      <c r="G28" s="47" t="s">
        <v>58</v>
      </c>
      <c r="H28" s="34" t="s">
        <v>73</v>
      </c>
      <c r="I28" s="35" t="n">
        <v>20</v>
      </c>
      <c r="J28" s="35" t="n">
        <v>30</v>
      </c>
      <c r="K28" s="36" t="n">
        <v>234</v>
      </c>
      <c r="L28" s="37"/>
      <c r="M28" s="38" t="n">
        <f aca="false">L28-(SUM(O28:R28))</f>
        <v>0</v>
      </c>
      <c r="N28" s="39" t="str">
        <f aca="false">IF(M28&lt;0,"ATENÇÃO","OK")</f>
        <v>OK</v>
      </c>
      <c r="O28" s="41"/>
      <c r="P28" s="41"/>
      <c r="Q28" s="41"/>
      <c r="R28" s="41"/>
    </row>
    <row r="29" customFormat="false" ht="15" hidden="false" customHeight="true" outlineLevel="0" collapsed="false">
      <c r="A29" s="30"/>
      <c r="B29" s="31"/>
      <c r="C29" s="32" t="n">
        <v>26</v>
      </c>
      <c r="D29" s="45" t="s">
        <v>86</v>
      </c>
      <c r="E29" s="34" t="s">
        <v>39</v>
      </c>
      <c r="F29" s="34" t="s">
        <v>53</v>
      </c>
      <c r="G29" s="34" t="s">
        <v>58</v>
      </c>
      <c r="H29" s="35" t="s">
        <v>73</v>
      </c>
      <c r="I29" s="35" t="n">
        <v>20</v>
      </c>
      <c r="J29" s="35" t="n">
        <v>30</v>
      </c>
      <c r="K29" s="36" t="n">
        <v>71</v>
      </c>
      <c r="L29" s="37" t="n">
        <v>4</v>
      </c>
      <c r="M29" s="38" t="n">
        <f aca="false">L29-(SUM(O29:R29))</f>
        <v>0</v>
      </c>
      <c r="N29" s="39" t="str">
        <f aca="false">IF(M29&lt;0,"ATENÇÃO","OK")</f>
        <v>OK</v>
      </c>
      <c r="O29" s="41"/>
      <c r="P29" s="41"/>
      <c r="Q29" s="41"/>
      <c r="R29" s="41" t="n">
        <v>4</v>
      </c>
    </row>
    <row r="30" customFormat="false" ht="15" hidden="false" customHeight="true" outlineLevel="0" collapsed="false">
      <c r="A30" s="30"/>
      <c r="B30" s="31"/>
      <c r="C30" s="32" t="n">
        <v>27</v>
      </c>
      <c r="D30" s="45" t="s">
        <v>87</v>
      </c>
      <c r="E30" s="34" t="s">
        <v>39</v>
      </c>
      <c r="F30" s="34" t="s">
        <v>53</v>
      </c>
      <c r="G30" s="34" t="s">
        <v>58</v>
      </c>
      <c r="H30" s="35" t="s">
        <v>73</v>
      </c>
      <c r="I30" s="35" t="n">
        <v>20</v>
      </c>
      <c r="J30" s="35" t="n">
        <v>30</v>
      </c>
      <c r="K30" s="36" t="n">
        <v>71</v>
      </c>
      <c r="L30" s="37" t="n">
        <v>5</v>
      </c>
      <c r="M30" s="38" t="n">
        <f aca="false">L30-(SUM(O30:R30))</f>
        <v>0</v>
      </c>
      <c r="N30" s="39" t="str">
        <f aca="false">IF(M30&lt;0,"ATENÇÃO","OK")</f>
        <v>OK</v>
      </c>
      <c r="O30" s="41" t="n">
        <v>5</v>
      </c>
      <c r="P30" s="41"/>
      <c r="Q30" s="41"/>
      <c r="R30" s="41"/>
    </row>
    <row r="31" customFormat="false" ht="15" hidden="false" customHeight="true" outlineLevel="0" collapsed="false">
      <c r="A31" s="30"/>
      <c r="B31" s="31"/>
      <c r="C31" s="44" t="n">
        <v>28</v>
      </c>
      <c r="D31" s="45" t="s">
        <v>88</v>
      </c>
      <c r="E31" s="34" t="s">
        <v>39</v>
      </c>
      <c r="F31" s="34" t="s">
        <v>53</v>
      </c>
      <c r="G31" s="34" t="s">
        <v>58</v>
      </c>
      <c r="H31" s="35" t="s">
        <v>73</v>
      </c>
      <c r="I31" s="35" t="n">
        <v>20</v>
      </c>
      <c r="J31" s="35" t="n">
        <v>30</v>
      </c>
      <c r="K31" s="36" t="n">
        <v>71</v>
      </c>
      <c r="L31" s="37" t="n">
        <v>5</v>
      </c>
      <c r="M31" s="38" t="n">
        <f aca="false">L31-(SUM(O31:R31))</f>
        <v>0</v>
      </c>
      <c r="N31" s="39" t="str">
        <f aca="false">IF(M31&lt;0,"ATENÇÃO","OK")</f>
        <v>OK</v>
      </c>
      <c r="O31" s="41" t="n">
        <v>5</v>
      </c>
      <c r="P31" s="41"/>
      <c r="Q31" s="41"/>
      <c r="R31" s="41"/>
    </row>
    <row r="32" customFormat="false" ht="15" hidden="false" customHeight="true" outlineLevel="0" collapsed="false">
      <c r="A32" s="30"/>
      <c r="B32" s="31"/>
      <c r="C32" s="32" t="n">
        <v>29</v>
      </c>
      <c r="D32" s="45" t="s">
        <v>89</v>
      </c>
      <c r="E32" s="34" t="s">
        <v>39</v>
      </c>
      <c r="F32" s="34" t="s">
        <v>53</v>
      </c>
      <c r="G32" s="34" t="s">
        <v>58</v>
      </c>
      <c r="H32" s="35" t="s">
        <v>73</v>
      </c>
      <c r="I32" s="35" t="n">
        <v>20</v>
      </c>
      <c r="J32" s="35" t="n">
        <v>30</v>
      </c>
      <c r="K32" s="36" t="n">
        <v>71</v>
      </c>
      <c r="L32" s="37" t="n">
        <v>5</v>
      </c>
      <c r="M32" s="38" t="n">
        <f aca="false">L32-(SUM(O32:R32))</f>
        <v>0</v>
      </c>
      <c r="N32" s="39" t="str">
        <f aca="false">IF(M32&lt;0,"ATENÇÃO","OK")</f>
        <v>OK</v>
      </c>
      <c r="O32" s="41"/>
      <c r="P32" s="41"/>
      <c r="Q32" s="41"/>
      <c r="R32" s="41" t="n">
        <v>5</v>
      </c>
    </row>
    <row r="33" customFormat="false" ht="15" hidden="false" customHeight="true" outlineLevel="0" collapsed="false">
      <c r="A33" s="30"/>
      <c r="B33" s="31"/>
      <c r="C33" s="32" t="n">
        <v>30</v>
      </c>
      <c r="D33" s="33" t="s">
        <v>90</v>
      </c>
      <c r="E33" s="34" t="s">
        <v>39</v>
      </c>
      <c r="F33" s="34" t="s">
        <v>53</v>
      </c>
      <c r="G33" s="34" t="s">
        <v>58</v>
      </c>
      <c r="H33" s="34" t="s">
        <v>73</v>
      </c>
      <c r="I33" s="35" t="n">
        <v>20</v>
      </c>
      <c r="J33" s="35" t="n">
        <v>30</v>
      </c>
      <c r="K33" s="36" t="n">
        <v>71</v>
      </c>
      <c r="L33" s="37" t="n">
        <v>4</v>
      </c>
      <c r="M33" s="38" t="n">
        <f aca="false">L33-(SUM(O33:R33))</f>
        <v>0</v>
      </c>
      <c r="N33" s="39" t="str">
        <f aca="false">IF(M33&lt;0,"ATENÇÃO","OK")</f>
        <v>OK</v>
      </c>
      <c r="O33" s="41"/>
      <c r="P33" s="41"/>
      <c r="Q33" s="41"/>
      <c r="R33" s="41" t="n">
        <v>4</v>
      </c>
    </row>
    <row r="34" customFormat="false" ht="15" hidden="false" customHeight="true" outlineLevel="0" collapsed="false">
      <c r="A34" s="30"/>
      <c r="B34" s="31"/>
      <c r="C34" s="32" t="n">
        <v>31</v>
      </c>
      <c r="D34" s="33" t="s">
        <v>91</v>
      </c>
      <c r="E34" s="34" t="s">
        <v>39</v>
      </c>
      <c r="F34" s="34" t="s">
        <v>53</v>
      </c>
      <c r="G34" s="34" t="s">
        <v>58</v>
      </c>
      <c r="H34" s="34" t="s">
        <v>73</v>
      </c>
      <c r="I34" s="35" t="n">
        <v>20</v>
      </c>
      <c r="J34" s="35" t="n">
        <v>30</v>
      </c>
      <c r="K34" s="36" t="n">
        <v>71</v>
      </c>
      <c r="L34" s="37" t="n">
        <v>2</v>
      </c>
      <c r="M34" s="38" t="n">
        <f aca="false">L34-(SUM(O34:R34))</f>
        <v>0</v>
      </c>
      <c r="N34" s="39" t="str">
        <f aca="false">IF(M34&lt;0,"ATENÇÃO","OK")</f>
        <v>OK</v>
      </c>
      <c r="O34" s="41"/>
      <c r="P34" s="41"/>
      <c r="Q34" s="41"/>
      <c r="R34" s="41" t="n">
        <v>2</v>
      </c>
    </row>
    <row r="35" customFormat="false" ht="15" hidden="false" customHeight="true" outlineLevel="0" collapsed="false">
      <c r="A35" s="30"/>
      <c r="B35" s="31"/>
      <c r="C35" s="32" t="n">
        <v>32</v>
      </c>
      <c r="D35" s="45" t="s">
        <v>92</v>
      </c>
      <c r="E35" s="34" t="s">
        <v>39</v>
      </c>
      <c r="F35" s="34" t="s">
        <v>53</v>
      </c>
      <c r="G35" s="34" t="s">
        <v>58</v>
      </c>
      <c r="H35" s="35" t="s">
        <v>73</v>
      </c>
      <c r="I35" s="35" t="n">
        <v>20</v>
      </c>
      <c r="J35" s="35" t="n">
        <v>30</v>
      </c>
      <c r="K35" s="36" t="n">
        <v>715</v>
      </c>
      <c r="L35" s="37" t="n">
        <v>1</v>
      </c>
      <c r="M35" s="38" t="n">
        <f aca="false">L35-(SUM(O35:R35))</f>
        <v>1</v>
      </c>
      <c r="N35" s="39" t="str">
        <f aca="false">IF(M35&lt;0,"ATENÇÃO","OK")</f>
        <v>OK</v>
      </c>
      <c r="O35" s="41"/>
      <c r="P35" s="41"/>
      <c r="Q35" s="41"/>
      <c r="R35" s="41"/>
    </row>
    <row r="36" customFormat="false" ht="15" hidden="false" customHeight="true" outlineLevel="0" collapsed="false">
      <c r="A36" s="30"/>
      <c r="B36" s="31"/>
      <c r="C36" s="44" t="n">
        <v>33</v>
      </c>
      <c r="D36" s="45" t="s">
        <v>93</v>
      </c>
      <c r="E36" s="34" t="s">
        <v>39</v>
      </c>
      <c r="F36" s="34" t="s">
        <v>53</v>
      </c>
      <c r="G36" s="34" t="s">
        <v>58</v>
      </c>
      <c r="H36" s="35" t="s">
        <v>73</v>
      </c>
      <c r="I36" s="35" t="n">
        <v>20</v>
      </c>
      <c r="J36" s="35" t="n">
        <v>30</v>
      </c>
      <c r="K36" s="36" t="n">
        <v>715</v>
      </c>
      <c r="L36" s="37" t="n">
        <v>1</v>
      </c>
      <c r="M36" s="38" t="n">
        <f aca="false">L36-(SUM(O36:R36))</f>
        <v>1</v>
      </c>
      <c r="N36" s="39" t="str">
        <f aca="false">IF(M36&lt;0,"ATENÇÃO","OK")</f>
        <v>OK</v>
      </c>
      <c r="O36" s="41"/>
      <c r="P36" s="41"/>
      <c r="Q36" s="41"/>
      <c r="R36" s="41"/>
    </row>
    <row r="37" customFormat="false" ht="15" hidden="false" customHeight="true" outlineLevel="0" collapsed="false">
      <c r="A37" s="30"/>
      <c r="B37" s="31"/>
      <c r="C37" s="32" t="n">
        <v>34</v>
      </c>
      <c r="D37" s="45" t="s">
        <v>94</v>
      </c>
      <c r="E37" s="34" t="s">
        <v>39</v>
      </c>
      <c r="F37" s="34" t="s">
        <v>95</v>
      </c>
      <c r="G37" s="34" t="s">
        <v>58</v>
      </c>
      <c r="H37" s="35" t="s">
        <v>73</v>
      </c>
      <c r="I37" s="35" t="n">
        <v>20</v>
      </c>
      <c r="J37" s="35" t="n">
        <v>30</v>
      </c>
      <c r="K37" s="36" t="n">
        <v>953</v>
      </c>
      <c r="L37" s="37" t="n">
        <v>1</v>
      </c>
      <c r="M37" s="38" t="n">
        <f aca="false">L37-(SUM(O37:R37))</f>
        <v>1</v>
      </c>
      <c r="N37" s="39" t="str">
        <f aca="false">IF(M37&lt;0,"ATENÇÃO","OK")</f>
        <v>OK</v>
      </c>
      <c r="O37" s="41"/>
      <c r="P37" s="41"/>
      <c r="Q37" s="41"/>
      <c r="R37" s="41"/>
    </row>
    <row r="38" customFormat="false" ht="15" hidden="false" customHeight="true" outlineLevel="0" collapsed="false">
      <c r="A38" s="30"/>
      <c r="B38" s="31"/>
      <c r="C38" s="32" t="n">
        <v>35</v>
      </c>
      <c r="D38" s="33" t="s">
        <v>96</v>
      </c>
      <c r="E38" s="34" t="s">
        <v>39</v>
      </c>
      <c r="F38" s="34" t="s">
        <v>53</v>
      </c>
      <c r="G38" s="34" t="s">
        <v>58</v>
      </c>
      <c r="H38" s="34" t="s">
        <v>73</v>
      </c>
      <c r="I38" s="35" t="n">
        <v>20</v>
      </c>
      <c r="J38" s="35" t="n">
        <v>30</v>
      </c>
      <c r="K38" s="36" t="n">
        <v>173</v>
      </c>
      <c r="L38" s="37" t="n">
        <v>1</v>
      </c>
      <c r="M38" s="38" t="n">
        <f aca="false">L38-(SUM(O38:R38))</f>
        <v>0</v>
      </c>
      <c r="N38" s="39" t="str">
        <f aca="false">IF(M38&lt;0,"ATENÇÃO","OK")</f>
        <v>OK</v>
      </c>
      <c r="O38" s="41"/>
      <c r="P38" s="41"/>
      <c r="Q38" s="41"/>
      <c r="R38" s="41" t="n">
        <v>1</v>
      </c>
    </row>
    <row r="39" customFormat="false" ht="15" hidden="false" customHeight="true" outlineLevel="0" collapsed="false">
      <c r="A39" s="30"/>
      <c r="B39" s="31"/>
      <c r="C39" s="32" t="n">
        <v>36</v>
      </c>
      <c r="D39" s="45" t="s">
        <v>97</v>
      </c>
      <c r="E39" s="34" t="s">
        <v>39</v>
      </c>
      <c r="F39" s="34" t="s">
        <v>53</v>
      </c>
      <c r="G39" s="34" t="s">
        <v>58</v>
      </c>
      <c r="H39" s="35" t="s">
        <v>73</v>
      </c>
      <c r="I39" s="35" t="n">
        <v>20</v>
      </c>
      <c r="J39" s="35" t="n">
        <v>30</v>
      </c>
      <c r="K39" s="36" t="n">
        <v>173</v>
      </c>
      <c r="L39" s="37" t="n">
        <v>5</v>
      </c>
      <c r="M39" s="38" t="n">
        <f aca="false">L39-(SUM(O39:R39))</f>
        <v>5</v>
      </c>
      <c r="N39" s="39" t="str">
        <f aca="false">IF(M39&lt;0,"ATENÇÃO","OK")</f>
        <v>OK</v>
      </c>
      <c r="O39" s="41"/>
      <c r="P39" s="41"/>
      <c r="Q39" s="41"/>
      <c r="R39" s="41"/>
    </row>
    <row r="40" customFormat="false" ht="15" hidden="false" customHeight="true" outlineLevel="0" collapsed="false">
      <c r="A40" s="30"/>
      <c r="B40" s="31"/>
      <c r="C40" s="32" t="n">
        <v>37</v>
      </c>
      <c r="D40" s="33" t="s">
        <v>98</v>
      </c>
      <c r="E40" s="34" t="s">
        <v>39</v>
      </c>
      <c r="F40" s="34" t="s">
        <v>53</v>
      </c>
      <c r="G40" s="34" t="s">
        <v>58</v>
      </c>
      <c r="H40" s="34" t="s">
        <v>73</v>
      </c>
      <c r="I40" s="35" t="n">
        <v>20</v>
      </c>
      <c r="J40" s="35" t="n">
        <v>30</v>
      </c>
      <c r="K40" s="36" t="n">
        <v>173</v>
      </c>
      <c r="L40" s="37" t="n">
        <v>5</v>
      </c>
      <c r="M40" s="38" t="n">
        <f aca="false">L40-(SUM(O40:R40))</f>
        <v>0</v>
      </c>
      <c r="N40" s="39" t="str">
        <f aca="false">IF(M40&lt;0,"ATENÇÃO","OK")</f>
        <v>OK</v>
      </c>
      <c r="O40" s="41"/>
      <c r="P40" s="41"/>
      <c r="Q40" s="41"/>
      <c r="R40" s="41" t="n">
        <v>5</v>
      </c>
    </row>
    <row r="41" customFormat="false" ht="15" hidden="false" customHeight="true" outlineLevel="0" collapsed="false">
      <c r="A41" s="30"/>
      <c r="B41" s="31"/>
      <c r="C41" s="44" t="n">
        <v>38</v>
      </c>
      <c r="D41" s="33" t="s">
        <v>99</v>
      </c>
      <c r="E41" s="34" t="s">
        <v>39</v>
      </c>
      <c r="F41" s="34" t="s">
        <v>53</v>
      </c>
      <c r="G41" s="34" t="s">
        <v>58</v>
      </c>
      <c r="H41" s="34" t="s">
        <v>73</v>
      </c>
      <c r="I41" s="35" t="n">
        <v>20</v>
      </c>
      <c r="J41" s="35" t="n">
        <v>30</v>
      </c>
      <c r="K41" s="36" t="n">
        <v>173</v>
      </c>
      <c r="L41" s="37" t="n">
        <v>1</v>
      </c>
      <c r="M41" s="38" t="n">
        <f aca="false">L41-(SUM(O41:R41))</f>
        <v>0</v>
      </c>
      <c r="N41" s="39" t="str">
        <f aca="false">IF(M41&lt;0,"ATENÇÃO","OK")</f>
        <v>OK</v>
      </c>
      <c r="O41" s="41"/>
      <c r="P41" s="41"/>
      <c r="Q41" s="41"/>
      <c r="R41" s="41" t="n">
        <v>1</v>
      </c>
    </row>
    <row r="42" customFormat="false" ht="15" hidden="false" customHeight="true" outlineLevel="0" collapsed="false">
      <c r="A42" s="30"/>
      <c r="B42" s="31"/>
      <c r="C42" s="32" t="n">
        <v>39</v>
      </c>
      <c r="D42" s="45" t="s">
        <v>100</v>
      </c>
      <c r="E42" s="34" t="s">
        <v>39</v>
      </c>
      <c r="F42" s="34" t="s">
        <v>45</v>
      </c>
      <c r="G42" s="34" t="s">
        <v>101</v>
      </c>
      <c r="H42" s="46" t="s">
        <v>49</v>
      </c>
      <c r="I42" s="35" t="n">
        <v>20</v>
      </c>
      <c r="J42" s="35" t="n">
        <v>30</v>
      </c>
      <c r="K42" s="36" t="n">
        <v>180</v>
      </c>
      <c r="L42" s="37"/>
      <c r="M42" s="38" t="n">
        <f aca="false">L42-(SUM(O42:R42))</f>
        <v>0</v>
      </c>
      <c r="N42" s="39" t="str">
        <f aca="false">IF(M42&lt;0,"ATENÇÃO","OK")</f>
        <v>OK</v>
      </c>
      <c r="O42" s="41"/>
      <c r="P42" s="41"/>
      <c r="Q42" s="41"/>
      <c r="R42" s="41"/>
    </row>
    <row r="43" customFormat="false" ht="15" hidden="false" customHeight="true" outlineLevel="0" collapsed="false">
      <c r="A43" s="30"/>
      <c r="B43" s="31"/>
      <c r="C43" s="32" t="n">
        <v>40</v>
      </c>
      <c r="D43" s="33" t="s">
        <v>102</v>
      </c>
      <c r="E43" s="34" t="s">
        <v>39</v>
      </c>
      <c r="F43" s="34" t="s">
        <v>48</v>
      </c>
      <c r="G43" s="34" t="n">
        <v>527</v>
      </c>
      <c r="H43" s="34" t="s">
        <v>42</v>
      </c>
      <c r="I43" s="35" t="n">
        <v>20</v>
      </c>
      <c r="J43" s="35" t="n">
        <v>30</v>
      </c>
      <c r="K43" s="36" t="n">
        <v>22</v>
      </c>
      <c r="L43" s="37"/>
      <c r="M43" s="38" t="n">
        <f aca="false">L43-(SUM(O43:R43))</f>
        <v>0</v>
      </c>
      <c r="N43" s="39" t="str">
        <f aca="false">IF(M43&lt;0,"ATENÇÃO","OK")</f>
        <v>OK</v>
      </c>
      <c r="O43" s="41"/>
      <c r="P43" s="41"/>
      <c r="Q43" s="41"/>
      <c r="R43" s="41"/>
    </row>
    <row r="44" customFormat="false" ht="15" hidden="false" customHeight="true" outlineLevel="0" collapsed="false">
      <c r="A44" s="30"/>
      <c r="B44" s="31"/>
      <c r="C44" s="32" t="n">
        <v>41</v>
      </c>
      <c r="D44" s="33" t="s">
        <v>103</v>
      </c>
      <c r="E44" s="34" t="s">
        <v>39</v>
      </c>
      <c r="F44" s="34" t="s">
        <v>48</v>
      </c>
      <c r="G44" s="34" t="n">
        <v>528</v>
      </c>
      <c r="H44" s="34" t="s">
        <v>42</v>
      </c>
      <c r="I44" s="35" t="n">
        <v>20</v>
      </c>
      <c r="J44" s="35" t="n">
        <v>30</v>
      </c>
      <c r="K44" s="36" t="n">
        <v>45</v>
      </c>
      <c r="L44" s="37"/>
      <c r="M44" s="38" t="n">
        <f aca="false">L44-(SUM(O44:R44))</f>
        <v>0</v>
      </c>
      <c r="N44" s="39" t="str">
        <f aca="false">IF(M44&lt;0,"ATENÇÃO","OK")</f>
        <v>OK</v>
      </c>
      <c r="O44" s="41"/>
      <c r="P44" s="41"/>
      <c r="Q44" s="41"/>
      <c r="R44" s="41"/>
    </row>
    <row r="45" customFormat="false" ht="15" hidden="false" customHeight="true" outlineLevel="0" collapsed="false">
      <c r="A45" s="30"/>
      <c r="B45" s="31"/>
      <c r="C45" s="32" t="n">
        <v>42</v>
      </c>
      <c r="D45" s="33" t="s">
        <v>104</v>
      </c>
      <c r="E45" s="34" t="s">
        <v>39</v>
      </c>
      <c r="F45" s="34" t="s">
        <v>65</v>
      </c>
      <c r="G45" s="34" t="s">
        <v>66</v>
      </c>
      <c r="H45" s="35" t="s">
        <v>62</v>
      </c>
      <c r="I45" s="35" t="n">
        <v>20</v>
      </c>
      <c r="J45" s="35" t="n">
        <v>30</v>
      </c>
      <c r="K45" s="36" t="n">
        <v>92</v>
      </c>
      <c r="L45" s="37"/>
      <c r="M45" s="38" t="n">
        <f aca="false">L45-(SUM(O45:R45))</f>
        <v>0</v>
      </c>
      <c r="N45" s="39" t="str">
        <f aca="false">IF(M45&lt;0,"ATENÇÃO","OK")</f>
        <v>OK</v>
      </c>
      <c r="O45" s="41"/>
      <c r="P45" s="41"/>
      <c r="Q45" s="41"/>
      <c r="R45" s="41"/>
    </row>
    <row r="46" customFormat="false" ht="15" hidden="false" customHeight="true" outlineLevel="0" collapsed="false">
      <c r="A46" s="30"/>
      <c r="B46" s="31"/>
      <c r="C46" s="44" t="n">
        <v>43</v>
      </c>
      <c r="D46" s="33" t="s">
        <v>105</v>
      </c>
      <c r="E46" s="34" t="s">
        <v>39</v>
      </c>
      <c r="F46" s="34" t="s">
        <v>65</v>
      </c>
      <c r="G46" s="34" t="s">
        <v>66</v>
      </c>
      <c r="H46" s="35" t="s">
        <v>62</v>
      </c>
      <c r="I46" s="35" t="n">
        <v>20</v>
      </c>
      <c r="J46" s="35" t="n">
        <v>30</v>
      </c>
      <c r="K46" s="36" t="n">
        <v>27</v>
      </c>
      <c r="L46" s="37"/>
      <c r="M46" s="38" t="n">
        <f aca="false">L46-(SUM(O46:R46))</f>
        <v>0</v>
      </c>
      <c r="N46" s="39" t="str">
        <f aca="false">IF(M46&lt;0,"ATENÇÃO","OK")</f>
        <v>OK</v>
      </c>
      <c r="O46" s="41"/>
      <c r="P46" s="41"/>
      <c r="Q46" s="41"/>
      <c r="R46" s="41"/>
    </row>
    <row r="47" customFormat="false" ht="15" hidden="false" customHeight="true" outlineLevel="0" collapsed="false">
      <c r="A47" s="30"/>
      <c r="B47" s="31"/>
      <c r="C47" s="32" t="n">
        <v>44</v>
      </c>
      <c r="D47" s="33" t="s">
        <v>106</v>
      </c>
      <c r="E47" s="34" t="s">
        <v>39</v>
      </c>
      <c r="F47" s="34" t="s">
        <v>48</v>
      </c>
      <c r="G47" s="34" t="n">
        <v>500</v>
      </c>
      <c r="H47" s="35" t="s">
        <v>49</v>
      </c>
      <c r="I47" s="35" t="n">
        <v>20</v>
      </c>
      <c r="J47" s="35" t="n">
        <v>30</v>
      </c>
      <c r="K47" s="36" t="n">
        <v>22</v>
      </c>
      <c r="L47" s="37"/>
      <c r="M47" s="38" t="n">
        <f aca="false">L47-(SUM(O47:R47))</f>
        <v>0</v>
      </c>
      <c r="N47" s="39" t="str">
        <f aca="false">IF(M47&lt;0,"ATENÇÃO","OK")</f>
        <v>OK</v>
      </c>
      <c r="O47" s="41"/>
      <c r="P47" s="41"/>
      <c r="Q47" s="41"/>
      <c r="R47" s="41"/>
    </row>
    <row r="48" customFormat="false" ht="15" hidden="false" customHeight="true" outlineLevel="0" collapsed="false">
      <c r="A48" s="30"/>
      <c r="B48" s="31"/>
      <c r="C48" s="32" t="n">
        <v>45</v>
      </c>
      <c r="D48" s="33" t="s">
        <v>107</v>
      </c>
      <c r="E48" s="35" t="s">
        <v>39</v>
      </c>
      <c r="F48" s="35" t="s">
        <v>108</v>
      </c>
      <c r="G48" s="34" t="s">
        <v>109</v>
      </c>
      <c r="H48" s="46" t="s">
        <v>49</v>
      </c>
      <c r="I48" s="35" t="n">
        <v>20</v>
      </c>
      <c r="J48" s="35" t="n">
        <v>30</v>
      </c>
      <c r="K48" s="36" t="n">
        <v>9</v>
      </c>
      <c r="L48" s="37"/>
      <c r="M48" s="38" t="n">
        <f aca="false">L48-(SUM(O48:R48))</f>
        <v>0</v>
      </c>
      <c r="N48" s="39" t="str">
        <f aca="false">IF(M48&lt;0,"ATENÇÃO","OK")</f>
        <v>OK</v>
      </c>
      <c r="O48" s="41"/>
      <c r="P48" s="41"/>
      <c r="Q48" s="41"/>
      <c r="R48" s="41"/>
    </row>
    <row r="49" customFormat="false" ht="15" hidden="false" customHeight="true" outlineLevel="0" collapsed="false">
      <c r="A49" s="30"/>
      <c r="B49" s="31"/>
      <c r="C49" s="32" t="n">
        <v>46</v>
      </c>
      <c r="D49" s="33" t="s">
        <v>110</v>
      </c>
      <c r="E49" s="34" t="s">
        <v>111</v>
      </c>
      <c r="F49" s="34" t="s">
        <v>108</v>
      </c>
      <c r="G49" s="34" t="s">
        <v>112</v>
      </c>
      <c r="H49" s="34" t="s">
        <v>49</v>
      </c>
      <c r="I49" s="35" t="n">
        <v>20</v>
      </c>
      <c r="J49" s="35" t="n">
        <v>30</v>
      </c>
      <c r="K49" s="36" t="n">
        <v>9</v>
      </c>
      <c r="L49" s="37"/>
      <c r="M49" s="38" t="n">
        <f aca="false">L49-(SUM(O49:R49))</f>
        <v>0</v>
      </c>
      <c r="N49" s="39" t="str">
        <f aca="false">IF(M49&lt;0,"ATENÇÃO","OK")</f>
        <v>OK</v>
      </c>
      <c r="O49" s="41"/>
      <c r="P49" s="41"/>
      <c r="Q49" s="41"/>
      <c r="R49" s="41"/>
    </row>
    <row r="50" customFormat="false" ht="15" hidden="false" customHeight="true" outlineLevel="0" collapsed="false">
      <c r="A50" s="30"/>
      <c r="B50" s="31"/>
      <c r="C50" s="32" t="n">
        <v>47</v>
      </c>
      <c r="D50" s="33" t="s">
        <v>113</v>
      </c>
      <c r="E50" s="34" t="s">
        <v>44</v>
      </c>
      <c r="F50" s="34" t="s">
        <v>114</v>
      </c>
      <c r="G50" s="34" t="s">
        <v>115</v>
      </c>
      <c r="H50" s="34" t="s">
        <v>49</v>
      </c>
      <c r="I50" s="35" t="n">
        <v>20</v>
      </c>
      <c r="J50" s="35" t="n">
        <v>30</v>
      </c>
      <c r="K50" s="36" t="n">
        <v>55</v>
      </c>
      <c r="L50" s="37"/>
      <c r="M50" s="38" t="n">
        <f aca="false">L50-(SUM(O50:R50))</f>
        <v>0</v>
      </c>
      <c r="N50" s="39" t="str">
        <f aca="false">IF(M50&lt;0,"ATENÇÃO","OK")</f>
        <v>OK</v>
      </c>
      <c r="O50" s="41"/>
      <c r="P50" s="41"/>
      <c r="Q50" s="41"/>
      <c r="R50" s="41"/>
    </row>
    <row r="51" customFormat="false" ht="15" hidden="false" customHeight="true" outlineLevel="0" collapsed="false">
      <c r="A51" s="30"/>
      <c r="B51" s="31"/>
      <c r="C51" s="44" t="n">
        <v>48</v>
      </c>
      <c r="D51" s="33" t="s">
        <v>116</v>
      </c>
      <c r="E51" s="34" t="s">
        <v>44</v>
      </c>
      <c r="F51" s="34" t="s">
        <v>114</v>
      </c>
      <c r="G51" s="34" t="s">
        <v>115</v>
      </c>
      <c r="H51" s="34" t="s">
        <v>49</v>
      </c>
      <c r="I51" s="35" t="n">
        <v>20</v>
      </c>
      <c r="J51" s="35" t="n">
        <v>30</v>
      </c>
      <c r="K51" s="36" t="n">
        <v>70</v>
      </c>
      <c r="L51" s="37"/>
      <c r="M51" s="38" t="n">
        <f aca="false">L51-(SUM(O51:R51))</f>
        <v>0</v>
      </c>
      <c r="N51" s="39" t="str">
        <f aca="false">IF(M51&lt;0,"ATENÇÃO","OK")</f>
        <v>OK</v>
      </c>
      <c r="O51" s="41"/>
      <c r="P51" s="41"/>
      <c r="Q51" s="41"/>
      <c r="R51" s="41"/>
    </row>
    <row r="52" customFormat="false" ht="15" hidden="false" customHeight="true" outlineLevel="0" collapsed="false">
      <c r="A52" s="30"/>
      <c r="B52" s="31"/>
      <c r="C52" s="32" t="n">
        <v>49</v>
      </c>
      <c r="D52" s="33" t="s">
        <v>117</v>
      </c>
      <c r="E52" s="34" t="s">
        <v>44</v>
      </c>
      <c r="F52" s="34" t="s">
        <v>114</v>
      </c>
      <c r="G52" s="34" t="s">
        <v>115</v>
      </c>
      <c r="H52" s="34" t="s">
        <v>49</v>
      </c>
      <c r="I52" s="35" t="n">
        <v>20</v>
      </c>
      <c r="J52" s="35" t="n">
        <v>30</v>
      </c>
      <c r="K52" s="36" t="n">
        <v>84</v>
      </c>
      <c r="L52" s="37"/>
      <c r="M52" s="38" t="n">
        <f aca="false">L52-(SUM(O52:R52))</f>
        <v>0</v>
      </c>
      <c r="N52" s="39" t="str">
        <f aca="false">IF(M52&lt;0,"ATENÇÃO","OK")</f>
        <v>OK</v>
      </c>
      <c r="O52" s="41"/>
      <c r="P52" s="41"/>
      <c r="Q52" s="41"/>
      <c r="R52" s="41"/>
    </row>
    <row r="53" customFormat="false" ht="15" hidden="false" customHeight="true" outlineLevel="0" collapsed="false">
      <c r="A53" s="30"/>
      <c r="B53" s="31"/>
      <c r="C53" s="32" t="n">
        <v>50</v>
      </c>
      <c r="D53" s="33" t="s">
        <v>118</v>
      </c>
      <c r="E53" s="34" t="s">
        <v>39</v>
      </c>
      <c r="F53" s="34" t="s">
        <v>53</v>
      </c>
      <c r="G53" s="34" t="s">
        <v>58</v>
      </c>
      <c r="H53" s="34" t="s">
        <v>73</v>
      </c>
      <c r="I53" s="35" t="n">
        <v>20</v>
      </c>
      <c r="J53" s="35" t="n">
        <v>30</v>
      </c>
      <c r="K53" s="36" t="n">
        <v>110</v>
      </c>
      <c r="L53" s="37"/>
      <c r="M53" s="38" t="n">
        <f aca="false">L53-(SUM(O53:R53))</f>
        <v>0</v>
      </c>
      <c r="N53" s="39" t="str">
        <f aca="false">IF(M53&lt;0,"ATENÇÃO","OK")</f>
        <v>OK</v>
      </c>
      <c r="O53" s="41"/>
      <c r="P53" s="41"/>
      <c r="Q53" s="41"/>
      <c r="R53" s="41"/>
    </row>
    <row r="54" customFormat="false" ht="15" hidden="false" customHeight="true" outlineLevel="0" collapsed="false">
      <c r="A54" s="30"/>
      <c r="B54" s="31"/>
      <c r="C54" s="32" t="n">
        <v>51</v>
      </c>
      <c r="D54" s="33" t="s">
        <v>119</v>
      </c>
      <c r="E54" s="34" t="s">
        <v>39</v>
      </c>
      <c r="F54" s="34" t="s">
        <v>120</v>
      </c>
      <c r="G54" s="34" t="s">
        <v>121</v>
      </c>
      <c r="H54" s="34" t="s">
        <v>55</v>
      </c>
      <c r="I54" s="35" t="n">
        <v>20</v>
      </c>
      <c r="J54" s="35" t="n">
        <v>30</v>
      </c>
      <c r="K54" s="36" t="n">
        <v>2.99</v>
      </c>
      <c r="L54" s="37"/>
      <c r="M54" s="38" t="n">
        <f aca="false">L54-(SUM(O54:R54))</f>
        <v>0</v>
      </c>
      <c r="N54" s="39" t="str">
        <f aca="false">IF(M54&lt;0,"ATENÇÃO","OK")</f>
        <v>OK</v>
      </c>
      <c r="O54" s="41"/>
      <c r="P54" s="41"/>
      <c r="Q54" s="41"/>
      <c r="R54" s="41"/>
    </row>
    <row r="55" customFormat="false" ht="15" hidden="false" customHeight="true" outlineLevel="0" collapsed="false">
      <c r="A55" s="30"/>
      <c r="B55" s="31"/>
      <c r="C55" s="32" t="n">
        <v>52</v>
      </c>
      <c r="D55" s="33" t="s">
        <v>122</v>
      </c>
      <c r="E55" s="35" t="s">
        <v>39</v>
      </c>
      <c r="F55" s="35" t="s">
        <v>120</v>
      </c>
      <c r="G55" s="34" t="s">
        <v>121</v>
      </c>
      <c r="H55" s="46" t="s">
        <v>49</v>
      </c>
      <c r="I55" s="35" t="n">
        <v>20</v>
      </c>
      <c r="J55" s="35" t="n">
        <v>30</v>
      </c>
      <c r="K55" s="36" t="n">
        <v>280</v>
      </c>
      <c r="L55" s="37" t="n">
        <v>1</v>
      </c>
      <c r="M55" s="38" t="n">
        <f aca="false">L55-(SUM(O55:R55))</f>
        <v>0</v>
      </c>
      <c r="N55" s="39" t="str">
        <f aca="false">IF(M55&lt;0,"ATENÇÃO","OK")</f>
        <v>OK</v>
      </c>
      <c r="O55" s="41" t="n">
        <v>1</v>
      </c>
      <c r="P55" s="41"/>
      <c r="Q55" s="41"/>
      <c r="R55" s="41"/>
    </row>
    <row r="56" customFormat="false" ht="15" hidden="false" customHeight="true" outlineLevel="0" collapsed="false">
      <c r="A56" s="30"/>
      <c r="B56" s="31"/>
      <c r="C56" s="44" t="n">
        <v>53</v>
      </c>
      <c r="D56" s="45" t="s">
        <v>123</v>
      </c>
      <c r="E56" s="34" t="s">
        <v>39</v>
      </c>
      <c r="F56" s="34" t="s">
        <v>53</v>
      </c>
      <c r="G56" s="34" t="s">
        <v>124</v>
      </c>
      <c r="H56" s="34" t="s">
        <v>73</v>
      </c>
      <c r="I56" s="35" t="n">
        <v>20</v>
      </c>
      <c r="J56" s="35" t="n">
        <v>30</v>
      </c>
      <c r="K56" s="36" t="n">
        <v>280</v>
      </c>
      <c r="L56" s="37" t="n">
        <v>5</v>
      </c>
      <c r="M56" s="38" t="n">
        <f aca="false">L56-(SUM(O56:R56))</f>
        <v>5</v>
      </c>
      <c r="N56" s="39" t="str">
        <f aca="false">IF(M56&lt;0,"ATENÇÃO","OK")</f>
        <v>OK</v>
      </c>
      <c r="O56" s="41"/>
      <c r="P56" s="41"/>
      <c r="Q56" s="41"/>
      <c r="R56" s="41"/>
    </row>
    <row r="57" customFormat="false" ht="15" hidden="false" customHeight="true" outlineLevel="0" collapsed="false">
      <c r="A57" s="30"/>
      <c r="B57" s="31"/>
      <c r="C57" s="32" t="n">
        <v>54</v>
      </c>
      <c r="D57" s="45" t="s">
        <v>125</v>
      </c>
      <c r="E57" s="34" t="s">
        <v>39</v>
      </c>
      <c r="F57" s="34" t="s">
        <v>53</v>
      </c>
      <c r="G57" s="34" t="s">
        <v>124</v>
      </c>
      <c r="H57" s="34" t="s">
        <v>49</v>
      </c>
      <c r="I57" s="35" t="n">
        <v>20</v>
      </c>
      <c r="J57" s="35" t="n">
        <v>30</v>
      </c>
      <c r="K57" s="36" t="n">
        <v>499.1</v>
      </c>
      <c r="L57" s="37" t="n">
        <v>2</v>
      </c>
      <c r="M57" s="38" t="n">
        <f aca="false">L57-(SUM(O57:R57))</f>
        <v>2</v>
      </c>
      <c r="N57" s="39" t="str">
        <f aca="false">IF(M57&lt;0,"ATENÇÃO","OK")</f>
        <v>OK</v>
      </c>
      <c r="O57" s="41"/>
      <c r="P57" s="41"/>
      <c r="Q57" s="41"/>
      <c r="R57" s="41"/>
    </row>
    <row r="58" customFormat="false" ht="15" hidden="false" customHeight="true" outlineLevel="0" collapsed="false">
      <c r="A58" s="30"/>
      <c r="B58" s="31"/>
      <c r="C58" s="32" t="n">
        <v>55</v>
      </c>
      <c r="D58" s="45" t="s">
        <v>126</v>
      </c>
      <c r="E58" s="34" t="s">
        <v>39</v>
      </c>
      <c r="F58" s="34" t="s">
        <v>95</v>
      </c>
      <c r="G58" s="34" t="s">
        <v>127</v>
      </c>
      <c r="H58" s="34" t="s">
        <v>73</v>
      </c>
      <c r="I58" s="35" t="n">
        <v>20</v>
      </c>
      <c r="J58" s="35" t="n">
        <v>30</v>
      </c>
      <c r="K58" s="36" t="n">
        <v>180</v>
      </c>
      <c r="L58" s="37" t="n">
        <v>5</v>
      </c>
      <c r="M58" s="38" t="n">
        <f aca="false">L58-(SUM(O58:R58))</f>
        <v>4</v>
      </c>
      <c r="N58" s="39" t="str">
        <f aca="false">IF(M58&lt;0,"ATENÇÃO","OK")</f>
        <v>OK</v>
      </c>
      <c r="O58" s="41" t="n">
        <v>1</v>
      </c>
      <c r="P58" s="41"/>
      <c r="Q58" s="41"/>
      <c r="R58" s="41"/>
    </row>
    <row r="59" customFormat="false" ht="15" hidden="false" customHeight="true" outlineLevel="0" collapsed="false">
      <c r="A59" s="48" t="s">
        <v>37</v>
      </c>
      <c r="B59" s="49" t="n">
        <v>2</v>
      </c>
      <c r="C59" s="50" t="n">
        <v>56</v>
      </c>
      <c r="D59" s="51" t="s">
        <v>128</v>
      </c>
      <c r="E59" s="52" t="s">
        <v>129</v>
      </c>
      <c r="F59" s="52" t="s">
        <v>130</v>
      </c>
      <c r="G59" s="53" t="s">
        <v>131</v>
      </c>
      <c r="H59" s="54" t="s">
        <v>49</v>
      </c>
      <c r="I59" s="52" t="n">
        <v>20</v>
      </c>
      <c r="J59" s="52" t="n">
        <v>30</v>
      </c>
      <c r="K59" s="55" t="n">
        <v>1.6</v>
      </c>
      <c r="L59" s="37"/>
      <c r="M59" s="38" t="n">
        <f aca="false">L59-(SUM(O59:R59))</f>
        <v>0</v>
      </c>
      <c r="N59" s="39" t="str">
        <f aca="false">IF(M59&lt;0,"ATENÇÃO","OK")</f>
        <v>OK</v>
      </c>
      <c r="O59" s="41"/>
      <c r="P59" s="41"/>
      <c r="Q59" s="41"/>
      <c r="R59" s="41"/>
    </row>
    <row r="60" customFormat="false" ht="15" hidden="false" customHeight="true" outlineLevel="0" collapsed="false">
      <c r="A60" s="48"/>
      <c r="B60" s="49"/>
      <c r="C60" s="50" t="n">
        <v>57</v>
      </c>
      <c r="D60" s="56" t="s">
        <v>132</v>
      </c>
      <c r="E60" s="52" t="s">
        <v>129</v>
      </c>
      <c r="F60" s="52" t="s">
        <v>130</v>
      </c>
      <c r="G60" s="53" t="s">
        <v>131</v>
      </c>
      <c r="H60" s="52" t="s">
        <v>42</v>
      </c>
      <c r="I60" s="52" t="n">
        <v>20</v>
      </c>
      <c r="J60" s="52" t="n">
        <v>30</v>
      </c>
      <c r="K60" s="55" t="n">
        <v>1.6</v>
      </c>
      <c r="L60" s="37"/>
      <c r="M60" s="38" t="n">
        <f aca="false">L60-(SUM(O60:R60))</f>
        <v>0</v>
      </c>
      <c r="N60" s="39" t="str">
        <f aca="false">IF(M60&lt;0,"ATENÇÃO","OK")</f>
        <v>OK</v>
      </c>
      <c r="O60" s="41"/>
      <c r="P60" s="41"/>
      <c r="Q60" s="41"/>
      <c r="R60" s="41"/>
    </row>
    <row r="61" customFormat="false" ht="15" hidden="false" customHeight="true" outlineLevel="0" collapsed="false">
      <c r="A61" s="48"/>
      <c r="B61" s="49"/>
      <c r="C61" s="57" t="n">
        <v>58</v>
      </c>
      <c r="D61" s="56" t="s">
        <v>133</v>
      </c>
      <c r="E61" s="53" t="s">
        <v>129</v>
      </c>
      <c r="F61" s="53" t="s">
        <v>130</v>
      </c>
      <c r="G61" s="53" t="s">
        <v>131</v>
      </c>
      <c r="H61" s="54" t="s">
        <v>42</v>
      </c>
      <c r="I61" s="52" t="n">
        <v>20</v>
      </c>
      <c r="J61" s="52" t="n">
        <v>30</v>
      </c>
      <c r="K61" s="55" t="n">
        <v>1</v>
      </c>
      <c r="L61" s="37"/>
      <c r="M61" s="38" t="n">
        <f aca="false">L61-(SUM(O61:R61))</f>
        <v>0</v>
      </c>
      <c r="N61" s="39" t="str">
        <f aca="false">IF(M61&lt;0,"ATENÇÃO","OK")</f>
        <v>OK</v>
      </c>
      <c r="O61" s="41"/>
      <c r="P61" s="41"/>
      <c r="Q61" s="41"/>
      <c r="R61" s="41"/>
    </row>
    <row r="62" customFormat="false" ht="15" hidden="false" customHeight="true" outlineLevel="0" collapsed="false">
      <c r="A62" s="48"/>
      <c r="B62" s="49"/>
      <c r="C62" s="50" t="n">
        <v>59</v>
      </c>
      <c r="D62" s="56" t="s">
        <v>134</v>
      </c>
      <c r="E62" s="52" t="s">
        <v>129</v>
      </c>
      <c r="F62" s="52" t="s">
        <v>130</v>
      </c>
      <c r="G62" s="53" t="s">
        <v>131</v>
      </c>
      <c r="H62" s="52" t="s">
        <v>42</v>
      </c>
      <c r="I62" s="52" t="n">
        <v>20</v>
      </c>
      <c r="J62" s="52" t="n">
        <v>30</v>
      </c>
      <c r="K62" s="55" t="n">
        <v>1.5</v>
      </c>
      <c r="L62" s="37"/>
      <c r="M62" s="38" t="n">
        <f aca="false">L62-(SUM(O62:R62))</f>
        <v>0</v>
      </c>
      <c r="N62" s="39" t="str">
        <f aca="false">IF(M62&lt;0,"ATENÇÃO","OK")</f>
        <v>OK</v>
      </c>
      <c r="O62" s="41"/>
      <c r="P62" s="41"/>
      <c r="Q62" s="41"/>
      <c r="R62" s="41"/>
    </row>
    <row r="63" customFormat="false" ht="15" hidden="false" customHeight="true" outlineLevel="0" collapsed="false">
      <c r="A63" s="48"/>
      <c r="B63" s="49"/>
      <c r="C63" s="50" t="n">
        <v>60</v>
      </c>
      <c r="D63" s="56" t="s">
        <v>135</v>
      </c>
      <c r="E63" s="53" t="s">
        <v>129</v>
      </c>
      <c r="F63" s="53" t="s">
        <v>130</v>
      </c>
      <c r="G63" s="53" t="s">
        <v>131</v>
      </c>
      <c r="H63" s="54" t="s">
        <v>42</v>
      </c>
      <c r="I63" s="52" t="n">
        <v>20</v>
      </c>
      <c r="J63" s="52" t="n">
        <v>30</v>
      </c>
      <c r="K63" s="55" t="n">
        <v>1.6</v>
      </c>
      <c r="L63" s="37" t="n">
        <v>50</v>
      </c>
      <c r="M63" s="38" t="n">
        <f aca="false">L63-(SUM(O63:R63))</f>
        <v>25</v>
      </c>
      <c r="N63" s="39" t="str">
        <f aca="false">IF(M63&lt;0,"ATENÇÃO","OK")</f>
        <v>OK</v>
      </c>
      <c r="O63" s="41" t="n">
        <v>25</v>
      </c>
      <c r="P63" s="41"/>
      <c r="Q63" s="41"/>
      <c r="R63" s="41"/>
    </row>
    <row r="64" customFormat="false" ht="15" hidden="false" customHeight="true" outlineLevel="0" collapsed="false">
      <c r="A64" s="48"/>
      <c r="B64" s="49"/>
      <c r="C64" s="50" t="n">
        <v>61</v>
      </c>
      <c r="D64" s="56" t="s">
        <v>136</v>
      </c>
      <c r="E64" s="53" t="s">
        <v>129</v>
      </c>
      <c r="F64" s="53" t="s">
        <v>130</v>
      </c>
      <c r="G64" s="53" t="s">
        <v>131</v>
      </c>
      <c r="H64" s="52" t="s">
        <v>42</v>
      </c>
      <c r="I64" s="52" t="n">
        <v>20</v>
      </c>
      <c r="J64" s="52" t="n">
        <v>30</v>
      </c>
      <c r="K64" s="55" t="n">
        <v>1.3</v>
      </c>
      <c r="L64" s="37"/>
      <c r="M64" s="38" t="n">
        <f aca="false">L64-(SUM(O64:R64))</f>
        <v>0</v>
      </c>
      <c r="N64" s="39" t="str">
        <f aca="false">IF(M64&lt;0,"ATENÇÃO","OK")</f>
        <v>OK</v>
      </c>
      <c r="O64" s="41"/>
      <c r="P64" s="41"/>
      <c r="Q64" s="41"/>
      <c r="R64" s="41"/>
    </row>
    <row r="65" customFormat="false" ht="15" hidden="false" customHeight="true" outlineLevel="0" collapsed="false">
      <c r="A65" s="48"/>
      <c r="B65" s="49"/>
      <c r="C65" s="50" t="n">
        <v>62</v>
      </c>
      <c r="D65" s="56" t="s">
        <v>137</v>
      </c>
      <c r="E65" s="53" t="s">
        <v>129</v>
      </c>
      <c r="F65" s="53" t="s">
        <v>130</v>
      </c>
      <c r="G65" s="53" t="s">
        <v>131</v>
      </c>
      <c r="H65" s="53" t="s">
        <v>42</v>
      </c>
      <c r="I65" s="52" t="n">
        <v>20</v>
      </c>
      <c r="J65" s="52" t="n">
        <v>30</v>
      </c>
      <c r="K65" s="55" t="n">
        <v>1.5</v>
      </c>
      <c r="L65" s="37" t="n">
        <v>50</v>
      </c>
      <c r="M65" s="38" t="n">
        <f aca="false">L65-(SUM(O65:R65))</f>
        <v>0</v>
      </c>
      <c r="N65" s="39" t="str">
        <f aca="false">IF(M65&lt;0,"ATENÇÃO","OK")</f>
        <v>OK</v>
      </c>
      <c r="O65" s="41" t="n">
        <v>25</v>
      </c>
      <c r="P65" s="41"/>
      <c r="Q65" s="41"/>
      <c r="R65" s="41" t="n">
        <v>25</v>
      </c>
    </row>
    <row r="66" customFormat="false" ht="15" hidden="false" customHeight="true" outlineLevel="0" collapsed="false">
      <c r="A66" s="48"/>
      <c r="B66" s="49"/>
      <c r="C66" s="57" t="n">
        <v>63</v>
      </c>
      <c r="D66" s="51" t="s">
        <v>138</v>
      </c>
      <c r="E66" s="53" t="s">
        <v>129</v>
      </c>
      <c r="F66" s="53" t="s">
        <v>130</v>
      </c>
      <c r="G66" s="53" t="s">
        <v>131</v>
      </c>
      <c r="H66" s="53" t="s">
        <v>49</v>
      </c>
      <c r="I66" s="52" t="n">
        <v>20</v>
      </c>
      <c r="J66" s="52" t="n">
        <v>30</v>
      </c>
      <c r="K66" s="55" t="n">
        <v>1.7</v>
      </c>
      <c r="L66" s="37"/>
      <c r="M66" s="38" t="n">
        <f aca="false">L66-(SUM(O66:R66))</f>
        <v>0</v>
      </c>
      <c r="N66" s="39" t="str">
        <f aca="false">IF(M66&lt;0,"ATENÇÃO","OK")</f>
        <v>OK</v>
      </c>
      <c r="O66" s="41"/>
      <c r="P66" s="41"/>
      <c r="Q66" s="41"/>
      <c r="R66" s="41"/>
    </row>
    <row r="67" customFormat="false" ht="15" hidden="false" customHeight="true" outlineLevel="0" collapsed="false">
      <c r="A67" s="48"/>
      <c r="B67" s="49"/>
      <c r="C67" s="50" t="n">
        <v>64</v>
      </c>
      <c r="D67" s="56" t="s">
        <v>139</v>
      </c>
      <c r="E67" s="53" t="s">
        <v>39</v>
      </c>
      <c r="F67" s="53" t="s">
        <v>130</v>
      </c>
      <c r="G67" s="53" t="s">
        <v>131</v>
      </c>
      <c r="H67" s="52" t="s">
        <v>42</v>
      </c>
      <c r="I67" s="52" t="n">
        <v>20</v>
      </c>
      <c r="J67" s="52" t="n">
        <v>30</v>
      </c>
      <c r="K67" s="55" t="n">
        <v>0.92</v>
      </c>
      <c r="L67" s="37"/>
      <c r="M67" s="38" t="n">
        <f aca="false">L67-(SUM(O67:R67))</f>
        <v>0</v>
      </c>
      <c r="N67" s="39" t="str">
        <f aca="false">IF(M67&lt;0,"ATENÇÃO","OK")</f>
        <v>OK</v>
      </c>
      <c r="O67" s="41"/>
      <c r="P67" s="41"/>
      <c r="Q67" s="41"/>
      <c r="R67" s="41"/>
    </row>
    <row r="68" customFormat="false" ht="15" hidden="false" customHeight="true" outlineLevel="0" collapsed="false">
      <c r="A68" s="48"/>
      <c r="B68" s="49"/>
      <c r="C68" s="50" t="n">
        <v>65</v>
      </c>
      <c r="D68" s="56" t="s">
        <v>140</v>
      </c>
      <c r="E68" s="53" t="s">
        <v>39</v>
      </c>
      <c r="F68" s="53" t="s">
        <v>130</v>
      </c>
      <c r="G68" s="53" t="s">
        <v>131</v>
      </c>
      <c r="H68" s="54" t="s">
        <v>42</v>
      </c>
      <c r="I68" s="52" t="n">
        <v>20</v>
      </c>
      <c r="J68" s="52" t="n">
        <v>30</v>
      </c>
      <c r="K68" s="55" t="n">
        <v>1.08</v>
      </c>
      <c r="L68" s="37" t="n">
        <v>50</v>
      </c>
      <c r="M68" s="38" t="n">
        <f aca="false">L68-(SUM(O68:R68))</f>
        <v>50</v>
      </c>
      <c r="N68" s="39" t="str">
        <f aca="false">IF(M68&lt;0,"ATENÇÃO","OK")</f>
        <v>OK</v>
      </c>
      <c r="O68" s="41"/>
      <c r="P68" s="41"/>
      <c r="Q68" s="41"/>
      <c r="R68" s="41"/>
    </row>
    <row r="69" customFormat="false" ht="15" hidden="false" customHeight="true" outlineLevel="0" collapsed="false">
      <c r="A69" s="48"/>
      <c r="B69" s="49"/>
      <c r="C69" s="50" t="n">
        <v>66</v>
      </c>
      <c r="D69" s="56" t="s">
        <v>141</v>
      </c>
      <c r="E69" s="53" t="s">
        <v>39</v>
      </c>
      <c r="F69" s="53" t="s">
        <v>130</v>
      </c>
      <c r="G69" s="53" t="s">
        <v>131</v>
      </c>
      <c r="H69" s="53" t="s">
        <v>42</v>
      </c>
      <c r="I69" s="52" t="n">
        <v>20</v>
      </c>
      <c r="J69" s="52" t="n">
        <v>30</v>
      </c>
      <c r="K69" s="55" t="n">
        <v>1.1</v>
      </c>
      <c r="L69" s="37"/>
      <c r="M69" s="38" t="n">
        <f aca="false">L69-(SUM(O69:R69))</f>
        <v>0</v>
      </c>
      <c r="N69" s="39" t="str">
        <f aca="false">IF(M69&lt;0,"ATENÇÃO","OK")</f>
        <v>OK</v>
      </c>
      <c r="O69" s="41"/>
      <c r="P69" s="41"/>
      <c r="Q69" s="41"/>
      <c r="R69" s="41"/>
    </row>
    <row r="70" customFormat="false" ht="15" hidden="false" customHeight="true" outlineLevel="0" collapsed="false">
      <c r="A70" s="48"/>
      <c r="B70" s="49"/>
      <c r="C70" s="50" t="n">
        <v>67</v>
      </c>
      <c r="D70" s="51" t="s">
        <v>142</v>
      </c>
      <c r="E70" s="53" t="s">
        <v>129</v>
      </c>
      <c r="F70" s="53" t="s">
        <v>143</v>
      </c>
      <c r="G70" s="53" t="s">
        <v>144</v>
      </c>
      <c r="H70" s="53" t="s">
        <v>49</v>
      </c>
      <c r="I70" s="52" t="n">
        <v>20</v>
      </c>
      <c r="J70" s="52" t="n">
        <v>30</v>
      </c>
      <c r="K70" s="55" t="n">
        <v>0.07</v>
      </c>
      <c r="L70" s="37" t="n">
        <v>100</v>
      </c>
      <c r="M70" s="38" t="n">
        <f aca="false">L70-(SUM(O70:R70))</f>
        <v>0</v>
      </c>
      <c r="N70" s="39" t="str">
        <f aca="false">IF(M70&lt;0,"ATENÇÃO","OK")</f>
        <v>OK</v>
      </c>
      <c r="O70" s="41" t="n">
        <v>100</v>
      </c>
      <c r="P70" s="41"/>
      <c r="Q70" s="41"/>
      <c r="R70" s="41"/>
    </row>
    <row r="71" customFormat="false" ht="15" hidden="false" customHeight="true" outlineLevel="0" collapsed="false">
      <c r="A71" s="48"/>
      <c r="B71" s="49"/>
      <c r="C71" s="57" t="n">
        <v>68</v>
      </c>
      <c r="D71" s="51" t="s">
        <v>145</v>
      </c>
      <c r="E71" s="53" t="s">
        <v>129</v>
      </c>
      <c r="F71" s="53" t="s">
        <v>143</v>
      </c>
      <c r="G71" s="53" t="s">
        <v>146</v>
      </c>
      <c r="H71" s="53" t="s">
        <v>147</v>
      </c>
      <c r="I71" s="52" t="n">
        <v>20</v>
      </c>
      <c r="J71" s="52" t="n">
        <v>30</v>
      </c>
      <c r="K71" s="55" t="n">
        <v>5.5</v>
      </c>
      <c r="L71" s="37" t="n">
        <v>100</v>
      </c>
      <c r="M71" s="38" t="n">
        <f aca="false">L71-(SUM(O71:R71))</f>
        <v>50</v>
      </c>
      <c r="N71" s="39" t="str">
        <f aca="false">IF(M71&lt;0,"ATENÇÃO","OK")</f>
        <v>OK</v>
      </c>
      <c r="O71" s="41" t="n">
        <v>50</v>
      </c>
      <c r="P71" s="41"/>
      <c r="Q71" s="41"/>
      <c r="R71" s="41"/>
    </row>
    <row r="72" customFormat="false" ht="15" hidden="false" customHeight="true" outlineLevel="0" collapsed="false">
      <c r="A72" s="48"/>
      <c r="B72" s="49"/>
      <c r="C72" s="50" t="n">
        <v>69</v>
      </c>
      <c r="D72" s="51" t="s">
        <v>148</v>
      </c>
      <c r="E72" s="53" t="s">
        <v>39</v>
      </c>
      <c r="F72" s="53" t="s">
        <v>143</v>
      </c>
      <c r="G72" s="53" t="s">
        <v>149</v>
      </c>
      <c r="H72" s="53" t="s">
        <v>49</v>
      </c>
      <c r="I72" s="52" t="n">
        <v>20</v>
      </c>
      <c r="J72" s="52" t="n">
        <v>30</v>
      </c>
      <c r="K72" s="55" t="n">
        <v>8</v>
      </c>
      <c r="L72" s="37"/>
      <c r="M72" s="38" t="n">
        <f aca="false">L72-(SUM(O72:R72))</f>
        <v>0</v>
      </c>
      <c r="N72" s="39" t="str">
        <f aca="false">IF(M72&lt;0,"ATENÇÃO","OK")</f>
        <v>OK</v>
      </c>
      <c r="O72" s="41"/>
      <c r="P72" s="41"/>
      <c r="Q72" s="41"/>
      <c r="R72" s="41"/>
    </row>
    <row r="73" customFormat="false" ht="15" hidden="false" customHeight="true" outlineLevel="0" collapsed="false">
      <c r="A73" s="48"/>
      <c r="B73" s="49"/>
      <c r="C73" s="50" t="n">
        <v>70</v>
      </c>
      <c r="D73" s="51" t="s">
        <v>150</v>
      </c>
      <c r="E73" s="53" t="s">
        <v>129</v>
      </c>
      <c r="F73" s="53" t="s">
        <v>143</v>
      </c>
      <c r="G73" s="53" t="s">
        <v>151</v>
      </c>
      <c r="H73" s="53" t="s">
        <v>147</v>
      </c>
      <c r="I73" s="52" t="n">
        <v>20</v>
      </c>
      <c r="J73" s="52" t="n">
        <v>30</v>
      </c>
      <c r="K73" s="55" t="n">
        <v>3</v>
      </c>
      <c r="L73" s="37" t="n">
        <v>1000</v>
      </c>
      <c r="M73" s="38" t="n">
        <f aca="false">L73-(SUM(O73:R73))</f>
        <v>1000</v>
      </c>
      <c r="N73" s="39" t="str">
        <f aca="false">IF(M73&lt;0,"ATENÇÃO","OK")</f>
        <v>OK</v>
      </c>
      <c r="O73" s="41"/>
      <c r="P73" s="41"/>
      <c r="Q73" s="41"/>
      <c r="R73" s="41"/>
    </row>
    <row r="74" customFormat="false" ht="15" hidden="false" customHeight="true" outlineLevel="0" collapsed="false">
      <c r="A74" s="48"/>
      <c r="B74" s="49"/>
      <c r="C74" s="50" t="n">
        <v>71</v>
      </c>
      <c r="D74" s="51" t="s">
        <v>152</v>
      </c>
      <c r="E74" s="53" t="s">
        <v>39</v>
      </c>
      <c r="F74" s="53" t="s">
        <v>143</v>
      </c>
      <c r="G74" s="53" t="s">
        <v>149</v>
      </c>
      <c r="H74" s="53" t="s">
        <v>49</v>
      </c>
      <c r="I74" s="52" t="n">
        <v>20</v>
      </c>
      <c r="J74" s="52" t="n">
        <v>30</v>
      </c>
      <c r="K74" s="55" t="n">
        <v>1.4</v>
      </c>
      <c r="L74" s="37"/>
      <c r="M74" s="38" t="n">
        <f aca="false">L74-(SUM(O74:R74))</f>
        <v>0</v>
      </c>
      <c r="N74" s="39" t="str">
        <f aca="false">IF(M74&lt;0,"ATENÇÃO","OK")</f>
        <v>OK</v>
      </c>
      <c r="O74" s="41"/>
      <c r="P74" s="41"/>
      <c r="Q74" s="41"/>
      <c r="R74" s="41"/>
    </row>
    <row r="75" customFormat="false" ht="15" hidden="false" customHeight="true" outlineLevel="0" collapsed="false">
      <c r="A75" s="48"/>
      <c r="B75" s="49"/>
      <c r="C75" s="50" t="n">
        <v>72</v>
      </c>
      <c r="D75" s="51" t="s">
        <v>153</v>
      </c>
      <c r="E75" s="53" t="s">
        <v>39</v>
      </c>
      <c r="F75" s="53" t="s">
        <v>154</v>
      </c>
      <c r="G75" s="53" t="s">
        <v>155</v>
      </c>
      <c r="H75" s="53" t="s">
        <v>49</v>
      </c>
      <c r="I75" s="52" t="n">
        <v>20</v>
      </c>
      <c r="J75" s="52" t="n">
        <v>30</v>
      </c>
      <c r="K75" s="55" t="n">
        <v>24</v>
      </c>
      <c r="L75" s="37"/>
      <c r="M75" s="38" t="n">
        <f aca="false">L75-(SUM(O75:R75))</f>
        <v>0</v>
      </c>
      <c r="N75" s="39" t="str">
        <f aca="false">IF(M75&lt;0,"ATENÇÃO","OK")</f>
        <v>OK</v>
      </c>
      <c r="O75" s="41"/>
      <c r="P75" s="41"/>
      <c r="Q75" s="41"/>
      <c r="R75" s="41"/>
    </row>
    <row r="76" customFormat="false" ht="15" hidden="false" customHeight="true" outlineLevel="0" collapsed="false">
      <c r="A76" s="48"/>
      <c r="B76" s="49"/>
      <c r="C76" s="57" t="n">
        <v>73</v>
      </c>
      <c r="D76" s="56" t="s">
        <v>156</v>
      </c>
      <c r="E76" s="53" t="s">
        <v>39</v>
      </c>
      <c r="F76" s="53" t="s">
        <v>157</v>
      </c>
      <c r="G76" s="53" t="s">
        <v>158</v>
      </c>
      <c r="H76" s="53" t="s">
        <v>42</v>
      </c>
      <c r="I76" s="52" t="n">
        <v>20</v>
      </c>
      <c r="J76" s="52" t="n">
        <v>30</v>
      </c>
      <c r="K76" s="55" t="n">
        <v>33</v>
      </c>
      <c r="L76" s="37"/>
      <c r="M76" s="38" t="n">
        <f aca="false">L76-(SUM(O76:R76))</f>
        <v>0</v>
      </c>
      <c r="N76" s="39" t="str">
        <f aca="false">IF(M76&lt;0,"ATENÇÃO","OK")</f>
        <v>OK</v>
      </c>
      <c r="O76" s="41"/>
      <c r="P76" s="41"/>
      <c r="Q76" s="41"/>
      <c r="R76" s="41"/>
    </row>
    <row r="77" customFormat="false" ht="15" hidden="false" customHeight="true" outlineLevel="0" collapsed="false">
      <c r="A77" s="48"/>
      <c r="B77" s="49"/>
      <c r="C77" s="50" t="n">
        <v>74</v>
      </c>
      <c r="D77" s="56" t="s">
        <v>159</v>
      </c>
      <c r="E77" s="53" t="s">
        <v>39</v>
      </c>
      <c r="F77" s="53" t="s">
        <v>160</v>
      </c>
      <c r="G77" s="53" t="n">
        <v>1005</v>
      </c>
      <c r="H77" s="53" t="s">
        <v>42</v>
      </c>
      <c r="I77" s="52" t="n">
        <v>20</v>
      </c>
      <c r="J77" s="52" t="n">
        <v>30</v>
      </c>
      <c r="K77" s="55" t="n">
        <v>25</v>
      </c>
      <c r="L77" s="37"/>
      <c r="M77" s="38" t="n">
        <f aca="false">L77-(SUM(O77:R77))</f>
        <v>0</v>
      </c>
      <c r="N77" s="39" t="str">
        <f aca="false">IF(M77&lt;0,"ATENÇÃO","OK")</f>
        <v>OK</v>
      </c>
      <c r="O77" s="41"/>
      <c r="P77" s="41"/>
      <c r="Q77" s="41"/>
      <c r="R77" s="41"/>
    </row>
    <row r="78" customFormat="false" ht="15" hidden="false" customHeight="true" outlineLevel="0" collapsed="false">
      <c r="A78" s="48"/>
      <c r="B78" s="49"/>
      <c r="C78" s="50" t="n">
        <v>75</v>
      </c>
      <c r="D78" s="51" t="s">
        <v>161</v>
      </c>
      <c r="E78" s="53" t="s">
        <v>129</v>
      </c>
      <c r="F78" s="53" t="s">
        <v>162</v>
      </c>
      <c r="G78" s="53" t="s">
        <v>163</v>
      </c>
      <c r="H78" s="53" t="s">
        <v>49</v>
      </c>
      <c r="I78" s="52" t="n">
        <v>20</v>
      </c>
      <c r="J78" s="52" t="n">
        <v>30</v>
      </c>
      <c r="K78" s="55" t="n">
        <v>25</v>
      </c>
      <c r="L78" s="37" t="n">
        <v>50</v>
      </c>
      <c r="M78" s="38" t="n">
        <f aca="false">L78-(SUM(O78:R78))</f>
        <v>0</v>
      </c>
      <c r="N78" s="39" t="str">
        <f aca="false">IF(M78&lt;0,"ATENÇÃO","OK")</f>
        <v>OK</v>
      </c>
      <c r="O78" s="41" t="n">
        <v>25</v>
      </c>
      <c r="P78" s="41"/>
      <c r="Q78" s="41"/>
      <c r="R78" s="41" t="n">
        <v>25</v>
      </c>
    </row>
    <row r="79" customFormat="false" ht="15" hidden="false" customHeight="true" outlineLevel="0" collapsed="false">
      <c r="A79" s="48"/>
      <c r="B79" s="49"/>
      <c r="C79" s="50" t="n">
        <v>76</v>
      </c>
      <c r="D79" s="51" t="s">
        <v>164</v>
      </c>
      <c r="E79" s="53" t="s">
        <v>129</v>
      </c>
      <c r="F79" s="53" t="s">
        <v>165</v>
      </c>
      <c r="G79" s="53" t="s">
        <v>166</v>
      </c>
      <c r="H79" s="53" t="s">
        <v>49</v>
      </c>
      <c r="I79" s="52" t="n">
        <v>20</v>
      </c>
      <c r="J79" s="52" t="n">
        <v>30</v>
      </c>
      <c r="K79" s="55" t="n">
        <v>55</v>
      </c>
      <c r="L79" s="37" t="n">
        <v>100</v>
      </c>
      <c r="M79" s="38" t="n">
        <f aca="false">L79-(SUM(O79:R79))</f>
        <v>0</v>
      </c>
      <c r="N79" s="39" t="str">
        <f aca="false">IF(M79&lt;0,"ATENÇÃO","OK")</f>
        <v>OK</v>
      </c>
      <c r="O79" s="41" t="n">
        <v>50</v>
      </c>
      <c r="P79" s="41"/>
      <c r="Q79" s="41"/>
      <c r="R79" s="41" t="n">
        <v>50</v>
      </c>
    </row>
    <row r="80" customFormat="false" ht="15" hidden="false" customHeight="true" outlineLevel="0" collapsed="false">
      <c r="A80" s="48"/>
      <c r="B80" s="49"/>
      <c r="C80" s="50" t="n">
        <v>77</v>
      </c>
      <c r="D80" s="56" t="s">
        <v>167</v>
      </c>
      <c r="E80" s="53" t="s">
        <v>129</v>
      </c>
      <c r="F80" s="53" t="s">
        <v>168</v>
      </c>
      <c r="G80" s="53" t="s">
        <v>163</v>
      </c>
      <c r="H80" s="53" t="s">
        <v>42</v>
      </c>
      <c r="I80" s="52" t="n">
        <v>20</v>
      </c>
      <c r="J80" s="52" t="n">
        <v>30</v>
      </c>
      <c r="K80" s="55" t="n">
        <v>6.4</v>
      </c>
      <c r="L80" s="37" t="n">
        <v>80</v>
      </c>
      <c r="M80" s="38" t="n">
        <f aca="false">L80-(SUM(O80:R80))</f>
        <v>0</v>
      </c>
      <c r="N80" s="39" t="str">
        <f aca="false">IF(M80&lt;0,"ATENÇÃO","OK")</f>
        <v>OK</v>
      </c>
      <c r="O80" s="41" t="n">
        <v>25</v>
      </c>
      <c r="P80" s="41"/>
      <c r="Q80" s="41"/>
      <c r="R80" s="41" t="n">
        <v>55</v>
      </c>
    </row>
    <row r="81" customFormat="false" ht="15" hidden="false" customHeight="true" outlineLevel="0" collapsed="false">
      <c r="A81" s="48"/>
      <c r="B81" s="49"/>
      <c r="C81" s="57" t="n">
        <v>78</v>
      </c>
      <c r="D81" s="56" t="s">
        <v>169</v>
      </c>
      <c r="E81" s="53" t="s">
        <v>39</v>
      </c>
      <c r="F81" s="53" t="s">
        <v>130</v>
      </c>
      <c r="G81" s="53" t="s">
        <v>131</v>
      </c>
      <c r="H81" s="54" t="s">
        <v>42</v>
      </c>
      <c r="I81" s="52" t="n">
        <v>20</v>
      </c>
      <c r="J81" s="52" t="n">
        <v>30</v>
      </c>
      <c r="K81" s="55" t="n">
        <v>23</v>
      </c>
      <c r="L81" s="37"/>
      <c r="M81" s="38" t="n">
        <f aca="false">L81-(SUM(O81:R81))</f>
        <v>0</v>
      </c>
      <c r="N81" s="39" t="str">
        <f aca="false">IF(M81&lt;0,"ATENÇÃO","OK")</f>
        <v>OK</v>
      </c>
      <c r="O81" s="41"/>
      <c r="P81" s="41"/>
      <c r="Q81" s="41"/>
      <c r="R81" s="41"/>
    </row>
    <row r="82" customFormat="false" ht="15" hidden="false" customHeight="true" outlineLevel="0" collapsed="false">
      <c r="A82" s="48"/>
      <c r="B82" s="49"/>
      <c r="C82" s="50" t="n">
        <v>79</v>
      </c>
      <c r="D82" s="56" t="s">
        <v>170</v>
      </c>
      <c r="E82" s="53" t="s">
        <v>39</v>
      </c>
      <c r="F82" s="53" t="s">
        <v>130</v>
      </c>
      <c r="G82" s="58" t="s">
        <v>131</v>
      </c>
      <c r="H82" s="54" t="s">
        <v>42</v>
      </c>
      <c r="I82" s="52" t="n">
        <v>20</v>
      </c>
      <c r="J82" s="52" t="n">
        <v>30</v>
      </c>
      <c r="K82" s="55" t="n">
        <v>22</v>
      </c>
      <c r="L82" s="37"/>
      <c r="M82" s="38" t="n">
        <f aca="false">L82-(SUM(O82:R82))</f>
        <v>0</v>
      </c>
      <c r="N82" s="39" t="str">
        <f aca="false">IF(M82&lt;0,"ATENÇÃO","OK")</f>
        <v>OK</v>
      </c>
      <c r="O82" s="41"/>
      <c r="P82" s="41"/>
      <c r="Q82" s="41"/>
      <c r="R82" s="41"/>
    </row>
    <row r="83" customFormat="false" ht="15" hidden="false" customHeight="true" outlineLevel="0" collapsed="false">
      <c r="A83" s="48"/>
      <c r="B83" s="49"/>
      <c r="C83" s="50" t="n">
        <v>80</v>
      </c>
      <c r="D83" s="56" t="s">
        <v>171</v>
      </c>
      <c r="E83" s="53" t="s">
        <v>39</v>
      </c>
      <c r="F83" s="53" t="s">
        <v>130</v>
      </c>
      <c r="G83" s="58" t="s">
        <v>131</v>
      </c>
      <c r="H83" s="53" t="s">
        <v>42</v>
      </c>
      <c r="I83" s="52" t="n">
        <v>20</v>
      </c>
      <c r="J83" s="52" t="n">
        <v>30</v>
      </c>
      <c r="K83" s="55" t="n">
        <v>22</v>
      </c>
      <c r="L83" s="37"/>
      <c r="M83" s="38" t="n">
        <f aca="false">L83-(SUM(O83:R83))</f>
        <v>0</v>
      </c>
      <c r="N83" s="39" t="str">
        <f aca="false">IF(M83&lt;0,"ATENÇÃO","OK")</f>
        <v>OK</v>
      </c>
      <c r="O83" s="41"/>
      <c r="P83" s="41"/>
      <c r="Q83" s="41"/>
      <c r="R83" s="41"/>
    </row>
    <row r="84" customFormat="false" ht="15" hidden="false" customHeight="true" outlineLevel="0" collapsed="false">
      <c r="A84" s="48"/>
      <c r="B84" s="49"/>
      <c r="C84" s="50" t="n">
        <v>81</v>
      </c>
      <c r="D84" s="56" t="s">
        <v>172</v>
      </c>
      <c r="E84" s="53" t="s">
        <v>39</v>
      </c>
      <c r="F84" s="53" t="s">
        <v>130</v>
      </c>
      <c r="G84" s="53" t="s">
        <v>131</v>
      </c>
      <c r="H84" s="53" t="s">
        <v>42</v>
      </c>
      <c r="I84" s="52" t="n">
        <v>20</v>
      </c>
      <c r="J84" s="52" t="n">
        <v>30</v>
      </c>
      <c r="K84" s="55" t="n">
        <v>23</v>
      </c>
      <c r="L84" s="37"/>
      <c r="M84" s="38" t="n">
        <f aca="false">L84-(SUM(O84:R84))</f>
        <v>0</v>
      </c>
      <c r="N84" s="39" t="str">
        <f aca="false">IF(M84&lt;0,"ATENÇÃO","OK")</f>
        <v>OK</v>
      </c>
      <c r="O84" s="41"/>
      <c r="P84" s="41"/>
      <c r="Q84" s="41"/>
      <c r="R84" s="41"/>
    </row>
    <row r="85" customFormat="false" ht="15" hidden="false" customHeight="true" outlineLevel="0" collapsed="false">
      <c r="A85" s="48"/>
      <c r="B85" s="49"/>
      <c r="C85" s="50" t="n">
        <v>82</v>
      </c>
      <c r="D85" s="56" t="s">
        <v>173</v>
      </c>
      <c r="E85" s="53" t="s">
        <v>39</v>
      </c>
      <c r="F85" s="53" t="s">
        <v>130</v>
      </c>
      <c r="G85" s="53" t="s">
        <v>131</v>
      </c>
      <c r="H85" s="53" t="s">
        <v>42</v>
      </c>
      <c r="I85" s="52" t="n">
        <v>20</v>
      </c>
      <c r="J85" s="52" t="n">
        <v>30</v>
      </c>
      <c r="K85" s="55" t="n">
        <v>22</v>
      </c>
      <c r="L85" s="37" t="n">
        <v>100</v>
      </c>
      <c r="M85" s="38" t="n">
        <f aca="false">L85-(SUM(O85:R85))</f>
        <v>100</v>
      </c>
      <c r="N85" s="39" t="str">
        <f aca="false">IF(M85&lt;0,"ATENÇÃO","OK")</f>
        <v>OK</v>
      </c>
      <c r="O85" s="41"/>
      <c r="P85" s="41"/>
      <c r="Q85" s="41"/>
      <c r="R85" s="41"/>
    </row>
    <row r="86" customFormat="false" ht="15" hidden="false" customHeight="true" outlineLevel="0" collapsed="false">
      <c r="A86" s="48"/>
      <c r="B86" s="49"/>
      <c r="C86" s="57" t="n">
        <v>83</v>
      </c>
      <c r="D86" s="56" t="s">
        <v>174</v>
      </c>
      <c r="E86" s="53" t="s">
        <v>39</v>
      </c>
      <c r="F86" s="53" t="s">
        <v>130</v>
      </c>
      <c r="G86" s="53" t="s">
        <v>131</v>
      </c>
      <c r="H86" s="53" t="s">
        <v>42</v>
      </c>
      <c r="I86" s="52" t="n">
        <v>20</v>
      </c>
      <c r="J86" s="52" t="n">
        <v>30</v>
      </c>
      <c r="K86" s="55" t="n">
        <v>24</v>
      </c>
      <c r="L86" s="37" t="n">
        <v>100</v>
      </c>
      <c r="M86" s="38" t="n">
        <f aca="false">L86-(SUM(O86:R86))</f>
        <v>100</v>
      </c>
      <c r="N86" s="39" t="str">
        <f aca="false">IF(M86&lt;0,"ATENÇÃO","OK")</f>
        <v>OK</v>
      </c>
      <c r="O86" s="41"/>
      <c r="P86" s="41"/>
      <c r="Q86" s="41"/>
      <c r="R86" s="41"/>
    </row>
    <row r="87" customFormat="false" ht="15" hidden="false" customHeight="true" outlineLevel="0" collapsed="false">
      <c r="A87" s="48"/>
      <c r="B87" s="49"/>
      <c r="C87" s="50" t="n">
        <v>84</v>
      </c>
      <c r="D87" s="56" t="s">
        <v>175</v>
      </c>
      <c r="E87" s="52" t="s">
        <v>39</v>
      </c>
      <c r="F87" s="52" t="s">
        <v>130</v>
      </c>
      <c r="G87" s="53" t="s">
        <v>131</v>
      </c>
      <c r="H87" s="52" t="s">
        <v>42</v>
      </c>
      <c r="I87" s="52" t="n">
        <v>20</v>
      </c>
      <c r="J87" s="52" t="n">
        <v>30</v>
      </c>
      <c r="K87" s="55" t="n">
        <v>18</v>
      </c>
      <c r="L87" s="37"/>
      <c r="M87" s="38" t="n">
        <f aca="false">L87-(SUM(O87:R87))</f>
        <v>0</v>
      </c>
      <c r="N87" s="39" t="str">
        <f aca="false">IF(M87&lt;0,"ATENÇÃO","OK")</f>
        <v>OK</v>
      </c>
      <c r="O87" s="41"/>
      <c r="P87" s="41"/>
      <c r="Q87" s="41"/>
      <c r="R87" s="41"/>
    </row>
    <row r="88" customFormat="false" ht="15" hidden="false" customHeight="true" outlineLevel="0" collapsed="false">
      <c r="A88" s="48"/>
      <c r="B88" s="49"/>
      <c r="C88" s="50" t="n">
        <v>85</v>
      </c>
      <c r="D88" s="56" t="s">
        <v>176</v>
      </c>
      <c r="E88" s="53" t="s">
        <v>39</v>
      </c>
      <c r="F88" s="53" t="s">
        <v>130</v>
      </c>
      <c r="G88" s="53" t="s">
        <v>131</v>
      </c>
      <c r="H88" s="54" t="s">
        <v>42</v>
      </c>
      <c r="I88" s="52" t="n">
        <v>20</v>
      </c>
      <c r="J88" s="52" t="n">
        <v>30</v>
      </c>
      <c r="K88" s="55" t="n">
        <v>23</v>
      </c>
      <c r="L88" s="37" t="n">
        <v>100</v>
      </c>
      <c r="M88" s="38" t="n">
        <f aca="false">L88-(SUM(O88:R88))</f>
        <v>100</v>
      </c>
      <c r="N88" s="39" t="str">
        <f aca="false">IF(M88&lt;0,"ATENÇÃO","OK")</f>
        <v>OK</v>
      </c>
      <c r="O88" s="41"/>
      <c r="P88" s="41"/>
      <c r="Q88" s="41"/>
      <c r="R88" s="41"/>
    </row>
    <row r="89" customFormat="false" ht="15" hidden="false" customHeight="true" outlineLevel="0" collapsed="false">
      <c r="A89" s="48"/>
      <c r="B89" s="49"/>
      <c r="C89" s="50" t="n">
        <v>86</v>
      </c>
      <c r="D89" s="56" t="s">
        <v>177</v>
      </c>
      <c r="E89" s="52" t="s">
        <v>178</v>
      </c>
      <c r="F89" s="52" t="s">
        <v>143</v>
      </c>
      <c r="G89" s="53" t="s">
        <v>146</v>
      </c>
      <c r="H89" s="52" t="s">
        <v>42</v>
      </c>
      <c r="I89" s="52" t="n">
        <v>20</v>
      </c>
      <c r="J89" s="52" t="n">
        <v>30</v>
      </c>
      <c r="K89" s="55" t="n">
        <v>80</v>
      </c>
      <c r="L89" s="37"/>
      <c r="M89" s="38" t="n">
        <f aca="false">L89-(SUM(O89:R89))</f>
        <v>0</v>
      </c>
      <c r="N89" s="39" t="str">
        <f aca="false">IF(M89&lt;0,"ATENÇÃO","OK")</f>
        <v>OK</v>
      </c>
      <c r="O89" s="41"/>
      <c r="P89" s="41"/>
      <c r="Q89" s="41"/>
      <c r="R89" s="41"/>
    </row>
    <row r="90" customFormat="false" ht="15" hidden="false" customHeight="true" outlineLevel="0" collapsed="false">
      <c r="A90" s="48"/>
      <c r="B90" s="49"/>
      <c r="C90" s="50" t="n">
        <v>87</v>
      </c>
      <c r="D90" s="56" t="s">
        <v>179</v>
      </c>
      <c r="E90" s="53" t="s">
        <v>39</v>
      </c>
      <c r="F90" s="53" t="s">
        <v>180</v>
      </c>
      <c r="G90" s="53" t="n">
        <v>1322</v>
      </c>
      <c r="H90" s="53" t="s">
        <v>181</v>
      </c>
      <c r="I90" s="52" t="n">
        <v>20</v>
      </c>
      <c r="J90" s="52" t="n">
        <v>30</v>
      </c>
      <c r="K90" s="55" t="n">
        <v>23</v>
      </c>
      <c r="L90" s="37"/>
      <c r="M90" s="38" t="n">
        <f aca="false">L90-(SUM(O90:R90))</f>
        <v>0</v>
      </c>
      <c r="N90" s="39" t="str">
        <f aca="false">IF(M90&lt;0,"ATENÇÃO","OK")</f>
        <v>OK</v>
      </c>
      <c r="O90" s="41"/>
      <c r="P90" s="41"/>
      <c r="Q90" s="41"/>
      <c r="R90" s="41"/>
    </row>
    <row r="91" customFormat="false" ht="15" hidden="false" customHeight="true" outlineLevel="0" collapsed="false">
      <c r="A91" s="48"/>
      <c r="B91" s="49"/>
      <c r="C91" s="57" t="n">
        <v>88</v>
      </c>
      <c r="D91" s="56" t="s">
        <v>182</v>
      </c>
      <c r="E91" s="53" t="s">
        <v>39</v>
      </c>
      <c r="F91" s="53" t="s">
        <v>180</v>
      </c>
      <c r="G91" s="53" t="n">
        <v>1322</v>
      </c>
      <c r="H91" s="53" t="s">
        <v>181</v>
      </c>
      <c r="I91" s="52" t="n">
        <v>20</v>
      </c>
      <c r="J91" s="52" t="n">
        <v>30</v>
      </c>
      <c r="K91" s="55" t="n">
        <v>20</v>
      </c>
      <c r="L91" s="37"/>
      <c r="M91" s="38" t="n">
        <f aca="false">L91-(SUM(O91:R91))</f>
        <v>0</v>
      </c>
      <c r="N91" s="39" t="str">
        <f aca="false">IF(M91&lt;0,"ATENÇÃO","OK")</f>
        <v>OK</v>
      </c>
      <c r="O91" s="41"/>
      <c r="P91" s="41"/>
      <c r="Q91" s="41"/>
      <c r="R91" s="41"/>
    </row>
    <row r="92" customFormat="false" ht="15" hidden="false" customHeight="true" outlineLevel="0" collapsed="false">
      <c r="A92" s="48"/>
      <c r="B92" s="49"/>
      <c r="C92" s="50" t="n">
        <v>89</v>
      </c>
      <c r="D92" s="51" t="s">
        <v>183</v>
      </c>
      <c r="E92" s="53" t="s">
        <v>39</v>
      </c>
      <c r="F92" s="53" t="s">
        <v>184</v>
      </c>
      <c r="G92" s="53" t="s">
        <v>146</v>
      </c>
      <c r="H92" s="54" t="s">
        <v>49</v>
      </c>
      <c r="I92" s="52" t="n">
        <v>20</v>
      </c>
      <c r="J92" s="52" t="n">
        <v>30</v>
      </c>
      <c r="K92" s="55" t="n">
        <v>34.5</v>
      </c>
      <c r="L92" s="37"/>
      <c r="M92" s="38" t="n">
        <f aca="false">L92-(SUM(O92:R92))</f>
        <v>0</v>
      </c>
      <c r="N92" s="39" t="str">
        <f aca="false">IF(M92&lt;0,"ATENÇÃO","OK")</f>
        <v>OK</v>
      </c>
      <c r="O92" s="41"/>
      <c r="P92" s="41"/>
      <c r="Q92" s="41"/>
      <c r="R92" s="41"/>
    </row>
    <row r="93" customFormat="false" ht="15" hidden="false" customHeight="true" outlineLevel="0" collapsed="false">
      <c r="A93" s="48"/>
      <c r="B93" s="49"/>
      <c r="C93" s="50" t="n">
        <v>90</v>
      </c>
      <c r="D93" s="51" t="s">
        <v>185</v>
      </c>
      <c r="E93" s="53" t="s">
        <v>39</v>
      </c>
      <c r="F93" s="53" t="s">
        <v>130</v>
      </c>
      <c r="G93" s="53" t="s">
        <v>131</v>
      </c>
      <c r="H93" s="54" t="s">
        <v>49</v>
      </c>
      <c r="I93" s="52" t="n">
        <v>20</v>
      </c>
      <c r="J93" s="52" t="n">
        <v>30</v>
      </c>
      <c r="K93" s="55" t="n">
        <v>3.8</v>
      </c>
      <c r="L93" s="37"/>
      <c r="M93" s="38" t="n">
        <f aca="false">L93-(SUM(O93:R93))</f>
        <v>0</v>
      </c>
      <c r="N93" s="39" t="str">
        <f aca="false">IF(M93&lt;0,"ATENÇÃO","OK")</f>
        <v>OK</v>
      </c>
      <c r="O93" s="41"/>
      <c r="P93" s="41"/>
      <c r="Q93" s="41"/>
      <c r="R93" s="41"/>
    </row>
    <row r="94" customFormat="false" ht="15" hidden="false" customHeight="true" outlineLevel="0" collapsed="false">
      <c r="A94" s="48"/>
      <c r="B94" s="49"/>
      <c r="C94" s="50" t="n">
        <v>91</v>
      </c>
      <c r="D94" s="56" t="s">
        <v>186</v>
      </c>
      <c r="E94" s="53" t="s">
        <v>39</v>
      </c>
      <c r="F94" s="53" t="s">
        <v>180</v>
      </c>
      <c r="G94" s="53" t="n">
        <v>1319</v>
      </c>
      <c r="H94" s="53" t="s">
        <v>181</v>
      </c>
      <c r="I94" s="52" t="n">
        <v>20</v>
      </c>
      <c r="J94" s="52" t="n">
        <v>30</v>
      </c>
      <c r="K94" s="55" t="n">
        <v>35</v>
      </c>
      <c r="L94" s="37"/>
      <c r="M94" s="38" t="n">
        <f aca="false">L94-(SUM(O94:R94))</f>
        <v>0</v>
      </c>
      <c r="N94" s="39" t="str">
        <f aca="false">IF(M94&lt;0,"ATENÇÃO","OK")</f>
        <v>OK</v>
      </c>
      <c r="O94" s="41"/>
      <c r="P94" s="41"/>
      <c r="Q94" s="41"/>
      <c r="R94" s="41"/>
    </row>
    <row r="95" customFormat="false" ht="15" hidden="false" customHeight="true" outlineLevel="0" collapsed="false">
      <c r="A95" s="48"/>
      <c r="B95" s="49"/>
      <c r="C95" s="50" t="n">
        <v>92</v>
      </c>
      <c r="D95" s="56" t="s">
        <v>187</v>
      </c>
      <c r="E95" s="53" t="s">
        <v>39</v>
      </c>
      <c r="F95" s="53" t="s">
        <v>180</v>
      </c>
      <c r="G95" s="53" t="n">
        <v>1319</v>
      </c>
      <c r="H95" s="53" t="s">
        <v>181</v>
      </c>
      <c r="I95" s="52" t="n">
        <v>20</v>
      </c>
      <c r="J95" s="52" t="n">
        <v>30</v>
      </c>
      <c r="K95" s="55" t="n">
        <v>35</v>
      </c>
      <c r="L95" s="37"/>
      <c r="M95" s="38" t="n">
        <f aca="false">L95-(SUM(O95:R95))</f>
        <v>0</v>
      </c>
      <c r="N95" s="39" t="str">
        <f aca="false">IF(M95&lt;0,"ATENÇÃO","OK")</f>
        <v>OK</v>
      </c>
      <c r="O95" s="41"/>
      <c r="P95" s="41"/>
      <c r="Q95" s="41"/>
      <c r="R95" s="41"/>
    </row>
    <row r="96" customFormat="false" ht="15" hidden="false" customHeight="true" outlineLevel="0" collapsed="false">
      <c r="A96" s="48"/>
      <c r="B96" s="49"/>
      <c r="C96" s="57" t="n">
        <v>93</v>
      </c>
      <c r="D96" s="56" t="s">
        <v>188</v>
      </c>
      <c r="E96" s="53" t="s">
        <v>39</v>
      </c>
      <c r="F96" s="53" t="s">
        <v>180</v>
      </c>
      <c r="G96" s="53" t="n">
        <v>1318</v>
      </c>
      <c r="H96" s="53" t="s">
        <v>181</v>
      </c>
      <c r="I96" s="52" t="n">
        <v>20</v>
      </c>
      <c r="J96" s="52" t="n">
        <v>30</v>
      </c>
      <c r="K96" s="55" t="n">
        <v>35</v>
      </c>
      <c r="L96" s="37"/>
      <c r="M96" s="38" t="n">
        <f aca="false">L96-(SUM(O96:R96))</f>
        <v>0</v>
      </c>
      <c r="N96" s="39" t="str">
        <f aca="false">IF(M96&lt;0,"ATENÇÃO","OK")</f>
        <v>OK</v>
      </c>
      <c r="O96" s="41"/>
      <c r="P96" s="41"/>
      <c r="Q96" s="41"/>
      <c r="R96" s="41"/>
    </row>
    <row r="97" customFormat="false" ht="15" hidden="false" customHeight="true" outlineLevel="0" collapsed="false">
      <c r="A97" s="48"/>
      <c r="B97" s="49"/>
      <c r="C97" s="50" t="n">
        <v>94</v>
      </c>
      <c r="D97" s="56" t="s">
        <v>189</v>
      </c>
      <c r="E97" s="53" t="s">
        <v>39</v>
      </c>
      <c r="F97" s="53" t="s">
        <v>180</v>
      </c>
      <c r="G97" s="53" t="n">
        <v>1318</v>
      </c>
      <c r="H97" s="53" t="s">
        <v>181</v>
      </c>
      <c r="I97" s="52" t="n">
        <v>20</v>
      </c>
      <c r="J97" s="52" t="n">
        <v>30</v>
      </c>
      <c r="K97" s="55" t="n">
        <v>20</v>
      </c>
      <c r="L97" s="37"/>
      <c r="M97" s="38" t="n">
        <f aca="false">L97-(SUM(O97:R97))</f>
        <v>0</v>
      </c>
      <c r="N97" s="39" t="str">
        <f aca="false">IF(M97&lt;0,"ATENÇÃO","OK")</f>
        <v>OK</v>
      </c>
      <c r="O97" s="41"/>
      <c r="P97" s="41"/>
      <c r="Q97" s="41"/>
      <c r="R97" s="41"/>
    </row>
    <row r="98" customFormat="false" ht="15" hidden="false" customHeight="true" outlineLevel="0" collapsed="false">
      <c r="A98" s="48"/>
      <c r="B98" s="49"/>
      <c r="C98" s="50" t="n">
        <v>95</v>
      </c>
      <c r="D98" s="51" t="s">
        <v>190</v>
      </c>
      <c r="E98" s="53" t="s">
        <v>39</v>
      </c>
      <c r="F98" s="53" t="s">
        <v>180</v>
      </c>
      <c r="G98" s="53" t="n">
        <v>1302</v>
      </c>
      <c r="H98" s="53" t="s">
        <v>62</v>
      </c>
      <c r="I98" s="52" t="n">
        <v>20</v>
      </c>
      <c r="J98" s="52" t="n">
        <v>30</v>
      </c>
      <c r="K98" s="55" t="n">
        <v>40</v>
      </c>
      <c r="L98" s="37"/>
      <c r="M98" s="38" t="n">
        <f aca="false">L98-(SUM(O98:R98))</f>
        <v>0</v>
      </c>
      <c r="N98" s="39" t="str">
        <f aca="false">IF(M98&lt;0,"ATENÇÃO","OK")</f>
        <v>OK</v>
      </c>
      <c r="O98" s="41"/>
      <c r="P98" s="41"/>
      <c r="Q98" s="41"/>
      <c r="R98" s="41"/>
    </row>
    <row r="99" customFormat="false" ht="15" hidden="false" customHeight="true" outlineLevel="0" collapsed="false">
      <c r="A99" s="48"/>
      <c r="B99" s="49"/>
      <c r="C99" s="50" t="n">
        <v>96</v>
      </c>
      <c r="D99" s="51" t="s">
        <v>191</v>
      </c>
      <c r="E99" s="53" t="s">
        <v>39</v>
      </c>
      <c r="F99" s="53" t="s">
        <v>180</v>
      </c>
      <c r="G99" s="53" t="n">
        <v>13302</v>
      </c>
      <c r="H99" s="53" t="s">
        <v>49</v>
      </c>
      <c r="I99" s="52" t="n">
        <v>20</v>
      </c>
      <c r="J99" s="52" t="n">
        <v>30</v>
      </c>
      <c r="K99" s="55" t="n">
        <v>40</v>
      </c>
      <c r="L99" s="37"/>
      <c r="M99" s="38" t="n">
        <f aca="false">L99-(SUM(O99:R99))</f>
        <v>0</v>
      </c>
      <c r="N99" s="39" t="str">
        <f aca="false">IF(M99&lt;0,"ATENÇÃO","OK")</f>
        <v>OK</v>
      </c>
      <c r="O99" s="41"/>
      <c r="P99" s="41"/>
      <c r="Q99" s="41"/>
      <c r="R99" s="41"/>
    </row>
    <row r="100" customFormat="false" ht="15" hidden="false" customHeight="true" outlineLevel="0" collapsed="false">
      <c r="A100" s="48"/>
      <c r="B100" s="49"/>
      <c r="C100" s="50" t="n">
        <v>97</v>
      </c>
      <c r="D100" s="51" t="s">
        <v>192</v>
      </c>
      <c r="E100" s="53" t="s">
        <v>39</v>
      </c>
      <c r="F100" s="53" t="s">
        <v>180</v>
      </c>
      <c r="G100" s="53" t="n">
        <v>13302</v>
      </c>
      <c r="H100" s="53" t="s">
        <v>62</v>
      </c>
      <c r="I100" s="52" t="n">
        <v>20</v>
      </c>
      <c r="J100" s="52" t="n">
        <v>30</v>
      </c>
      <c r="K100" s="55" t="n">
        <v>46</v>
      </c>
      <c r="L100" s="37"/>
      <c r="M100" s="38" t="n">
        <f aca="false">L100-(SUM(O100:R100))</f>
        <v>0</v>
      </c>
      <c r="N100" s="39" t="str">
        <f aca="false">IF(M100&lt;0,"ATENÇÃO","OK")</f>
        <v>OK</v>
      </c>
      <c r="O100" s="41"/>
      <c r="P100" s="41"/>
      <c r="Q100" s="41"/>
      <c r="R100" s="41"/>
    </row>
    <row r="101" customFormat="false" ht="15" hidden="false" customHeight="true" outlineLevel="0" collapsed="false">
      <c r="A101" s="48"/>
      <c r="B101" s="49"/>
      <c r="C101" s="57" t="n">
        <v>98</v>
      </c>
      <c r="D101" s="56" t="s">
        <v>193</v>
      </c>
      <c r="E101" s="53" t="s">
        <v>39</v>
      </c>
      <c r="F101" s="53" t="s">
        <v>180</v>
      </c>
      <c r="G101" s="53" t="n">
        <v>13302</v>
      </c>
      <c r="H101" s="53" t="s">
        <v>181</v>
      </c>
      <c r="I101" s="52" t="n">
        <v>20</v>
      </c>
      <c r="J101" s="52" t="n">
        <v>30</v>
      </c>
      <c r="K101" s="55" t="n">
        <v>32</v>
      </c>
      <c r="L101" s="37"/>
      <c r="M101" s="38" t="n">
        <f aca="false">L101-(SUM(O101:R101))</f>
        <v>0</v>
      </c>
      <c r="N101" s="39" t="str">
        <f aca="false">IF(M101&lt;0,"ATENÇÃO","OK")</f>
        <v>OK</v>
      </c>
      <c r="O101" s="41"/>
      <c r="P101" s="41"/>
      <c r="Q101" s="41"/>
      <c r="R101" s="41"/>
    </row>
    <row r="102" customFormat="false" ht="31.5" hidden="false" customHeight="true" outlineLevel="0" collapsed="false">
      <c r="A102" s="48"/>
      <c r="B102" s="49"/>
      <c r="C102" s="50" t="n">
        <v>99</v>
      </c>
      <c r="D102" s="56" t="s">
        <v>194</v>
      </c>
      <c r="E102" s="53" t="s">
        <v>39</v>
      </c>
      <c r="F102" s="53" t="s">
        <v>180</v>
      </c>
      <c r="G102" s="53" t="n">
        <v>13302</v>
      </c>
      <c r="H102" s="53" t="s">
        <v>181</v>
      </c>
      <c r="I102" s="52" t="n">
        <v>20</v>
      </c>
      <c r="J102" s="52" t="n">
        <v>30</v>
      </c>
      <c r="K102" s="55" t="n">
        <v>45</v>
      </c>
      <c r="L102" s="37"/>
      <c r="M102" s="38" t="n">
        <f aca="false">L102-(SUM(O102:R102))</f>
        <v>0</v>
      </c>
      <c r="N102" s="39" t="str">
        <f aca="false">IF(M102&lt;0,"ATENÇÃO","OK")</f>
        <v>OK</v>
      </c>
      <c r="O102" s="41"/>
      <c r="P102" s="41"/>
      <c r="Q102" s="41"/>
      <c r="R102" s="41"/>
    </row>
    <row r="103" customFormat="false" ht="36" hidden="false" customHeight="true" outlineLevel="0" collapsed="false">
      <c r="A103" s="48"/>
      <c r="B103" s="49"/>
      <c r="C103" s="50" t="n">
        <v>100</v>
      </c>
      <c r="D103" s="51" t="s">
        <v>195</v>
      </c>
      <c r="E103" s="53" t="s">
        <v>39</v>
      </c>
      <c r="F103" s="53" t="s">
        <v>184</v>
      </c>
      <c r="G103" s="53" t="s">
        <v>146</v>
      </c>
      <c r="H103" s="53" t="s">
        <v>49</v>
      </c>
      <c r="I103" s="52" t="n">
        <v>20</v>
      </c>
      <c r="J103" s="52" t="n">
        <v>30</v>
      </c>
      <c r="K103" s="55" t="n">
        <v>81.5</v>
      </c>
      <c r="L103" s="37"/>
      <c r="M103" s="38" t="n">
        <f aca="false">L103-(SUM(O103:R103))</f>
        <v>0</v>
      </c>
      <c r="N103" s="39" t="str">
        <f aca="false">IF(M103&lt;0,"ATENÇÃO","OK")</f>
        <v>OK</v>
      </c>
      <c r="O103" s="41"/>
      <c r="P103" s="41"/>
      <c r="Q103" s="41"/>
      <c r="R103" s="41"/>
    </row>
    <row r="104" customFormat="false" ht="15" hidden="false" customHeight="true" outlineLevel="0" collapsed="false">
      <c r="A104" s="48"/>
      <c r="B104" s="49"/>
      <c r="C104" s="50" t="n">
        <v>101</v>
      </c>
      <c r="D104" s="51" t="s">
        <v>196</v>
      </c>
      <c r="E104" s="53" t="s">
        <v>39</v>
      </c>
      <c r="F104" s="53" t="s">
        <v>130</v>
      </c>
      <c r="G104" s="53" t="s">
        <v>197</v>
      </c>
      <c r="H104" s="53" t="s">
        <v>49</v>
      </c>
      <c r="I104" s="52" t="n">
        <v>20</v>
      </c>
      <c r="J104" s="52" t="n">
        <v>30</v>
      </c>
      <c r="K104" s="55" t="n">
        <v>15</v>
      </c>
      <c r="L104" s="37"/>
      <c r="M104" s="38" t="n">
        <f aca="false">L104-(SUM(O104:R104))</f>
        <v>0</v>
      </c>
      <c r="N104" s="39" t="str">
        <f aca="false">IF(M104&lt;0,"ATENÇÃO","OK")</f>
        <v>OK</v>
      </c>
      <c r="O104" s="41"/>
      <c r="P104" s="41"/>
      <c r="Q104" s="41"/>
      <c r="R104" s="41"/>
    </row>
    <row r="105" customFormat="false" ht="15" hidden="false" customHeight="true" outlineLevel="0" collapsed="false">
      <c r="A105" s="48"/>
      <c r="B105" s="49"/>
      <c r="C105" s="50" t="n">
        <v>102</v>
      </c>
      <c r="D105" s="56" t="s">
        <v>198</v>
      </c>
      <c r="E105" s="52" t="s">
        <v>39</v>
      </c>
      <c r="F105" s="52" t="s">
        <v>130</v>
      </c>
      <c r="G105" s="53" t="s">
        <v>131</v>
      </c>
      <c r="H105" s="52" t="s">
        <v>42</v>
      </c>
      <c r="I105" s="52" t="n">
        <v>20</v>
      </c>
      <c r="J105" s="52" t="n">
        <v>30</v>
      </c>
      <c r="K105" s="55" t="n">
        <v>6.75</v>
      </c>
      <c r="L105" s="37" t="n">
        <v>50</v>
      </c>
      <c r="M105" s="38" t="n">
        <f aca="false">L105-(SUM(O105:R105))</f>
        <v>0</v>
      </c>
      <c r="N105" s="39" t="str">
        <f aca="false">IF(M105&lt;0,"ATENÇÃO","OK")</f>
        <v>OK</v>
      </c>
      <c r="O105" s="41" t="n">
        <v>25</v>
      </c>
      <c r="P105" s="41"/>
      <c r="Q105" s="41"/>
      <c r="R105" s="41" t="n">
        <v>25</v>
      </c>
    </row>
    <row r="106" customFormat="false" ht="15" hidden="false" customHeight="true" outlineLevel="0" collapsed="false">
      <c r="A106" s="48"/>
      <c r="B106" s="49"/>
      <c r="C106" s="57" t="n">
        <v>103</v>
      </c>
      <c r="D106" s="56" t="s">
        <v>199</v>
      </c>
      <c r="E106" s="52" t="s">
        <v>39</v>
      </c>
      <c r="F106" s="52" t="s">
        <v>130</v>
      </c>
      <c r="G106" s="53" t="s">
        <v>131</v>
      </c>
      <c r="H106" s="52" t="s">
        <v>42</v>
      </c>
      <c r="I106" s="52" t="n">
        <v>20</v>
      </c>
      <c r="J106" s="52" t="n">
        <v>30</v>
      </c>
      <c r="K106" s="55" t="n">
        <v>5</v>
      </c>
      <c r="L106" s="37"/>
      <c r="M106" s="38" t="n">
        <f aca="false">L106-(SUM(O106:R106))</f>
        <v>0</v>
      </c>
      <c r="N106" s="39" t="str">
        <f aca="false">IF(M106&lt;0,"ATENÇÃO","OK")</f>
        <v>OK</v>
      </c>
      <c r="O106" s="41"/>
      <c r="P106" s="41"/>
      <c r="Q106" s="41"/>
      <c r="R106" s="41"/>
    </row>
    <row r="107" customFormat="false" ht="15" hidden="false" customHeight="true" outlineLevel="0" collapsed="false">
      <c r="A107" s="48"/>
      <c r="B107" s="49"/>
      <c r="C107" s="50" t="n">
        <v>104</v>
      </c>
      <c r="D107" s="56" t="s">
        <v>200</v>
      </c>
      <c r="E107" s="53" t="s">
        <v>39</v>
      </c>
      <c r="F107" s="53" t="s">
        <v>130</v>
      </c>
      <c r="G107" s="53" t="s">
        <v>131</v>
      </c>
      <c r="H107" s="53" t="s">
        <v>42</v>
      </c>
      <c r="I107" s="52" t="n">
        <v>20</v>
      </c>
      <c r="J107" s="52" t="n">
        <v>30</v>
      </c>
      <c r="K107" s="55" t="n">
        <v>2.4</v>
      </c>
      <c r="L107" s="37"/>
      <c r="M107" s="38" t="n">
        <f aca="false">L107-(SUM(O107:R107))</f>
        <v>0</v>
      </c>
      <c r="N107" s="39" t="str">
        <f aca="false">IF(M107&lt;0,"ATENÇÃO","OK")</f>
        <v>OK</v>
      </c>
      <c r="O107" s="41"/>
      <c r="P107" s="41"/>
      <c r="Q107" s="41"/>
      <c r="R107" s="41"/>
    </row>
    <row r="108" customFormat="false" ht="15" hidden="false" customHeight="true" outlineLevel="0" collapsed="false">
      <c r="A108" s="48"/>
      <c r="B108" s="49"/>
      <c r="C108" s="50" t="n">
        <v>105</v>
      </c>
      <c r="D108" s="56" t="s">
        <v>201</v>
      </c>
      <c r="E108" s="53" t="s">
        <v>39</v>
      </c>
      <c r="F108" s="53" t="s">
        <v>130</v>
      </c>
      <c r="G108" s="53" t="s">
        <v>131</v>
      </c>
      <c r="H108" s="53" t="s">
        <v>42</v>
      </c>
      <c r="I108" s="52" t="n">
        <v>20</v>
      </c>
      <c r="J108" s="52" t="n">
        <v>30</v>
      </c>
      <c r="K108" s="55" t="n">
        <v>14.5</v>
      </c>
      <c r="L108" s="37"/>
      <c r="M108" s="38" t="n">
        <f aca="false">L108-(SUM(O108:R108))</f>
        <v>0</v>
      </c>
      <c r="N108" s="39" t="str">
        <f aca="false">IF(M108&lt;0,"ATENÇÃO","OK")</f>
        <v>OK</v>
      </c>
      <c r="O108" s="41"/>
      <c r="P108" s="41"/>
      <c r="Q108" s="41"/>
      <c r="R108" s="41"/>
    </row>
    <row r="109" customFormat="false" ht="15" hidden="false" customHeight="true" outlineLevel="0" collapsed="false">
      <c r="A109" s="48"/>
      <c r="B109" s="49"/>
      <c r="C109" s="50" t="n">
        <v>106</v>
      </c>
      <c r="D109" s="56" t="s">
        <v>202</v>
      </c>
      <c r="E109" s="53" t="s">
        <v>39</v>
      </c>
      <c r="F109" s="53" t="s">
        <v>130</v>
      </c>
      <c r="G109" s="53" t="s">
        <v>131</v>
      </c>
      <c r="H109" s="53" t="s">
        <v>42</v>
      </c>
      <c r="I109" s="52" t="n">
        <v>20</v>
      </c>
      <c r="J109" s="52" t="n">
        <v>30</v>
      </c>
      <c r="K109" s="55" t="n">
        <v>14.5</v>
      </c>
      <c r="L109" s="37"/>
      <c r="M109" s="38" t="n">
        <f aca="false">L109-(SUM(O109:R109))</f>
        <v>0</v>
      </c>
      <c r="N109" s="39" t="str">
        <f aca="false">IF(M109&lt;0,"ATENÇÃO","OK")</f>
        <v>OK</v>
      </c>
      <c r="O109" s="41"/>
      <c r="P109" s="41"/>
      <c r="Q109" s="41"/>
      <c r="R109" s="41"/>
    </row>
    <row r="110" customFormat="false" ht="41.25" hidden="false" customHeight="true" outlineLevel="0" collapsed="false">
      <c r="A110" s="48"/>
      <c r="B110" s="49"/>
      <c r="C110" s="50" t="n">
        <v>107</v>
      </c>
      <c r="D110" s="56" t="s">
        <v>203</v>
      </c>
      <c r="E110" s="53" t="s">
        <v>39</v>
      </c>
      <c r="F110" s="53" t="s">
        <v>130</v>
      </c>
      <c r="G110" s="53" t="s">
        <v>131</v>
      </c>
      <c r="H110" s="53" t="s">
        <v>42</v>
      </c>
      <c r="I110" s="52" t="n">
        <v>20</v>
      </c>
      <c r="J110" s="52" t="n">
        <v>30</v>
      </c>
      <c r="K110" s="55" t="n">
        <v>15</v>
      </c>
      <c r="L110" s="37"/>
      <c r="M110" s="38" t="n">
        <f aca="false">L110-(SUM(O110:R110))</f>
        <v>0</v>
      </c>
      <c r="N110" s="39" t="str">
        <f aca="false">IF(M110&lt;0,"ATENÇÃO","OK")</f>
        <v>OK</v>
      </c>
      <c r="O110" s="41"/>
      <c r="P110" s="41"/>
      <c r="Q110" s="41"/>
      <c r="R110" s="41"/>
    </row>
    <row r="111" customFormat="false" ht="15" hidden="false" customHeight="true" outlineLevel="0" collapsed="false">
      <c r="A111" s="48"/>
      <c r="B111" s="49"/>
      <c r="C111" s="57" t="n">
        <v>108</v>
      </c>
      <c r="D111" s="56" t="s">
        <v>204</v>
      </c>
      <c r="E111" s="53" t="s">
        <v>39</v>
      </c>
      <c r="F111" s="53" t="s">
        <v>130</v>
      </c>
      <c r="G111" s="53" t="s">
        <v>131</v>
      </c>
      <c r="H111" s="54" t="s">
        <v>42</v>
      </c>
      <c r="I111" s="52" t="n">
        <v>20</v>
      </c>
      <c r="J111" s="52" t="n">
        <v>30</v>
      </c>
      <c r="K111" s="55" t="n">
        <v>14.5</v>
      </c>
      <c r="L111" s="37" t="n">
        <v>50</v>
      </c>
      <c r="M111" s="38" t="n">
        <f aca="false">L111-(SUM(O111:R111))</f>
        <v>25</v>
      </c>
      <c r="N111" s="39" t="str">
        <f aca="false">IF(M111&lt;0,"ATENÇÃO","OK")</f>
        <v>OK</v>
      </c>
      <c r="O111" s="41" t="n">
        <v>25</v>
      </c>
      <c r="P111" s="41"/>
      <c r="Q111" s="41"/>
      <c r="R111" s="41"/>
    </row>
    <row r="112" customFormat="false" ht="15" hidden="false" customHeight="true" outlineLevel="0" collapsed="false">
      <c r="A112" s="48"/>
      <c r="B112" s="49"/>
      <c r="C112" s="50" t="n">
        <v>109</v>
      </c>
      <c r="D112" s="56" t="s">
        <v>205</v>
      </c>
      <c r="E112" s="53" t="s">
        <v>39</v>
      </c>
      <c r="F112" s="53" t="s">
        <v>130</v>
      </c>
      <c r="G112" s="53" t="s">
        <v>131</v>
      </c>
      <c r="H112" s="53" t="s">
        <v>42</v>
      </c>
      <c r="I112" s="52" t="n">
        <v>20</v>
      </c>
      <c r="J112" s="52" t="n">
        <v>30</v>
      </c>
      <c r="K112" s="55" t="n">
        <v>17.5</v>
      </c>
      <c r="L112" s="59"/>
      <c r="M112" s="38" t="n">
        <f aca="false">L112-(SUM(O112:R112))</f>
        <v>0</v>
      </c>
      <c r="N112" s="39" t="str">
        <f aca="false">IF(M112&lt;0,"ATENÇÃO","OK")</f>
        <v>OK</v>
      </c>
      <c r="O112" s="41"/>
      <c r="P112" s="41"/>
      <c r="Q112" s="41"/>
      <c r="R112" s="41"/>
    </row>
    <row r="113" customFormat="false" ht="15" hidden="false" customHeight="true" outlineLevel="0" collapsed="false">
      <c r="A113" s="48"/>
      <c r="B113" s="49"/>
      <c r="C113" s="50" t="n">
        <v>110</v>
      </c>
      <c r="D113" s="56" t="s">
        <v>206</v>
      </c>
      <c r="E113" s="53" t="s">
        <v>39</v>
      </c>
      <c r="F113" s="53" t="s">
        <v>130</v>
      </c>
      <c r="G113" s="53" t="s">
        <v>131</v>
      </c>
      <c r="H113" s="53" t="s">
        <v>42</v>
      </c>
      <c r="I113" s="52" t="n">
        <v>20</v>
      </c>
      <c r="J113" s="52" t="n">
        <v>30</v>
      </c>
      <c r="K113" s="55" t="n">
        <v>18</v>
      </c>
      <c r="L113" s="59" t="n">
        <v>50</v>
      </c>
      <c r="M113" s="38" t="n">
        <f aca="false">L113-(SUM(O113:R113))</f>
        <v>10</v>
      </c>
      <c r="N113" s="39" t="str">
        <f aca="false">IF(M113&lt;0,"ATENÇÃO","OK")</f>
        <v>OK</v>
      </c>
      <c r="O113" s="41" t="n">
        <v>25</v>
      </c>
      <c r="P113" s="41"/>
      <c r="Q113" s="41"/>
      <c r="R113" s="41" t="n">
        <v>15</v>
      </c>
    </row>
    <row r="114" customFormat="false" ht="15" hidden="false" customHeight="true" outlineLevel="0" collapsed="false">
      <c r="A114" s="48"/>
      <c r="B114" s="49"/>
      <c r="C114" s="50" t="n">
        <v>111</v>
      </c>
      <c r="D114" s="56" t="s">
        <v>207</v>
      </c>
      <c r="E114" s="53" t="s">
        <v>39</v>
      </c>
      <c r="F114" s="53" t="s">
        <v>180</v>
      </c>
      <c r="G114" s="53" t="n">
        <v>1391</v>
      </c>
      <c r="H114" s="54" t="s">
        <v>181</v>
      </c>
      <c r="I114" s="52" t="n">
        <v>20</v>
      </c>
      <c r="J114" s="52" t="n">
        <v>30</v>
      </c>
      <c r="K114" s="55" t="n">
        <v>4.8</v>
      </c>
      <c r="L114" s="59"/>
      <c r="M114" s="38" t="n">
        <f aca="false">L114-(SUM(O114:R114))</f>
        <v>0</v>
      </c>
      <c r="N114" s="39" t="str">
        <f aca="false">IF(M114&lt;0,"ATENÇÃO","OK")</f>
        <v>OK</v>
      </c>
      <c r="O114" s="41"/>
      <c r="P114" s="41"/>
      <c r="Q114" s="41"/>
      <c r="R114" s="41"/>
    </row>
    <row r="115" customFormat="false" ht="15" hidden="false" customHeight="true" outlineLevel="0" collapsed="false">
      <c r="A115" s="48"/>
      <c r="B115" s="49"/>
      <c r="C115" s="50" t="n">
        <v>112</v>
      </c>
      <c r="D115" s="56" t="s">
        <v>208</v>
      </c>
      <c r="E115" s="53" t="s">
        <v>39</v>
      </c>
      <c r="F115" s="53" t="s">
        <v>180</v>
      </c>
      <c r="G115" s="52" t="n">
        <v>1391</v>
      </c>
      <c r="H115" s="54" t="s">
        <v>181</v>
      </c>
      <c r="I115" s="52" t="n">
        <v>20</v>
      </c>
      <c r="J115" s="52" t="n">
        <v>30</v>
      </c>
      <c r="K115" s="55" t="n">
        <v>4.5</v>
      </c>
      <c r="L115" s="59"/>
      <c r="M115" s="38" t="n">
        <f aca="false">L115-(SUM(O115:R115))</f>
        <v>0</v>
      </c>
      <c r="N115" s="39" t="str">
        <f aca="false">IF(M115&lt;0,"ATENÇÃO","OK")</f>
        <v>OK</v>
      </c>
      <c r="O115" s="41"/>
      <c r="P115" s="41"/>
      <c r="Q115" s="41"/>
      <c r="R115" s="41"/>
    </row>
    <row r="116" customFormat="false" ht="63.75" hidden="false" customHeight="true" outlineLevel="0" collapsed="false">
      <c r="A116" s="48"/>
      <c r="B116" s="49"/>
      <c r="C116" s="57" t="n">
        <v>113</v>
      </c>
      <c r="D116" s="51" t="s">
        <v>209</v>
      </c>
      <c r="E116" s="53" t="s">
        <v>39</v>
      </c>
      <c r="F116" s="53" t="s">
        <v>180</v>
      </c>
      <c r="G116" s="53" t="n">
        <v>1391</v>
      </c>
      <c r="H116" s="53" t="s">
        <v>181</v>
      </c>
      <c r="I116" s="52" t="n">
        <v>20</v>
      </c>
      <c r="J116" s="52" t="n">
        <v>30</v>
      </c>
      <c r="K116" s="55" t="n">
        <v>5.2</v>
      </c>
      <c r="L116" s="59"/>
      <c r="M116" s="38" t="n">
        <f aca="false">L116-(SUM(O116:R116))</f>
        <v>0</v>
      </c>
      <c r="N116" s="39" t="str">
        <f aca="false">IF(M116&lt;0,"ATENÇÃO","OK")</f>
        <v>OK</v>
      </c>
      <c r="O116" s="41"/>
      <c r="P116" s="41"/>
      <c r="Q116" s="41"/>
      <c r="R116" s="41"/>
    </row>
    <row r="117" customFormat="false" ht="15" hidden="false" customHeight="true" outlineLevel="0" collapsed="false">
      <c r="A117" s="48"/>
      <c r="B117" s="49"/>
      <c r="C117" s="50" t="n">
        <v>114</v>
      </c>
      <c r="D117" s="51" t="s">
        <v>210</v>
      </c>
      <c r="E117" s="53" t="s">
        <v>39</v>
      </c>
      <c r="F117" s="53" t="s">
        <v>180</v>
      </c>
      <c r="G117" s="53" t="n">
        <v>1391</v>
      </c>
      <c r="H117" s="53" t="s">
        <v>181</v>
      </c>
      <c r="I117" s="52" t="n">
        <v>20</v>
      </c>
      <c r="J117" s="52" t="n">
        <v>30</v>
      </c>
      <c r="K117" s="55" t="n">
        <v>4.9</v>
      </c>
      <c r="L117" s="59"/>
      <c r="M117" s="38" t="n">
        <f aca="false">L117-(SUM(O117:R117))</f>
        <v>0</v>
      </c>
      <c r="N117" s="39" t="str">
        <f aca="false">IF(M117&lt;0,"ATENÇÃO","OK")</f>
        <v>OK</v>
      </c>
      <c r="O117" s="41"/>
      <c r="P117" s="41"/>
      <c r="Q117" s="41"/>
      <c r="R117" s="41"/>
    </row>
    <row r="118" customFormat="false" ht="15" hidden="false" customHeight="true" outlineLevel="0" collapsed="false">
      <c r="A118" s="48"/>
      <c r="B118" s="49"/>
      <c r="C118" s="50" t="n">
        <v>115</v>
      </c>
      <c r="D118" s="51" t="s">
        <v>211</v>
      </c>
      <c r="E118" s="53" t="s">
        <v>39</v>
      </c>
      <c r="F118" s="53" t="s">
        <v>180</v>
      </c>
      <c r="G118" s="53" t="n">
        <v>13302</v>
      </c>
      <c r="H118" s="53" t="s">
        <v>181</v>
      </c>
      <c r="I118" s="52" t="n">
        <v>20</v>
      </c>
      <c r="J118" s="52" t="n">
        <v>30</v>
      </c>
      <c r="K118" s="55" t="n">
        <v>80</v>
      </c>
      <c r="L118" s="59"/>
      <c r="M118" s="38" t="n">
        <f aca="false">L118-(SUM(O118:R118))</f>
        <v>0</v>
      </c>
      <c r="N118" s="39" t="str">
        <f aca="false">IF(M118&lt;0,"ATENÇÃO","OK")</f>
        <v>OK</v>
      </c>
      <c r="O118" s="41"/>
      <c r="P118" s="41"/>
      <c r="Q118" s="41"/>
      <c r="R118" s="41"/>
    </row>
    <row r="119" customFormat="false" ht="15" hidden="false" customHeight="true" outlineLevel="0" collapsed="false">
      <c r="A119" s="48"/>
      <c r="B119" s="49"/>
      <c r="C119" s="50" t="n">
        <v>116</v>
      </c>
      <c r="D119" s="51" t="s">
        <v>212</v>
      </c>
      <c r="E119" s="53" t="s">
        <v>39</v>
      </c>
      <c r="F119" s="53" t="s">
        <v>180</v>
      </c>
      <c r="G119" s="53" t="n">
        <v>1314</v>
      </c>
      <c r="H119" s="53" t="s">
        <v>181</v>
      </c>
      <c r="I119" s="52" t="n">
        <v>20</v>
      </c>
      <c r="J119" s="52" t="n">
        <v>30</v>
      </c>
      <c r="K119" s="55" t="n">
        <v>45</v>
      </c>
      <c r="L119" s="59"/>
      <c r="M119" s="38" t="n">
        <f aca="false">L119-(SUM(O119:R119))</f>
        <v>0</v>
      </c>
      <c r="N119" s="39" t="str">
        <f aca="false">IF(M119&lt;0,"ATENÇÃO","OK")</f>
        <v>OK</v>
      </c>
      <c r="O119" s="41"/>
      <c r="P119" s="41"/>
      <c r="Q119" s="41"/>
      <c r="R119" s="41"/>
    </row>
    <row r="120" customFormat="false" ht="15" hidden="false" customHeight="true" outlineLevel="0" collapsed="false">
      <c r="A120" s="48"/>
      <c r="B120" s="49"/>
      <c r="C120" s="50" t="n">
        <v>117</v>
      </c>
      <c r="D120" s="51" t="s">
        <v>213</v>
      </c>
      <c r="E120" s="52" t="s">
        <v>39</v>
      </c>
      <c r="F120" s="52" t="s">
        <v>180</v>
      </c>
      <c r="G120" s="53" t="n">
        <v>1300</v>
      </c>
      <c r="H120" s="52" t="s">
        <v>181</v>
      </c>
      <c r="I120" s="52" t="n">
        <v>20</v>
      </c>
      <c r="J120" s="52" t="n">
        <v>30</v>
      </c>
      <c r="K120" s="55" t="n">
        <v>62</v>
      </c>
      <c r="L120" s="59"/>
      <c r="M120" s="38" t="n">
        <f aca="false">L120-(SUM(O120:R120))</f>
        <v>0</v>
      </c>
      <c r="N120" s="39" t="str">
        <f aca="false">IF(M120&lt;0,"ATENÇÃO","OK")</f>
        <v>OK</v>
      </c>
      <c r="O120" s="41"/>
      <c r="P120" s="41"/>
      <c r="Q120" s="41"/>
      <c r="R120" s="41"/>
    </row>
    <row r="121" customFormat="false" ht="15" hidden="false" customHeight="true" outlineLevel="0" collapsed="false">
      <c r="A121" s="48"/>
      <c r="B121" s="49"/>
      <c r="C121" s="57" t="n">
        <v>118</v>
      </c>
      <c r="D121" s="51" t="s">
        <v>214</v>
      </c>
      <c r="E121" s="53" t="s">
        <v>39</v>
      </c>
      <c r="F121" s="53" t="s">
        <v>180</v>
      </c>
      <c r="G121" s="53" t="n">
        <v>1304</v>
      </c>
      <c r="H121" s="54" t="s">
        <v>181</v>
      </c>
      <c r="I121" s="52" t="n">
        <v>20</v>
      </c>
      <c r="J121" s="52" t="n">
        <v>30</v>
      </c>
      <c r="K121" s="55" t="n">
        <v>28</v>
      </c>
      <c r="L121" s="59"/>
      <c r="M121" s="38" t="n">
        <f aca="false">L121-(SUM(O121:R121))</f>
        <v>0</v>
      </c>
      <c r="N121" s="39" t="str">
        <f aca="false">IF(M121&lt;0,"ATENÇÃO","OK")</f>
        <v>OK</v>
      </c>
      <c r="O121" s="41"/>
      <c r="P121" s="41"/>
      <c r="Q121" s="41"/>
      <c r="R121" s="41"/>
    </row>
    <row r="122" customFormat="false" ht="15" hidden="false" customHeight="true" outlineLevel="0" collapsed="false">
      <c r="A122" s="48"/>
      <c r="B122" s="49"/>
      <c r="C122" s="50" t="n">
        <v>119</v>
      </c>
      <c r="D122" s="51" t="s">
        <v>215</v>
      </c>
      <c r="E122" s="53" t="s">
        <v>39</v>
      </c>
      <c r="F122" s="53" t="s">
        <v>180</v>
      </c>
      <c r="G122" s="53" t="n">
        <v>1325</v>
      </c>
      <c r="H122" s="53" t="s">
        <v>181</v>
      </c>
      <c r="I122" s="52" t="n">
        <v>20</v>
      </c>
      <c r="J122" s="52" t="n">
        <v>30</v>
      </c>
      <c r="K122" s="55" t="n">
        <v>16</v>
      </c>
      <c r="L122" s="59"/>
      <c r="M122" s="38" t="n">
        <f aca="false">L122-(SUM(O122:R122))</f>
        <v>0</v>
      </c>
      <c r="N122" s="39" t="str">
        <f aca="false">IF(M122&lt;0,"ATENÇÃO","OK")</f>
        <v>OK</v>
      </c>
      <c r="O122" s="41"/>
      <c r="P122" s="41"/>
      <c r="Q122" s="41"/>
      <c r="R122" s="41"/>
    </row>
    <row r="123" customFormat="false" ht="15" hidden="false" customHeight="true" outlineLevel="0" collapsed="false">
      <c r="A123" s="48"/>
      <c r="B123" s="49"/>
      <c r="C123" s="50" t="n">
        <v>120</v>
      </c>
      <c r="D123" s="51" t="s">
        <v>216</v>
      </c>
      <c r="E123" s="53" t="s">
        <v>39</v>
      </c>
      <c r="F123" s="53" t="s">
        <v>180</v>
      </c>
      <c r="G123" s="53" t="n">
        <v>1329</v>
      </c>
      <c r="H123" s="53" t="s">
        <v>181</v>
      </c>
      <c r="I123" s="52" t="n">
        <v>20</v>
      </c>
      <c r="J123" s="52" t="n">
        <v>30</v>
      </c>
      <c r="K123" s="55" t="n">
        <v>9.7</v>
      </c>
      <c r="L123" s="59"/>
      <c r="M123" s="38" t="n">
        <f aca="false">L123-(SUM(O123:R123))</f>
        <v>0</v>
      </c>
      <c r="N123" s="39" t="str">
        <f aca="false">IF(M123&lt;0,"ATENÇÃO","OK")</f>
        <v>OK</v>
      </c>
      <c r="O123" s="41"/>
      <c r="P123" s="41"/>
      <c r="Q123" s="41"/>
      <c r="R123" s="41"/>
    </row>
    <row r="124" customFormat="false" ht="15" hidden="false" customHeight="true" outlineLevel="0" collapsed="false">
      <c r="A124" s="48"/>
      <c r="B124" s="49"/>
      <c r="C124" s="50" t="n">
        <v>121</v>
      </c>
      <c r="D124" s="51" t="s">
        <v>217</v>
      </c>
      <c r="E124" s="53" t="s">
        <v>39</v>
      </c>
      <c r="F124" s="53" t="s">
        <v>180</v>
      </c>
      <c r="G124" s="53" t="n">
        <v>13196</v>
      </c>
      <c r="H124" s="54" t="s">
        <v>62</v>
      </c>
      <c r="I124" s="52" t="n">
        <v>20</v>
      </c>
      <c r="J124" s="52" t="n">
        <v>30</v>
      </c>
      <c r="K124" s="55" t="n">
        <v>2</v>
      </c>
      <c r="L124" s="59"/>
      <c r="M124" s="38" t="n">
        <f aca="false">L124-(SUM(O124:R124))</f>
        <v>0</v>
      </c>
      <c r="N124" s="39" t="str">
        <f aca="false">IF(M124&lt;0,"ATENÇÃO","OK")</f>
        <v>OK</v>
      </c>
      <c r="O124" s="41"/>
      <c r="P124" s="41"/>
      <c r="Q124" s="41"/>
      <c r="R124" s="41"/>
    </row>
    <row r="125" customFormat="false" ht="15" hidden="false" customHeight="true" outlineLevel="0" collapsed="false">
      <c r="A125" s="48"/>
      <c r="B125" s="49"/>
      <c r="C125" s="50" t="n">
        <v>122</v>
      </c>
      <c r="D125" s="51" t="s">
        <v>218</v>
      </c>
      <c r="E125" s="52" t="s">
        <v>39</v>
      </c>
      <c r="F125" s="52" t="s">
        <v>219</v>
      </c>
      <c r="G125" s="53" t="s">
        <v>220</v>
      </c>
      <c r="H125" s="52" t="s">
        <v>181</v>
      </c>
      <c r="I125" s="52" t="n">
        <v>20</v>
      </c>
      <c r="J125" s="52" t="n">
        <v>30</v>
      </c>
      <c r="K125" s="55" t="n">
        <v>0.95</v>
      </c>
      <c r="L125" s="59"/>
      <c r="M125" s="38" t="n">
        <f aca="false">L125-(SUM(O125:R125))</f>
        <v>0</v>
      </c>
      <c r="N125" s="39" t="str">
        <f aca="false">IF(M125&lt;0,"ATENÇÃO","OK")</f>
        <v>OK</v>
      </c>
      <c r="O125" s="41"/>
      <c r="P125" s="41"/>
      <c r="Q125" s="41"/>
      <c r="R125" s="41"/>
    </row>
    <row r="126" customFormat="false" ht="15" hidden="false" customHeight="true" outlineLevel="0" collapsed="false">
      <c r="A126" s="48"/>
      <c r="B126" s="49"/>
      <c r="C126" s="57" t="n">
        <v>123</v>
      </c>
      <c r="D126" s="51" t="s">
        <v>221</v>
      </c>
      <c r="E126" s="53" t="s">
        <v>39</v>
      </c>
      <c r="F126" s="53" t="s">
        <v>180</v>
      </c>
      <c r="G126" s="53" t="n">
        <v>1397</v>
      </c>
      <c r="H126" s="53" t="s">
        <v>181</v>
      </c>
      <c r="I126" s="52" t="n">
        <v>20</v>
      </c>
      <c r="J126" s="52" t="n">
        <v>30</v>
      </c>
      <c r="K126" s="55" t="n">
        <v>3.9</v>
      </c>
      <c r="L126" s="59"/>
      <c r="M126" s="38" t="n">
        <f aca="false">L126-(SUM(O126:R126))</f>
        <v>0</v>
      </c>
      <c r="N126" s="39" t="str">
        <f aca="false">IF(M126&lt;0,"ATENÇÃO","OK")</f>
        <v>OK</v>
      </c>
      <c r="O126" s="41"/>
      <c r="P126" s="41"/>
      <c r="Q126" s="41"/>
      <c r="R126" s="41"/>
    </row>
    <row r="127" customFormat="false" ht="15" hidden="false" customHeight="true" outlineLevel="0" collapsed="false">
      <c r="A127" s="48"/>
      <c r="B127" s="49"/>
      <c r="C127" s="50" t="n">
        <v>124</v>
      </c>
      <c r="D127" s="51" t="s">
        <v>222</v>
      </c>
      <c r="E127" s="53" t="s">
        <v>39</v>
      </c>
      <c r="F127" s="53" t="s">
        <v>180</v>
      </c>
      <c r="G127" s="53" t="n">
        <v>1397</v>
      </c>
      <c r="H127" s="53" t="s">
        <v>181</v>
      </c>
      <c r="I127" s="52" t="n">
        <v>20</v>
      </c>
      <c r="J127" s="52" t="n">
        <v>30</v>
      </c>
      <c r="K127" s="55" t="n">
        <v>1.73</v>
      </c>
      <c r="L127" s="59"/>
      <c r="M127" s="38" t="n">
        <f aca="false">L127-(SUM(O127:R127))</f>
        <v>0</v>
      </c>
      <c r="N127" s="39" t="str">
        <f aca="false">IF(M127&lt;0,"ATENÇÃO","OK")</f>
        <v>OK</v>
      </c>
      <c r="O127" s="41"/>
      <c r="P127" s="41"/>
      <c r="Q127" s="41"/>
      <c r="R127" s="41"/>
    </row>
    <row r="128" customFormat="false" ht="15" hidden="false" customHeight="true" outlineLevel="0" collapsed="false">
      <c r="A128" s="48"/>
      <c r="B128" s="49"/>
      <c r="C128" s="50" t="n">
        <v>125</v>
      </c>
      <c r="D128" s="51" t="s">
        <v>223</v>
      </c>
      <c r="E128" s="52" t="s">
        <v>39</v>
      </c>
      <c r="F128" s="52" t="s">
        <v>180</v>
      </c>
      <c r="G128" s="53" t="n">
        <v>1393</v>
      </c>
      <c r="H128" s="52" t="s">
        <v>181</v>
      </c>
      <c r="I128" s="52" t="n">
        <v>20</v>
      </c>
      <c r="J128" s="52" t="n">
        <v>30</v>
      </c>
      <c r="K128" s="55" t="n">
        <v>1.3</v>
      </c>
      <c r="L128" s="59"/>
      <c r="M128" s="38" t="n">
        <f aca="false">L128-(SUM(O128:R128))</f>
        <v>0</v>
      </c>
      <c r="N128" s="39" t="str">
        <f aca="false">IF(M128&lt;0,"ATENÇÃO","OK")</f>
        <v>OK</v>
      </c>
      <c r="O128" s="41"/>
      <c r="P128" s="41"/>
      <c r="Q128" s="41"/>
      <c r="R128" s="41"/>
    </row>
    <row r="129" customFormat="false" ht="15" hidden="false" customHeight="true" outlineLevel="0" collapsed="false">
      <c r="A129" s="48"/>
      <c r="B129" s="49"/>
      <c r="C129" s="50" t="n">
        <v>126</v>
      </c>
      <c r="D129" s="51" t="s">
        <v>224</v>
      </c>
      <c r="E129" s="52" t="s">
        <v>39</v>
      </c>
      <c r="F129" s="52" t="s">
        <v>130</v>
      </c>
      <c r="G129" s="53" t="s">
        <v>131</v>
      </c>
      <c r="H129" s="52" t="s">
        <v>181</v>
      </c>
      <c r="I129" s="52" t="n">
        <v>20</v>
      </c>
      <c r="J129" s="52" t="n">
        <v>30</v>
      </c>
      <c r="K129" s="55" t="n">
        <v>2.8</v>
      </c>
      <c r="L129" s="59"/>
      <c r="M129" s="38" t="n">
        <f aca="false">L129-(SUM(O129:R129))</f>
        <v>0</v>
      </c>
      <c r="N129" s="39" t="str">
        <f aca="false">IF(M129&lt;0,"ATENÇÃO","OK")</f>
        <v>OK</v>
      </c>
      <c r="O129" s="41"/>
      <c r="P129" s="41"/>
      <c r="Q129" s="41"/>
      <c r="R129" s="41"/>
    </row>
    <row r="130" customFormat="false" ht="15" hidden="false" customHeight="true" outlineLevel="0" collapsed="false">
      <c r="A130" s="48"/>
      <c r="B130" s="49"/>
      <c r="C130" s="50" t="n">
        <v>127</v>
      </c>
      <c r="D130" s="51" t="s">
        <v>225</v>
      </c>
      <c r="E130" s="53" t="s">
        <v>129</v>
      </c>
      <c r="F130" s="53" t="s">
        <v>180</v>
      </c>
      <c r="G130" s="53" t="n">
        <v>13106</v>
      </c>
      <c r="H130" s="53" t="s">
        <v>181</v>
      </c>
      <c r="I130" s="52" t="n">
        <v>20</v>
      </c>
      <c r="J130" s="52" t="n">
        <v>30</v>
      </c>
      <c r="K130" s="55" t="n">
        <v>45</v>
      </c>
      <c r="L130" s="59"/>
      <c r="M130" s="38" t="n">
        <f aca="false">L130-(SUM(O130:R130))</f>
        <v>0</v>
      </c>
      <c r="N130" s="39" t="str">
        <f aca="false">IF(M130&lt;0,"ATENÇÃO","OK")</f>
        <v>OK</v>
      </c>
      <c r="O130" s="41"/>
      <c r="P130" s="41"/>
      <c r="Q130" s="41"/>
      <c r="R130" s="41"/>
    </row>
    <row r="131" customFormat="false" ht="15" hidden="false" customHeight="true" outlineLevel="0" collapsed="false">
      <c r="A131" s="48"/>
      <c r="B131" s="49"/>
      <c r="C131" s="57" t="n">
        <v>128</v>
      </c>
      <c r="D131" s="51" t="s">
        <v>226</v>
      </c>
      <c r="E131" s="53" t="s">
        <v>129</v>
      </c>
      <c r="F131" s="53" t="s">
        <v>180</v>
      </c>
      <c r="G131" s="53" t="n">
        <v>13170</v>
      </c>
      <c r="H131" s="53" t="s">
        <v>181</v>
      </c>
      <c r="I131" s="52" t="n">
        <v>20</v>
      </c>
      <c r="J131" s="52" t="n">
        <v>30</v>
      </c>
      <c r="K131" s="55" t="n">
        <v>1.65</v>
      </c>
      <c r="L131" s="59"/>
      <c r="M131" s="38" t="n">
        <f aca="false">L131-(SUM(O131:R131))</f>
        <v>0</v>
      </c>
      <c r="N131" s="39" t="str">
        <f aca="false">IF(M131&lt;0,"ATENÇÃO","OK")</f>
        <v>OK</v>
      </c>
      <c r="O131" s="41"/>
      <c r="P131" s="41"/>
      <c r="Q131" s="41"/>
      <c r="R131" s="41"/>
    </row>
    <row r="132" customFormat="false" ht="15" hidden="false" customHeight="true" outlineLevel="0" collapsed="false">
      <c r="A132" s="48"/>
      <c r="B132" s="49"/>
      <c r="C132" s="50" t="n">
        <v>129</v>
      </c>
      <c r="D132" s="51" t="s">
        <v>227</v>
      </c>
      <c r="E132" s="53" t="s">
        <v>129</v>
      </c>
      <c r="F132" s="53" t="s">
        <v>180</v>
      </c>
      <c r="G132" s="53" t="n">
        <v>13117</v>
      </c>
      <c r="H132" s="53" t="s">
        <v>181</v>
      </c>
      <c r="I132" s="52" t="n">
        <v>20</v>
      </c>
      <c r="J132" s="52" t="n">
        <v>30</v>
      </c>
      <c r="K132" s="55" t="n">
        <v>1.61</v>
      </c>
      <c r="L132" s="59"/>
      <c r="M132" s="38" t="n">
        <f aca="false">L132-(SUM(O132:R132))</f>
        <v>0</v>
      </c>
      <c r="N132" s="39" t="str">
        <f aca="false">IF(M132&lt;0,"ATENÇÃO","OK")</f>
        <v>OK</v>
      </c>
      <c r="O132" s="41"/>
      <c r="P132" s="41"/>
      <c r="Q132" s="41"/>
      <c r="R132" s="41"/>
    </row>
    <row r="133" customFormat="false" ht="15" hidden="false" customHeight="true" outlineLevel="0" collapsed="false">
      <c r="A133" s="48"/>
      <c r="B133" s="49"/>
      <c r="C133" s="50" t="n">
        <v>130</v>
      </c>
      <c r="D133" s="51" t="s">
        <v>228</v>
      </c>
      <c r="E133" s="53" t="s">
        <v>129</v>
      </c>
      <c r="F133" s="53" t="s">
        <v>180</v>
      </c>
      <c r="G133" s="53" t="n">
        <v>13195</v>
      </c>
      <c r="H133" s="53" t="s">
        <v>181</v>
      </c>
      <c r="I133" s="52" t="n">
        <v>20</v>
      </c>
      <c r="J133" s="52" t="n">
        <v>30</v>
      </c>
      <c r="K133" s="55" t="n">
        <v>9</v>
      </c>
      <c r="L133" s="59"/>
      <c r="M133" s="38" t="n">
        <f aca="false">L133-(SUM(O133:R133))</f>
        <v>0</v>
      </c>
      <c r="N133" s="39" t="str">
        <f aca="false">IF(M133&lt;0,"ATENÇÃO","OK")</f>
        <v>OK</v>
      </c>
      <c r="O133" s="41"/>
      <c r="P133" s="41"/>
      <c r="Q133" s="41"/>
      <c r="R133" s="41"/>
    </row>
    <row r="134" customFormat="false" ht="15" hidden="false" customHeight="true" outlineLevel="0" collapsed="false">
      <c r="A134" s="48"/>
      <c r="B134" s="49"/>
      <c r="C134" s="50" t="n">
        <v>131</v>
      </c>
      <c r="D134" s="51" t="s">
        <v>229</v>
      </c>
      <c r="E134" s="53" t="s">
        <v>129</v>
      </c>
      <c r="F134" s="53" t="s">
        <v>180</v>
      </c>
      <c r="G134" s="53" t="n">
        <v>13181</v>
      </c>
      <c r="H134" s="53" t="s">
        <v>181</v>
      </c>
      <c r="I134" s="52" t="n">
        <v>20</v>
      </c>
      <c r="J134" s="52" t="n">
        <v>30</v>
      </c>
      <c r="K134" s="55" t="n">
        <v>2.18</v>
      </c>
      <c r="L134" s="59"/>
      <c r="M134" s="38" t="n">
        <f aca="false">L134-(SUM(O134:R134))</f>
        <v>0</v>
      </c>
      <c r="N134" s="39" t="str">
        <f aca="false">IF(M134&lt;0,"ATENÇÃO","OK")</f>
        <v>OK</v>
      </c>
      <c r="O134" s="41"/>
      <c r="P134" s="41"/>
      <c r="Q134" s="41"/>
      <c r="R134" s="41"/>
    </row>
    <row r="135" customFormat="false" ht="15" hidden="false" customHeight="true" outlineLevel="0" collapsed="false">
      <c r="A135" s="48"/>
      <c r="B135" s="49"/>
      <c r="C135" s="50" t="n">
        <v>132</v>
      </c>
      <c r="D135" s="51" t="s">
        <v>230</v>
      </c>
      <c r="E135" s="53" t="s">
        <v>129</v>
      </c>
      <c r="F135" s="53" t="s">
        <v>180</v>
      </c>
      <c r="G135" s="53" t="n">
        <v>13183</v>
      </c>
      <c r="H135" s="54" t="s">
        <v>181</v>
      </c>
      <c r="I135" s="52" t="n">
        <v>20</v>
      </c>
      <c r="J135" s="52" t="n">
        <v>30</v>
      </c>
      <c r="K135" s="55" t="n">
        <v>3.1</v>
      </c>
      <c r="L135" s="59"/>
      <c r="M135" s="38" t="n">
        <f aca="false">L135-(SUM(O135:R135))</f>
        <v>0</v>
      </c>
      <c r="N135" s="39" t="str">
        <f aca="false">IF(M135&lt;0,"ATENÇÃO","OK")</f>
        <v>OK</v>
      </c>
      <c r="O135" s="41"/>
      <c r="P135" s="41"/>
      <c r="Q135" s="41"/>
      <c r="R135" s="41"/>
    </row>
    <row r="136" customFormat="false" ht="15" hidden="false" customHeight="true" outlineLevel="0" collapsed="false">
      <c r="A136" s="48"/>
      <c r="B136" s="49"/>
      <c r="C136" s="57" t="n">
        <v>133</v>
      </c>
      <c r="D136" s="51" t="s">
        <v>231</v>
      </c>
      <c r="E136" s="53" t="s">
        <v>129</v>
      </c>
      <c r="F136" s="53" t="s">
        <v>180</v>
      </c>
      <c r="G136" s="53" t="n">
        <v>13184</v>
      </c>
      <c r="H136" s="54" t="s">
        <v>181</v>
      </c>
      <c r="I136" s="52" t="n">
        <v>20</v>
      </c>
      <c r="J136" s="52" t="n">
        <v>30</v>
      </c>
      <c r="K136" s="55" t="n">
        <v>3.48</v>
      </c>
      <c r="L136" s="59"/>
      <c r="M136" s="38" t="n">
        <f aca="false">L136-(SUM(O136:R136))</f>
        <v>0</v>
      </c>
      <c r="N136" s="39" t="str">
        <f aca="false">IF(M136&lt;0,"ATENÇÃO","OK")</f>
        <v>OK</v>
      </c>
      <c r="O136" s="41"/>
      <c r="P136" s="41"/>
      <c r="Q136" s="41"/>
      <c r="R136" s="41"/>
    </row>
    <row r="137" customFormat="false" ht="15" hidden="false" customHeight="true" outlineLevel="0" collapsed="false">
      <c r="A137" s="48"/>
      <c r="B137" s="49"/>
      <c r="C137" s="50" t="n">
        <v>134</v>
      </c>
      <c r="D137" s="51" t="s">
        <v>232</v>
      </c>
      <c r="E137" s="53" t="s">
        <v>129</v>
      </c>
      <c r="F137" s="53" t="s">
        <v>180</v>
      </c>
      <c r="G137" s="53" t="n">
        <v>13185</v>
      </c>
      <c r="H137" s="53" t="s">
        <v>181</v>
      </c>
      <c r="I137" s="52" t="n">
        <v>20</v>
      </c>
      <c r="J137" s="52" t="n">
        <v>30</v>
      </c>
      <c r="K137" s="55" t="n">
        <v>3.8</v>
      </c>
      <c r="L137" s="59"/>
      <c r="M137" s="38" t="n">
        <f aca="false">L137-(SUM(O137:R137))</f>
        <v>0</v>
      </c>
      <c r="N137" s="39" t="str">
        <f aca="false">IF(M137&lt;0,"ATENÇÃO","OK")</f>
        <v>OK</v>
      </c>
      <c r="O137" s="41"/>
      <c r="P137" s="41"/>
      <c r="Q137" s="41"/>
      <c r="R137" s="41"/>
    </row>
    <row r="138" customFormat="false" ht="15" hidden="false" customHeight="true" outlineLevel="0" collapsed="false">
      <c r="A138" s="48"/>
      <c r="B138" s="49"/>
      <c r="C138" s="50" t="n">
        <v>135</v>
      </c>
      <c r="D138" s="51" t="s">
        <v>233</v>
      </c>
      <c r="E138" s="53" t="s">
        <v>129</v>
      </c>
      <c r="F138" s="53" t="s">
        <v>180</v>
      </c>
      <c r="G138" s="53" t="n">
        <v>13153</v>
      </c>
      <c r="H138" s="54" t="s">
        <v>181</v>
      </c>
      <c r="I138" s="52" t="n">
        <v>20</v>
      </c>
      <c r="J138" s="52" t="n">
        <v>30</v>
      </c>
      <c r="K138" s="55" t="n">
        <v>3.3</v>
      </c>
      <c r="L138" s="59"/>
      <c r="M138" s="38" t="n">
        <f aca="false">L138-(SUM(O138:R138))</f>
        <v>0</v>
      </c>
      <c r="N138" s="39" t="str">
        <f aca="false">IF(M138&lt;0,"ATENÇÃO","OK")</f>
        <v>OK</v>
      </c>
      <c r="O138" s="41"/>
      <c r="P138" s="41"/>
      <c r="Q138" s="41"/>
      <c r="R138" s="41"/>
    </row>
    <row r="139" customFormat="false" ht="15" hidden="false" customHeight="true" outlineLevel="0" collapsed="false">
      <c r="A139" s="48"/>
      <c r="B139" s="49"/>
      <c r="C139" s="50" t="n">
        <v>136</v>
      </c>
      <c r="D139" s="51" t="s">
        <v>234</v>
      </c>
      <c r="E139" s="52" t="s">
        <v>129</v>
      </c>
      <c r="F139" s="52" t="s">
        <v>180</v>
      </c>
      <c r="G139" s="53" t="n">
        <v>1322</v>
      </c>
      <c r="H139" s="52" t="s">
        <v>181</v>
      </c>
      <c r="I139" s="52" t="n">
        <v>20</v>
      </c>
      <c r="J139" s="52" t="n">
        <v>30</v>
      </c>
      <c r="K139" s="55" t="n">
        <v>20</v>
      </c>
      <c r="L139" s="59"/>
      <c r="M139" s="38" t="n">
        <f aca="false">L139-(SUM(O139:R139))</f>
        <v>0</v>
      </c>
      <c r="N139" s="39" t="str">
        <f aca="false">IF(M139&lt;0,"ATENÇÃO","OK")</f>
        <v>OK</v>
      </c>
      <c r="O139" s="41"/>
      <c r="P139" s="41"/>
      <c r="Q139" s="41"/>
      <c r="R139" s="41"/>
    </row>
    <row r="140" customFormat="false" ht="15" hidden="false" customHeight="true" outlineLevel="0" collapsed="false">
      <c r="A140" s="48"/>
      <c r="B140" s="49"/>
      <c r="C140" s="50" t="n">
        <v>137</v>
      </c>
      <c r="D140" s="51" t="s">
        <v>235</v>
      </c>
      <c r="E140" s="52" t="s">
        <v>129</v>
      </c>
      <c r="F140" s="52" t="s">
        <v>143</v>
      </c>
      <c r="G140" s="53" t="s">
        <v>236</v>
      </c>
      <c r="H140" s="52" t="s">
        <v>49</v>
      </c>
      <c r="I140" s="52" t="n">
        <v>20</v>
      </c>
      <c r="J140" s="52" t="n">
        <v>30</v>
      </c>
      <c r="K140" s="55" t="n">
        <v>48</v>
      </c>
      <c r="L140" s="59" t="n">
        <v>5</v>
      </c>
      <c r="M140" s="38" t="n">
        <f aca="false">L140-(SUM(O140:R140))</f>
        <v>0</v>
      </c>
      <c r="N140" s="39" t="str">
        <f aca="false">IF(M140&lt;0,"ATENÇÃO","OK")</f>
        <v>OK</v>
      </c>
      <c r="O140" s="41" t="n">
        <v>5</v>
      </c>
      <c r="P140" s="41"/>
      <c r="Q140" s="41"/>
      <c r="R140" s="41"/>
    </row>
    <row r="141" customFormat="false" ht="15" hidden="false" customHeight="true" outlineLevel="0" collapsed="false">
      <c r="A141" s="48"/>
      <c r="B141" s="49"/>
      <c r="C141" s="57" t="n">
        <v>138</v>
      </c>
      <c r="D141" s="51" t="s">
        <v>237</v>
      </c>
      <c r="E141" s="52" t="s">
        <v>129</v>
      </c>
      <c r="F141" s="52" t="s">
        <v>143</v>
      </c>
      <c r="G141" s="58" t="s">
        <v>236</v>
      </c>
      <c r="H141" s="52" t="s">
        <v>49</v>
      </c>
      <c r="I141" s="52" t="n">
        <v>20</v>
      </c>
      <c r="J141" s="52" t="n">
        <v>30</v>
      </c>
      <c r="K141" s="55" t="n">
        <v>70</v>
      </c>
      <c r="L141" s="59" t="n">
        <v>5</v>
      </c>
      <c r="M141" s="38" t="n">
        <f aca="false">L141-(SUM(O141:R141))</f>
        <v>0</v>
      </c>
      <c r="N141" s="39" t="str">
        <f aca="false">IF(M141&lt;0,"ATENÇÃO","OK")</f>
        <v>OK</v>
      </c>
      <c r="O141" s="41" t="n">
        <v>5</v>
      </c>
      <c r="P141" s="41"/>
      <c r="Q141" s="41"/>
      <c r="R141" s="41"/>
    </row>
    <row r="142" customFormat="false" ht="15" hidden="false" customHeight="true" outlineLevel="0" collapsed="false">
      <c r="A142" s="48"/>
      <c r="B142" s="49"/>
      <c r="C142" s="50" t="n">
        <v>139</v>
      </c>
      <c r="D142" s="56" t="s">
        <v>238</v>
      </c>
      <c r="E142" s="53" t="s">
        <v>39</v>
      </c>
      <c r="F142" s="53" t="s">
        <v>239</v>
      </c>
      <c r="G142" s="58" t="s">
        <v>240</v>
      </c>
      <c r="H142" s="54" t="s">
        <v>42</v>
      </c>
      <c r="I142" s="52" t="n">
        <v>20</v>
      </c>
      <c r="J142" s="52" t="n">
        <v>30</v>
      </c>
      <c r="K142" s="55" t="n">
        <v>40</v>
      </c>
      <c r="L142" s="59" t="n">
        <v>5</v>
      </c>
      <c r="M142" s="38" t="n">
        <f aca="false">L142-(SUM(O142:R142))</f>
        <v>0</v>
      </c>
      <c r="N142" s="39" t="str">
        <f aca="false">IF(M142&lt;0,"ATENÇÃO","OK")</f>
        <v>OK</v>
      </c>
      <c r="O142" s="41" t="n">
        <v>5</v>
      </c>
      <c r="P142" s="41"/>
      <c r="Q142" s="41"/>
      <c r="R142" s="41"/>
    </row>
    <row r="143" customFormat="false" ht="15" hidden="false" customHeight="true" outlineLevel="0" collapsed="false">
      <c r="A143" s="48"/>
      <c r="B143" s="49"/>
      <c r="C143" s="50" t="n">
        <v>140</v>
      </c>
      <c r="D143" s="56" t="s">
        <v>241</v>
      </c>
      <c r="E143" s="53" t="s">
        <v>39</v>
      </c>
      <c r="F143" s="53" t="s">
        <v>242</v>
      </c>
      <c r="G143" s="58" t="s">
        <v>243</v>
      </c>
      <c r="H143" s="54" t="s">
        <v>42</v>
      </c>
      <c r="I143" s="52" t="n">
        <v>20</v>
      </c>
      <c r="J143" s="52" t="n">
        <v>30</v>
      </c>
      <c r="K143" s="55" t="n">
        <v>7.5</v>
      </c>
      <c r="L143" s="59" t="n">
        <v>100</v>
      </c>
      <c r="M143" s="38" t="n">
        <f aca="false">L143-(SUM(O143:R143))</f>
        <v>0</v>
      </c>
      <c r="N143" s="39" t="str">
        <f aca="false">IF(M143&lt;0,"ATENÇÃO","OK")</f>
        <v>OK</v>
      </c>
      <c r="O143" s="41"/>
      <c r="P143" s="41"/>
      <c r="Q143" s="41"/>
      <c r="R143" s="41" t="n">
        <v>100</v>
      </c>
    </row>
    <row r="144" customFormat="false" ht="15" hidden="false" customHeight="true" outlineLevel="0" collapsed="false">
      <c r="A144" s="48"/>
      <c r="B144" s="49"/>
      <c r="C144" s="50" t="n">
        <v>141</v>
      </c>
      <c r="D144" s="56" t="s">
        <v>244</v>
      </c>
      <c r="E144" s="53" t="s">
        <v>39</v>
      </c>
      <c r="F144" s="53" t="s">
        <v>245</v>
      </c>
      <c r="G144" s="58" t="s">
        <v>246</v>
      </c>
      <c r="H144" s="54" t="s">
        <v>42</v>
      </c>
      <c r="I144" s="52" t="n">
        <v>20</v>
      </c>
      <c r="J144" s="52" t="n">
        <v>30</v>
      </c>
      <c r="K144" s="55" t="n">
        <v>35</v>
      </c>
      <c r="L144" s="59" t="n">
        <v>50</v>
      </c>
      <c r="M144" s="38" t="n">
        <f aca="false">L144-(SUM(O144:R144))</f>
        <v>20</v>
      </c>
      <c r="N144" s="39" t="str">
        <f aca="false">IF(M144&lt;0,"ATENÇÃO","OK")</f>
        <v>OK</v>
      </c>
      <c r="O144" s="41" t="n">
        <v>15</v>
      </c>
      <c r="P144" s="41"/>
      <c r="Q144" s="41"/>
      <c r="R144" s="41" t="n">
        <v>15</v>
      </c>
    </row>
    <row r="145" customFormat="false" ht="15" hidden="false" customHeight="true" outlineLevel="0" collapsed="false">
      <c r="A145" s="48"/>
      <c r="B145" s="49"/>
      <c r="C145" s="50" t="n">
        <v>142</v>
      </c>
      <c r="D145" s="56" t="s">
        <v>247</v>
      </c>
      <c r="E145" s="53" t="s">
        <v>39</v>
      </c>
      <c r="F145" s="53" t="s">
        <v>248</v>
      </c>
      <c r="G145" s="58" t="s">
        <v>249</v>
      </c>
      <c r="H145" s="52" t="s">
        <v>42</v>
      </c>
      <c r="I145" s="52" t="n">
        <v>20</v>
      </c>
      <c r="J145" s="52" t="n">
        <v>30</v>
      </c>
      <c r="K145" s="55" t="n">
        <v>19</v>
      </c>
      <c r="L145" s="59"/>
      <c r="M145" s="38" t="n">
        <f aca="false">L145-(SUM(O145:R145))</f>
        <v>0</v>
      </c>
      <c r="N145" s="39" t="str">
        <f aca="false">IF(M145&lt;0,"ATENÇÃO","OK")</f>
        <v>OK</v>
      </c>
      <c r="O145" s="41"/>
      <c r="P145" s="41"/>
      <c r="Q145" s="41"/>
      <c r="R145" s="41"/>
    </row>
    <row r="146" customFormat="false" ht="15" hidden="false" customHeight="true" outlineLevel="0" collapsed="false">
      <c r="A146" s="48"/>
      <c r="B146" s="49"/>
      <c r="C146" s="57" t="n">
        <v>143</v>
      </c>
      <c r="D146" s="51" t="s">
        <v>250</v>
      </c>
      <c r="E146" s="53" t="s">
        <v>39</v>
      </c>
      <c r="F146" s="53" t="s">
        <v>143</v>
      </c>
      <c r="G146" s="58" t="s">
        <v>251</v>
      </c>
      <c r="H146" s="52" t="s">
        <v>49</v>
      </c>
      <c r="I146" s="52" t="n">
        <v>20</v>
      </c>
      <c r="J146" s="52" t="n">
        <v>30</v>
      </c>
      <c r="K146" s="55" t="n">
        <v>1.4</v>
      </c>
      <c r="L146" s="59"/>
      <c r="M146" s="38" t="n">
        <f aca="false">L146-(SUM(O146:R146))</f>
        <v>0</v>
      </c>
      <c r="N146" s="39" t="str">
        <f aca="false">IF(M146&lt;0,"ATENÇÃO","OK")</f>
        <v>OK</v>
      </c>
      <c r="O146" s="41"/>
      <c r="P146" s="41"/>
      <c r="Q146" s="41"/>
      <c r="R146" s="41"/>
    </row>
    <row r="147" customFormat="false" ht="15" hidden="false" customHeight="true" outlineLevel="0" collapsed="false">
      <c r="A147" s="48"/>
      <c r="B147" s="49"/>
      <c r="C147" s="50" t="n">
        <v>144</v>
      </c>
      <c r="D147" s="56" t="s">
        <v>252</v>
      </c>
      <c r="E147" s="53" t="s">
        <v>39</v>
      </c>
      <c r="F147" s="53" t="s">
        <v>180</v>
      </c>
      <c r="G147" s="58" t="n">
        <v>1330</v>
      </c>
      <c r="H147" s="54" t="s">
        <v>181</v>
      </c>
      <c r="I147" s="52" t="n">
        <v>20</v>
      </c>
      <c r="J147" s="52" t="n">
        <v>30</v>
      </c>
      <c r="K147" s="55" t="n">
        <v>5</v>
      </c>
      <c r="L147" s="59"/>
      <c r="M147" s="38" t="n">
        <f aca="false">L147-(SUM(O147:R147))</f>
        <v>0</v>
      </c>
      <c r="N147" s="39" t="str">
        <f aca="false">IF(M147&lt;0,"ATENÇÃO","OK")</f>
        <v>OK</v>
      </c>
      <c r="O147" s="41"/>
      <c r="P147" s="41"/>
      <c r="Q147" s="41"/>
      <c r="R147" s="41"/>
    </row>
    <row r="148" customFormat="false" ht="15" hidden="false" customHeight="true" outlineLevel="0" collapsed="false">
      <c r="A148" s="48"/>
      <c r="B148" s="49"/>
      <c r="C148" s="50" t="n">
        <v>145</v>
      </c>
      <c r="D148" s="56" t="s">
        <v>253</v>
      </c>
      <c r="E148" s="52" t="s">
        <v>39</v>
      </c>
      <c r="F148" s="52" t="s">
        <v>180</v>
      </c>
      <c r="G148" s="58" t="n">
        <v>1330</v>
      </c>
      <c r="H148" s="52" t="s">
        <v>181</v>
      </c>
      <c r="I148" s="52" t="n">
        <v>20</v>
      </c>
      <c r="J148" s="52" t="n">
        <v>30</v>
      </c>
      <c r="K148" s="55" t="n">
        <v>5.4</v>
      </c>
      <c r="L148" s="59"/>
      <c r="M148" s="38" t="n">
        <f aca="false">L148-(SUM(O148:R148))</f>
        <v>0</v>
      </c>
      <c r="N148" s="39" t="str">
        <f aca="false">IF(M148&lt;0,"ATENÇÃO","OK")</f>
        <v>OK</v>
      </c>
      <c r="O148" s="41"/>
      <c r="P148" s="41"/>
      <c r="Q148" s="41"/>
      <c r="R148" s="41"/>
    </row>
    <row r="149" customFormat="false" ht="15" hidden="false" customHeight="true" outlineLevel="0" collapsed="false">
      <c r="A149" s="48"/>
      <c r="B149" s="49"/>
      <c r="C149" s="50" t="n">
        <v>146</v>
      </c>
      <c r="D149" s="51" t="s">
        <v>254</v>
      </c>
      <c r="E149" s="52" t="s">
        <v>39</v>
      </c>
      <c r="F149" s="52" t="s">
        <v>184</v>
      </c>
      <c r="G149" s="58" t="s">
        <v>146</v>
      </c>
      <c r="H149" s="52" t="s">
        <v>49</v>
      </c>
      <c r="I149" s="52" t="n">
        <v>20</v>
      </c>
      <c r="J149" s="52" t="n">
        <v>30</v>
      </c>
      <c r="K149" s="55" t="n">
        <v>13</v>
      </c>
      <c r="L149" s="59"/>
      <c r="M149" s="38" t="n">
        <f aca="false">L149-(SUM(O149:R149))</f>
        <v>0</v>
      </c>
      <c r="N149" s="39" t="str">
        <f aca="false">IF(M149&lt;0,"ATENÇÃO","OK")</f>
        <v>OK</v>
      </c>
      <c r="O149" s="41"/>
      <c r="P149" s="41"/>
      <c r="Q149" s="41"/>
      <c r="R149" s="41"/>
    </row>
    <row r="150" customFormat="false" ht="15" hidden="false" customHeight="true" outlineLevel="0" collapsed="false">
      <c r="A150" s="48"/>
      <c r="B150" s="49"/>
      <c r="C150" s="50" t="n">
        <v>147</v>
      </c>
      <c r="D150" s="51" t="s">
        <v>255</v>
      </c>
      <c r="E150" s="52" t="s">
        <v>39</v>
      </c>
      <c r="F150" s="52" t="s">
        <v>130</v>
      </c>
      <c r="G150" s="58" t="s">
        <v>197</v>
      </c>
      <c r="H150" s="52" t="s">
        <v>49</v>
      </c>
      <c r="I150" s="52" t="n">
        <v>20</v>
      </c>
      <c r="J150" s="52" t="n">
        <v>30</v>
      </c>
      <c r="K150" s="55" t="n">
        <v>1.9</v>
      </c>
      <c r="L150" s="59"/>
      <c r="M150" s="38" t="n">
        <f aca="false">L150-(SUM(O150:R150))</f>
        <v>0</v>
      </c>
      <c r="N150" s="39" t="str">
        <f aca="false">IF(M150&lt;0,"ATENÇÃO","OK")</f>
        <v>OK</v>
      </c>
      <c r="O150" s="41"/>
      <c r="P150" s="41"/>
      <c r="Q150" s="41"/>
      <c r="R150" s="41"/>
    </row>
    <row r="151" customFormat="false" ht="15" hidden="false" customHeight="true" outlineLevel="0" collapsed="false">
      <c r="A151" s="48"/>
      <c r="B151" s="49"/>
      <c r="C151" s="57" t="n">
        <v>148</v>
      </c>
      <c r="D151" s="56" t="s">
        <v>256</v>
      </c>
      <c r="E151" s="52" t="s">
        <v>39</v>
      </c>
      <c r="F151" s="52" t="s">
        <v>180</v>
      </c>
      <c r="G151" s="58" t="n">
        <v>13103</v>
      </c>
      <c r="H151" s="52" t="s">
        <v>181</v>
      </c>
      <c r="I151" s="52" t="n">
        <v>20</v>
      </c>
      <c r="J151" s="52" t="n">
        <v>30</v>
      </c>
      <c r="K151" s="55" t="n">
        <v>6.5</v>
      </c>
      <c r="L151" s="59"/>
      <c r="M151" s="38" t="n">
        <f aca="false">L151-(SUM(O151:R151))</f>
        <v>0</v>
      </c>
      <c r="N151" s="39" t="str">
        <f aca="false">IF(M151&lt;0,"ATENÇÃO","OK")</f>
        <v>OK</v>
      </c>
      <c r="O151" s="41"/>
      <c r="P151" s="41"/>
      <c r="Q151" s="41"/>
      <c r="R151" s="41"/>
    </row>
    <row r="152" customFormat="false" ht="15" hidden="false" customHeight="true" outlineLevel="0" collapsed="false">
      <c r="A152" s="48"/>
      <c r="B152" s="49"/>
      <c r="C152" s="50" t="n">
        <v>149</v>
      </c>
      <c r="D152" s="56" t="s">
        <v>257</v>
      </c>
      <c r="E152" s="52" t="s">
        <v>39</v>
      </c>
      <c r="F152" s="52" t="s">
        <v>180</v>
      </c>
      <c r="G152" s="58" t="n">
        <v>13103</v>
      </c>
      <c r="H152" s="52" t="s">
        <v>181</v>
      </c>
      <c r="I152" s="52" t="n">
        <v>20</v>
      </c>
      <c r="J152" s="52" t="n">
        <v>30</v>
      </c>
      <c r="K152" s="55" t="n">
        <v>7.5</v>
      </c>
      <c r="L152" s="59"/>
      <c r="M152" s="38" t="n">
        <f aca="false">L152-(SUM(O152:R152))</f>
        <v>0</v>
      </c>
      <c r="N152" s="39" t="str">
        <f aca="false">IF(M152&lt;0,"ATENÇÃO","OK")</f>
        <v>OK</v>
      </c>
      <c r="O152" s="41"/>
      <c r="P152" s="41"/>
      <c r="Q152" s="41"/>
      <c r="R152" s="41"/>
    </row>
    <row r="153" customFormat="false" ht="15" hidden="false" customHeight="true" outlineLevel="0" collapsed="false">
      <c r="A153" s="48"/>
      <c r="B153" s="49"/>
      <c r="C153" s="50" t="n">
        <v>150</v>
      </c>
      <c r="D153" s="56" t="s">
        <v>258</v>
      </c>
      <c r="E153" s="53" t="s">
        <v>39</v>
      </c>
      <c r="F153" s="53" t="s">
        <v>180</v>
      </c>
      <c r="G153" s="58" t="n">
        <v>13103</v>
      </c>
      <c r="H153" s="54" t="s">
        <v>181</v>
      </c>
      <c r="I153" s="52" t="n">
        <v>20</v>
      </c>
      <c r="J153" s="52" t="n">
        <v>30</v>
      </c>
      <c r="K153" s="55" t="n">
        <v>9</v>
      </c>
      <c r="L153" s="59"/>
      <c r="M153" s="38" t="n">
        <f aca="false">L153-(SUM(O153:R153))</f>
        <v>0</v>
      </c>
      <c r="N153" s="39" t="str">
        <f aca="false">IF(M153&lt;0,"ATENÇÃO","OK")</f>
        <v>OK</v>
      </c>
      <c r="O153" s="41"/>
      <c r="P153" s="41"/>
      <c r="Q153" s="41"/>
      <c r="R153" s="41"/>
    </row>
    <row r="154" customFormat="false" ht="15" hidden="false" customHeight="true" outlineLevel="0" collapsed="false">
      <c r="A154" s="48"/>
      <c r="B154" s="49"/>
      <c r="C154" s="50" t="n">
        <v>151</v>
      </c>
      <c r="D154" s="56" t="s">
        <v>259</v>
      </c>
      <c r="E154" s="53" t="s">
        <v>39</v>
      </c>
      <c r="F154" s="53" t="s">
        <v>180</v>
      </c>
      <c r="G154" s="58" t="n">
        <v>13103</v>
      </c>
      <c r="H154" s="54" t="s">
        <v>181</v>
      </c>
      <c r="I154" s="52" t="n">
        <v>20</v>
      </c>
      <c r="J154" s="52" t="n">
        <v>30</v>
      </c>
      <c r="K154" s="55" t="n">
        <v>5</v>
      </c>
      <c r="L154" s="59"/>
      <c r="M154" s="38" t="n">
        <f aca="false">L154-(SUM(O154:R154))</f>
        <v>0</v>
      </c>
      <c r="N154" s="39" t="str">
        <f aca="false">IF(M154&lt;0,"ATENÇÃO","OK")</f>
        <v>OK</v>
      </c>
      <c r="O154" s="41"/>
      <c r="P154" s="41"/>
      <c r="Q154" s="41"/>
      <c r="R154" s="41"/>
    </row>
    <row r="155" customFormat="false" ht="15" hidden="false" customHeight="true" outlineLevel="0" collapsed="false">
      <c r="A155" s="48"/>
      <c r="B155" s="49"/>
      <c r="C155" s="50" t="n">
        <v>152</v>
      </c>
      <c r="D155" s="51" t="s">
        <v>260</v>
      </c>
      <c r="E155" s="53" t="s">
        <v>129</v>
      </c>
      <c r="F155" s="53" t="s">
        <v>143</v>
      </c>
      <c r="G155" s="58" t="s">
        <v>261</v>
      </c>
      <c r="H155" s="54" t="s">
        <v>147</v>
      </c>
      <c r="I155" s="52" t="n">
        <v>20</v>
      </c>
      <c r="J155" s="52" t="n">
        <v>30</v>
      </c>
      <c r="K155" s="55" t="n">
        <v>22.5</v>
      </c>
      <c r="L155" s="59"/>
      <c r="M155" s="38" t="n">
        <f aca="false">L155-(SUM(O155:R155))</f>
        <v>0</v>
      </c>
      <c r="N155" s="39" t="str">
        <f aca="false">IF(M155&lt;0,"ATENÇÃO","OK")</f>
        <v>OK</v>
      </c>
      <c r="O155" s="41"/>
      <c r="P155" s="41"/>
      <c r="Q155" s="41"/>
      <c r="R155" s="41"/>
    </row>
    <row r="156" customFormat="false" ht="15" hidden="false" customHeight="true" outlineLevel="0" collapsed="false">
      <c r="A156" s="48"/>
      <c r="B156" s="49"/>
      <c r="C156" s="57" t="n">
        <v>153</v>
      </c>
      <c r="D156" s="51" t="s">
        <v>262</v>
      </c>
      <c r="E156" s="53" t="s">
        <v>129</v>
      </c>
      <c r="F156" s="53" t="s">
        <v>180</v>
      </c>
      <c r="G156" s="58" t="n">
        <v>13212</v>
      </c>
      <c r="H156" s="54" t="s">
        <v>49</v>
      </c>
      <c r="I156" s="52" t="n">
        <v>20</v>
      </c>
      <c r="J156" s="52" t="n">
        <v>30</v>
      </c>
      <c r="K156" s="55" t="n">
        <v>0.23</v>
      </c>
      <c r="L156" s="59"/>
      <c r="M156" s="38" t="n">
        <f aca="false">L156-(SUM(O156:R156))</f>
        <v>0</v>
      </c>
      <c r="N156" s="39" t="str">
        <f aca="false">IF(M156&lt;0,"ATENÇÃO","OK")</f>
        <v>OK</v>
      </c>
      <c r="O156" s="41"/>
      <c r="P156" s="41"/>
      <c r="Q156" s="41"/>
      <c r="R156" s="41"/>
    </row>
    <row r="157" customFormat="false" ht="15" hidden="false" customHeight="true" outlineLevel="0" collapsed="false">
      <c r="A157" s="48"/>
      <c r="B157" s="49"/>
      <c r="C157" s="50" t="n">
        <v>154</v>
      </c>
      <c r="D157" s="56" t="s">
        <v>263</v>
      </c>
      <c r="E157" s="53" t="s">
        <v>129</v>
      </c>
      <c r="F157" s="53" t="s">
        <v>180</v>
      </c>
      <c r="G157" s="58" t="n">
        <v>13212</v>
      </c>
      <c r="H157" s="54" t="s">
        <v>264</v>
      </c>
      <c r="I157" s="52" t="n">
        <v>20</v>
      </c>
      <c r="J157" s="52" t="n">
        <v>30</v>
      </c>
      <c r="K157" s="55" t="n">
        <v>148.25</v>
      </c>
      <c r="L157" s="59"/>
      <c r="M157" s="38" t="n">
        <f aca="false">L157-(SUM(O157:R157))</f>
        <v>0</v>
      </c>
      <c r="N157" s="39" t="str">
        <f aca="false">IF(M157&lt;0,"ATENÇÃO","OK")</f>
        <v>OK</v>
      </c>
      <c r="O157" s="41"/>
      <c r="P157" s="41"/>
      <c r="Q157" s="41"/>
      <c r="R157" s="41"/>
    </row>
    <row r="158" customFormat="false" ht="15" hidden="false" customHeight="true" outlineLevel="0" collapsed="false">
      <c r="A158" s="48"/>
      <c r="B158" s="49"/>
      <c r="C158" s="50" t="n">
        <v>155</v>
      </c>
      <c r="D158" s="56" t="s">
        <v>265</v>
      </c>
      <c r="E158" s="53" t="s">
        <v>129</v>
      </c>
      <c r="F158" s="53" t="s">
        <v>180</v>
      </c>
      <c r="G158" s="58" t="n">
        <v>13212</v>
      </c>
      <c r="H158" s="53" t="s">
        <v>266</v>
      </c>
      <c r="I158" s="52" t="n">
        <v>20</v>
      </c>
      <c r="J158" s="52" t="n">
        <v>30</v>
      </c>
      <c r="K158" s="55" t="n">
        <v>140</v>
      </c>
      <c r="L158" s="59"/>
      <c r="M158" s="38" t="n">
        <f aca="false">L158-(SUM(O158:R158))</f>
        <v>0</v>
      </c>
      <c r="N158" s="39" t="str">
        <f aca="false">IF(M158&lt;0,"ATENÇÃO","OK")</f>
        <v>OK</v>
      </c>
      <c r="O158" s="41"/>
      <c r="P158" s="41"/>
      <c r="Q158" s="41"/>
      <c r="R158" s="41"/>
    </row>
    <row r="159" customFormat="false" ht="15" hidden="false" customHeight="true" outlineLevel="0" collapsed="false">
      <c r="A159" s="48"/>
      <c r="B159" s="49"/>
      <c r="C159" s="50" t="n">
        <v>156</v>
      </c>
      <c r="D159" s="56" t="s">
        <v>267</v>
      </c>
      <c r="E159" s="53" t="s">
        <v>268</v>
      </c>
      <c r="F159" s="53" t="s">
        <v>269</v>
      </c>
      <c r="G159" s="58" t="s">
        <v>270</v>
      </c>
      <c r="H159" s="54" t="s">
        <v>49</v>
      </c>
      <c r="I159" s="52" t="n">
        <v>20</v>
      </c>
      <c r="J159" s="52" t="n">
        <v>30</v>
      </c>
      <c r="K159" s="55" t="n">
        <v>198</v>
      </c>
      <c r="L159" s="59"/>
      <c r="M159" s="38" t="n">
        <f aca="false">L159-(SUM(O159:R159))</f>
        <v>0</v>
      </c>
      <c r="N159" s="39" t="str">
        <f aca="false">IF(M159&lt;0,"ATENÇÃO","OK")</f>
        <v>OK</v>
      </c>
      <c r="O159" s="41"/>
      <c r="P159" s="41"/>
      <c r="Q159" s="41"/>
      <c r="R159" s="41"/>
    </row>
    <row r="160" customFormat="false" ht="15" hidden="false" customHeight="true" outlineLevel="0" collapsed="false">
      <c r="A160" s="48"/>
      <c r="B160" s="49"/>
      <c r="C160" s="50" t="n">
        <v>157</v>
      </c>
      <c r="D160" s="56" t="s">
        <v>271</v>
      </c>
      <c r="E160" s="53" t="s">
        <v>39</v>
      </c>
      <c r="F160" s="53" t="s">
        <v>272</v>
      </c>
      <c r="G160" s="58" t="s">
        <v>273</v>
      </c>
      <c r="H160" s="54" t="s">
        <v>49</v>
      </c>
      <c r="I160" s="52" t="n">
        <v>20</v>
      </c>
      <c r="J160" s="52" t="n">
        <v>30</v>
      </c>
      <c r="K160" s="55" t="n">
        <v>43.7</v>
      </c>
      <c r="L160" s="59"/>
      <c r="M160" s="38" t="n">
        <f aca="false">L160-(SUM(O160:R160))</f>
        <v>0</v>
      </c>
      <c r="N160" s="39" t="str">
        <f aca="false">IF(M160&lt;0,"ATENÇÃO","OK")</f>
        <v>OK</v>
      </c>
      <c r="O160" s="41"/>
      <c r="P160" s="41"/>
      <c r="Q160" s="41"/>
      <c r="R160" s="41"/>
    </row>
    <row r="161" customFormat="false" ht="15" hidden="false" customHeight="true" outlineLevel="0" collapsed="false">
      <c r="A161" s="48"/>
      <c r="B161" s="49"/>
      <c r="C161" s="57" t="n">
        <v>158</v>
      </c>
      <c r="D161" s="56" t="s">
        <v>274</v>
      </c>
      <c r="E161" s="53" t="s">
        <v>129</v>
      </c>
      <c r="F161" s="53" t="s">
        <v>275</v>
      </c>
      <c r="G161" s="58" t="s">
        <v>197</v>
      </c>
      <c r="H161" s="52" t="s">
        <v>276</v>
      </c>
      <c r="I161" s="52" t="n">
        <v>20</v>
      </c>
      <c r="J161" s="52" t="n">
        <v>30</v>
      </c>
      <c r="K161" s="55" t="n">
        <v>11</v>
      </c>
      <c r="L161" s="59"/>
      <c r="M161" s="38" t="n">
        <f aca="false">L161-(SUM(O161:R161))</f>
        <v>0</v>
      </c>
      <c r="N161" s="39" t="str">
        <f aca="false">IF(M161&lt;0,"ATENÇÃO","OK")</f>
        <v>OK</v>
      </c>
      <c r="O161" s="41"/>
      <c r="P161" s="41"/>
      <c r="Q161" s="41"/>
      <c r="R161" s="41"/>
    </row>
    <row r="162" customFormat="false" ht="15" hidden="false" customHeight="true" outlineLevel="0" collapsed="false">
      <c r="A162" s="48"/>
      <c r="B162" s="49"/>
      <c r="C162" s="50" t="n">
        <v>159</v>
      </c>
      <c r="D162" s="56" t="s">
        <v>277</v>
      </c>
      <c r="E162" s="53" t="s">
        <v>129</v>
      </c>
      <c r="F162" s="53" t="s">
        <v>275</v>
      </c>
      <c r="G162" s="58" t="s">
        <v>197</v>
      </c>
      <c r="H162" s="52" t="s">
        <v>276</v>
      </c>
      <c r="I162" s="52" t="n">
        <v>20</v>
      </c>
      <c r="J162" s="52" t="n">
        <v>30</v>
      </c>
      <c r="K162" s="55" t="n">
        <v>8.5</v>
      </c>
      <c r="L162" s="59"/>
      <c r="M162" s="38" t="n">
        <f aca="false">L162-(SUM(O162:R162))</f>
        <v>0</v>
      </c>
      <c r="N162" s="39" t="str">
        <f aca="false">IF(M162&lt;0,"ATENÇÃO","OK")</f>
        <v>OK</v>
      </c>
      <c r="O162" s="41"/>
      <c r="P162" s="41"/>
      <c r="Q162" s="41"/>
      <c r="R162" s="41"/>
    </row>
    <row r="163" customFormat="false" ht="15" hidden="false" customHeight="true" outlineLevel="0" collapsed="false">
      <c r="A163" s="48"/>
      <c r="B163" s="49"/>
      <c r="C163" s="50" t="n">
        <v>160</v>
      </c>
      <c r="D163" s="56" t="s">
        <v>278</v>
      </c>
      <c r="E163" s="53" t="s">
        <v>268</v>
      </c>
      <c r="F163" s="53" t="s">
        <v>279</v>
      </c>
      <c r="G163" s="58" t="s">
        <v>280</v>
      </c>
      <c r="H163" s="54" t="s">
        <v>181</v>
      </c>
      <c r="I163" s="52" t="n">
        <v>20</v>
      </c>
      <c r="J163" s="52" t="n">
        <v>30</v>
      </c>
      <c r="K163" s="55" t="n">
        <v>76</v>
      </c>
      <c r="L163" s="59"/>
      <c r="M163" s="38" t="n">
        <f aca="false">L163-(SUM(O163:R163))</f>
        <v>0</v>
      </c>
      <c r="N163" s="39" t="str">
        <f aca="false">IF(M163&lt;0,"ATENÇÃO","OK")</f>
        <v>OK</v>
      </c>
      <c r="O163" s="41"/>
      <c r="P163" s="41"/>
      <c r="Q163" s="41"/>
      <c r="R163" s="41"/>
    </row>
    <row r="164" customFormat="false" ht="15" hidden="false" customHeight="true" outlineLevel="0" collapsed="false">
      <c r="A164" s="48"/>
      <c r="B164" s="49"/>
      <c r="C164" s="50" t="n">
        <v>161</v>
      </c>
      <c r="D164" s="56" t="s">
        <v>281</v>
      </c>
      <c r="E164" s="53" t="s">
        <v>39</v>
      </c>
      <c r="F164" s="53" t="s">
        <v>282</v>
      </c>
      <c r="G164" s="58" t="s">
        <v>283</v>
      </c>
      <c r="H164" s="54" t="s">
        <v>42</v>
      </c>
      <c r="I164" s="52" t="n">
        <v>20</v>
      </c>
      <c r="J164" s="52" t="n">
        <v>30</v>
      </c>
      <c r="K164" s="55" t="n">
        <v>7.2</v>
      </c>
      <c r="L164" s="59"/>
      <c r="M164" s="38" t="n">
        <f aca="false">L164-(SUM(O164:R164))</f>
        <v>0</v>
      </c>
      <c r="N164" s="39" t="str">
        <f aca="false">IF(M164&lt;0,"ATENÇÃO","OK")</f>
        <v>OK</v>
      </c>
      <c r="O164" s="41"/>
      <c r="P164" s="41"/>
      <c r="Q164" s="41"/>
      <c r="R164" s="41"/>
    </row>
    <row r="165" customFormat="false" ht="15" hidden="false" customHeight="true" outlineLevel="0" collapsed="false">
      <c r="A165" s="48"/>
      <c r="B165" s="49"/>
      <c r="C165" s="50" t="n">
        <v>162</v>
      </c>
      <c r="D165" s="51" t="s">
        <v>284</v>
      </c>
      <c r="E165" s="53" t="s">
        <v>129</v>
      </c>
      <c r="F165" s="53" t="s">
        <v>143</v>
      </c>
      <c r="G165" s="58" t="n">
        <v>270014</v>
      </c>
      <c r="H165" s="60" t="s">
        <v>49</v>
      </c>
      <c r="I165" s="52" t="n">
        <v>20</v>
      </c>
      <c r="J165" s="52" t="n">
        <v>30</v>
      </c>
      <c r="K165" s="55" t="n">
        <v>0.12</v>
      </c>
      <c r="L165" s="59"/>
      <c r="M165" s="38" t="n">
        <f aca="false">L165-(SUM(O165:R165))</f>
        <v>0</v>
      </c>
      <c r="N165" s="39" t="str">
        <f aca="false">IF(M165&lt;0,"ATENÇÃO","OK")</f>
        <v>OK</v>
      </c>
      <c r="O165" s="41"/>
      <c r="P165" s="41"/>
      <c r="Q165" s="41"/>
      <c r="R165" s="41"/>
    </row>
    <row r="166" customFormat="false" ht="15" hidden="false" customHeight="true" outlineLevel="0" collapsed="false">
      <c r="A166" s="48"/>
      <c r="B166" s="49"/>
      <c r="C166" s="57" t="n">
        <v>163</v>
      </c>
      <c r="D166" s="51" t="s">
        <v>285</v>
      </c>
      <c r="E166" s="53" t="s">
        <v>129</v>
      </c>
      <c r="F166" s="53" t="s">
        <v>143</v>
      </c>
      <c r="G166" s="58" t="n">
        <v>270014</v>
      </c>
      <c r="H166" s="52" t="s">
        <v>147</v>
      </c>
      <c r="I166" s="52" t="n">
        <v>20</v>
      </c>
      <c r="J166" s="52" t="n">
        <v>30</v>
      </c>
      <c r="K166" s="55" t="n">
        <v>7.8</v>
      </c>
      <c r="L166" s="59"/>
      <c r="M166" s="38" t="n">
        <f aca="false">L166-(SUM(O166:R166))</f>
        <v>0</v>
      </c>
      <c r="N166" s="39" t="str">
        <f aca="false">IF(M166&lt;0,"ATENÇÃO","OK")</f>
        <v>OK</v>
      </c>
      <c r="O166" s="41"/>
      <c r="P166" s="41"/>
      <c r="Q166" s="41"/>
      <c r="R166" s="41"/>
    </row>
    <row r="167" customFormat="false" ht="15" hidden="false" customHeight="true" outlineLevel="0" collapsed="false">
      <c r="A167" s="48"/>
      <c r="B167" s="49"/>
      <c r="C167" s="50" t="n">
        <v>164</v>
      </c>
      <c r="D167" s="56" t="s">
        <v>286</v>
      </c>
      <c r="E167" s="53" t="s">
        <v>39</v>
      </c>
      <c r="F167" s="53" t="s">
        <v>275</v>
      </c>
      <c r="G167" s="58" t="n">
        <v>106362</v>
      </c>
      <c r="H167" s="53" t="s">
        <v>42</v>
      </c>
      <c r="I167" s="52" t="n">
        <v>20</v>
      </c>
      <c r="J167" s="52" t="n">
        <v>30</v>
      </c>
      <c r="K167" s="55" t="n">
        <v>8.5</v>
      </c>
      <c r="L167" s="59" t="n">
        <v>20</v>
      </c>
      <c r="M167" s="38" t="n">
        <f aca="false">L167-(SUM(O167:R167))</f>
        <v>10</v>
      </c>
      <c r="N167" s="39" t="str">
        <f aca="false">IF(M167&lt;0,"ATENÇÃO","OK")</f>
        <v>OK</v>
      </c>
      <c r="O167" s="41" t="n">
        <v>10</v>
      </c>
      <c r="P167" s="41"/>
      <c r="Q167" s="41"/>
      <c r="R167" s="41"/>
    </row>
    <row r="168" customFormat="false" ht="15" hidden="false" customHeight="true" outlineLevel="0" collapsed="false">
      <c r="A168" s="48"/>
      <c r="B168" s="49"/>
      <c r="C168" s="50" t="n">
        <v>165</v>
      </c>
      <c r="D168" s="56" t="s">
        <v>287</v>
      </c>
      <c r="E168" s="53" t="s">
        <v>39</v>
      </c>
      <c r="F168" s="53" t="s">
        <v>180</v>
      </c>
      <c r="G168" s="58" t="n">
        <v>1327</v>
      </c>
      <c r="H168" s="54" t="s">
        <v>181</v>
      </c>
      <c r="I168" s="52" t="n">
        <v>20</v>
      </c>
      <c r="J168" s="52" t="n">
        <v>30</v>
      </c>
      <c r="K168" s="55" t="n">
        <v>37</v>
      </c>
      <c r="L168" s="59"/>
      <c r="M168" s="38" t="n">
        <f aca="false">L168-(SUM(O168:R168))</f>
        <v>0</v>
      </c>
      <c r="N168" s="39" t="str">
        <f aca="false">IF(M168&lt;0,"ATENÇÃO","OK")</f>
        <v>OK</v>
      </c>
      <c r="O168" s="41"/>
      <c r="P168" s="41"/>
      <c r="Q168" s="41"/>
      <c r="R168" s="41"/>
    </row>
    <row r="169" customFormat="false" ht="15" hidden="false" customHeight="true" outlineLevel="0" collapsed="false">
      <c r="A169" s="48"/>
      <c r="B169" s="49"/>
      <c r="C169" s="50" t="n">
        <v>166</v>
      </c>
      <c r="D169" s="51" t="s">
        <v>288</v>
      </c>
      <c r="E169" s="52" t="s">
        <v>39</v>
      </c>
      <c r="F169" s="52" t="s">
        <v>180</v>
      </c>
      <c r="G169" s="53" t="n">
        <v>1325</v>
      </c>
      <c r="H169" s="52" t="s">
        <v>181</v>
      </c>
      <c r="I169" s="52" t="n">
        <v>20</v>
      </c>
      <c r="J169" s="52" t="n">
        <v>30</v>
      </c>
      <c r="K169" s="55" t="n">
        <v>17</v>
      </c>
      <c r="L169" s="59"/>
      <c r="M169" s="38" t="n">
        <f aca="false">L169-(SUM(O169:R169))</f>
        <v>0</v>
      </c>
      <c r="N169" s="39" t="str">
        <f aca="false">IF(M169&lt;0,"ATENÇÃO","OK")</f>
        <v>OK</v>
      </c>
      <c r="O169" s="41"/>
      <c r="P169" s="41"/>
      <c r="Q169" s="41"/>
      <c r="R169" s="41"/>
    </row>
    <row r="170" customFormat="false" ht="15" hidden="false" customHeight="true" outlineLevel="0" collapsed="false">
      <c r="A170" s="48"/>
      <c r="B170" s="49"/>
      <c r="C170" s="50" t="n">
        <v>167</v>
      </c>
      <c r="D170" s="51" t="s">
        <v>289</v>
      </c>
      <c r="E170" s="52" t="s">
        <v>39</v>
      </c>
      <c r="F170" s="52" t="s">
        <v>180</v>
      </c>
      <c r="G170" s="53" t="n">
        <v>1325</v>
      </c>
      <c r="H170" s="52" t="s">
        <v>181</v>
      </c>
      <c r="I170" s="52" t="n">
        <v>20</v>
      </c>
      <c r="J170" s="52" t="n">
        <v>30</v>
      </c>
      <c r="K170" s="55" t="n">
        <v>17</v>
      </c>
      <c r="L170" s="59"/>
      <c r="M170" s="38" t="n">
        <f aca="false">L170-(SUM(O170:R170))</f>
        <v>0</v>
      </c>
      <c r="N170" s="39" t="str">
        <f aca="false">IF(M170&lt;0,"ATENÇÃO","OK")</f>
        <v>OK</v>
      </c>
      <c r="O170" s="41"/>
      <c r="P170" s="41"/>
      <c r="Q170" s="41"/>
      <c r="R170" s="41"/>
    </row>
    <row r="171" customFormat="false" ht="15" hidden="false" customHeight="true" outlineLevel="0" collapsed="false">
      <c r="A171" s="48"/>
      <c r="B171" s="49"/>
      <c r="C171" s="57" t="n">
        <v>168</v>
      </c>
      <c r="D171" s="56" t="s">
        <v>290</v>
      </c>
      <c r="E171" s="52" t="s">
        <v>39</v>
      </c>
      <c r="F171" s="52" t="s">
        <v>180</v>
      </c>
      <c r="G171" s="53" t="n">
        <v>1325</v>
      </c>
      <c r="H171" s="52" t="s">
        <v>181</v>
      </c>
      <c r="I171" s="52" t="n">
        <v>20</v>
      </c>
      <c r="J171" s="52" t="n">
        <v>30</v>
      </c>
      <c r="K171" s="55" t="n">
        <v>39</v>
      </c>
      <c r="L171" s="59"/>
      <c r="M171" s="38" t="n">
        <f aca="false">L171-(SUM(O171:R171))</f>
        <v>0</v>
      </c>
      <c r="N171" s="39" t="str">
        <f aca="false">IF(M171&lt;0,"ATENÇÃO","OK")</f>
        <v>OK</v>
      </c>
      <c r="O171" s="41"/>
      <c r="P171" s="41"/>
      <c r="Q171" s="41"/>
      <c r="R171" s="41"/>
    </row>
    <row r="172" customFormat="false" ht="15" hidden="false" customHeight="true" outlineLevel="0" collapsed="false">
      <c r="A172" s="48"/>
      <c r="B172" s="49"/>
      <c r="C172" s="50" t="n">
        <v>169</v>
      </c>
      <c r="D172" s="56" t="s">
        <v>291</v>
      </c>
      <c r="E172" s="52" t="s">
        <v>39</v>
      </c>
      <c r="F172" s="52" t="s">
        <v>292</v>
      </c>
      <c r="G172" s="53" t="s">
        <v>293</v>
      </c>
      <c r="H172" s="52" t="s">
        <v>42</v>
      </c>
      <c r="I172" s="52" t="n">
        <v>20</v>
      </c>
      <c r="J172" s="52" t="n">
        <v>30</v>
      </c>
      <c r="K172" s="55" t="n">
        <v>53</v>
      </c>
      <c r="L172" s="59"/>
      <c r="M172" s="38" t="n">
        <f aca="false">L172-(SUM(O172:R172))</f>
        <v>0</v>
      </c>
      <c r="N172" s="39" t="str">
        <f aca="false">IF(M172&lt;0,"ATENÇÃO","OK")</f>
        <v>OK</v>
      </c>
      <c r="O172" s="41"/>
      <c r="P172" s="41"/>
      <c r="Q172" s="41"/>
      <c r="R172" s="41"/>
    </row>
    <row r="173" customFormat="false" ht="15" hidden="false" customHeight="true" outlineLevel="0" collapsed="false">
      <c r="A173" s="48"/>
      <c r="B173" s="49"/>
      <c r="C173" s="50" t="n">
        <v>170</v>
      </c>
      <c r="D173" s="51" t="s">
        <v>294</v>
      </c>
      <c r="E173" s="52" t="s">
        <v>39</v>
      </c>
      <c r="F173" s="52" t="s">
        <v>180</v>
      </c>
      <c r="G173" s="53" t="n">
        <v>13218</v>
      </c>
      <c r="H173" s="52" t="s">
        <v>181</v>
      </c>
      <c r="I173" s="52" t="n">
        <v>20</v>
      </c>
      <c r="J173" s="52" t="n">
        <v>30</v>
      </c>
      <c r="K173" s="55" t="n">
        <v>2.9</v>
      </c>
      <c r="L173" s="59"/>
      <c r="M173" s="38" t="n">
        <f aca="false">L173-(SUM(O173:R173))</f>
        <v>0</v>
      </c>
      <c r="N173" s="39" t="str">
        <f aca="false">IF(M173&lt;0,"ATENÇÃO","OK")</f>
        <v>OK</v>
      </c>
      <c r="O173" s="41"/>
      <c r="P173" s="41"/>
      <c r="Q173" s="41"/>
      <c r="R173" s="41"/>
    </row>
    <row r="174" customFormat="false" ht="15" hidden="false" customHeight="true" outlineLevel="0" collapsed="false">
      <c r="A174" s="48"/>
      <c r="B174" s="49"/>
      <c r="C174" s="50" t="n">
        <v>171</v>
      </c>
      <c r="D174" s="51" t="s">
        <v>295</v>
      </c>
      <c r="E174" s="52" t="s">
        <v>39</v>
      </c>
      <c r="F174" s="52" t="s">
        <v>180</v>
      </c>
      <c r="G174" s="53" t="n">
        <v>13218</v>
      </c>
      <c r="H174" s="52" t="s">
        <v>181</v>
      </c>
      <c r="I174" s="52" t="n">
        <v>20</v>
      </c>
      <c r="J174" s="52" t="n">
        <v>30</v>
      </c>
      <c r="K174" s="55" t="n">
        <v>2.8</v>
      </c>
      <c r="L174" s="59"/>
      <c r="M174" s="38" t="n">
        <f aca="false">L174-(SUM(O174:R174))</f>
        <v>0</v>
      </c>
      <c r="N174" s="39" t="str">
        <f aca="false">IF(M174&lt;0,"ATENÇÃO","OK")</f>
        <v>OK</v>
      </c>
      <c r="O174" s="41"/>
      <c r="P174" s="41"/>
      <c r="Q174" s="41"/>
      <c r="R174" s="41"/>
    </row>
    <row r="175" customFormat="false" ht="15" hidden="false" customHeight="true" outlineLevel="0" collapsed="false">
      <c r="A175" s="48"/>
      <c r="B175" s="49"/>
      <c r="C175" s="50" t="n">
        <v>172</v>
      </c>
      <c r="D175" s="51" t="s">
        <v>296</v>
      </c>
      <c r="E175" s="52" t="s">
        <v>39</v>
      </c>
      <c r="F175" s="52" t="s">
        <v>180</v>
      </c>
      <c r="G175" s="53" t="n">
        <v>13218</v>
      </c>
      <c r="H175" s="52" t="s">
        <v>181</v>
      </c>
      <c r="I175" s="52" t="n">
        <v>20</v>
      </c>
      <c r="J175" s="52" t="n">
        <v>30</v>
      </c>
      <c r="K175" s="55" t="n">
        <v>2.9</v>
      </c>
      <c r="L175" s="59"/>
      <c r="M175" s="38" t="n">
        <f aca="false">L175-(SUM(O175:R175))</f>
        <v>0</v>
      </c>
      <c r="N175" s="39" t="str">
        <f aca="false">IF(M175&lt;0,"ATENÇÃO","OK")</f>
        <v>OK</v>
      </c>
      <c r="O175" s="41"/>
      <c r="P175" s="41"/>
      <c r="Q175" s="41"/>
      <c r="R175" s="41"/>
    </row>
    <row r="176" customFormat="false" ht="15" hidden="false" customHeight="true" outlineLevel="0" collapsed="false">
      <c r="A176" s="48"/>
      <c r="B176" s="49"/>
      <c r="C176" s="57" t="n">
        <v>173</v>
      </c>
      <c r="D176" s="51" t="s">
        <v>297</v>
      </c>
      <c r="E176" s="53" t="s">
        <v>39</v>
      </c>
      <c r="F176" s="53" t="s">
        <v>180</v>
      </c>
      <c r="G176" s="53" t="n">
        <v>13219</v>
      </c>
      <c r="H176" s="53" t="s">
        <v>49</v>
      </c>
      <c r="I176" s="52" t="n">
        <v>20</v>
      </c>
      <c r="J176" s="52" t="n">
        <v>30</v>
      </c>
      <c r="K176" s="55" t="n">
        <v>4.8</v>
      </c>
      <c r="L176" s="59"/>
      <c r="M176" s="38" t="n">
        <f aca="false">L176-(SUM(O176:R176))</f>
        <v>0</v>
      </c>
      <c r="N176" s="39" t="str">
        <f aca="false">IF(M176&lt;0,"ATENÇÃO","OK")</f>
        <v>OK</v>
      </c>
      <c r="O176" s="41"/>
      <c r="P176" s="41"/>
      <c r="Q176" s="41"/>
      <c r="R176" s="41"/>
    </row>
    <row r="177" customFormat="false" ht="15" hidden="false" customHeight="true" outlineLevel="0" collapsed="false">
      <c r="A177" s="48"/>
      <c r="B177" s="49"/>
      <c r="C177" s="50" t="n">
        <v>174</v>
      </c>
      <c r="D177" s="51" t="s">
        <v>298</v>
      </c>
      <c r="E177" s="53" t="s">
        <v>39</v>
      </c>
      <c r="F177" s="53" t="s">
        <v>180</v>
      </c>
      <c r="G177" s="53" t="n">
        <v>13218</v>
      </c>
      <c r="H177" s="60" t="s">
        <v>49</v>
      </c>
      <c r="I177" s="52" t="n">
        <v>20</v>
      </c>
      <c r="J177" s="52" t="n">
        <v>30</v>
      </c>
      <c r="K177" s="55" t="n">
        <v>3</v>
      </c>
      <c r="L177" s="59"/>
      <c r="M177" s="38" t="n">
        <f aca="false">L177-(SUM(O177:R177))</f>
        <v>0</v>
      </c>
      <c r="N177" s="39" t="str">
        <f aca="false">IF(M177&lt;0,"ATENÇÃO","OK")</f>
        <v>OK</v>
      </c>
      <c r="O177" s="41"/>
      <c r="P177" s="41"/>
      <c r="Q177" s="41"/>
      <c r="R177" s="41"/>
    </row>
    <row r="178" customFormat="false" ht="15" hidden="false" customHeight="true" outlineLevel="0" collapsed="false">
      <c r="A178" s="48"/>
      <c r="B178" s="49"/>
      <c r="C178" s="50" t="n">
        <v>175</v>
      </c>
      <c r="D178" s="56" t="s">
        <v>299</v>
      </c>
      <c r="E178" s="53" t="s">
        <v>39</v>
      </c>
      <c r="F178" s="53" t="s">
        <v>300</v>
      </c>
      <c r="G178" s="53" t="n">
        <v>121</v>
      </c>
      <c r="H178" s="54" t="s">
        <v>42</v>
      </c>
      <c r="I178" s="52" t="n">
        <v>20</v>
      </c>
      <c r="J178" s="52" t="n">
        <v>30</v>
      </c>
      <c r="K178" s="55" t="n">
        <v>4.9</v>
      </c>
      <c r="L178" s="59"/>
      <c r="M178" s="38" t="n">
        <f aca="false">L178-(SUM(O178:R178))</f>
        <v>0</v>
      </c>
      <c r="N178" s="39" t="str">
        <f aca="false">IF(M178&lt;0,"ATENÇÃO","OK")</f>
        <v>OK</v>
      </c>
      <c r="O178" s="41"/>
      <c r="P178" s="41"/>
      <c r="Q178" s="41"/>
      <c r="R178" s="41"/>
    </row>
    <row r="179" customFormat="false" ht="15" hidden="false" customHeight="true" outlineLevel="0" collapsed="false">
      <c r="A179" s="48"/>
      <c r="B179" s="49"/>
      <c r="C179" s="50" t="n">
        <v>176</v>
      </c>
      <c r="D179" s="51" t="s">
        <v>301</v>
      </c>
      <c r="E179" s="53" t="s">
        <v>39</v>
      </c>
      <c r="F179" s="53" t="s">
        <v>180</v>
      </c>
      <c r="G179" s="53" t="n">
        <v>13101</v>
      </c>
      <c r="H179" s="52" t="s">
        <v>49</v>
      </c>
      <c r="I179" s="52" t="n">
        <v>20</v>
      </c>
      <c r="J179" s="52" t="n">
        <v>30</v>
      </c>
      <c r="K179" s="55" t="n">
        <v>3.4</v>
      </c>
      <c r="L179" s="59"/>
      <c r="M179" s="38" t="n">
        <f aca="false">L179-(SUM(O179:R179))</f>
        <v>0</v>
      </c>
      <c r="N179" s="39" t="str">
        <f aca="false">IF(M179&lt;0,"ATENÇÃO","OK")</f>
        <v>OK</v>
      </c>
      <c r="O179" s="41"/>
      <c r="P179" s="41"/>
      <c r="Q179" s="41"/>
      <c r="R179" s="41"/>
    </row>
    <row r="180" customFormat="false" ht="15" hidden="false" customHeight="true" outlineLevel="0" collapsed="false">
      <c r="A180" s="48"/>
      <c r="B180" s="49"/>
      <c r="C180" s="50" t="n">
        <v>177</v>
      </c>
      <c r="D180" s="51" t="s">
        <v>302</v>
      </c>
      <c r="E180" s="53" t="s">
        <v>39</v>
      </c>
      <c r="F180" s="53" t="s">
        <v>180</v>
      </c>
      <c r="G180" s="53" t="n">
        <v>13101</v>
      </c>
      <c r="H180" s="52" t="s">
        <v>181</v>
      </c>
      <c r="I180" s="52" t="n">
        <v>20</v>
      </c>
      <c r="J180" s="52" t="n">
        <v>30</v>
      </c>
      <c r="K180" s="55" t="n">
        <v>3.63</v>
      </c>
      <c r="L180" s="59"/>
      <c r="M180" s="38" t="n">
        <f aca="false">L180-(SUM(O180:R180))</f>
        <v>0</v>
      </c>
      <c r="N180" s="39" t="str">
        <f aca="false">IF(M180&lt;0,"ATENÇÃO","OK")</f>
        <v>OK</v>
      </c>
      <c r="O180" s="41"/>
      <c r="P180" s="41"/>
      <c r="Q180" s="41"/>
      <c r="R180" s="41"/>
    </row>
    <row r="181" customFormat="false" ht="15" hidden="false" customHeight="true" outlineLevel="0" collapsed="false">
      <c r="A181" s="48"/>
      <c r="B181" s="49"/>
      <c r="C181" s="57" t="n">
        <v>178</v>
      </c>
      <c r="D181" s="51" t="s">
        <v>303</v>
      </c>
      <c r="E181" s="53" t="s">
        <v>39</v>
      </c>
      <c r="F181" s="53" t="s">
        <v>180</v>
      </c>
      <c r="G181" s="53" t="n">
        <v>13101</v>
      </c>
      <c r="H181" s="52" t="s">
        <v>181</v>
      </c>
      <c r="I181" s="52" t="n">
        <v>20</v>
      </c>
      <c r="J181" s="52" t="n">
        <v>30</v>
      </c>
      <c r="K181" s="55" t="n">
        <v>3.2</v>
      </c>
      <c r="L181" s="59"/>
      <c r="M181" s="38" t="n">
        <f aca="false">L181-(SUM(O181:R181))</f>
        <v>0</v>
      </c>
      <c r="N181" s="39" t="str">
        <f aca="false">IF(M181&lt;0,"ATENÇÃO","OK")</f>
        <v>OK</v>
      </c>
      <c r="O181" s="41"/>
      <c r="P181" s="41"/>
      <c r="Q181" s="41"/>
      <c r="R181" s="41"/>
    </row>
    <row r="182" customFormat="false" ht="15" hidden="false" customHeight="true" outlineLevel="0" collapsed="false">
      <c r="A182" s="48"/>
      <c r="B182" s="49"/>
      <c r="C182" s="50" t="n">
        <v>179</v>
      </c>
      <c r="D182" s="51" t="s">
        <v>304</v>
      </c>
      <c r="E182" s="53" t="s">
        <v>39</v>
      </c>
      <c r="F182" s="53" t="s">
        <v>180</v>
      </c>
      <c r="G182" s="53" t="n">
        <v>13101</v>
      </c>
      <c r="H182" s="52" t="s">
        <v>181</v>
      </c>
      <c r="I182" s="52" t="n">
        <v>20</v>
      </c>
      <c r="J182" s="52" t="n">
        <v>30</v>
      </c>
      <c r="K182" s="55" t="n">
        <v>3.15</v>
      </c>
      <c r="L182" s="59"/>
      <c r="M182" s="38" t="n">
        <f aca="false">L182-(SUM(O182:R182))</f>
        <v>0</v>
      </c>
      <c r="N182" s="39" t="str">
        <f aca="false">IF(M182&lt;0,"ATENÇÃO","OK")</f>
        <v>OK</v>
      </c>
      <c r="O182" s="41"/>
      <c r="P182" s="41"/>
      <c r="Q182" s="41"/>
      <c r="R182" s="41"/>
    </row>
    <row r="183" customFormat="false" ht="15" hidden="false" customHeight="true" outlineLevel="0" collapsed="false">
      <c r="A183" s="48"/>
      <c r="B183" s="49"/>
      <c r="C183" s="50" t="n">
        <v>180</v>
      </c>
      <c r="D183" s="61" t="s">
        <v>305</v>
      </c>
      <c r="E183" s="53" t="s">
        <v>39</v>
      </c>
      <c r="F183" s="53" t="s">
        <v>180</v>
      </c>
      <c r="G183" s="53" t="n">
        <v>1398</v>
      </c>
      <c r="H183" s="52" t="s">
        <v>49</v>
      </c>
      <c r="I183" s="52" t="n">
        <v>20</v>
      </c>
      <c r="J183" s="52" t="n">
        <v>30</v>
      </c>
      <c r="K183" s="55" t="n">
        <v>4.64</v>
      </c>
      <c r="L183" s="59"/>
      <c r="M183" s="38" t="n">
        <f aca="false">L183-(SUM(O183:R183))</f>
        <v>0</v>
      </c>
      <c r="N183" s="39" t="str">
        <f aca="false">IF(M183&lt;0,"ATENÇÃO","OK")</f>
        <v>OK</v>
      </c>
      <c r="O183" s="41"/>
      <c r="P183" s="41"/>
      <c r="Q183" s="41"/>
      <c r="R183" s="41"/>
    </row>
    <row r="184" customFormat="false" ht="15" hidden="false" customHeight="true" outlineLevel="0" collapsed="false">
      <c r="A184" s="48"/>
      <c r="B184" s="49"/>
      <c r="C184" s="50" t="n">
        <v>181</v>
      </c>
      <c r="D184" s="61" t="s">
        <v>306</v>
      </c>
      <c r="E184" s="53" t="s">
        <v>39</v>
      </c>
      <c r="F184" s="53" t="s">
        <v>180</v>
      </c>
      <c r="G184" s="53" t="n">
        <v>1398</v>
      </c>
      <c r="H184" s="52" t="s">
        <v>49</v>
      </c>
      <c r="I184" s="52" t="n">
        <v>20</v>
      </c>
      <c r="J184" s="52" t="n">
        <v>30</v>
      </c>
      <c r="K184" s="55" t="n">
        <v>4.49</v>
      </c>
      <c r="L184" s="59"/>
      <c r="M184" s="38" t="n">
        <f aca="false">L184-(SUM(O184:R184))</f>
        <v>0</v>
      </c>
      <c r="N184" s="39" t="str">
        <f aca="false">IF(M184&lt;0,"ATENÇÃO","OK")</f>
        <v>OK</v>
      </c>
      <c r="O184" s="41"/>
      <c r="P184" s="41"/>
      <c r="Q184" s="41"/>
      <c r="R184" s="41"/>
    </row>
    <row r="185" customFormat="false" ht="15" hidden="false" customHeight="true" outlineLevel="0" collapsed="false">
      <c r="A185" s="48"/>
      <c r="B185" s="49"/>
      <c r="C185" s="50" t="n">
        <v>182</v>
      </c>
      <c r="D185" s="51" t="s">
        <v>307</v>
      </c>
      <c r="E185" s="53" t="s">
        <v>39</v>
      </c>
      <c r="F185" s="53" t="s">
        <v>180</v>
      </c>
      <c r="G185" s="53" t="n">
        <v>1393</v>
      </c>
      <c r="H185" s="52" t="s">
        <v>49</v>
      </c>
      <c r="I185" s="52" t="n">
        <v>20</v>
      </c>
      <c r="J185" s="52" t="n">
        <v>30</v>
      </c>
      <c r="K185" s="55" t="n">
        <v>2.9</v>
      </c>
      <c r="L185" s="59"/>
      <c r="M185" s="38" t="n">
        <f aca="false">L185-(SUM(O185:R185))</f>
        <v>0</v>
      </c>
      <c r="N185" s="39" t="str">
        <f aca="false">IF(M185&lt;0,"ATENÇÃO","OK")</f>
        <v>OK</v>
      </c>
      <c r="O185" s="41"/>
      <c r="P185" s="41"/>
      <c r="Q185" s="41"/>
      <c r="R185" s="41"/>
    </row>
    <row r="186" customFormat="false" ht="15" hidden="false" customHeight="true" outlineLevel="0" collapsed="false">
      <c r="A186" s="48"/>
      <c r="B186" s="49"/>
      <c r="C186" s="57" t="n">
        <v>183</v>
      </c>
      <c r="D186" s="51" t="s">
        <v>308</v>
      </c>
      <c r="E186" s="53" t="s">
        <v>39</v>
      </c>
      <c r="F186" s="53" t="s">
        <v>130</v>
      </c>
      <c r="G186" s="62" t="n">
        <v>43558</v>
      </c>
      <c r="H186" s="52" t="s">
        <v>49</v>
      </c>
      <c r="I186" s="52" t="n">
        <v>20</v>
      </c>
      <c r="J186" s="52" t="n">
        <v>30</v>
      </c>
      <c r="K186" s="55" t="n">
        <v>3.5</v>
      </c>
      <c r="L186" s="59"/>
      <c r="M186" s="38" t="n">
        <f aca="false">L186-(SUM(O186:R186))</f>
        <v>0</v>
      </c>
      <c r="N186" s="39" t="str">
        <f aca="false">IF(M186&lt;0,"ATENÇÃO","OK")</f>
        <v>OK</v>
      </c>
      <c r="O186" s="41"/>
      <c r="P186" s="41"/>
      <c r="Q186" s="41"/>
      <c r="R186" s="41"/>
    </row>
    <row r="187" customFormat="false" ht="15" hidden="false" customHeight="true" outlineLevel="0" collapsed="false">
      <c r="A187" s="48"/>
      <c r="B187" s="49"/>
      <c r="C187" s="50" t="n">
        <v>184</v>
      </c>
      <c r="D187" s="51" t="s">
        <v>309</v>
      </c>
      <c r="E187" s="53" t="s">
        <v>39</v>
      </c>
      <c r="F187" s="53" t="s">
        <v>130</v>
      </c>
      <c r="G187" s="62" t="n">
        <v>43558</v>
      </c>
      <c r="H187" s="52" t="s">
        <v>49</v>
      </c>
      <c r="I187" s="52" t="n">
        <v>20</v>
      </c>
      <c r="J187" s="52" t="n">
        <v>30</v>
      </c>
      <c r="K187" s="55" t="n">
        <v>3.5</v>
      </c>
      <c r="L187" s="59"/>
      <c r="M187" s="38" t="n">
        <f aca="false">L187-(SUM(O187:R187))</f>
        <v>0</v>
      </c>
      <c r="N187" s="39" t="str">
        <f aca="false">IF(M187&lt;0,"ATENÇÃO","OK")</f>
        <v>OK</v>
      </c>
      <c r="O187" s="41"/>
      <c r="P187" s="41"/>
      <c r="Q187" s="41"/>
      <c r="R187" s="41"/>
    </row>
    <row r="188" customFormat="false" ht="15" hidden="false" customHeight="true" outlineLevel="0" collapsed="false">
      <c r="A188" s="48"/>
      <c r="B188" s="49"/>
      <c r="C188" s="50" t="n">
        <v>185</v>
      </c>
      <c r="D188" s="61" t="s">
        <v>310</v>
      </c>
      <c r="E188" s="53" t="s">
        <v>39</v>
      </c>
      <c r="F188" s="53" t="s">
        <v>180</v>
      </c>
      <c r="G188" s="53" t="n">
        <v>1304</v>
      </c>
      <c r="H188" s="52" t="s">
        <v>49</v>
      </c>
      <c r="I188" s="52" t="n">
        <v>20</v>
      </c>
      <c r="J188" s="52" t="n">
        <v>30</v>
      </c>
      <c r="K188" s="55" t="n">
        <v>20</v>
      </c>
      <c r="L188" s="59"/>
      <c r="M188" s="38" t="n">
        <f aca="false">L188-(SUM(O188:R188))</f>
        <v>0</v>
      </c>
      <c r="N188" s="39" t="str">
        <f aca="false">IF(M188&lt;0,"ATENÇÃO","OK")</f>
        <v>OK</v>
      </c>
      <c r="O188" s="41"/>
      <c r="P188" s="41"/>
      <c r="Q188" s="41"/>
      <c r="R188" s="41"/>
    </row>
    <row r="189" customFormat="false" ht="15" hidden="false" customHeight="true" outlineLevel="0" collapsed="false">
      <c r="A189" s="48"/>
      <c r="B189" s="49"/>
      <c r="C189" s="50" t="n">
        <v>186</v>
      </c>
      <c r="D189" s="51" t="s">
        <v>311</v>
      </c>
      <c r="E189" s="53" t="s">
        <v>39</v>
      </c>
      <c r="F189" s="53" t="s">
        <v>180</v>
      </c>
      <c r="G189" s="53" t="n">
        <v>1313</v>
      </c>
      <c r="H189" s="52" t="s">
        <v>181</v>
      </c>
      <c r="I189" s="52" t="n">
        <v>20</v>
      </c>
      <c r="J189" s="52" t="n">
        <v>30</v>
      </c>
      <c r="K189" s="55" t="n">
        <v>21</v>
      </c>
      <c r="L189" s="59"/>
      <c r="M189" s="38" t="n">
        <f aca="false">L189-(SUM(O189:R189))</f>
        <v>0</v>
      </c>
      <c r="N189" s="39" t="str">
        <f aca="false">IF(M189&lt;0,"ATENÇÃO","OK")</f>
        <v>OK</v>
      </c>
      <c r="O189" s="41"/>
      <c r="P189" s="41"/>
      <c r="Q189" s="41"/>
      <c r="R189" s="41"/>
    </row>
    <row r="190" customFormat="false" ht="15" hidden="false" customHeight="true" outlineLevel="0" collapsed="false">
      <c r="A190" s="48"/>
      <c r="B190" s="49"/>
      <c r="C190" s="50" t="n">
        <v>187</v>
      </c>
      <c r="D190" s="51" t="s">
        <v>312</v>
      </c>
      <c r="E190" s="53" t="s">
        <v>39</v>
      </c>
      <c r="F190" s="53" t="s">
        <v>180</v>
      </c>
      <c r="G190" s="53" t="n">
        <v>1313</v>
      </c>
      <c r="H190" s="52" t="s">
        <v>181</v>
      </c>
      <c r="I190" s="52" t="n">
        <v>20</v>
      </c>
      <c r="J190" s="52" t="n">
        <v>30</v>
      </c>
      <c r="K190" s="55" t="n">
        <v>25</v>
      </c>
      <c r="L190" s="59"/>
      <c r="M190" s="38" t="n">
        <f aca="false">L190-(SUM(O190:R190))</f>
        <v>0</v>
      </c>
      <c r="N190" s="39" t="str">
        <f aca="false">IF(M190&lt;0,"ATENÇÃO","OK")</f>
        <v>OK</v>
      </c>
      <c r="O190" s="41"/>
      <c r="P190" s="41"/>
      <c r="Q190" s="41"/>
      <c r="R190" s="41"/>
    </row>
    <row r="191" customFormat="false" ht="15" hidden="false" customHeight="true" outlineLevel="0" collapsed="false">
      <c r="A191" s="48"/>
      <c r="B191" s="49"/>
      <c r="C191" s="57" t="n">
        <v>188</v>
      </c>
      <c r="D191" s="51" t="s">
        <v>313</v>
      </c>
      <c r="E191" s="53" t="s">
        <v>39</v>
      </c>
      <c r="F191" s="53" t="s">
        <v>180</v>
      </c>
      <c r="G191" s="53" t="n">
        <v>1314</v>
      </c>
      <c r="H191" s="52" t="s">
        <v>181</v>
      </c>
      <c r="I191" s="52" t="n">
        <v>20</v>
      </c>
      <c r="J191" s="52" t="n">
        <v>30</v>
      </c>
      <c r="K191" s="55" t="n">
        <v>20</v>
      </c>
      <c r="L191" s="59"/>
      <c r="M191" s="38" t="n">
        <f aca="false">L191-(SUM(O191:R191))</f>
        <v>0</v>
      </c>
      <c r="N191" s="39" t="str">
        <f aca="false">IF(M191&lt;0,"ATENÇÃO","OK")</f>
        <v>OK</v>
      </c>
      <c r="O191" s="41"/>
      <c r="P191" s="41"/>
      <c r="Q191" s="41"/>
      <c r="R191" s="41"/>
    </row>
    <row r="192" customFormat="false" ht="15" hidden="false" customHeight="true" outlineLevel="0" collapsed="false">
      <c r="A192" s="48"/>
      <c r="B192" s="49"/>
      <c r="C192" s="50" t="n">
        <v>189</v>
      </c>
      <c r="D192" s="51" t="s">
        <v>314</v>
      </c>
      <c r="E192" s="53" t="s">
        <v>39</v>
      </c>
      <c r="F192" s="53" t="s">
        <v>180</v>
      </c>
      <c r="G192" s="53" t="n">
        <v>1314</v>
      </c>
      <c r="H192" s="53" t="s">
        <v>181</v>
      </c>
      <c r="I192" s="52" t="n">
        <v>20</v>
      </c>
      <c r="J192" s="52" t="n">
        <v>30</v>
      </c>
      <c r="K192" s="55" t="n">
        <v>22</v>
      </c>
      <c r="L192" s="59"/>
      <c r="M192" s="38" t="n">
        <f aca="false">L192-(SUM(O192:R192))</f>
        <v>0</v>
      </c>
      <c r="N192" s="39" t="str">
        <f aca="false">IF(M192&lt;0,"ATENÇÃO","OK")</f>
        <v>OK</v>
      </c>
      <c r="O192" s="41"/>
      <c r="P192" s="41"/>
      <c r="Q192" s="41"/>
      <c r="R192" s="41"/>
    </row>
    <row r="193" customFormat="false" ht="15" hidden="false" customHeight="true" outlineLevel="0" collapsed="false">
      <c r="A193" s="48"/>
      <c r="B193" s="49"/>
      <c r="C193" s="50" t="n">
        <v>190</v>
      </c>
      <c r="D193" s="51" t="s">
        <v>315</v>
      </c>
      <c r="E193" s="53" t="s">
        <v>39</v>
      </c>
      <c r="F193" s="53" t="s">
        <v>180</v>
      </c>
      <c r="G193" s="53" t="n">
        <v>1314</v>
      </c>
      <c r="H193" s="53" t="s">
        <v>181</v>
      </c>
      <c r="I193" s="52" t="n">
        <v>20</v>
      </c>
      <c r="J193" s="52" t="n">
        <v>30</v>
      </c>
      <c r="K193" s="55" t="n">
        <v>16.5</v>
      </c>
      <c r="L193" s="59"/>
      <c r="M193" s="38" t="n">
        <f aca="false">L193-(SUM(O193:R193))</f>
        <v>0</v>
      </c>
      <c r="N193" s="39" t="str">
        <f aca="false">IF(M193&lt;0,"ATENÇÃO","OK")</f>
        <v>OK</v>
      </c>
      <c r="O193" s="41"/>
      <c r="P193" s="41"/>
      <c r="Q193" s="41"/>
      <c r="R193" s="41"/>
    </row>
    <row r="194" customFormat="false" ht="15" hidden="false" customHeight="true" outlineLevel="0" collapsed="false">
      <c r="A194" s="48"/>
      <c r="B194" s="49"/>
      <c r="C194" s="50" t="n">
        <v>191</v>
      </c>
      <c r="D194" s="61" t="s">
        <v>316</v>
      </c>
      <c r="E194" s="53" t="s">
        <v>39</v>
      </c>
      <c r="F194" s="53" t="s">
        <v>180</v>
      </c>
      <c r="G194" s="53" t="n">
        <v>1313</v>
      </c>
      <c r="H194" s="53" t="s">
        <v>49</v>
      </c>
      <c r="I194" s="52" t="n">
        <v>20</v>
      </c>
      <c r="J194" s="52" t="n">
        <v>30</v>
      </c>
      <c r="K194" s="55" t="n">
        <v>20</v>
      </c>
      <c r="L194" s="59"/>
      <c r="M194" s="38" t="n">
        <f aca="false">L194-(SUM(O194:R194))</f>
        <v>0</v>
      </c>
      <c r="N194" s="39" t="str">
        <f aca="false">IF(M194&lt;0,"ATENÇÃO","OK")</f>
        <v>OK</v>
      </c>
      <c r="O194" s="41"/>
      <c r="P194" s="41"/>
      <c r="Q194" s="41"/>
      <c r="R194" s="41"/>
    </row>
    <row r="195" customFormat="false" ht="15" hidden="false" customHeight="true" outlineLevel="0" collapsed="false">
      <c r="A195" s="48"/>
      <c r="B195" s="49"/>
      <c r="C195" s="50" t="n">
        <v>192</v>
      </c>
      <c r="D195" s="61" t="s">
        <v>317</v>
      </c>
      <c r="E195" s="53" t="s">
        <v>39</v>
      </c>
      <c r="F195" s="53" t="s">
        <v>180</v>
      </c>
      <c r="G195" s="53" t="n">
        <v>1313</v>
      </c>
      <c r="H195" s="53" t="s">
        <v>49</v>
      </c>
      <c r="I195" s="52" t="n">
        <v>20</v>
      </c>
      <c r="J195" s="52" t="n">
        <v>30</v>
      </c>
      <c r="K195" s="55" t="n">
        <v>17</v>
      </c>
      <c r="L195" s="59"/>
      <c r="M195" s="38" t="n">
        <f aca="false">L195-(SUM(O195:R195))</f>
        <v>0</v>
      </c>
      <c r="N195" s="39" t="str">
        <f aca="false">IF(M195&lt;0,"ATENÇÃO","OK")</f>
        <v>OK</v>
      </c>
      <c r="O195" s="41"/>
      <c r="P195" s="41"/>
      <c r="Q195" s="41"/>
      <c r="R195" s="41"/>
    </row>
    <row r="196" customFormat="false" ht="15" hidden="false" customHeight="true" outlineLevel="0" collapsed="false">
      <c r="A196" s="48"/>
      <c r="B196" s="49"/>
      <c r="C196" s="57" t="n">
        <v>193</v>
      </c>
      <c r="D196" s="51" t="s">
        <v>318</v>
      </c>
      <c r="E196" s="53" t="s">
        <v>39</v>
      </c>
      <c r="F196" s="53" t="s">
        <v>319</v>
      </c>
      <c r="G196" s="53" t="s">
        <v>320</v>
      </c>
      <c r="H196" s="53" t="s">
        <v>49</v>
      </c>
      <c r="I196" s="52" t="n">
        <v>20</v>
      </c>
      <c r="J196" s="52" t="n">
        <v>30</v>
      </c>
      <c r="K196" s="55" t="n">
        <v>1.05</v>
      </c>
      <c r="L196" s="59" t="n">
        <v>50</v>
      </c>
      <c r="M196" s="38" t="n">
        <f aca="false">L196-(SUM(O196:R196))</f>
        <v>0</v>
      </c>
      <c r="N196" s="39" t="str">
        <f aca="false">IF(M196&lt;0,"ATENÇÃO","OK")</f>
        <v>OK</v>
      </c>
      <c r="O196" s="41" t="n">
        <v>50</v>
      </c>
      <c r="P196" s="41"/>
      <c r="Q196" s="41"/>
      <c r="R196" s="41"/>
    </row>
    <row r="197" customFormat="false" ht="15" hidden="false" customHeight="true" outlineLevel="0" collapsed="false">
      <c r="A197" s="48"/>
      <c r="B197" s="49"/>
      <c r="C197" s="50" t="n">
        <v>194</v>
      </c>
      <c r="D197" s="51" t="s">
        <v>321</v>
      </c>
      <c r="E197" s="53" t="s">
        <v>39</v>
      </c>
      <c r="F197" s="53" t="s">
        <v>319</v>
      </c>
      <c r="G197" s="53" t="s">
        <v>320</v>
      </c>
      <c r="H197" s="52" t="s">
        <v>49</v>
      </c>
      <c r="I197" s="52" t="n">
        <v>20</v>
      </c>
      <c r="J197" s="52" t="n">
        <v>30</v>
      </c>
      <c r="K197" s="55" t="n">
        <v>0.94</v>
      </c>
      <c r="L197" s="59" t="n">
        <v>50</v>
      </c>
      <c r="M197" s="38" t="n">
        <f aca="false">L197-(SUM(O197:R197))</f>
        <v>0</v>
      </c>
      <c r="N197" s="39" t="str">
        <f aca="false">IF(M197&lt;0,"ATENÇÃO","OK")</f>
        <v>OK</v>
      </c>
      <c r="O197" s="41" t="n">
        <v>50</v>
      </c>
      <c r="P197" s="41"/>
      <c r="Q197" s="41"/>
      <c r="R197" s="41"/>
    </row>
    <row r="198" customFormat="false" ht="15" hidden="false" customHeight="true" outlineLevel="0" collapsed="false">
      <c r="A198" s="48"/>
      <c r="B198" s="49"/>
      <c r="C198" s="50" t="n">
        <v>195</v>
      </c>
      <c r="D198" s="51" t="s">
        <v>322</v>
      </c>
      <c r="E198" s="53" t="s">
        <v>39</v>
      </c>
      <c r="F198" s="53" t="s">
        <v>319</v>
      </c>
      <c r="G198" s="58" t="s">
        <v>320</v>
      </c>
      <c r="H198" s="53" t="s">
        <v>49</v>
      </c>
      <c r="I198" s="52" t="n">
        <v>20</v>
      </c>
      <c r="J198" s="52" t="n">
        <v>30</v>
      </c>
      <c r="K198" s="55" t="n">
        <v>2.5</v>
      </c>
      <c r="L198" s="59" t="n">
        <v>50</v>
      </c>
      <c r="M198" s="38" t="n">
        <f aca="false">L198-(SUM(O198:R198))</f>
        <v>0</v>
      </c>
      <c r="N198" s="39" t="str">
        <f aca="false">IF(M198&lt;0,"ATENÇÃO","OK")</f>
        <v>OK</v>
      </c>
      <c r="O198" s="41" t="n">
        <v>50</v>
      </c>
      <c r="P198" s="41"/>
      <c r="Q198" s="41"/>
      <c r="R198" s="41"/>
    </row>
    <row r="199" customFormat="false" ht="15" hidden="false" customHeight="true" outlineLevel="0" collapsed="false">
      <c r="A199" s="48"/>
      <c r="B199" s="49"/>
      <c r="C199" s="50" t="n">
        <v>196</v>
      </c>
      <c r="D199" s="56" t="s">
        <v>323</v>
      </c>
      <c r="E199" s="53" t="s">
        <v>39</v>
      </c>
      <c r="F199" s="53" t="s">
        <v>324</v>
      </c>
      <c r="G199" s="58" t="s">
        <v>325</v>
      </c>
      <c r="H199" s="52" t="s">
        <v>42</v>
      </c>
      <c r="I199" s="52" t="n">
        <v>20</v>
      </c>
      <c r="J199" s="52" t="n">
        <v>30</v>
      </c>
      <c r="K199" s="55" t="n">
        <v>17.43</v>
      </c>
      <c r="L199" s="59"/>
      <c r="M199" s="38" t="n">
        <f aca="false">L199-(SUM(O199:R199))</f>
        <v>0</v>
      </c>
      <c r="N199" s="39" t="str">
        <f aca="false">IF(M199&lt;0,"ATENÇÃO","OK")</f>
        <v>OK</v>
      </c>
      <c r="O199" s="41"/>
      <c r="P199" s="41"/>
      <c r="Q199" s="41"/>
      <c r="R199" s="41"/>
    </row>
    <row r="200" customFormat="false" ht="15" hidden="false" customHeight="true" outlineLevel="0" collapsed="false">
      <c r="A200" s="48"/>
      <c r="B200" s="49"/>
      <c r="C200" s="50" t="n">
        <v>197</v>
      </c>
      <c r="D200" s="51" t="s">
        <v>326</v>
      </c>
      <c r="E200" s="53" t="s">
        <v>39</v>
      </c>
      <c r="F200" s="53" t="s">
        <v>143</v>
      </c>
      <c r="G200" s="58" t="s">
        <v>327</v>
      </c>
      <c r="H200" s="52" t="s">
        <v>49</v>
      </c>
      <c r="I200" s="52" t="n">
        <v>20</v>
      </c>
      <c r="J200" s="52" t="n">
        <v>30</v>
      </c>
      <c r="K200" s="55" t="n">
        <v>19</v>
      </c>
      <c r="L200" s="59"/>
      <c r="M200" s="38" t="n">
        <f aca="false">L200-(SUM(O200:R200))</f>
        <v>0</v>
      </c>
      <c r="N200" s="39" t="str">
        <f aca="false">IF(M200&lt;0,"ATENÇÃO","OK")</f>
        <v>OK</v>
      </c>
      <c r="O200" s="41"/>
      <c r="P200" s="41"/>
      <c r="Q200" s="41"/>
      <c r="R200" s="41"/>
    </row>
    <row r="201" customFormat="false" ht="15" hidden="false" customHeight="true" outlineLevel="0" collapsed="false">
      <c r="A201" s="48"/>
      <c r="B201" s="49"/>
      <c r="C201" s="57" t="n">
        <v>198</v>
      </c>
      <c r="D201" s="51" t="s">
        <v>328</v>
      </c>
      <c r="E201" s="53" t="s">
        <v>39</v>
      </c>
      <c r="F201" s="53" t="s">
        <v>180</v>
      </c>
      <c r="G201" s="58" t="s">
        <v>329</v>
      </c>
      <c r="H201" s="52" t="s">
        <v>49</v>
      </c>
      <c r="I201" s="52" t="n">
        <v>20</v>
      </c>
      <c r="J201" s="52" t="n">
        <v>30</v>
      </c>
      <c r="K201" s="55" t="n">
        <v>11.08</v>
      </c>
      <c r="L201" s="59"/>
      <c r="M201" s="38" t="n">
        <f aca="false">L201-(SUM(O201:R201))</f>
        <v>0</v>
      </c>
      <c r="N201" s="39" t="str">
        <f aca="false">IF(M201&lt;0,"ATENÇÃO","OK")</f>
        <v>OK</v>
      </c>
      <c r="O201" s="41"/>
      <c r="P201" s="41"/>
      <c r="Q201" s="41"/>
      <c r="R201" s="41"/>
    </row>
    <row r="202" customFormat="false" ht="15" hidden="false" customHeight="true" outlineLevel="0" collapsed="false">
      <c r="A202" s="63" t="s">
        <v>330</v>
      </c>
      <c r="B202" s="31" t="n">
        <v>3</v>
      </c>
      <c r="C202" s="32" t="n">
        <v>199</v>
      </c>
      <c r="D202" s="64" t="s">
        <v>331</v>
      </c>
      <c r="E202" s="34" t="s">
        <v>39</v>
      </c>
      <c r="F202" s="34" t="s">
        <v>332</v>
      </c>
      <c r="G202" s="47" t="n">
        <v>1633</v>
      </c>
      <c r="H202" s="35" t="s">
        <v>49</v>
      </c>
      <c r="I202" s="35" t="n">
        <v>20</v>
      </c>
      <c r="J202" s="35" t="n">
        <v>30</v>
      </c>
      <c r="K202" s="36" t="n">
        <v>7.89</v>
      </c>
      <c r="L202" s="59" t="n">
        <v>150</v>
      </c>
      <c r="M202" s="38" t="n">
        <f aca="false">L202-(SUM(O202:R202))</f>
        <v>100</v>
      </c>
      <c r="N202" s="39" t="str">
        <f aca="false">IF(M202&lt;0,"ATENÇÃO","OK")</f>
        <v>OK</v>
      </c>
      <c r="O202" s="41"/>
      <c r="P202" s="41" t="n">
        <v>50</v>
      </c>
      <c r="Q202" s="41"/>
      <c r="R202" s="41"/>
    </row>
    <row r="203" customFormat="false" ht="15" hidden="false" customHeight="true" outlineLevel="0" collapsed="false">
      <c r="A203" s="63"/>
      <c r="B203" s="31"/>
      <c r="C203" s="32" t="n">
        <v>200</v>
      </c>
      <c r="D203" s="45" t="s">
        <v>333</v>
      </c>
      <c r="E203" s="34" t="s">
        <v>39</v>
      </c>
      <c r="F203" s="34" t="s">
        <v>332</v>
      </c>
      <c r="G203" s="47" t="n">
        <v>1631</v>
      </c>
      <c r="H203" s="46" t="s">
        <v>49</v>
      </c>
      <c r="I203" s="35" t="n">
        <v>20</v>
      </c>
      <c r="J203" s="35" t="n">
        <v>30</v>
      </c>
      <c r="K203" s="36" t="n">
        <v>7.37</v>
      </c>
      <c r="L203" s="59" t="n">
        <v>100</v>
      </c>
      <c r="M203" s="38" t="n">
        <f aca="false">L203-(SUM(O203:R203))</f>
        <v>50</v>
      </c>
      <c r="N203" s="39" t="str">
        <f aca="false">IF(M203&lt;0,"ATENÇÃO","OK")</f>
        <v>OK</v>
      </c>
      <c r="O203" s="41"/>
      <c r="P203" s="41" t="n">
        <v>50</v>
      </c>
      <c r="Q203" s="41"/>
      <c r="R203" s="41"/>
    </row>
    <row r="204" customFormat="false" ht="15" hidden="false" customHeight="true" outlineLevel="0" collapsed="false">
      <c r="A204" s="63"/>
      <c r="B204" s="31"/>
      <c r="C204" s="32" t="n">
        <v>201</v>
      </c>
      <c r="D204" s="45" t="s">
        <v>334</v>
      </c>
      <c r="E204" s="34" t="s">
        <v>39</v>
      </c>
      <c r="F204" s="34" t="s">
        <v>335</v>
      </c>
      <c r="G204" s="47" t="s">
        <v>336</v>
      </c>
      <c r="H204" s="34" t="s">
        <v>49</v>
      </c>
      <c r="I204" s="35" t="n">
        <v>20</v>
      </c>
      <c r="J204" s="35" t="n">
        <v>30</v>
      </c>
      <c r="K204" s="36" t="n">
        <v>76.42</v>
      </c>
      <c r="L204" s="59"/>
      <c r="M204" s="38" t="n">
        <f aca="false">L204-(SUM(O204:R204))</f>
        <v>0</v>
      </c>
      <c r="N204" s="39" t="str">
        <f aca="false">IF(M204&lt;0,"ATENÇÃO","OK")</f>
        <v>OK</v>
      </c>
      <c r="O204" s="41"/>
      <c r="P204" s="41"/>
      <c r="Q204" s="41"/>
      <c r="R204" s="41"/>
    </row>
    <row r="205" customFormat="false" ht="15" hidden="false" customHeight="true" outlineLevel="0" collapsed="false">
      <c r="A205" s="63"/>
      <c r="B205" s="31"/>
      <c r="C205" s="32" t="n">
        <v>202</v>
      </c>
      <c r="D205" s="45" t="s">
        <v>337</v>
      </c>
      <c r="E205" s="34" t="s">
        <v>39</v>
      </c>
      <c r="F205" s="34" t="s">
        <v>338</v>
      </c>
      <c r="G205" s="47" t="n">
        <v>1400</v>
      </c>
      <c r="H205" s="46" t="s">
        <v>49</v>
      </c>
      <c r="I205" s="35" t="n">
        <v>20</v>
      </c>
      <c r="J205" s="35" t="n">
        <v>30</v>
      </c>
      <c r="K205" s="36" t="n">
        <v>57.94</v>
      </c>
      <c r="L205" s="59"/>
      <c r="M205" s="38" t="n">
        <f aca="false">L205-(SUM(O205:R205))</f>
        <v>0</v>
      </c>
      <c r="N205" s="39" t="str">
        <f aca="false">IF(M205&lt;0,"ATENÇÃO","OK")</f>
        <v>OK</v>
      </c>
      <c r="O205" s="41"/>
      <c r="P205" s="41"/>
      <c r="Q205" s="41"/>
      <c r="R205" s="41"/>
    </row>
    <row r="206" customFormat="false" ht="15" hidden="false" customHeight="true" outlineLevel="0" collapsed="false">
      <c r="A206" s="63"/>
      <c r="B206" s="31"/>
      <c r="C206" s="44" t="n">
        <v>203</v>
      </c>
      <c r="D206" s="64" t="s">
        <v>339</v>
      </c>
      <c r="E206" s="34" t="s">
        <v>39</v>
      </c>
      <c r="F206" s="34" t="s">
        <v>338</v>
      </c>
      <c r="G206" s="47" t="s">
        <v>340</v>
      </c>
      <c r="H206" s="46" t="s">
        <v>49</v>
      </c>
      <c r="I206" s="35" t="n">
        <v>20</v>
      </c>
      <c r="J206" s="35" t="n">
        <v>30</v>
      </c>
      <c r="K206" s="36" t="n">
        <v>309.12</v>
      </c>
      <c r="L206" s="59"/>
      <c r="M206" s="38" t="n">
        <f aca="false">L206-(SUM(O206:R206))</f>
        <v>0</v>
      </c>
      <c r="N206" s="39" t="str">
        <f aca="false">IF(M206&lt;0,"ATENÇÃO","OK")</f>
        <v>OK</v>
      </c>
      <c r="O206" s="41"/>
      <c r="P206" s="41"/>
      <c r="Q206" s="41"/>
      <c r="R206" s="41"/>
    </row>
    <row r="207" customFormat="false" ht="15" hidden="false" customHeight="true" outlineLevel="0" collapsed="false">
      <c r="A207" s="63"/>
      <c r="B207" s="31"/>
      <c r="C207" s="32" t="n">
        <v>204</v>
      </c>
      <c r="D207" s="45" t="s">
        <v>341</v>
      </c>
      <c r="E207" s="35" t="s">
        <v>39</v>
      </c>
      <c r="F207" s="35" t="s">
        <v>342</v>
      </c>
      <c r="G207" s="34" t="n">
        <v>4008</v>
      </c>
      <c r="H207" s="35" t="s">
        <v>49</v>
      </c>
      <c r="I207" s="35" t="n">
        <v>20</v>
      </c>
      <c r="J207" s="35" t="n">
        <v>30</v>
      </c>
      <c r="K207" s="36" t="n">
        <v>247.2</v>
      </c>
      <c r="L207" s="59" t="n">
        <v>2</v>
      </c>
      <c r="M207" s="38" t="n">
        <f aca="false">L207-(SUM(O207:R207))</f>
        <v>0</v>
      </c>
      <c r="N207" s="39" t="str">
        <f aca="false">IF(M207&lt;0,"ATENÇÃO","OK")</f>
        <v>OK</v>
      </c>
      <c r="O207" s="41"/>
      <c r="P207" s="41" t="n">
        <v>2</v>
      </c>
      <c r="Q207" s="41"/>
      <c r="R207" s="41"/>
    </row>
    <row r="208" customFormat="false" ht="15" hidden="false" customHeight="true" outlineLevel="0" collapsed="false">
      <c r="A208" s="63"/>
      <c r="B208" s="31"/>
      <c r="C208" s="32" t="n">
        <v>205</v>
      </c>
      <c r="D208" s="33" t="s">
        <v>343</v>
      </c>
      <c r="E208" s="34" t="s">
        <v>39</v>
      </c>
      <c r="F208" s="34" t="s">
        <v>344</v>
      </c>
      <c r="G208" s="34" t="s">
        <v>345</v>
      </c>
      <c r="H208" s="46" t="s">
        <v>42</v>
      </c>
      <c r="I208" s="35" t="n">
        <v>20</v>
      </c>
      <c r="J208" s="35" t="n">
        <v>30</v>
      </c>
      <c r="K208" s="36" t="n">
        <v>5.27</v>
      </c>
      <c r="L208" s="59"/>
      <c r="M208" s="38" t="n">
        <f aca="false">L208-(SUM(O208:R208))</f>
        <v>0</v>
      </c>
      <c r="N208" s="39" t="str">
        <f aca="false">IF(M208&lt;0,"ATENÇÃO","OK")</f>
        <v>OK</v>
      </c>
      <c r="O208" s="41"/>
      <c r="P208" s="41"/>
      <c r="Q208" s="41"/>
      <c r="R208" s="41"/>
    </row>
    <row r="209" customFormat="false" ht="15" hidden="false" customHeight="true" outlineLevel="0" collapsed="false">
      <c r="A209" s="63"/>
      <c r="B209" s="31"/>
      <c r="C209" s="32" t="n">
        <v>206</v>
      </c>
      <c r="D209" s="45" t="s">
        <v>346</v>
      </c>
      <c r="E209" s="34" t="s">
        <v>39</v>
      </c>
      <c r="F209" s="34" t="s">
        <v>342</v>
      </c>
      <c r="G209" s="34" t="n">
        <v>4005</v>
      </c>
      <c r="H209" s="34" t="s">
        <v>49</v>
      </c>
      <c r="I209" s="35" t="n">
        <v>20</v>
      </c>
      <c r="J209" s="35" t="n">
        <v>30</v>
      </c>
      <c r="K209" s="36" t="n">
        <v>210.95</v>
      </c>
      <c r="L209" s="59" t="n">
        <v>2</v>
      </c>
      <c r="M209" s="38" t="n">
        <f aca="false">L209-(SUM(O209:R209))</f>
        <v>0</v>
      </c>
      <c r="N209" s="39" t="str">
        <f aca="false">IF(M209&lt;0,"ATENÇÃO","OK")</f>
        <v>OK</v>
      </c>
      <c r="O209" s="41"/>
      <c r="P209" s="41" t="n">
        <v>2</v>
      </c>
      <c r="Q209" s="41"/>
      <c r="R209" s="41"/>
    </row>
    <row r="210" customFormat="false" ht="15" hidden="false" customHeight="true" outlineLevel="0" collapsed="false">
      <c r="A210" s="63"/>
      <c r="B210" s="31"/>
      <c r="C210" s="32" t="n">
        <v>207</v>
      </c>
      <c r="D210" s="45" t="s">
        <v>347</v>
      </c>
      <c r="E210" s="34" t="s">
        <v>39</v>
      </c>
      <c r="F210" s="34" t="s">
        <v>348</v>
      </c>
      <c r="G210" s="34" t="s">
        <v>349</v>
      </c>
      <c r="H210" s="34" t="s">
        <v>181</v>
      </c>
      <c r="I210" s="35" t="n">
        <v>20</v>
      </c>
      <c r="J210" s="35" t="n">
        <v>30</v>
      </c>
      <c r="K210" s="36" t="n">
        <v>8.38</v>
      </c>
      <c r="L210" s="59" t="n">
        <v>20</v>
      </c>
      <c r="M210" s="38" t="n">
        <f aca="false">L210-(SUM(O210:R210))</f>
        <v>0</v>
      </c>
      <c r="N210" s="39" t="str">
        <f aca="false">IF(M210&lt;0,"ATENÇÃO","OK")</f>
        <v>OK</v>
      </c>
      <c r="O210" s="41"/>
      <c r="P210" s="41" t="n">
        <v>20</v>
      </c>
      <c r="Q210" s="41"/>
      <c r="R210" s="41"/>
    </row>
    <row r="211" customFormat="false" ht="15" hidden="false" customHeight="true" outlineLevel="0" collapsed="false">
      <c r="A211" s="63"/>
      <c r="B211" s="31"/>
      <c r="C211" s="44" t="n">
        <v>208</v>
      </c>
      <c r="D211" s="45" t="s">
        <v>350</v>
      </c>
      <c r="E211" s="34" t="s">
        <v>39</v>
      </c>
      <c r="F211" s="34" t="s">
        <v>348</v>
      </c>
      <c r="G211" s="34" t="s">
        <v>349</v>
      </c>
      <c r="H211" s="34" t="s">
        <v>181</v>
      </c>
      <c r="I211" s="35" t="n">
        <v>20</v>
      </c>
      <c r="J211" s="35" t="n">
        <v>30</v>
      </c>
      <c r="K211" s="36" t="n">
        <v>8.27</v>
      </c>
      <c r="L211" s="59" t="n">
        <v>20</v>
      </c>
      <c r="M211" s="38" t="n">
        <f aca="false">L211-(SUM(O211:R211))</f>
        <v>0</v>
      </c>
      <c r="N211" s="39" t="str">
        <f aca="false">IF(M211&lt;0,"ATENÇÃO","OK")</f>
        <v>OK</v>
      </c>
      <c r="O211" s="41"/>
      <c r="P211" s="41" t="n">
        <v>20</v>
      </c>
      <c r="Q211" s="41"/>
      <c r="R211" s="41"/>
    </row>
    <row r="212" customFormat="false" ht="15" hidden="false" customHeight="true" outlineLevel="0" collapsed="false">
      <c r="A212" s="63"/>
      <c r="B212" s="31"/>
      <c r="C212" s="32" t="n">
        <v>209</v>
      </c>
      <c r="D212" s="45" t="s">
        <v>351</v>
      </c>
      <c r="E212" s="34" t="s">
        <v>39</v>
      </c>
      <c r="F212" s="34" t="s">
        <v>348</v>
      </c>
      <c r="G212" s="34" t="s">
        <v>349</v>
      </c>
      <c r="H212" s="34" t="s">
        <v>181</v>
      </c>
      <c r="I212" s="35" t="n">
        <v>20</v>
      </c>
      <c r="J212" s="35" t="n">
        <v>30</v>
      </c>
      <c r="K212" s="36" t="n">
        <v>7.79</v>
      </c>
      <c r="L212" s="59" t="n">
        <v>20</v>
      </c>
      <c r="M212" s="38" t="n">
        <f aca="false">L212-(SUM(O212:R212))</f>
        <v>0</v>
      </c>
      <c r="N212" s="39" t="str">
        <f aca="false">IF(M212&lt;0,"ATENÇÃO","OK")</f>
        <v>OK</v>
      </c>
      <c r="O212" s="41"/>
      <c r="P212" s="41" t="n">
        <v>20</v>
      </c>
      <c r="Q212" s="41"/>
      <c r="R212" s="41"/>
    </row>
    <row r="213" customFormat="false" ht="15" hidden="false" customHeight="true" outlineLevel="0" collapsed="false">
      <c r="A213" s="63"/>
      <c r="B213" s="31"/>
      <c r="C213" s="32" t="n">
        <v>210</v>
      </c>
      <c r="D213" s="45" t="s">
        <v>352</v>
      </c>
      <c r="E213" s="35" t="s">
        <v>39</v>
      </c>
      <c r="F213" s="35" t="s">
        <v>348</v>
      </c>
      <c r="G213" s="34" t="s">
        <v>349</v>
      </c>
      <c r="H213" s="46" t="s">
        <v>181</v>
      </c>
      <c r="I213" s="35" t="n">
        <v>20</v>
      </c>
      <c r="J213" s="35" t="n">
        <v>30</v>
      </c>
      <c r="K213" s="36" t="n">
        <v>10.14</v>
      </c>
      <c r="L213" s="59" t="n">
        <v>20</v>
      </c>
      <c r="M213" s="38" t="n">
        <f aca="false">L213-(SUM(O213:R213))</f>
        <v>0</v>
      </c>
      <c r="N213" s="39" t="str">
        <f aca="false">IF(M213&lt;0,"ATENÇÃO","OK")</f>
        <v>OK</v>
      </c>
      <c r="O213" s="41"/>
      <c r="P213" s="41" t="n">
        <v>20</v>
      </c>
      <c r="Q213" s="41"/>
      <c r="R213" s="41"/>
    </row>
    <row r="214" customFormat="false" ht="15" hidden="false" customHeight="true" outlineLevel="0" collapsed="false">
      <c r="A214" s="63"/>
      <c r="B214" s="31"/>
      <c r="C214" s="32" t="n">
        <v>211</v>
      </c>
      <c r="D214" s="45" t="s">
        <v>353</v>
      </c>
      <c r="E214" s="35" t="s">
        <v>39</v>
      </c>
      <c r="F214" s="35" t="s">
        <v>348</v>
      </c>
      <c r="G214" s="34" t="s">
        <v>354</v>
      </c>
      <c r="H214" s="46" t="s">
        <v>181</v>
      </c>
      <c r="I214" s="35" t="n">
        <v>20</v>
      </c>
      <c r="J214" s="35" t="n">
        <v>30</v>
      </c>
      <c r="K214" s="36" t="n">
        <v>43.28</v>
      </c>
      <c r="L214" s="59" t="n">
        <v>20</v>
      </c>
      <c r="M214" s="38" t="n">
        <f aca="false">L214-(SUM(O214:R214))</f>
        <v>0</v>
      </c>
      <c r="N214" s="39" t="str">
        <f aca="false">IF(M214&lt;0,"ATENÇÃO","OK")</f>
        <v>OK</v>
      </c>
      <c r="O214" s="41"/>
      <c r="P214" s="41" t="n">
        <v>20</v>
      </c>
      <c r="Q214" s="41"/>
      <c r="R214" s="41"/>
    </row>
    <row r="215" customFormat="false" ht="15" hidden="false" customHeight="true" outlineLevel="0" collapsed="false">
      <c r="A215" s="63"/>
      <c r="B215" s="31"/>
      <c r="C215" s="32" t="n">
        <v>212</v>
      </c>
      <c r="D215" s="45" t="s">
        <v>355</v>
      </c>
      <c r="E215" s="35" t="s">
        <v>39</v>
      </c>
      <c r="F215" s="35" t="s">
        <v>348</v>
      </c>
      <c r="G215" s="34" t="s">
        <v>354</v>
      </c>
      <c r="H215" s="46" t="s">
        <v>181</v>
      </c>
      <c r="I215" s="35" t="n">
        <v>20</v>
      </c>
      <c r="J215" s="35" t="n">
        <v>30</v>
      </c>
      <c r="K215" s="36" t="n">
        <v>54.71</v>
      </c>
      <c r="L215" s="59" t="n">
        <v>20</v>
      </c>
      <c r="M215" s="38" t="n">
        <f aca="false">L215-(SUM(O215:R215))</f>
        <v>10</v>
      </c>
      <c r="N215" s="39" t="str">
        <f aca="false">IF(M215&lt;0,"ATENÇÃO","OK")</f>
        <v>OK</v>
      </c>
      <c r="O215" s="41"/>
      <c r="P215" s="41" t="n">
        <v>10</v>
      </c>
      <c r="Q215" s="41"/>
      <c r="R215" s="41"/>
    </row>
    <row r="216" customFormat="false" ht="15" hidden="false" customHeight="true" outlineLevel="0" collapsed="false">
      <c r="A216" s="63"/>
      <c r="B216" s="31"/>
      <c r="C216" s="44" t="n">
        <v>213</v>
      </c>
      <c r="D216" s="45" t="s">
        <v>356</v>
      </c>
      <c r="E216" s="35" t="s">
        <v>39</v>
      </c>
      <c r="F216" s="35" t="s">
        <v>348</v>
      </c>
      <c r="G216" s="34" t="s">
        <v>354</v>
      </c>
      <c r="H216" s="35" t="s">
        <v>181</v>
      </c>
      <c r="I216" s="35" t="n">
        <v>20</v>
      </c>
      <c r="J216" s="35" t="n">
        <v>30</v>
      </c>
      <c r="K216" s="36" t="n">
        <v>167.11</v>
      </c>
      <c r="L216" s="59" t="n">
        <v>10</v>
      </c>
      <c r="M216" s="38" t="n">
        <f aca="false">L216-(SUM(O216:R216))</f>
        <v>5</v>
      </c>
      <c r="N216" s="39" t="str">
        <f aca="false">IF(M216&lt;0,"ATENÇÃO","OK")</f>
        <v>OK</v>
      </c>
      <c r="O216" s="41"/>
      <c r="P216" s="41" t="n">
        <v>5</v>
      </c>
      <c r="Q216" s="41"/>
      <c r="R216" s="41"/>
    </row>
    <row r="217" customFormat="false" ht="15" hidden="false" customHeight="true" outlineLevel="0" collapsed="false">
      <c r="A217" s="63"/>
      <c r="B217" s="31"/>
      <c r="C217" s="32" t="n">
        <v>214</v>
      </c>
      <c r="D217" s="33" t="s">
        <v>357</v>
      </c>
      <c r="E217" s="34" t="s">
        <v>39</v>
      </c>
      <c r="F217" s="34" t="s">
        <v>358</v>
      </c>
      <c r="G217" s="34" t="s">
        <v>354</v>
      </c>
      <c r="H217" s="46" t="s">
        <v>42</v>
      </c>
      <c r="I217" s="35" t="n">
        <v>20</v>
      </c>
      <c r="J217" s="35" t="n">
        <v>30</v>
      </c>
      <c r="K217" s="36" t="n">
        <v>250.79</v>
      </c>
      <c r="L217" s="59" t="n">
        <v>5</v>
      </c>
      <c r="M217" s="38" t="n">
        <f aca="false">L217-(SUM(O217:R217))</f>
        <v>3</v>
      </c>
      <c r="N217" s="39" t="str">
        <f aca="false">IF(M217&lt;0,"ATENÇÃO","OK")</f>
        <v>OK</v>
      </c>
      <c r="O217" s="41"/>
      <c r="P217" s="41" t="n">
        <v>2</v>
      </c>
      <c r="Q217" s="41"/>
      <c r="R217" s="41"/>
    </row>
    <row r="218" customFormat="false" ht="15" hidden="false" customHeight="true" outlineLevel="0" collapsed="false">
      <c r="A218" s="63"/>
      <c r="B218" s="31"/>
      <c r="C218" s="32" t="n">
        <v>215</v>
      </c>
      <c r="D218" s="33" t="s">
        <v>359</v>
      </c>
      <c r="E218" s="34" t="s">
        <v>39</v>
      </c>
      <c r="F218" s="34" t="s">
        <v>358</v>
      </c>
      <c r="G218" s="34" t="s">
        <v>354</v>
      </c>
      <c r="H218" s="46" t="s">
        <v>42</v>
      </c>
      <c r="I218" s="35" t="n">
        <v>20</v>
      </c>
      <c r="J218" s="35" t="n">
        <v>30</v>
      </c>
      <c r="K218" s="36" t="n">
        <v>425.51</v>
      </c>
      <c r="L218" s="59" t="n">
        <v>3</v>
      </c>
      <c r="M218" s="38" t="n">
        <f aca="false">L218-(SUM(O218:R218))</f>
        <v>2</v>
      </c>
      <c r="N218" s="39" t="str">
        <f aca="false">IF(M218&lt;0,"ATENÇÃO","OK")</f>
        <v>OK</v>
      </c>
      <c r="O218" s="41"/>
      <c r="P218" s="41" t="n">
        <v>1</v>
      </c>
      <c r="Q218" s="41"/>
      <c r="R218" s="41"/>
    </row>
    <row r="219" customFormat="false" ht="15" hidden="false" customHeight="true" outlineLevel="0" collapsed="false">
      <c r="A219" s="63"/>
      <c r="B219" s="31"/>
      <c r="C219" s="32" t="n">
        <v>216</v>
      </c>
      <c r="D219" s="45" t="s">
        <v>360</v>
      </c>
      <c r="E219" s="34" t="s">
        <v>39</v>
      </c>
      <c r="F219" s="34" t="s">
        <v>358</v>
      </c>
      <c r="G219" s="34" t="s">
        <v>361</v>
      </c>
      <c r="H219" s="46" t="s">
        <v>49</v>
      </c>
      <c r="I219" s="35" t="n">
        <v>20</v>
      </c>
      <c r="J219" s="35" t="n">
        <v>30</v>
      </c>
      <c r="K219" s="36" t="n">
        <v>9.66</v>
      </c>
      <c r="L219" s="59" t="n">
        <v>5</v>
      </c>
      <c r="M219" s="38" t="n">
        <f aca="false">L219-(SUM(O219:R219))</f>
        <v>0</v>
      </c>
      <c r="N219" s="39" t="str">
        <f aca="false">IF(M219&lt;0,"ATENÇÃO","OK")</f>
        <v>OK</v>
      </c>
      <c r="O219" s="41"/>
      <c r="P219" s="41" t="n">
        <v>5</v>
      </c>
      <c r="Q219" s="41"/>
      <c r="R219" s="41"/>
    </row>
    <row r="220" customFormat="false" ht="15" hidden="false" customHeight="true" outlineLevel="0" collapsed="false">
      <c r="A220" s="63"/>
      <c r="B220" s="31"/>
      <c r="C220" s="32" t="n">
        <v>217</v>
      </c>
      <c r="D220" s="45" t="s">
        <v>362</v>
      </c>
      <c r="E220" s="34" t="s">
        <v>39</v>
      </c>
      <c r="F220" s="34" t="s">
        <v>358</v>
      </c>
      <c r="G220" s="34" t="s">
        <v>361</v>
      </c>
      <c r="H220" s="46" t="s">
        <v>49</v>
      </c>
      <c r="I220" s="35" t="n">
        <v>20</v>
      </c>
      <c r="J220" s="35" t="n">
        <v>30</v>
      </c>
      <c r="K220" s="36" t="n">
        <v>9.69</v>
      </c>
      <c r="L220" s="59"/>
      <c r="M220" s="38" t="n">
        <f aca="false">L220-(SUM(O220:R220))</f>
        <v>0</v>
      </c>
      <c r="N220" s="39" t="str">
        <f aca="false">IF(M220&lt;0,"ATENÇÃO","OK")</f>
        <v>OK</v>
      </c>
      <c r="O220" s="41"/>
      <c r="P220" s="41"/>
      <c r="Q220" s="41"/>
      <c r="R220" s="41"/>
    </row>
    <row r="221" customFormat="false" ht="15" hidden="false" customHeight="true" outlineLevel="0" collapsed="false">
      <c r="A221" s="63"/>
      <c r="B221" s="31"/>
      <c r="C221" s="44" t="n">
        <v>218</v>
      </c>
      <c r="D221" s="45" t="s">
        <v>363</v>
      </c>
      <c r="E221" s="34" t="s">
        <v>39</v>
      </c>
      <c r="F221" s="34" t="s">
        <v>358</v>
      </c>
      <c r="G221" s="34" t="s">
        <v>361</v>
      </c>
      <c r="H221" s="46" t="s">
        <v>49</v>
      </c>
      <c r="I221" s="35" t="n">
        <v>20</v>
      </c>
      <c r="J221" s="35" t="n">
        <v>30</v>
      </c>
      <c r="K221" s="36" t="n">
        <v>12.34</v>
      </c>
      <c r="L221" s="59"/>
      <c r="M221" s="38" t="n">
        <f aca="false">L221-(SUM(O221:R221))</f>
        <v>0</v>
      </c>
      <c r="N221" s="39" t="str">
        <f aca="false">IF(M221&lt;0,"ATENÇÃO","OK")</f>
        <v>OK</v>
      </c>
      <c r="O221" s="41"/>
      <c r="P221" s="41"/>
      <c r="Q221" s="41"/>
      <c r="R221" s="41"/>
    </row>
    <row r="222" customFormat="false" ht="15" hidden="false" customHeight="true" outlineLevel="0" collapsed="false">
      <c r="A222" s="63"/>
      <c r="B222" s="31"/>
      <c r="C222" s="32" t="n">
        <v>219</v>
      </c>
      <c r="D222" s="45" t="s">
        <v>364</v>
      </c>
      <c r="E222" s="35" t="s">
        <v>39</v>
      </c>
      <c r="F222" s="35" t="s">
        <v>358</v>
      </c>
      <c r="G222" s="34" t="s">
        <v>361</v>
      </c>
      <c r="H222" s="35" t="s">
        <v>49</v>
      </c>
      <c r="I222" s="35" t="n">
        <v>20</v>
      </c>
      <c r="J222" s="35" t="n">
        <v>30</v>
      </c>
      <c r="K222" s="36" t="n">
        <v>10.46</v>
      </c>
      <c r="L222" s="59"/>
      <c r="M222" s="38" t="n">
        <f aca="false">L222-(SUM(O222:R222))</f>
        <v>0</v>
      </c>
      <c r="N222" s="39" t="str">
        <f aca="false">IF(M222&lt;0,"ATENÇÃO","OK")</f>
        <v>OK</v>
      </c>
      <c r="O222" s="41"/>
      <c r="P222" s="41"/>
      <c r="Q222" s="41"/>
      <c r="R222" s="41"/>
    </row>
    <row r="223" customFormat="false" ht="15" hidden="false" customHeight="true" outlineLevel="0" collapsed="false">
      <c r="A223" s="63"/>
      <c r="B223" s="31"/>
      <c r="C223" s="32" t="n">
        <v>220</v>
      </c>
      <c r="D223" s="45" t="s">
        <v>365</v>
      </c>
      <c r="E223" s="34" t="s">
        <v>39</v>
      </c>
      <c r="F223" s="34" t="s">
        <v>358</v>
      </c>
      <c r="G223" s="34" t="s">
        <v>361</v>
      </c>
      <c r="H223" s="46" t="s">
        <v>49</v>
      </c>
      <c r="I223" s="35" t="n">
        <v>20</v>
      </c>
      <c r="J223" s="35" t="n">
        <v>30</v>
      </c>
      <c r="K223" s="36" t="n">
        <v>10.29</v>
      </c>
      <c r="L223" s="59"/>
      <c r="M223" s="38" t="n">
        <f aca="false">L223-(SUM(O223:R223))</f>
        <v>0</v>
      </c>
      <c r="N223" s="39" t="str">
        <f aca="false">IF(M223&lt;0,"ATENÇÃO","OK")</f>
        <v>OK</v>
      </c>
      <c r="O223" s="41"/>
      <c r="P223" s="41"/>
      <c r="Q223" s="41"/>
      <c r="R223" s="41"/>
    </row>
    <row r="224" customFormat="false" ht="15" hidden="false" customHeight="true" outlineLevel="0" collapsed="false">
      <c r="A224" s="63"/>
      <c r="B224" s="31"/>
      <c r="C224" s="32" t="n">
        <v>221</v>
      </c>
      <c r="D224" s="45" t="s">
        <v>366</v>
      </c>
      <c r="E224" s="34" t="s">
        <v>39</v>
      </c>
      <c r="F224" s="34" t="s">
        <v>358</v>
      </c>
      <c r="G224" s="34" t="s">
        <v>361</v>
      </c>
      <c r="H224" s="46" t="s">
        <v>49</v>
      </c>
      <c r="I224" s="35" t="n">
        <v>20</v>
      </c>
      <c r="J224" s="35" t="n">
        <v>30</v>
      </c>
      <c r="K224" s="36" t="n">
        <v>12.77</v>
      </c>
      <c r="L224" s="59"/>
      <c r="M224" s="38" t="n">
        <f aca="false">L224-(SUM(O224:R224))</f>
        <v>0</v>
      </c>
      <c r="N224" s="39" t="str">
        <f aca="false">IF(M224&lt;0,"ATENÇÃO","OK")</f>
        <v>OK</v>
      </c>
      <c r="O224" s="41"/>
      <c r="P224" s="41"/>
      <c r="Q224" s="41"/>
      <c r="R224" s="41"/>
    </row>
    <row r="225" customFormat="false" ht="15" hidden="false" customHeight="true" outlineLevel="0" collapsed="false">
      <c r="A225" s="63"/>
      <c r="B225" s="31"/>
      <c r="C225" s="32" t="n">
        <v>222</v>
      </c>
      <c r="D225" s="45" t="s">
        <v>367</v>
      </c>
      <c r="E225" s="34" t="s">
        <v>39</v>
      </c>
      <c r="F225" s="34" t="s">
        <v>358</v>
      </c>
      <c r="G225" s="34" t="s">
        <v>361</v>
      </c>
      <c r="H225" s="46" t="s">
        <v>49</v>
      </c>
      <c r="I225" s="35" t="n">
        <v>20</v>
      </c>
      <c r="J225" s="35" t="n">
        <v>30</v>
      </c>
      <c r="K225" s="36" t="n">
        <v>15.54</v>
      </c>
      <c r="L225" s="59"/>
      <c r="M225" s="38" t="n">
        <f aca="false">L225-(SUM(O225:R225))</f>
        <v>0</v>
      </c>
      <c r="N225" s="39" t="str">
        <f aca="false">IF(M225&lt;0,"ATENÇÃO","OK")</f>
        <v>OK</v>
      </c>
      <c r="O225" s="41"/>
      <c r="P225" s="41"/>
      <c r="Q225" s="41"/>
      <c r="R225" s="41"/>
    </row>
    <row r="226" customFormat="false" ht="15" hidden="false" customHeight="true" outlineLevel="0" collapsed="false">
      <c r="A226" s="63"/>
      <c r="B226" s="31"/>
      <c r="C226" s="44" t="n">
        <v>223</v>
      </c>
      <c r="D226" s="45" t="s">
        <v>368</v>
      </c>
      <c r="E226" s="34" t="s">
        <v>39</v>
      </c>
      <c r="F226" s="34" t="s">
        <v>358</v>
      </c>
      <c r="G226" s="34" t="s">
        <v>361</v>
      </c>
      <c r="H226" s="46" t="s">
        <v>49</v>
      </c>
      <c r="I226" s="35" t="n">
        <v>20</v>
      </c>
      <c r="J226" s="35" t="n">
        <v>30</v>
      </c>
      <c r="K226" s="36" t="n">
        <v>18.84</v>
      </c>
      <c r="L226" s="59" t="n">
        <v>10</v>
      </c>
      <c r="M226" s="38" t="n">
        <f aca="false">L226-(SUM(O226:R226))</f>
        <v>0</v>
      </c>
      <c r="N226" s="39" t="str">
        <f aca="false">IF(M226&lt;0,"ATENÇÃO","OK")</f>
        <v>OK</v>
      </c>
      <c r="O226" s="41"/>
      <c r="P226" s="41" t="n">
        <v>10</v>
      </c>
      <c r="Q226" s="41"/>
      <c r="R226" s="41"/>
    </row>
    <row r="227" customFormat="false" ht="15" hidden="false" customHeight="true" outlineLevel="0" collapsed="false">
      <c r="A227" s="63"/>
      <c r="B227" s="31"/>
      <c r="C227" s="32" t="n">
        <v>224</v>
      </c>
      <c r="D227" s="45" t="s">
        <v>369</v>
      </c>
      <c r="E227" s="34" t="s">
        <v>39</v>
      </c>
      <c r="F227" s="34" t="s">
        <v>358</v>
      </c>
      <c r="G227" s="34" t="s">
        <v>370</v>
      </c>
      <c r="H227" s="34" t="s">
        <v>49</v>
      </c>
      <c r="I227" s="35" t="n">
        <v>20</v>
      </c>
      <c r="J227" s="35" t="n">
        <v>30</v>
      </c>
      <c r="K227" s="36" t="n">
        <v>49.85</v>
      </c>
      <c r="L227" s="59" t="n">
        <v>5</v>
      </c>
      <c r="M227" s="38" t="n">
        <f aca="false">L227-(SUM(O227:R227))</f>
        <v>0</v>
      </c>
      <c r="N227" s="39" t="str">
        <f aca="false">IF(M227&lt;0,"ATENÇÃO","OK")</f>
        <v>OK</v>
      </c>
      <c r="O227" s="41"/>
      <c r="P227" s="41" t="n">
        <v>5</v>
      </c>
      <c r="Q227" s="41"/>
      <c r="R227" s="41"/>
    </row>
    <row r="228" customFormat="false" ht="15" hidden="false" customHeight="true" outlineLevel="0" collapsed="false">
      <c r="A228" s="63"/>
      <c r="B228" s="31"/>
      <c r="C228" s="32" t="n">
        <v>225</v>
      </c>
      <c r="D228" s="45" t="s">
        <v>371</v>
      </c>
      <c r="E228" s="34" t="s">
        <v>39</v>
      </c>
      <c r="F228" s="34" t="s">
        <v>358</v>
      </c>
      <c r="G228" s="34" t="s">
        <v>370</v>
      </c>
      <c r="H228" s="34" t="s">
        <v>49</v>
      </c>
      <c r="I228" s="35" t="n">
        <v>20</v>
      </c>
      <c r="J228" s="35" t="n">
        <v>30</v>
      </c>
      <c r="K228" s="36" t="n">
        <v>52.65</v>
      </c>
      <c r="L228" s="59" t="n">
        <v>5</v>
      </c>
      <c r="M228" s="38" t="n">
        <f aca="false">L228-(SUM(O228:R228))</f>
        <v>0</v>
      </c>
      <c r="N228" s="39" t="str">
        <f aca="false">IF(M228&lt;0,"ATENÇÃO","OK")</f>
        <v>OK</v>
      </c>
      <c r="O228" s="41"/>
      <c r="P228" s="41" t="n">
        <v>5</v>
      </c>
      <c r="Q228" s="41"/>
      <c r="R228" s="41"/>
    </row>
    <row r="229" customFormat="false" ht="15" hidden="false" customHeight="true" outlineLevel="0" collapsed="false">
      <c r="A229" s="63"/>
      <c r="B229" s="31"/>
      <c r="C229" s="32" t="n">
        <v>226</v>
      </c>
      <c r="D229" s="45" t="s">
        <v>372</v>
      </c>
      <c r="E229" s="34" t="s">
        <v>39</v>
      </c>
      <c r="F229" s="34" t="s">
        <v>358</v>
      </c>
      <c r="G229" s="34" t="s">
        <v>370</v>
      </c>
      <c r="H229" s="65" t="s">
        <v>49</v>
      </c>
      <c r="I229" s="35" t="n">
        <v>20</v>
      </c>
      <c r="J229" s="35" t="n">
        <v>30</v>
      </c>
      <c r="K229" s="36" t="n">
        <v>55.51</v>
      </c>
      <c r="L229" s="59" t="n">
        <v>5</v>
      </c>
      <c r="M229" s="38" t="n">
        <f aca="false">L229-(SUM(O229:R229))</f>
        <v>0</v>
      </c>
      <c r="N229" s="39" t="str">
        <f aca="false">IF(M229&lt;0,"ATENÇÃO","OK")</f>
        <v>OK</v>
      </c>
      <c r="O229" s="41"/>
      <c r="P229" s="41" t="n">
        <v>5</v>
      </c>
      <c r="Q229" s="41"/>
      <c r="R229" s="41"/>
    </row>
    <row r="230" customFormat="false" ht="15" hidden="false" customHeight="true" outlineLevel="0" collapsed="false">
      <c r="A230" s="63"/>
      <c r="B230" s="31"/>
      <c r="C230" s="32" t="n">
        <v>227</v>
      </c>
      <c r="D230" s="45" t="s">
        <v>373</v>
      </c>
      <c r="E230" s="34" t="s">
        <v>39</v>
      </c>
      <c r="F230" s="34" t="s">
        <v>358</v>
      </c>
      <c r="G230" s="34" t="s">
        <v>370</v>
      </c>
      <c r="H230" s="65" t="s">
        <v>49</v>
      </c>
      <c r="I230" s="35" t="n">
        <v>20</v>
      </c>
      <c r="J230" s="35" t="n">
        <v>30</v>
      </c>
      <c r="K230" s="36" t="n">
        <v>52.55</v>
      </c>
      <c r="L230" s="59" t="n">
        <v>5</v>
      </c>
      <c r="M230" s="38" t="n">
        <f aca="false">L230-(SUM(O230:R230))</f>
        <v>0</v>
      </c>
      <c r="N230" s="39" t="str">
        <f aca="false">IF(M230&lt;0,"ATENÇÃO","OK")</f>
        <v>OK</v>
      </c>
      <c r="O230" s="41"/>
      <c r="P230" s="41" t="n">
        <v>5</v>
      </c>
      <c r="Q230" s="41"/>
      <c r="R230" s="41"/>
    </row>
    <row r="231" customFormat="false" ht="15" hidden="false" customHeight="true" outlineLevel="0" collapsed="false">
      <c r="A231" s="63"/>
      <c r="B231" s="31"/>
      <c r="C231" s="44" t="n">
        <v>228</v>
      </c>
      <c r="D231" s="45" t="s">
        <v>374</v>
      </c>
      <c r="E231" s="34" t="s">
        <v>39</v>
      </c>
      <c r="F231" s="34" t="s">
        <v>358</v>
      </c>
      <c r="G231" s="34" t="s">
        <v>370</v>
      </c>
      <c r="H231" s="35" t="s">
        <v>49</v>
      </c>
      <c r="I231" s="35" t="n">
        <v>20</v>
      </c>
      <c r="J231" s="35" t="n">
        <v>30</v>
      </c>
      <c r="K231" s="36" t="n">
        <v>50.61</v>
      </c>
      <c r="L231" s="59" t="n">
        <v>5</v>
      </c>
      <c r="M231" s="38" t="n">
        <f aca="false">L231-(SUM(O231:R231))</f>
        <v>0</v>
      </c>
      <c r="N231" s="39" t="str">
        <f aca="false">IF(M231&lt;0,"ATENÇÃO","OK")</f>
        <v>OK</v>
      </c>
      <c r="O231" s="41"/>
      <c r="P231" s="41" t="n">
        <v>5</v>
      </c>
      <c r="Q231" s="41"/>
      <c r="R231" s="41"/>
    </row>
    <row r="232" customFormat="false" ht="15" hidden="false" customHeight="true" outlineLevel="0" collapsed="false">
      <c r="A232" s="63"/>
      <c r="B232" s="31"/>
      <c r="C232" s="32" t="n">
        <v>229</v>
      </c>
      <c r="D232" s="45" t="s">
        <v>375</v>
      </c>
      <c r="E232" s="34" t="s">
        <v>39</v>
      </c>
      <c r="F232" s="34" t="s">
        <v>358</v>
      </c>
      <c r="G232" s="34" t="s">
        <v>370</v>
      </c>
      <c r="H232" s="34" t="s">
        <v>49</v>
      </c>
      <c r="I232" s="35" t="n">
        <v>20</v>
      </c>
      <c r="J232" s="35" t="n">
        <v>30</v>
      </c>
      <c r="K232" s="36" t="n">
        <v>123.01</v>
      </c>
      <c r="L232" s="59" t="n">
        <v>5</v>
      </c>
      <c r="M232" s="38" t="n">
        <f aca="false">L232-(SUM(O232:R232))</f>
        <v>0</v>
      </c>
      <c r="N232" s="39" t="str">
        <f aca="false">IF(M232&lt;0,"ATENÇÃO","OK")</f>
        <v>OK</v>
      </c>
      <c r="O232" s="41"/>
      <c r="P232" s="41" t="n">
        <v>5</v>
      </c>
      <c r="Q232" s="41"/>
      <c r="R232" s="41"/>
    </row>
    <row r="233" customFormat="false" ht="15" hidden="false" customHeight="true" outlineLevel="0" collapsed="false">
      <c r="A233" s="63"/>
      <c r="B233" s="31"/>
      <c r="C233" s="32" t="n">
        <v>230</v>
      </c>
      <c r="D233" s="33" t="s">
        <v>376</v>
      </c>
      <c r="E233" s="35" t="s">
        <v>39</v>
      </c>
      <c r="F233" s="35" t="s">
        <v>377</v>
      </c>
      <c r="G233" s="34" t="s">
        <v>378</v>
      </c>
      <c r="H233" s="35" t="s">
        <v>42</v>
      </c>
      <c r="I233" s="35" t="n">
        <v>20</v>
      </c>
      <c r="J233" s="35" t="n">
        <v>30</v>
      </c>
      <c r="K233" s="36" t="n">
        <v>37.95</v>
      </c>
      <c r="L233" s="59" t="n">
        <v>10</v>
      </c>
      <c r="M233" s="38" t="n">
        <f aca="false">L233-(SUM(O233:R233))</f>
        <v>5</v>
      </c>
      <c r="N233" s="39" t="str">
        <f aca="false">IF(M233&lt;0,"ATENÇÃO","OK")</f>
        <v>OK</v>
      </c>
      <c r="O233" s="41"/>
      <c r="P233" s="41" t="n">
        <v>5</v>
      </c>
      <c r="Q233" s="41"/>
      <c r="R233" s="41"/>
    </row>
    <row r="234" customFormat="false" ht="15" hidden="false" customHeight="true" outlineLevel="0" collapsed="false">
      <c r="A234" s="63"/>
      <c r="B234" s="31"/>
      <c r="C234" s="32" t="n">
        <v>231</v>
      </c>
      <c r="D234" s="33" t="s">
        <v>379</v>
      </c>
      <c r="E234" s="34" t="s">
        <v>39</v>
      </c>
      <c r="F234" s="34" t="s">
        <v>377</v>
      </c>
      <c r="G234" s="34" t="s">
        <v>380</v>
      </c>
      <c r="H234" s="35" t="s">
        <v>42</v>
      </c>
      <c r="I234" s="35" t="n">
        <v>20</v>
      </c>
      <c r="J234" s="35" t="n">
        <v>30</v>
      </c>
      <c r="K234" s="36" t="n">
        <v>51.58</v>
      </c>
      <c r="L234" s="59" t="n">
        <v>10</v>
      </c>
      <c r="M234" s="38" t="n">
        <f aca="false">L234-(SUM(O234:R234))</f>
        <v>5</v>
      </c>
      <c r="N234" s="39" t="str">
        <f aca="false">IF(M234&lt;0,"ATENÇÃO","OK")</f>
        <v>OK</v>
      </c>
      <c r="O234" s="41"/>
      <c r="P234" s="41" t="n">
        <v>5</v>
      </c>
      <c r="Q234" s="41"/>
      <c r="R234" s="41"/>
    </row>
    <row r="235" customFormat="false" ht="15" hidden="false" customHeight="true" outlineLevel="0" collapsed="false">
      <c r="A235" s="63"/>
      <c r="B235" s="31"/>
      <c r="C235" s="32" t="n">
        <v>232</v>
      </c>
      <c r="D235" s="33" t="s">
        <v>381</v>
      </c>
      <c r="E235" s="35" t="s">
        <v>39</v>
      </c>
      <c r="F235" s="35" t="s">
        <v>332</v>
      </c>
      <c r="G235" s="34" t="s">
        <v>382</v>
      </c>
      <c r="H235" s="35" t="s">
        <v>42</v>
      </c>
      <c r="I235" s="35" t="n">
        <v>20</v>
      </c>
      <c r="J235" s="35" t="n">
        <v>30</v>
      </c>
      <c r="K235" s="36" t="n">
        <v>512.63</v>
      </c>
      <c r="L235" s="59" t="n">
        <v>5</v>
      </c>
      <c r="M235" s="38" t="n">
        <f aca="false">L235-(SUM(O235:R235))</f>
        <v>4</v>
      </c>
      <c r="N235" s="39" t="str">
        <f aca="false">IF(M235&lt;0,"ATENÇÃO","OK")</f>
        <v>OK</v>
      </c>
      <c r="O235" s="41"/>
      <c r="P235" s="41" t="n">
        <v>1</v>
      </c>
      <c r="Q235" s="41"/>
      <c r="R235" s="41"/>
    </row>
    <row r="236" customFormat="false" ht="15" hidden="false" customHeight="true" outlineLevel="0" collapsed="false">
      <c r="A236" s="63"/>
      <c r="B236" s="31"/>
      <c r="C236" s="44" t="n">
        <v>233</v>
      </c>
      <c r="D236" s="33" t="s">
        <v>383</v>
      </c>
      <c r="E236" s="65" t="s">
        <v>39</v>
      </c>
      <c r="F236" s="65" t="s">
        <v>384</v>
      </c>
      <c r="G236" s="34" t="s">
        <v>385</v>
      </c>
      <c r="H236" s="65" t="s">
        <v>181</v>
      </c>
      <c r="I236" s="35" t="n">
        <v>20</v>
      </c>
      <c r="J236" s="35" t="n">
        <v>30</v>
      </c>
      <c r="K236" s="36" t="n">
        <v>31.87</v>
      </c>
      <c r="L236" s="59"/>
      <c r="M236" s="38" t="n">
        <f aca="false">L236-(SUM(O236:R236))</f>
        <v>0</v>
      </c>
      <c r="N236" s="39" t="str">
        <f aca="false">IF(M236&lt;0,"ATENÇÃO","OK")</f>
        <v>OK</v>
      </c>
      <c r="O236" s="41"/>
      <c r="P236" s="41"/>
      <c r="Q236" s="41"/>
      <c r="R236" s="41"/>
    </row>
    <row r="237" customFormat="false" ht="15" hidden="false" customHeight="true" outlineLevel="0" collapsed="false">
      <c r="A237" s="63"/>
      <c r="B237" s="31"/>
      <c r="C237" s="32" t="n">
        <v>234</v>
      </c>
      <c r="D237" s="33" t="s">
        <v>386</v>
      </c>
      <c r="E237" s="35" t="s">
        <v>39</v>
      </c>
      <c r="F237" s="35" t="s">
        <v>387</v>
      </c>
      <c r="G237" s="34" t="n">
        <v>31</v>
      </c>
      <c r="H237" s="35" t="s">
        <v>181</v>
      </c>
      <c r="I237" s="35" t="n">
        <v>20</v>
      </c>
      <c r="J237" s="35" t="n">
        <v>30</v>
      </c>
      <c r="K237" s="36" t="n">
        <v>35.12</v>
      </c>
      <c r="L237" s="59" t="n">
        <v>30</v>
      </c>
      <c r="M237" s="38" t="n">
        <f aca="false">L237-(SUM(O237:R237))</f>
        <v>0</v>
      </c>
      <c r="N237" s="39" t="str">
        <f aca="false">IF(M237&lt;0,"ATENÇÃO","OK")</f>
        <v>OK</v>
      </c>
      <c r="O237" s="41"/>
      <c r="P237" s="41"/>
      <c r="Q237" s="41" t="n">
        <v>30</v>
      </c>
      <c r="R237" s="41"/>
    </row>
    <row r="238" customFormat="false" ht="15" hidden="false" customHeight="true" outlineLevel="0" collapsed="false">
      <c r="A238" s="63"/>
      <c r="B238" s="31"/>
      <c r="C238" s="32" t="n">
        <v>235</v>
      </c>
      <c r="D238" s="45" t="s">
        <v>388</v>
      </c>
      <c r="E238" s="35" t="s">
        <v>39</v>
      </c>
      <c r="F238" s="35" t="s">
        <v>389</v>
      </c>
      <c r="G238" s="34" t="s">
        <v>390</v>
      </c>
      <c r="H238" s="35" t="s">
        <v>49</v>
      </c>
      <c r="I238" s="35" t="n">
        <v>20</v>
      </c>
      <c r="J238" s="35" t="n">
        <v>30</v>
      </c>
      <c r="K238" s="36" t="n">
        <v>0.42</v>
      </c>
      <c r="L238" s="59" t="n">
        <v>50</v>
      </c>
      <c r="M238" s="38" t="n">
        <f aca="false">L238-(SUM(O238:R238))</f>
        <v>0</v>
      </c>
      <c r="N238" s="39" t="str">
        <f aca="false">IF(M238&lt;0,"ATENÇÃO","OK")</f>
        <v>OK</v>
      </c>
      <c r="O238" s="41"/>
      <c r="P238" s="41" t="n">
        <v>50</v>
      </c>
      <c r="Q238" s="41"/>
      <c r="R238" s="41"/>
    </row>
    <row r="239" customFormat="false" ht="15" hidden="false" customHeight="true" outlineLevel="0" collapsed="false">
      <c r="A239" s="63"/>
      <c r="B239" s="31"/>
      <c r="C239" s="32" t="n">
        <v>236</v>
      </c>
      <c r="D239" s="33" t="s">
        <v>391</v>
      </c>
      <c r="E239" s="35" t="s">
        <v>39</v>
      </c>
      <c r="F239" s="35" t="s">
        <v>344</v>
      </c>
      <c r="G239" s="34" t="s">
        <v>392</v>
      </c>
      <c r="H239" s="35" t="s">
        <v>42</v>
      </c>
      <c r="I239" s="35" t="n">
        <v>20</v>
      </c>
      <c r="J239" s="35" t="n">
        <v>30</v>
      </c>
      <c r="K239" s="36" t="n">
        <v>39.35</v>
      </c>
      <c r="L239" s="59" t="n">
        <v>5</v>
      </c>
      <c r="M239" s="38" t="n">
        <f aca="false">L239-(SUM(O239:R239))</f>
        <v>0</v>
      </c>
      <c r="N239" s="39" t="str">
        <f aca="false">IF(M239&lt;0,"ATENÇÃO","OK")</f>
        <v>OK</v>
      </c>
      <c r="O239" s="41"/>
      <c r="P239" s="41" t="n">
        <v>5</v>
      </c>
      <c r="Q239" s="41"/>
      <c r="R239" s="41"/>
    </row>
    <row r="240" customFormat="false" ht="15" hidden="false" customHeight="true" outlineLevel="0" collapsed="false">
      <c r="A240" s="63"/>
      <c r="B240" s="31"/>
      <c r="C240" s="32" t="n">
        <v>237</v>
      </c>
      <c r="D240" s="45" t="s">
        <v>393</v>
      </c>
      <c r="E240" s="35" t="s">
        <v>39</v>
      </c>
      <c r="F240" s="35" t="s">
        <v>342</v>
      </c>
      <c r="G240" s="34" t="n">
        <v>39002</v>
      </c>
      <c r="H240" s="35" t="s">
        <v>49</v>
      </c>
      <c r="I240" s="35" t="n">
        <v>20</v>
      </c>
      <c r="J240" s="35" t="n">
        <v>30</v>
      </c>
      <c r="K240" s="36" t="n">
        <v>101.06</v>
      </c>
      <c r="L240" s="59"/>
      <c r="M240" s="38" t="n">
        <f aca="false">L240-(SUM(O240:R240))</f>
        <v>0</v>
      </c>
      <c r="N240" s="39" t="str">
        <f aca="false">IF(M240&lt;0,"ATENÇÃO","OK")</f>
        <v>OK</v>
      </c>
      <c r="O240" s="41"/>
      <c r="P240" s="41"/>
      <c r="Q240" s="41"/>
      <c r="R240" s="41"/>
    </row>
    <row r="241" customFormat="false" ht="15" hidden="false" customHeight="true" outlineLevel="0" collapsed="false">
      <c r="A241" s="63"/>
      <c r="B241" s="31"/>
      <c r="C241" s="44" t="n">
        <v>238</v>
      </c>
      <c r="D241" s="45" t="s">
        <v>394</v>
      </c>
      <c r="E241" s="35" t="s">
        <v>39</v>
      </c>
      <c r="F241" s="35" t="s">
        <v>395</v>
      </c>
      <c r="G241" s="34" t="s">
        <v>396</v>
      </c>
      <c r="H241" s="35" t="s">
        <v>49</v>
      </c>
      <c r="I241" s="35" t="n">
        <v>20</v>
      </c>
      <c r="J241" s="35" t="n">
        <v>30</v>
      </c>
      <c r="K241" s="36" t="n">
        <v>10.63</v>
      </c>
      <c r="L241" s="59" t="n">
        <v>50</v>
      </c>
      <c r="M241" s="38" t="n">
        <f aca="false">L241-(SUM(O241:R241))</f>
        <v>30</v>
      </c>
      <c r="N241" s="39" t="str">
        <f aca="false">IF(M241&lt;0,"ATENÇÃO","OK")</f>
        <v>OK</v>
      </c>
      <c r="O241" s="41"/>
      <c r="P241" s="41" t="n">
        <v>20</v>
      </c>
      <c r="Q241" s="41"/>
      <c r="R241" s="41"/>
    </row>
    <row r="242" customFormat="false" ht="15" hidden="false" customHeight="true" outlineLevel="0" collapsed="false">
      <c r="A242" s="63"/>
      <c r="B242" s="31"/>
      <c r="C242" s="32" t="n">
        <v>239</v>
      </c>
      <c r="D242" s="45" t="s">
        <v>397</v>
      </c>
      <c r="E242" s="35" t="s">
        <v>39</v>
      </c>
      <c r="F242" s="35" t="s">
        <v>395</v>
      </c>
      <c r="G242" s="34" t="s">
        <v>396</v>
      </c>
      <c r="H242" s="35" t="s">
        <v>49</v>
      </c>
      <c r="I242" s="35" t="n">
        <v>20</v>
      </c>
      <c r="J242" s="35" t="n">
        <v>30</v>
      </c>
      <c r="K242" s="36" t="n">
        <v>11.14</v>
      </c>
      <c r="L242" s="59" t="n">
        <v>50</v>
      </c>
      <c r="M242" s="38" t="n">
        <f aca="false">L242-(SUM(O242:R242))</f>
        <v>30</v>
      </c>
      <c r="N242" s="39" t="str">
        <f aca="false">IF(M242&lt;0,"ATENÇÃO","OK")</f>
        <v>OK</v>
      </c>
      <c r="O242" s="41"/>
      <c r="P242" s="41" t="n">
        <v>20</v>
      </c>
      <c r="Q242" s="41"/>
      <c r="R242" s="41"/>
    </row>
    <row r="243" customFormat="false" ht="15" hidden="false" customHeight="true" outlineLevel="0" collapsed="false">
      <c r="A243" s="63"/>
      <c r="B243" s="31"/>
      <c r="C243" s="32" t="n">
        <v>240</v>
      </c>
      <c r="D243" s="45" t="s">
        <v>247</v>
      </c>
      <c r="E243" s="35" t="s">
        <v>39</v>
      </c>
      <c r="F243" s="35" t="s">
        <v>395</v>
      </c>
      <c r="G243" s="34" t="s">
        <v>396</v>
      </c>
      <c r="H243" s="35" t="s">
        <v>49</v>
      </c>
      <c r="I243" s="35" t="n">
        <v>20</v>
      </c>
      <c r="J243" s="35" t="n">
        <v>30</v>
      </c>
      <c r="K243" s="36" t="n">
        <v>16.4</v>
      </c>
      <c r="L243" s="59"/>
      <c r="M243" s="38" t="n">
        <f aca="false">L243-(SUM(O243:R243))</f>
        <v>0</v>
      </c>
      <c r="N243" s="39" t="str">
        <f aca="false">IF(M243&lt;0,"ATENÇÃO","OK")</f>
        <v>OK</v>
      </c>
      <c r="O243" s="41"/>
      <c r="P243" s="41"/>
      <c r="Q243" s="41"/>
      <c r="R243" s="41"/>
    </row>
    <row r="244" customFormat="false" ht="15" hidden="false" customHeight="true" outlineLevel="0" collapsed="false">
      <c r="A244" s="63"/>
      <c r="B244" s="31"/>
      <c r="C244" s="32" t="n">
        <v>241</v>
      </c>
      <c r="D244" s="45" t="s">
        <v>398</v>
      </c>
      <c r="E244" s="34" t="s">
        <v>39</v>
      </c>
      <c r="F244" s="34" t="s">
        <v>399</v>
      </c>
      <c r="G244" s="34" t="n">
        <v>52832</v>
      </c>
      <c r="H244" s="35" t="s">
        <v>49</v>
      </c>
      <c r="I244" s="35" t="n">
        <v>20</v>
      </c>
      <c r="J244" s="35" t="n">
        <v>30</v>
      </c>
      <c r="K244" s="36" t="n">
        <v>4.14</v>
      </c>
      <c r="L244" s="59"/>
      <c r="M244" s="38" t="n">
        <f aca="false">L244-(SUM(O244:R244))</f>
        <v>0</v>
      </c>
      <c r="N244" s="39" t="str">
        <f aca="false">IF(M244&lt;0,"ATENÇÃO","OK")</f>
        <v>OK</v>
      </c>
      <c r="O244" s="41"/>
      <c r="P244" s="41"/>
      <c r="Q244" s="41"/>
      <c r="R244" s="41"/>
    </row>
    <row r="245" customFormat="false" ht="15" hidden="false" customHeight="true" outlineLevel="0" collapsed="false">
      <c r="A245" s="63"/>
      <c r="B245" s="31"/>
      <c r="C245" s="32" t="n">
        <v>242</v>
      </c>
      <c r="D245" s="33" t="s">
        <v>400</v>
      </c>
      <c r="E245" s="34" t="s">
        <v>39</v>
      </c>
      <c r="F245" s="34" t="s">
        <v>401</v>
      </c>
      <c r="G245" s="34" t="n">
        <v>7003</v>
      </c>
      <c r="H245" s="35" t="s">
        <v>42</v>
      </c>
      <c r="I245" s="35" t="n">
        <v>20</v>
      </c>
      <c r="J245" s="35" t="n">
        <v>30</v>
      </c>
      <c r="K245" s="36" t="n">
        <v>106.74</v>
      </c>
      <c r="L245" s="59" t="n">
        <v>5</v>
      </c>
      <c r="M245" s="38" t="n">
        <f aca="false">L245-(SUM(O245:R245))</f>
        <v>2</v>
      </c>
      <c r="N245" s="39" t="str">
        <f aca="false">IF(M245&lt;0,"ATENÇÃO","OK")</f>
        <v>OK</v>
      </c>
      <c r="O245" s="41"/>
      <c r="P245" s="41" t="n">
        <v>3</v>
      </c>
      <c r="Q245" s="41"/>
      <c r="R245" s="41"/>
    </row>
    <row r="246" customFormat="false" ht="15" hidden="false" customHeight="true" outlineLevel="0" collapsed="false">
      <c r="A246" s="63"/>
      <c r="B246" s="31"/>
      <c r="C246" s="44" t="n">
        <v>243</v>
      </c>
      <c r="D246" s="64" t="s">
        <v>402</v>
      </c>
      <c r="E246" s="34" t="s">
        <v>39</v>
      </c>
      <c r="F246" s="34" t="s">
        <v>403</v>
      </c>
      <c r="G246" s="34" t="n">
        <v>1043</v>
      </c>
      <c r="H246" s="34" t="s">
        <v>49</v>
      </c>
      <c r="I246" s="35" t="n">
        <v>20</v>
      </c>
      <c r="J246" s="35" t="n">
        <v>30</v>
      </c>
      <c r="K246" s="36" t="n">
        <v>6.33</v>
      </c>
      <c r="L246" s="59" t="n">
        <v>200</v>
      </c>
      <c r="M246" s="38" t="n">
        <f aca="false">L246-(SUM(O246:R246))</f>
        <v>175</v>
      </c>
      <c r="N246" s="39" t="str">
        <f aca="false">IF(M246&lt;0,"ATENÇÃO","OK")</f>
        <v>OK</v>
      </c>
      <c r="O246" s="41"/>
      <c r="P246" s="41" t="n">
        <v>25</v>
      </c>
      <c r="Q246" s="41"/>
      <c r="R246" s="41"/>
    </row>
    <row r="247" customFormat="false" ht="15" hidden="false" customHeight="true" outlineLevel="0" collapsed="false">
      <c r="A247" s="63"/>
      <c r="B247" s="31"/>
      <c r="C247" s="32" t="n">
        <v>244</v>
      </c>
      <c r="D247" s="64" t="s">
        <v>404</v>
      </c>
      <c r="E247" s="34" t="s">
        <v>39</v>
      </c>
      <c r="F247" s="34" t="s">
        <v>403</v>
      </c>
      <c r="G247" s="34" t="s">
        <v>405</v>
      </c>
      <c r="H247" s="34" t="s">
        <v>49</v>
      </c>
      <c r="I247" s="35" t="n">
        <v>20</v>
      </c>
      <c r="J247" s="35" t="n">
        <v>30</v>
      </c>
      <c r="K247" s="36" t="n">
        <v>8.69</v>
      </c>
      <c r="L247" s="59"/>
      <c r="M247" s="38" t="n">
        <f aca="false">L247-(SUM(O247:R247))</f>
        <v>0</v>
      </c>
      <c r="N247" s="39" t="str">
        <f aca="false">IF(M247&lt;0,"ATENÇÃO","OK")</f>
        <v>OK</v>
      </c>
      <c r="O247" s="41"/>
      <c r="P247" s="41"/>
      <c r="Q247" s="41"/>
      <c r="R247" s="41"/>
    </row>
    <row r="248" customFormat="false" ht="15" hidden="false" customHeight="true" outlineLevel="0" collapsed="false">
      <c r="A248" s="63"/>
      <c r="B248" s="31"/>
      <c r="C248" s="32" t="n">
        <v>245</v>
      </c>
      <c r="D248" s="45" t="s">
        <v>406</v>
      </c>
      <c r="E248" s="34" t="s">
        <v>39</v>
      </c>
      <c r="F248" s="34" t="s">
        <v>403</v>
      </c>
      <c r="G248" s="34" t="s">
        <v>405</v>
      </c>
      <c r="H248" s="34" t="s">
        <v>181</v>
      </c>
      <c r="I248" s="35" t="n">
        <v>20</v>
      </c>
      <c r="J248" s="35" t="n">
        <v>30</v>
      </c>
      <c r="K248" s="36" t="n">
        <v>45.11</v>
      </c>
      <c r="L248" s="59"/>
      <c r="M248" s="38" t="n">
        <f aca="false">L248-(SUM(O248:R248))</f>
        <v>0</v>
      </c>
      <c r="N248" s="39" t="str">
        <f aca="false">IF(M248&lt;0,"ATENÇÃO","OK")</f>
        <v>OK</v>
      </c>
      <c r="O248" s="41"/>
      <c r="P248" s="41"/>
      <c r="Q248" s="41"/>
      <c r="R248" s="41"/>
    </row>
    <row r="249" customFormat="false" ht="15" hidden="false" customHeight="true" outlineLevel="0" collapsed="false">
      <c r="A249" s="63"/>
      <c r="B249" s="31"/>
      <c r="C249" s="32" t="n">
        <v>246</v>
      </c>
      <c r="D249" s="64" t="s">
        <v>407</v>
      </c>
      <c r="E249" s="34" t="s">
        <v>39</v>
      </c>
      <c r="F249" s="34" t="s">
        <v>403</v>
      </c>
      <c r="G249" s="34" t="s">
        <v>408</v>
      </c>
      <c r="H249" s="34" t="s">
        <v>49</v>
      </c>
      <c r="I249" s="35" t="n">
        <v>20</v>
      </c>
      <c r="J249" s="35" t="n">
        <v>30</v>
      </c>
      <c r="K249" s="36" t="n">
        <v>9.03</v>
      </c>
      <c r="L249" s="59"/>
      <c r="M249" s="38" t="n">
        <f aca="false">L249-(SUM(O249:R249))</f>
        <v>0</v>
      </c>
      <c r="N249" s="39" t="str">
        <f aca="false">IF(M249&lt;0,"ATENÇÃO","OK")</f>
        <v>OK</v>
      </c>
      <c r="O249" s="41"/>
      <c r="P249" s="41"/>
      <c r="Q249" s="41"/>
      <c r="R249" s="41"/>
    </row>
    <row r="250" customFormat="false" ht="15" hidden="false" customHeight="true" outlineLevel="0" collapsed="false">
      <c r="A250" s="63"/>
      <c r="B250" s="31"/>
      <c r="C250" s="32" t="n">
        <v>247</v>
      </c>
      <c r="D250" s="33" t="s">
        <v>409</v>
      </c>
      <c r="E250" s="34" t="s">
        <v>39</v>
      </c>
      <c r="F250" s="34" t="s">
        <v>403</v>
      </c>
      <c r="G250" s="34" t="s">
        <v>408</v>
      </c>
      <c r="H250" s="34" t="s">
        <v>42</v>
      </c>
      <c r="I250" s="35" t="n">
        <v>20</v>
      </c>
      <c r="J250" s="35" t="n">
        <v>30</v>
      </c>
      <c r="K250" s="36" t="n">
        <v>33.24</v>
      </c>
      <c r="L250" s="59"/>
      <c r="M250" s="38" t="n">
        <f aca="false">L250-(SUM(O250:R250))</f>
        <v>0</v>
      </c>
      <c r="N250" s="39" t="str">
        <f aca="false">IF(M250&lt;0,"ATENÇÃO","OK")</f>
        <v>OK</v>
      </c>
      <c r="O250" s="41"/>
      <c r="P250" s="41"/>
      <c r="Q250" s="41"/>
      <c r="R250" s="41"/>
    </row>
    <row r="251" customFormat="false" ht="15" hidden="false" customHeight="true" outlineLevel="0" collapsed="false">
      <c r="A251" s="63"/>
      <c r="B251" s="31"/>
      <c r="C251" s="44" t="n">
        <v>248</v>
      </c>
      <c r="D251" s="33" t="s">
        <v>410</v>
      </c>
      <c r="E251" s="34" t="s">
        <v>39</v>
      </c>
      <c r="F251" s="34" t="s">
        <v>403</v>
      </c>
      <c r="G251" s="34" t="s">
        <v>408</v>
      </c>
      <c r="H251" s="34" t="s">
        <v>42</v>
      </c>
      <c r="I251" s="35" t="n">
        <v>20</v>
      </c>
      <c r="J251" s="35" t="n">
        <v>30</v>
      </c>
      <c r="K251" s="36" t="n">
        <v>38.42</v>
      </c>
      <c r="L251" s="59"/>
      <c r="M251" s="38" t="n">
        <f aca="false">L251-(SUM(O251:R251))</f>
        <v>0</v>
      </c>
      <c r="N251" s="39" t="str">
        <f aca="false">IF(M251&lt;0,"ATENÇÃO","OK")</f>
        <v>OK</v>
      </c>
      <c r="O251" s="41"/>
      <c r="P251" s="41"/>
      <c r="Q251" s="41"/>
      <c r="R251" s="41"/>
    </row>
    <row r="252" customFormat="false" ht="15" hidden="false" customHeight="true" outlineLevel="0" collapsed="false">
      <c r="A252" s="63"/>
      <c r="B252" s="31"/>
      <c r="C252" s="32" t="n">
        <v>249</v>
      </c>
      <c r="D252" s="33" t="s">
        <v>411</v>
      </c>
      <c r="E252" s="34" t="s">
        <v>39</v>
      </c>
      <c r="F252" s="34" t="s">
        <v>403</v>
      </c>
      <c r="G252" s="34" t="s">
        <v>408</v>
      </c>
      <c r="H252" s="34" t="s">
        <v>42</v>
      </c>
      <c r="I252" s="35" t="n">
        <v>20</v>
      </c>
      <c r="J252" s="35" t="n">
        <v>30</v>
      </c>
      <c r="K252" s="36" t="n">
        <v>37.27</v>
      </c>
      <c r="L252" s="59"/>
      <c r="M252" s="38" t="n">
        <f aca="false">L252-(SUM(O252:R252))</f>
        <v>0</v>
      </c>
      <c r="N252" s="39" t="str">
        <f aca="false">IF(M252&lt;0,"ATENÇÃO","OK")</f>
        <v>OK</v>
      </c>
      <c r="O252" s="41"/>
      <c r="P252" s="41"/>
      <c r="Q252" s="41"/>
      <c r="R252" s="41"/>
    </row>
    <row r="253" customFormat="false" ht="15" hidden="false" customHeight="true" outlineLevel="0" collapsed="false">
      <c r="A253" s="63"/>
      <c r="B253" s="31"/>
      <c r="C253" s="32" t="n">
        <v>250</v>
      </c>
      <c r="D253" s="33" t="s">
        <v>412</v>
      </c>
      <c r="E253" s="34" t="s">
        <v>44</v>
      </c>
      <c r="F253" s="34" t="s">
        <v>403</v>
      </c>
      <c r="G253" s="34" t="s">
        <v>408</v>
      </c>
      <c r="H253" s="34" t="s">
        <v>42</v>
      </c>
      <c r="I253" s="35" t="n">
        <v>20</v>
      </c>
      <c r="J253" s="35" t="n">
        <v>30</v>
      </c>
      <c r="K253" s="36" t="n">
        <v>42.78</v>
      </c>
      <c r="L253" s="59"/>
      <c r="M253" s="38" t="n">
        <f aca="false">L253-(SUM(O253:R253))</f>
        <v>0</v>
      </c>
      <c r="N253" s="39" t="str">
        <f aca="false">IF(M253&lt;0,"ATENÇÃO","OK")</f>
        <v>OK</v>
      </c>
      <c r="O253" s="41"/>
      <c r="P253" s="41"/>
      <c r="Q253" s="41"/>
      <c r="R253" s="41"/>
    </row>
    <row r="254" customFormat="false" ht="15" hidden="false" customHeight="true" outlineLevel="0" collapsed="false">
      <c r="A254" s="63"/>
      <c r="B254" s="31"/>
      <c r="C254" s="32" t="n">
        <v>251</v>
      </c>
      <c r="D254" s="45" t="s">
        <v>413</v>
      </c>
      <c r="E254" s="34" t="s">
        <v>44</v>
      </c>
      <c r="F254" s="34" t="s">
        <v>414</v>
      </c>
      <c r="G254" s="34" t="s">
        <v>415</v>
      </c>
      <c r="H254" s="35" t="s">
        <v>49</v>
      </c>
      <c r="I254" s="35" t="n">
        <v>20</v>
      </c>
      <c r="J254" s="35" t="n">
        <v>30</v>
      </c>
      <c r="K254" s="36" t="n">
        <v>279.38</v>
      </c>
      <c r="L254" s="59"/>
      <c r="M254" s="38" t="n">
        <f aca="false">L254-(SUM(O254:R254))</f>
        <v>0</v>
      </c>
      <c r="N254" s="39" t="str">
        <f aca="false">IF(M254&lt;0,"ATENÇÃO","OK")</f>
        <v>OK</v>
      </c>
      <c r="O254" s="41"/>
      <c r="P254" s="41"/>
      <c r="Q254" s="41"/>
      <c r="R254" s="41"/>
    </row>
    <row r="255" customFormat="false" ht="15" hidden="false" customHeight="true" outlineLevel="0" collapsed="false">
      <c r="A255" s="63"/>
      <c r="B255" s="31"/>
      <c r="C255" s="32" t="n">
        <v>252</v>
      </c>
      <c r="D255" s="45" t="s">
        <v>416</v>
      </c>
      <c r="E255" s="34" t="s">
        <v>44</v>
      </c>
      <c r="F255" s="34" t="s">
        <v>414</v>
      </c>
      <c r="G255" s="34" t="s">
        <v>415</v>
      </c>
      <c r="H255" s="35" t="s">
        <v>49</v>
      </c>
      <c r="I255" s="35" t="n">
        <v>20</v>
      </c>
      <c r="J255" s="35" t="n">
        <v>30</v>
      </c>
      <c r="K255" s="36" t="n">
        <v>119.26</v>
      </c>
      <c r="L255" s="59"/>
      <c r="M255" s="38" t="n">
        <f aca="false">L255-(SUM(O255:R255))</f>
        <v>0</v>
      </c>
      <c r="N255" s="39" t="str">
        <f aca="false">IF(M255&lt;0,"ATENÇÃO","OK")</f>
        <v>OK</v>
      </c>
      <c r="O255" s="41"/>
      <c r="P255" s="41"/>
      <c r="Q255" s="41"/>
      <c r="R255" s="41"/>
    </row>
    <row r="256" customFormat="false" ht="15" hidden="false" customHeight="true" outlineLevel="0" collapsed="false">
      <c r="A256" s="63"/>
      <c r="B256" s="31"/>
      <c r="C256" s="44" t="n">
        <v>253</v>
      </c>
      <c r="D256" s="45" t="s">
        <v>417</v>
      </c>
      <c r="E256" s="34" t="s">
        <v>39</v>
      </c>
      <c r="F256" s="34" t="s">
        <v>414</v>
      </c>
      <c r="G256" s="34" t="s">
        <v>415</v>
      </c>
      <c r="H256" s="35" t="s">
        <v>49</v>
      </c>
      <c r="I256" s="35" t="n">
        <v>20</v>
      </c>
      <c r="J256" s="35" t="n">
        <v>30</v>
      </c>
      <c r="K256" s="36" t="n">
        <v>162.25</v>
      </c>
      <c r="L256" s="59"/>
      <c r="M256" s="38" t="n">
        <f aca="false">L256-(SUM(O256:R256))</f>
        <v>0</v>
      </c>
      <c r="N256" s="39" t="str">
        <f aca="false">IF(M256&lt;0,"ATENÇÃO","OK")</f>
        <v>OK</v>
      </c>
      <c r="O256" s="41"/>
      <c r="P256" s="41"/>
      <c r="Q256" s="41"/>
      <c r="R256" s="41"/>
    </row>
    <row r="257" customFormat="false" ht="15" hidden="false" customHeight="true" outlineLevel="0" collapsed="false">
      <c r="A257" s="63"/>
      <c r="B257" s="31"/>
      <c r="C257" s="32" t="n">
        <v>254</v>
      </c>
      <c r="D257" s="45" t="s">
        <v>418</v>
      </c>
      <c r="E257" s="34" t="s">
        <v>39</v>
      </c>
      <c r="F257" s="34" t="s">
        <v>419</v>
      </c>
      <c r="G257" s="34" t="s">
        <v>420</v>
      </c>
      <c r="H257" s="35" t="s">
        <v>181</v>
      </c>
      <c r="I257" s="35" t="n">
        <v>20</v>
      </c>
      <c r="J257" s="35" t="n">
        <v>30</v>
      </c>
      <c r="K257" s="36" t="n">
        <v>1015</v>
      </c>
      <c r="L257" s="59" t="n">
        <v>5</v>
      </c>
      <c r="M257" s="38" t="n">
        <f aca="false">L257-(SUM(O257:R257))</f>
        <v>5</v>
      </c>
      <c r="N257" s="39" t="str">
        <f aca="false">IF(M257&lt;0,"ATENÇÃO","OK")</f>
        <v>OK</v>
      </c>
      <c r="O257" s="41"/>
      <c r="P257" s="41"/>
      <c r="Q257" s="41"/>
      <c r="R257" s="41"/>
    </row>
    <row r="258" customFormat="false" ht="15" hidden="false" customHeight="true" outlineLevel="0" collapsed="false">
      <c r="A258" s="63"/>
      <c r="B258" s="31"/>
      <c r="C258" s="32" t="n">
        <v>255</v>
      </c>
      <c r="D258" s="45" t="s">
        <v>421</v>
      </c>
      <c r="E258" s="34" t="s">
        <v>39</v>
      </c>
      <c r="F258" s="34" t="s">
        <v>414</v>
      </c>
      <c r="G258" s="34" t="s">
        <v>422</v>
      </c>
      <c r="H258" s="35" t="s">
        <v>49</v>
      </c>
      <c r="I258" s="35" t="n">
        <v>20</v>
      </c>
      <c r="J258" s="35" t="n">
        <v>30</v>
      </c>
      <c r="K258" s="36" t="n">
        <v>49.45</v>
      </c>
      <c r="L258" s="59"/>
      <c r="M258" s="38" t="n">
        <f aca="false">L258-(SUM(O258:R258))</f>
        <v>0</v>
      </c>
      <c r="N258" s="39" t="str">
        <f aca="false">IF(M258&lt;0,"ATENÇÃO","OK")</f>
        <v>OK</v>
      </c>
      <c r="O258" s="41"/>
      <c r="P258" s="41"/>
      <c r="Q258" s="41"/>
      <c r="R258" s="41"/>
    </row>
    <row r="259" customFormat="false" ht="15" hidden="false" customHeight="true" outlineLevel="0" collapsed="false">
      <c r="A259" s="63"/>
      <c r="B259" s="31"/>
      <c r="C259" s="32" t="n">
        <v>256</v>
      </c>
      <c r="D259" s="45" t="s">
        <v>423</v>
      </c>
      <c r="E259" s="35" t="s">
        <v>39</v>
      </c>
      <c r="F259" s="35" t="s">
        <v>414</v>
      </c>
      <c r="G259" s="34" t="s">
        <v>422</v>
      </c>
      <c r="H259" s="46" t="s">
        <v>49</v>
      </c>
      <c r="I259" s="35" t="n">
        <v>20</v>
      </c>
      <c r="J259" s="35" t="n">
        <v>30</v>
      </c>
      <c r="K259" s="36" t="n">
        <v>217.43</v>
      </c>
      <c r="L259" s="59" t="n">
        <v>5</v>
      </c>
      <c r="M259" s="38" t="n">
        <f aca="false">L259-(SUM(O259:R259))</f>
        <v>3</v>
      </c>
      <c r="N259" s="39" t="str">
        <f aca="false">IF(M259&lt;0,"ATENÇÃO","OK")</f>
        <v>OK</v>
      </c>
      <c r="O259" s="41"/>
      <c r="P259" s="41" t="n">
        <v>2</v>
      </c>
      <c r="Q259" s="41"/>
      <c r="R259" s="41"/>
    </row>
    <row r="260" customFormat="false" ht="15" hidden="false" customHeight="true" outlineLevel="0" collapsed="false">
      <c r="A260" s="63"/>
      <c r="B260" s="31"/>
      <c r="C260" s="32" t="n">
        <v>257</v>
      </c>
      <c r="D260" s="45" t="s">
        <v>424</v>
      </c>
      <c r="E260" s="34" t="s">
        <v>39</v>
      </c>
      <c r="F260" s="34" t="s">
        <v>425</v>
      </c>
      <c r="G260" s="47" t="s">
        <v>426</v>
      </c>
      <c r="H260" s="46" t="s">
        <v>49</v>
      </c>
      <c r="I260" s="35" t="n">
        <v>20</v>
      </c>
      <c r="J260" s="35" t="n">
        <v>30</v>
      </c>
      <c r="K260" s="36" t="n">
        <v>353.38</v>
      </c>
      <c r="L260" s="59" t="n">
        <v>2</v>
      </c>
      <c r="M260" s="38" t="n">
        <f aca="false">L260-(SUM(O260:R260))</f>
        <v>0</v>
      </c>
      <c r="N260" s="39" t="str">
        <f aca="false">IF(M260&lt;0,"ATENÇÃO","OK")</f>
        <v>OK</v>
      </c>
      <c r="O260" s="41"/>
      <c r="P260" s="41" t="n">
        <v>2</v>
      </c>
      <c r="Q260" s="41"/>
      <c r="R260" s="41"/>
    </row>
    <row r="261" customFormat="false" ht="15" hidden="false" customHeight="true" outlineLevel="0" collapsed="false">
      <c r="A261" s="63"/>
      <c r="B261" s="31"/>
      <c r="C261" s="32" t="n">
        <v>258</v>
      </c>
      <c r="D261" s="45" t="s">
        <v>427</v>
      </c>
      <c r="E261" s="34" t="s">
        <v>39</v>
      </c>
      <c r="F261" s="34" t="s">
        <v>395</v>
      </c>
      <c r="G261" s="47" t="s">
        <v>396</v>
      </c>
      <c r="H261" s="35" t="s">
        <v>49</v>
      </c>
      <c r="I261" s="35" t="n">
        <v>20</v>
      </c>
      <c r="J261" s="35" t="n">
        <v>30</v>
      </c>
      <c r="K261" s="36" t="n">
        <v>356.94</v>
      </c>
      <c r="L261" s="59"/>
      <c r="M261" s="38" t="n">
        <f aca="false">L261-(SUM(O261:R261))</f>
        <v>0</v>
      </c>
      <c r="N261" s="39" t="str">
        <f aca="false">IF(M261&lt;0,"ATENÇÃO","OK")</f>
        <v>OK</v>
      </c>
      <c r="O261" s="41"/>
      <c r="P261" s="41"/>
      <c r="Q261" s="41"/>
      <c r="R261" s="41"/>
    </row>
    <row r="262" customFormat="false" ht="15" hidden="false" customHeight="true" outlineLevel="0" collapsed="false">
      <c r="A262" s="63"/>
      <c r="B262" s="31"/>
      <c r="C262" s="32" t="n">
        <v>259</v>
      </c>
      <c r="D262" s="45" t="s">
        <v>428</v>
      </c>
      <c r="E262" s="34" t="s">
        <v>39</v>
      </c>
      <c r="F262" s="34" t="s">
        <v>395</v>
      </c>
      <c r="G262" s="34" t="s">
        <v>396</v>
      </c>
      <c r="H262" s="35" t="s">
        <v>49</v>
      </c>
      <c r="I262" s="35" t="n">
        <v>20</v>
      </c>
      <c r="J262" s="35" t="n">
        <v>30</v>
      </c>
      <c r="K262" s="36" t="n">
        <v>10</v>
      </c>
      <c r="L262" s="59" t="n">
        <v>200</v>
      </c>
      <c r="M262" s="38" t="n">
        <f aca="false">L262-(SUM(O262:R262))</f>
        <v>150</v>
      </c>
      <c r="N262" s="39" t="str">
        <f aca="false">IF(M262&lt;0,"ATENÇÃO","OK")</f>
        <v>OK</v>
      </c>
      <c r="O262" s="41"/>
      <c r="P262" s="41" t="n">
        <v>50</v>
      </c>
      <c r="Q262" s="41"/>
      <c r="R262" s="41"/>
    </row>
    <row r="263" s="66" customFormat="true" ht="15" hidden="false" customHeight="true" outlineLevel="0" collapsed="false">
      <c r="A263" s="63"/>
      <c r="B263" s="31"/>
      <c r="C263" s="32" t="n">
        <v>260</v>
      </c>
      <c r="D263" s="45" t="s">
        <v>429</v>
      </c>
      <c r="E263" s="34" t="s">
        <v>39</v>
      </c>
      <c r="F263" s="34" t="s">
        <v>395</v>
      </c>
      <c r="G263" s="47" t="s">
        <v>396</v>
      </c>
      <c r="H263" s="34" t="s">
        <v>49</v>
      </c>
      <c r="I263" s="35" t="n">
        <v>20</v>
      </c>
      <c r="J263" s="35" t="n">
        <v>30</v>
      </c>
      <c r="K263" s="36" t="n">
        <v>10.67</v>
      </c>
      <c r="L263" s="59" t="n">
        <v>100</v>
      </c>
      <c r="M263" s="38" t="n">
        <f aca="false">L263-(SUM(O263:R263))</f>
        <v>75</v>
      </c>
      <c r="N263" s="39" t="str">
        <f aca="false">IF(M263&lt;0,"ATENÇÃO","OK")</f>
        <v>OK</v>
      </c>
      <c r="O263" s="41"/>
      <c r="P263" s="41" t="n">
        <v>25</v>
      </c>
      <c r="Q263" s="41"/>
      <c r="R263" s="41"/>
    </row>
    <row r="264" customFormat="false" ht="15" hidden="false" customHeight="true" outlineLevel="0" collapsed="false">
      <c r="A264" s="63"/>
      <c r="B264" s="31"/>
      <c r="C264" s="44" t="n">
        <v>261</v>
      </c>
      <c r="D264" s="45" t="s">
        <v>430</v>
      </c>
      <c r="E264" s="34" t="s">
        <v>39</v>
      </c>
      <c r="F264" s="34" t="s">
        <v>395</v>
      </c>
      <c r="G264" s="34" t="s">
        <v>396</v>
      </c>
      <c r="H264" s="34" t="s">
        <v>49</v>
      </c>
      <c r="I264" s="35" t="n">
        <v>20</v>
      </c>
      <c r="J264" s="35" t="n">
        <v>30</v>
      </c>
      <c r="K264" s="36" t="n">
        <v>45.73</v>
      </c>
      <c r="L264" s="59" t="n">
        <v>50</v>
      </c>
      <c r="M264" s="38" t="n">
        <f aca="false">L264-(SUM(O264:R264))</f>
        <v>45</v>
      </c>
      <c r="N264" s="39" t="str">
        <f aca="false">IF(M264&lt;0,"ATENÇÃO","OK")</f>
        <v>OK</v>
      </c>
      <c r="O264" s="41"/>
      <c r="P264" s="41" t="n">
        <v>5</v>
      </c>
      <c r="Q264" s="41"/>
      <c r="R264" s="41"/>
    </row>
    <row r="265" customFormat="false" ht="15" hidden="false" customHeight="true" outlineLevel="0" collapsed="false">
      <c r="A265" s="63"/>
      <c r="B265" s="31"/>
      <c r="C265" s="32" t="n">
        <v>262</v>
      </c>
      <c r="D265" s="45" t="s">
        <v>431</v>
      </c>
      <c r="E265" s="35" t="s">
        <v>39</v>
      </c>
      <c r="F265" s="35" t="s">
        <v>395</v>
      </c>
      <c r="G265" s="34" t="s">
        <v>396</v>
      </c>
      <c r="H265" s="35" t="s">
        <v>49</v>
      </c>
      <c r="I265" s="35" t="n">
        <v>20</v>
      </c>
      <c r="J265" s="35" t="n">
        <v>30</v>
      </c>
      <c r="K265" s="36" t="n">
        <v>11.51</v>
      </c>
      <c r="L265" s="59" t="n">
        <v>100</v>
      </c>
      <c r="M265" s="38" t="n">
        <f aca="false">L265-(SUM(O265:R265))</f>
        <v>75</v>
      </c>
      <c r="N265" s="39" t="str">
        <f aca="false">IF(M265&lt;0,"ATENÇÃO","OK")</f>
        <v>OK</v>
      </c>
      <c r="O265" s="41"/>
      <c r="P265" s="41" t="n">
        <v>25</v>
      </c>
      <c r="Q265" s="41"/>
      <c r="R265" s="41"/>
    </row>
    <row r="266" customFormat="false" ht="15" hidden="false" customHeight="true" outlineLevel="0" collapsed="false">
      <c r="A266" s="63"/>
      <c r="B266" s="31"/>
      <c r="C266" s="32" t="n">
        <v>263</v>
      </c>
      <c r="D266" s="33" t="s">
        <v>432</v>
      </c>
      <c r="E266" s="34" t="s">
        <v>39</v>
      </c>
      <c r="F266" s="34" t="s">
        <v>395</v>
      </c>
      <c r="G266" s="34" t="s">
        <v>396</v>
      </c>
      <c r="H266" s="34" t="s">
        <v>42</v>
      </c>
      <c r="I266" s="35" t="n">
        <v>20</v>
      </c>
      <c r="J266" s="35" t="n">
        <v>30</v>
      </c>
      <c r="K266" s="36" t="n">
        <v>42.15</v>
      </c>
      <c r="L266" s="59"/>
      <c r="M266" s="38" t="n">
        <f aca="false">L266-(SUM(O266:R266))</f>
        <v>0</v>
      </c>
      <c r="N266" s="39" t="str">
        <f aca="false">IF(M266&lt;0,"ATENÇÃO","OK")</f>
        <v>OK</v>
      </c>
      <c r="O266" s="41"/>
      <c r="P266" s="41"/>
      <c r="Q266" s="41"/>
      <c r="R266" s="41"/>
    </row>
    <row r="267" customFormat="false" ht="15" hidden="false" customHeight="true" outlineLevel="0" collapsed="false">
      <c r="A267" s="63"/>
      <c r="B267" s="31"/>
      <c r="C267" s="32" t="n">
        <v>264</v>
      </c>
      <c r="D267" s="33" t="s">
        <v>433</v>
      </c>
      <c r="E267" s="34" t="s">
        <v>39</v>
      </c>
      <c r="F267" s="34" t="s">
        <v>395</v>
      </c>
      <c r="G267" s="34" t="s">
        <v>396</v>
      </c>
      <c r="H267" s="34" t="s">
        <v>42</v>
      </c>
      <c r="I267" s="35" t="n">
        <v>20</v>
      </c>
      <c r="J267" s="35" t="n">
        <v>30</v>
      </c>
      <c r="K267" s="36" t="n">
        <v>49.4</v>
      </c>
      <c r="L267" s="59"/>
      <c r="M267" s="38" t="n">
        <f aca="false">L267-(SUM(O267:R267))</f>
        <v>0</v>
      </c>
      <c r="N267" s="39" t="str">
        <f aca="false">IF(M267&lt;0,"ATENÇÃO","OK")</f>
        <v>OK</v>
      </c>
      <c r="O267" s="41"/>
      <c r="P267" s="41"/>
      <c r="Q267" s="41"/>
      <c r="R267" s="41"/>
    </row>
    <row r="268" customFormat="false" ht="15" hidden="false" customHeight="true" outlineLevel="0" collapsed="false">
      <c r="A268" s="63"/>
      <c r="B268" s="31"/>
      <c r="C268" s="44" t="n">
        <v>265</v>
      </c>
      <c r="D268" s="64" t="s">
        <v>434</v>
      </c>
      <c r="E268" s="35" t="s">
        <v>39</v>
      </c>
      <c r="F268" s="35" t="s">
        <v>395</v>
      </c>
      <c r="G268" s="34" t="s">
        <v>396</v>
      </c>
      <c r="H268" s="35" t="s">
        <v>42</v>
      </c>
      <c r="I268" s="35" t="n">
        <v>20</v>
      </c>
      <c r="J268" s="35" t="n">
        <v>30</v>
      </c>
      <c r="K268" s="36" t="n">
        <v>47.68</v>
      </c>
      <c r="L268" s="59"/>
      <c r="M268" s="38" t="n">
        <f aca="false">L268-(SUM(O268:R268))</f>
        <v>0</v>
      </c>
      <c r="N268" s="39" t="str">
        <f aca="false">IF(M268&lt;0,"ATENÇÃO","OK")</f>
        <v>OK</v>
      </c>
      <c r="O268" s="41"/>
      <c r="P268" s="41"/>
      <c r="Q268" s="41"/>
      <c r="R268" s="41"/>
    </row>
    <row r="269" customFormat="false" ht="15" hidden="false" customHeight="true" outlineLevel="0" collapsed="false">
      <c r="A269" s="63"/>
      <c r="B269" s="31"/>
      <c r="C269" s="32" t="n">
        <v>266</v>
      </c>
      <c r="D269" s="33" t="s">
        <v>435</v>
      </c>
      <c r="E269" s="35" t="s">
        <v>39</v>
      </c>
      <c r="F269" s="35" t="s">
        <v>395</v>
      </c>
      <c r="G269" s="34" t="s">
        <v>396</v>
      </c>
      <c r="H269" s="35" t="s">
        <v>42</v>
      </c>
      <c r="I269" s="35" t="n">
        <v>20</v>
      </c>
      <c r="J269" s="35" t="n">
        <v>30</v>
      </c>
      <c r="K269" s="36" t="n">
        <v>59.72</v>
      </c>
      <c r="L269" s="59"/>
      <c r="M269" s="38" t="n">
        <f aca="false">L269-(SUM(O269:R269))</f>
        <v>0</v>
      </c>
      <c r="N269" s="39" t="str">
        <f aca="false">IF(M269&lt;0,"ATENÇÃO","OK")</f>
        <v>OK</v>
      </c>
      <c r="O269" s="41"/>
      <c r="P269" s="41"/>
      <c r="Q269" s="41"/>
      <c r="R269" s="41"/>
    </row>
    <row r="270" customFormat="false" ht="15" hidden="false" customHeight="true" outlineLevel="0" collapsed="false">
      <c r="A270" s="63"/>
      <c r="B270" s="31"/>
      <c r="C270" s="32" t="n">
        <v>267</v>
      </c>
      <c r="D270" s="45" t="s">
        <v>436</v>
      </c>
      <c r="E270" s="34" t="s">
        <v>39</v>
      </c>
      <c r="F270" s="34" t="s">
        <v>395</v>
      </c>
      <c r="G270" s="34" t="s">
        <v>396</v>
      </c>
      <c r="H270" s="34" t="s">
        <v>49</v>
      </c>
      <c r="I270" s="35" t="n">
        <v>20</v>
      </c>
      <c r="J270" s="35" t="n">
        <v>30</v>
      </c>
      <c r="K270" s="36" t="n">
        <v>13.57</v>
      </c>
      <c r="L270" s="59" t="n">
        <v>100</v>
      </c>
      <c r="M270" s="38" t="n">
        <f aca="false">L270-(SUM(O270:R270))</f>
        <v>50</v>
      </c>
      <c r="N270" s="39" t="str">
        <f aca="false">IF(M270&lt;0,"ATENÇÃO","OK")</f>
        <v>OK</v>
      </c>
      <c r="O270" s="41"/>
      <c r="P270" s="41" t="n">
        <v>50</v>
      </c>
      <c r="Q270" s="41"/>
      <c r="R270" s="41"/>
    </row>
    <row r="271" customFormat="false" ht="15" hidden="false" customHeight="true" outlineLevel="0" collapsed="false">
      <c r="A271" s="63"/>
      <c r="B271" s="31"/>
      <c r="C271" s="32" t="n">
        <v>268</v>
      </c>
      <c r="D271" s="33" t="s">
        <v>437</v>
      </c>
      <c r="E271" s="34" t="s">
        <v>39</v>
      </c>
      <c r="F271" s="34" t="s">
        <v>395</v>
      </c>
      <c r="G271" s="34" t="s">
        <v>396</v>
      </c>
      <c r="H271" s="34" t="s">
        <v>42</v>
      </c>
      <c r="I271" s="35" t="n">
        <v>20</v>
      </c>
      <c r="J271" s="35" t="n">
        <v>30</v>
      </c>
      <c r="K271" s="36" t="n">
        <v>14.2</v>
      </c>
      <c r="L271" s="59" t="n">
        <v>20</v>
      </c>
      <c r="M271" s="38" t="n">
        <f aca="false">L271-(SUM(O271:R271))</f>
        <v>0</v>
      </c>
      <c r="N271" s="39" t="str">
        <f aca="false">IF(M271&lt;0,"ATENÇÃO","OK")</f>
        <v>OK</v>
      </c>
      <c r="O271" s="41"/>
      <c r="P271" s="41" t="n">
        <v>20</v>
      </c>
      <c r="Q271" s="41"/>
      <c r="R271" s="41"/>
    </row>
    <row r="272" customFormat="false" ht="15" hidden="false" customHeight="true" outlineLevel="0" collapsed="false">
      <c r="A272" s="63"/>
      <c r="B272" s="31"/>
      <c r="C272" s="44" t="n">
        <v>269</v>
      </c>
      <c r="D272" s="45" t="s">
        <v>438</v>
      </c>
      <c r="E272" s="34" t="s">
        <v>39</v>
      </c>
      <c r="F272" s="34" t="s">
        <v>395</v>
      </c>
      <c r="G272" s="34" t="s">
        <v>396</v>
      </c>
      <c r="H272" s="35" t="s">
        <v>181</v>
      </c>
      <c r="I272" s="35" t="n">
        <v>20</v>
      </c>
      <c r="J272" s="35" t="n">
        <v>30</v>
      </c>
      <c r="K272" s="36" t="n">
        <v>13.47</v>
      </c>
      <c r="L272" s="59"/>
      <c r="M272" s="38" t="n">
        <f aca="false">L272-(SUM(O272:R272))</f>
        <v>0</v>
      </c>
      <c r="N272" s="39" t="str">
        <f aca="false">IF(M272&lt;0,"ATENÇÃO","OK")</f>
        <v>OK</v>
      </c>
      <c r="O272" s="41"/>
      <c r="P272" s="41"/>
      <c r="Q272" s="41"/>
      <c r="R272" s="41"/>
    </row>
    <row r="273" customFormat="false" ht="15" hidden="false" customHeight="true" outlineLevel="0" collapsed="false">
      <c r="A273" s="63"/>
      <c r="B273" s="31"/>
      <c r="C273" s="32" t="n">
        <v>270</v>
      </c>
      <c r="D273" s="45" t="s">
        <v>439</v>
      </c>
      <c r="E273" s="34" t="s">
        <v>39</v>
      </c>
      <c r="F273" s="34" t="s">
        <v>395</v>
      </c>
      <c r="G273" s="34" t="s">
        <v>396</v>
      </c>
      <c r="H273" s="34" t="s">
        <v>49</v>
      </c>
      <c r="I273" s="35" t="n">
        <v>20</v>
      </c>
      <c r="J273" s="35" t="n">
        <v>30</v>
      </c>
      <c r="K273" s="36" t="n">
        <v>14.93</v>
      </c>
      <c r="L273" s="59" t="n">
        <v>200</v>
      </c>
      <c r="M273" s="38" t="n">
        <f aca="false">L273-(SUM(O273:R273))</f>
        <v>100</v>
      </c>
      <c r="N273" s="39" t="str">
        <f aca="false">IF(M273&lt;0,"ATENÇÃO","OK")</f>
        <v>OK</v>
      </c>
      <c r="O273" s="41"/>
      <c r="P273" s="41" t="n">
        <v>100</v>
      </c>
      <c r="Q273" s="41"/>
      <c r="R273" s="41"/>
    </row>
    <row r="274" customFormat="false" ht="15" hidden="false" customHeight="true" outlineLevel="0" collapsed="false">
      <c r="A274" s="63"/>
      <c r="B274" s="31"/>
      <c r="C274" s="32" t="n">
        <v>271</v>
      </c>
      <c r="D274" s="45" t="s">
        <v>440</v>
      </c>
      <c r="E274" s="34" t="s">
        <v>441</v>
      </c>
      <c r="F274" s="34" t="s">
        <v>395</v>
      </c>
      <c r="G274" s="34" t="s">
        <v>396</v>
      </c>
      <c r="H274" s="34" t="s">
        <v>181</v>
      </c>
      <c r="I274" s="35" t="n">
        <v>20</v>
      </c>
      <c r="J274" s="35" t="n">
        <v>30</v>
      </c>
      <c r="K274" s="36" t="n">
        <v>59.29</v>
      </c>
      <c r="L274" s="59"/>
      <c r="M274" s="38" t="n">
        <f aca="false">L274-(SUM(O274:R274))</f>
        <v>0</v>
      </c>
      <c r="N274" s="39" t="str">
        <f aca="false">IF(M274&lt;0,"ATENÇÃO","OK")</f>
        <v>OK</v>
      </c>
      <c r="O274" s="41"/>
      <c r="P274" s="41"/>
      <c r="Q274" s="41"/>
      <c r="R274" s="41"/>
    </row>
    <row r="275" customFormat="false" ht="15" hidden="false" customHeight="true" outlineLevel="0" collapsed="false">
      <c r="A275" s="63"/>
      <c r="B275" s="31"/>
      <c r="C275" s="32" t="n">
        <v>272</v>
      </c>
      <c r="D275" s="45" t="s">
        <v>442</v>
      </c>
      <c r="E275" s="34" t="s">
        <v>39</v>
      </c>
      <c r="F275" s="34" t="s">
        <v>395</v>
      </c>
      <c r="G275" s="34" t="s">
        <v>396</v>
      </c>
      <c r="H275" s="35" t="s">
        <v>181</v>
      </c>
      <c r="I275" s="35" t="n">
        <v>20</v>
      </c>
      <c r="J275" s="35" t="n">
        <v>30</v>
      </c>
      <c r="K275" s="36" t="n">
        <v>4.24</v>
      </c>
      <c r="L275" s="59"/>
      <c r="M275" s="38" t="n">
        <f aca="false">L275-(SUM(O275:R275))</f>
        <v>0</v>
      </c>
      <c r="N275" s="39" t="str">
        <f aca="false">IF(M275&lt;0,"ATENÇÃO","OK")</f>
        <v>OK</v>
      </c>
      <c r="O275" s="41"/>
      <c r="P275" s="41"/>
      <c r="Q275" s="41"/>
      <c r="R275" s="41"/>
    </row>
    <row r="276" customFormat="false" ht="15" hidden="false" customHeight="true" outlineLevel="0" collapsed="false">
      <c r="A276" s="63"/>
      <c r="B276" s="31"/>
      <c r="C276" s="44" t="n">
        <v>273</v>
      </c>
      <c r="D276" s="45" t="s">
        <v>443</v>
      </c>
      <c r="E276" s="34" t="s">
        <v>39</v>
      </c>
      <c r="F276" s="34" t="s">
        <v>395</v>
      </c>
      <c r="G276" s="34" t="s">
        <v>396</v>
      </c>
      <c r="H276" s="35" t="s">
        <v>49</v>
      </c>
      <c r="I276" s="35" t="n">
        <v>20</v>
      </c>
      <c r="J276" s="35" t="n">
        <v>30</v>
      </c>
      <c r="K276" s="36" t="n">
        <v>4.58</v>
      </c>
      <c r="L276" s="59"/>
      <c r="M276" s="38" t="n">
        <f aca="false">L276-(SUM(O276:R276))</f>
        <v>0</v>
      </c>
      <c r="N276" s="39" t="str">
        <f aca="false">IF(M276&lt;0,"ATENÇÃO","OK")</f>
        <v>OK</v>
      </c>
      <c r="O276" s="41"/>
      <c r="P276" s="41"/>
      <c r="Q276" s="41"/>
      <c r="R276" s="41"/>
    </row>
    <row r="277" customFormat="false" ht="15" hidden="false" customHeight="true" outlineLevel="0" collapsed="false">
      <c r="A277" s="63"/>
      <c r="B277" s="31"/>
      <c r="C277" s="32" t="n">
        <v>274</v>
      </c>
      <c r="D277" s="45" t="s">
        <v>444</v>
      </c>
      <c r="E277" s="34" t="s">
        <v>39</v>
      </c>
      <c r="F277" s="34" t="s">
        <v>395</v>
      </c>
      <c r="G277" s="34" t="s">
        <v>396</v>
      </c>
      <c r="H277" s="35" t="s">
        <v>49</v>
      </c>
      <c r="I277" s="35" t="n">
        <v>20</v>
      </c>
      <c r="J277" s="35" t="n">
        <v>30</v>
      </c>
      <c r="K277" s="36" t="n">
        <v>4.58</v>
      </c>
      <c r="L277" s="59"/>
      <c r="M277" s="38" t="n">
        <f aca="false">L277-(SUM(O277:R277))</f>
        <v>0</v>
      </c>
      <c r="N277" s="39" t="str">
        <f aca="false">IF(M277&lt;0,"ATENÇÃO","OK")</f>
        <v>OK</v>
      </c>
      <c r="O277" s="41"/>
      <c r="P277" s="41"/>
      <c r="Q277" s="41"/>
      <c r="R277" s="41"/>
    </row>
    <row r="278" customFormat="false" ht="15" hidden="false" customHeight="true" outlineLevel="0" collapsed="false">
      <c r="A278" s="63"/>
      <c r="B278" s="31"/>
      <c r="C278" s="32" t="n">
        <v>275</v>
      </c>
      <c r="D278" s="45" t="s">
        <v>445</v>
      </c>
      <c r="E278" s="34" t="s">
        <v>39</v>
      </c>
      <c r="F278" s="34" t="s">
        <v>395</v>
      </c>
      <c r="G278" s="34" t="s">
        <v>396</v>
      </c>
      <c r="H278" s="35" t="s">
        <v>49</v>
      </c>
      <c r="I278" s="35" t="n">
        <v>20</v>
      </c>
      <c r="J278" s="35" t="n">
        <v>30</v>
      </c>
      <c r="K278" s="36" t="n">
        <v>4.58</v>
      </c>
      <c r="L278" s="59"/>
      <c r="M278" s="38" t="n">
        <f aca="false">L278-(SUM(O278:R278))</f>
        <v>0</v>
      </c>
      <c r="N278" s="39" t="str">
        <f aca="false">IF(M278&lt;0,"ATENÇÃO","OK")</f>
        <v>OK</v>
      </c>
      <c r="O278" s="41"/>
      <c r="P278" s="41"/>
      <c r="Q278" s="41"/>
      <c r="R278" s="41"/>
    </row>
    <row r="279" customFormat="false" ht="15" hidden="false" customHeight="true" outlineLevel="0" collapsed="false">
      <c r="A279" s="63"/>
      <c r="B279" s="31"/>
      <c r="C279" s="32" t="n">
        <v>276</v>
      </c>
      <c r="D279" s="45" t="s">
        <v>446</v>
      </c>
      <c r="E279" s="34" t="s">
        <v>39</v>
      </c>
      <c r="F279" s="34" t="s">
        <v>358</v>
      </c>
      <c r="G279" s="34" t="s">
        <v>447</v>
      </c>
      <c r="H279" s="35" t="s">
        <v>181</v>
      </c>
      <c r="I279" s="35" t="n">
        <v>20</v>
      </c>
      <c r="J279" s="35" t="n">
        <v>30</v>
      </c>
      <c r="K279" s="36" t="n">
        <v>399.37</v>
      </c>
      <c r="L279" s="59"/>
      <c r="M279" s="38" t="n">
        <f aca="false">L279-(SUM(O279:R279))</f>
        <v>0</v>
      </c>
      <c r="N279" s="39" t="str">
        <f aca="false">IF(M279&lt;0,"ATENÇÃO","OK")</f>
        <v>OK</v>
      </c>
      <c r="O279" s="41"/>
      <c r="P279" s="41"/>
      <c r="Q279" s="41"/>
      <c r="R279" s="41"/>
    </row>
    <row r="280" customFormat="false" ht="15" hidden="false" customHeight="true" outlineLevel="0" collapsed="false">
      <c r="A280" s="63"/>
      <c r="B280" s="31"/>
      <c r="C280" s="44" t="n">
        <v>277</v>
      </c>
      <c r="D280" s="45" t="s">
        <v>448</v>
      </c>
      <c r="E280" s="34" t="s">
        <v>39</v>
      </c>
      <c r="F280" s="34" t="s">
        <v>358</v>
      </c>
      <c r="G280" s="34" t="s">
        <v>447</v>
      </c>
      <c r="H280" s="35" t="s">
        <v>181</v>
      </c>
      <c r="I280" s="35" t="n">
        <v>20</v>
      </c>
      <c r="J280" s="35" t="n">
        <v>30</v>
      </c>
      <c r="K280" s="36" t="n">
        <v>118.86</v>
      </c>
      <c r="L280" s="59"/>
      <c r="M280" s="38" t="n">
        <f aca="false">L280-(SUM(O280:R280))</f>
        <v>0</v>
      </c>
      <c r="N280" s="39" t="str">
        <f aca="false">IF(M280&lt;0,"ATENÇÃO","OK")</f>
        <v>OK</v>
      </c>
      <c r="O280" s="41"/>
      <c r="P280" s="41"/>
      <c r="Q280" s="41"/>
      <c r="R280" s="41"/>
    </row>
    <row r="281" customFormat="false" ht="15" hidden="false" customHeight="true" outlineLevel="0" collapsed="false">
      <c r="A281" s="63"/>
      <c r="B281" s="31"/>
      <c r="C281" s="32" t="n">
        <v>278</v>
      </c>
      <c r="D281" s="45" t="s">
        <v>449</v>
      </c>
      <c r="E281" s="34" t="s">
        <v>39</v>
      </c>
      <c r="F281" s="34" t="s">
        <v>358</v>
      </c>
      <c r="G281" s="34" t="s">
        <v>447</v>
      </c>
      <c r="H281" s="35" t="s">
        <v>181</v>
      </c>
      <c r="I281" s="35" t="n">
        <v>20</v>
      </c>
      <c r="J281" s="35" t="n">
        <v>30</v>
      </c>
      <c r="K281" s="36" t="n">
        <v>201.87</v>
      </c>
      <c r="L281" s="59"/>
      <c r="M281" s="38" t="n">
        <f aca="false">L281-(SUM(O281:R281))</f>
        <v>0</v>
      </c>
      <c r="N281" s="39" t="str">
        <f aca="false">IF(M281&lt;0,"ATENÇÃO","OK")</f>
        <v>OK</v>
      </c>
      <c r="O281" s="41"/>
      <c r="P281" s="41"/>
      <c r="Q281" s="41"/>
      <c r="R281" s="41"/>
    </row>
    <row r="282" customFormat="false" ht="15" hidden="false" customHeight="true" outlineLevel="0" collapsed="false">
      <c r="A282" s="63"/>
      <c r="B282" s="31"/>
      <c r="C282" s="32" t="n">
        <v>279</v>
      </c>
      <c r="D282" s="45" t="s">
        <v>450</v>
      </c>
      <c r="E282" s="34" t="s">
        <v>39</v>
      </c>
      <c r="F282" s="34" t="s">
        <v>451</v>
      </c>
      <c r="G282" s="34" t="s">
        <v>408</v>
      </c>
      <c r="H282" s="35" t="s">
        <v>181</v>
      </c>
      <c r="I282" s="35" t="n">
        <v>20</v>
      </c>
      <c r="J282" s="35" t="n">
        <v>30</v>
      </c>
      <c r="K282" s="36" t="n">
        <v>98.67</v>
      </c>
      <c r="L282" s="59"/>
      <c r="M282" s="38" t="n">
        <f aca="false">L282-(SUM(O282:R282))</f>
        <v>0</v>
      </c>
      <c r="N282" s="39" t="str">
        <f aca="false">IF(M282&lt;0,"ATENÇÃO","OK")</f>
        <v>OK</v>
      </c>
      <c r="O282" s="41"/>
      <c r="P282" s="41"/>
      <c r="Q282" s="41"/>
      <c r="R282" s="41"/>
    </row>
    <row r="283" customFormat="false" ht="15" hidden="false" customHeight="true" outlineLevel="0" collapsed="false">
      <c r="A283" s="63"/>
      <c r="B283" s="31"/>
      <c r="C283" s="32" t="n">
        <v>280</v>
      </c>
      <c r="D283" s="45" t="s">
        <v>452</v>
      </c>
      <c r="E283" s="34" t="s">
        <v>39</v>
      </c>
      <c r="F283" s="34" t="s">
        <v>451</v>
      </c>
      <c r="G283" s="34" t="s">
        <v>408</v>
      </c>
      <c r="H283" s="35" t="s">
        <v>181</v>
      </c>
      <c r="I283" s="35" t="n">
        <v>20</v>
      </c>
      <c r="J283" s="35" t="n">
        <v>30</v>
      </c>
      <c r="K283" s="36" t="n">
        <v>625.38</v>
      </c>
      <c r="L283" s="59"/>
      <c r="M283" s="38" t="n">
        <f aca="false">L283-(SUM(O283:R283))</f>
        <v>0</v>
      </c>
      <c r="N283" s="39" t="str">
        <f aca="false">IF(M283&lt;0,"ATENÇÃO","OK")</f>
        <v>OK</v>
      </c>
      <c r="O283" s="41"/>
      <c r="P283" s="41"/>
      <c r="Q283" s="41"/>
      <c r="R283" s="41"/>
    </row>
    <row r="284" customFormat="false" ht="15" hidden="false" customHeight="true" outlineLevel="0" collapsed="false">
      <c r="A284" s="63"/>
      <c r="B284" s="31"/>
      <c r="C284" s="44" t="n">
        <v>281</v>
      </c>
      <c r="D284" s="45" t="s">
        <v>453</v>
      </c>
      <c r="E284" s="34" t="s">
        <v>39</v>
      </c>
      <c r="F284" s="34" t="s">
        <v>451</v>
      </c>
      <c r="G284" s="34" t="s">
        <v>408</v>
      </c>
      <c r="H284" s="35" t="s">
        <v>181</v>
      </c>
      <c r="I284" s="35" t="n">
        <v>20</v>
      </c>
      <c r="J284" s="35" t="n">
        <v>30</v>
      </c>
      <c r="K284" s="36" t="n">
        <v>242.51</v>
      </c>
      <c r="L284" s="59"/>
      <c r="M284" s="38" t="n">
        <f aca="false">L284-(SUM(O284:R284))</f>
        <v>0</v>
      </c>
      <c r="N284" s="39" t="str">
        <f aca="false">IF(M284&lt;0,"ATENÇÃO","OK")</f>
        <v>OK</v>
      </c>
      <c r="O284" s="41"/>
      <c r="P284" s="41"/>
      <c r="Q284" s="41"/>
      <c r="R284" s="41"/>
    </row>
    <row r="285" customFormat="false" ht="15" hidden="false" customHeight="true" outlineLevel="0" collapsed="false">
      <c r="A285" s="63"/>
      <c r="B285" s="31"/>
      <c r="C285" s="32" t="n">
        <v>282</v>
      </c>
      <c r="D285" s="45" t="s">
        <v>454</v>
      </c>
      <c r="E285" s="34" t="s">
        <v>39</v>
      </c>
      <c r="F285" s="34" t="s">
        <v>451</v>
      </c>
      <c r="G285" s="34" t="s">
        <v>408</v>
      </c>
      <c r="H285" s="35" t="s">
        <v>181</v>
      </c>
      <c r="I285" s="35" t="n">
        <v>20</v>
      </c>
      <c r="J285" s="35" t="n">
        <v>30</v>
      </c>
      <c r="K285" s="36" t="n">
        <v>86.88</v>
      </c>
      <c r="L285" s="59"/>
      <c r="M285" s="38" t="n">
        <f aca="false">L285-(SUM(O285:R285))</f>
        <v>0</v>
      </c>
      <c r="N285" s="39" t="str">
        <f aca="false">IF(M285&lt;0,"ATENÇÃO","OK")</f>
        <v>OK</v>
      </c>
      <c r="O285" s="41"/>
      <c r="P285" s="41"/>
      <c r="Q285" s="41"/>
      <c r="R285" s="41"/>
    </row>
    <row r="286" customFormat="false" ht="15" hidden="false" customHeight="true" outlineLevel="0" collapsed="false">
      <c r="A286" s="63"/>
      <c r="B286" s="31"/>
      <c r="C286" s="32" t="n">
        <v>283</v>
      </c>
      <c r="D286" s="45" t="s">
        <v>455</v>
      </c>
      <c r="E286" s="34" t="s">
        <v>39</v>
      </c>
      <c r="F286" s="34" t="s">
        <v>451</v>
      </c>
      <c r="G286" s="34" t="s">
        <v>408</v>
      </c>
      <c r="H286" s="46" t="s">
        <v>181</v>
      </c>
      <c r="I286" s="35" t="n">
        <v>20</v>
      </c>
      <c r="J286" s="35" t="n">
        <v>30</v>
      </c>
      <c r="K286" s="36" t="n">
        <v>41.52</v>
      </c>
      <c r="L286" s="59"/>
      <c r="M286" s="38" t="n">
        <f aca="false">L286-(SUM(O286:R286))</f>
        <v>0</v>
      </c>
      <c r="N286" s="39" t="str">
        <f aca="false">IF(M286&lt;0,"ATENÇÃO","OK")</f>
        <v>OK</v>
      </c>
      <c r="O286" s="41"/>
      <c r="P286" s="41"/>
      <c r="Q286" s="41"/>
      <c r="R286" s="41"/>
    </row>
    <row r="287" customFormat="false" ht="15" hidden="false" customHeight="true" outlineLevel="0" collapsed="false">
      <c r="A287" s="63"/>
      <c r="B287" s="31"/>
      <c r="C287" s="32" t="n">
        <v>284</v>
      </c>
      <c r="D287" s="45" t="s">
        <v>456</v>
      </c>
      <c r="E287" s="34" t="s">
        <v>39</v>
      </c>
      <c r="F287" s="34" t="s">
        <v>457</v>
      </c>
      <c r="G287" s="34" t="s">
        <v>458</v>
      </c>
      <c r="H287" s="35" t="s">
        <v>181</v>
      </c>
      <c r="I287" s="35" t="n">
        <v>20</v>
      </c>
      <c r="J287" s="35" t="n">
        <v>30</v>
      </c>
      <c r="K287" s="36" t="n">
        <v>4.79</v>
      </c>
      <c r="L287" s="59"/>
      <c r="M287" s="38" t="n">
        <f aca="false">L287-(SUM(O287:R287))</f>
        <v>0</v>
      </c>
      <c r="N287" s="39" t="str">
        <f aca="false">IF(M287&lt;0,"ATENÇÃO","OK")</f>
        <v>OK</v>
      </c>
      <c r="O287" s="41"/>
      <c r="P287" s="41"/>
      <c r="Q287" s="41"/>
      <c r="R287" s="41"/>
    </row>
    <row r="288" customFormat="false" ht="15" hidden="false" customHeight="true" outlineLevel="0" collapsed="false">
      <c r="A288" s="63"/>
      <c r="B288" s="31"/>
      <c r="C288" s="44" t="n">
        <v>285</v>
      </c>
      <c r="D288" s="45" t="s">
        <v>459</v>
      </c>
      <c r="E288" s="34" t="s">
        <v>39</v>
      </c>
      <c r="F288" s="34" t="s">
        <v>460</v>
      </c>
      <c r="G288" s="34" t="s">
        <v>461</v>
      </c>
      <c r="H288" s="35" t="s">
        <v>181</v>
      </c>
      <c r="I288" s="35" t="n">
        <v>20</v>
      </c>
      <c r="J288" s="35" t="n">
        <v>30</v>
      </c>
      <c r="K288" s="36" t="n">
        <v>173.4</v>
      </c>
      <c r="L288" s="59"/>
      <c r="M288" s="38" t="n">
        <f aca="false">L288-(SUM(O288:R288))</f>
        <v>0</v>
      </c>
      <c r="N288" s="39" t="str">
        <f aca="false">IF(M288&lt;0,"ATENÇÃO","OK")</f>
        <v>OK</v>
      </c>
      <c r="O288" s="41"/>
      <c r="P288" s="41"/>
      <c r="Q288" s="41"/>
      <c r="R288" s="41"/>
    </row>
    <row r="289" customFormat="false" ht="15" hidden="false" customHeight="true" outlineLevel="0" collapsed="false">
      <c r="A289" s="63"/>
      <c r="B289" s="31"/>
      <c r="C289" s="32" t="n">
        <v>286</v>
      </c>
      <c r="D289" s="45" t="s">
        <v>462</v>
      </c>
      <c r="E289" s="34" t="s">
        <v>39</v>
      </c>
      <c r="F289" s="34" t="s">
        <v>419</v>
      </c>
      <c r="G289" s="34" t="s">
        <v>463</v>
      </c>
      <c r="H289" s="35" t="s">
        <v>181</v>
      </c>
      <c r="I289" s="35" t="n">
        <v>20</v>
      </c>
      <c r="J289" s="35" t="n">
        <v>30</v>
      </c>
      <c r="K289" s="36" t="n">
        <v>515.54</v>
      </c>
      <c r="L289" s="59"/>
      <c r="M289" s="38" t="n">
        <f aca="false">L289-(SUM(O289:R289))</f>
        <v>0</v>
      </c>
      <c r="N289" s="39" t="str">
        <f aca="false">IF(M289&lt;0,"ATENÇÃO","OK")</f>
        <v>OK</v>
      </c>
      <c r="O289" s="41"/>
      <c r="P289" s="41"/>
      <c r="Q289" s="41"/>
      <c r="R289" s="41"/>
    </row>
    <row r="290" customFormat="false" ht="15" hidden="false" customHeight="true" outlineLevel="0" collapsed="false">
      <c r="A290" s="63"/>
      <c r="B290" s="31"/>
      <c r="C290" s="32" t="n">
        <v>287</v>
      </c>
      <c r="D290" s="45" t="s">
        <v>464</v>
      </c>
      <c r="E290" s="34" t="s">
        <v>39</v>
      </c>
      <c r="F290" s="34" t="s">
        <v>419</v>
      </c>
      <c r="G290" s="34" t="s">
        <v>463</v>
      </c>
      <c r="H290" s="46" t="s">
        <v>49</v>
      </c>
      <c r="I290" s="35" t="n">
        <v>20</v>
      </c>
      <c r="J290" s="35" t="n">
        <v>30</v>
      </c>
      <c r="K290" s="36" t="n">
        <v>929.21</v>
      </c>
      <c r="L290" s="59"/>
      <c r="M290" s="38" t="n">
        <f aca="false">L290-(SUM(O290:R290))</f>
        <v>0</v>
      </c>
      <c r="N290" s="39" t="str">
        <f aca="false">IF(M290&lt;0,"ATENÇÃO","OK")</f>
        <v>OK</v>
      </c>
      <c r="O290" s="41"/>
      <c r="P290" s="41"/>
      <c r="Q290" s="41"/>
      <c r="R290" s="41"/>
    </row>
    <row r="291" customFormat="false" ht="15" hidden="false" customHeight="true" outlineLevel="0" collapsed="false">
      <c r="A291" s="63"/>
      <c r="B291" s="31"/>
      <c r="C291" s="32" t="n">
        <v>288</v>
      </c>
      <c r="D291" s="45" t="s">
        <v>465</v>
      </c>
      <c r="E291" s="34" t="s">
        <v>39</v>
      </c>
      <c r="F291" s="34" t="s">
        <v>358</v>
      </c>
      <c r="G291" s="34" t="s">
        <v>463</v>
      </c>
      <c r="H291" s="34" t="s">
        <v>49</v>
      </c>
      <c r="I291" s="35" t="n">
        <v>20</v>
      </c>
      <c r="J291" s="35" t="n">
        <v>30</v>
      </c>
      <c r="K291" s="36" t="n">
        <v>238.99</v>
      </c>
      <c r="L291" s="59"/>
      <c r="M291" s="38" t="n">
        <f aca="false">L291-(SUM(O291:R291))</f>
        <v>0</v>
      </c>
      <c r="N291" s="39" t="str">
        <f aca="false">IF(M291&lt;0,"ATENÇÃO","OK")</f>
        <v>OK</v>
      </c>
      <c r="O291" s="41"/>
      <c r="P291" s="41"/>
      <c r="Q291" s="41"/>
      <c r="R291" s="41"/>
    </row>
    <row r="292" customFormat="false" ht="15" hidden="false" customHeight="true" outlineLevel="0" collapsed="false">
      <c r="A292" s="63"/>
      <c r="B292" s="31"/>
      <c r="C292" s="44" t="n">
        <v>289</v>
      </c>
      <c r="D292" s="45" t="s">
        <v>466</v>
      </c>
      <c r="E292" s="35" t="s">
        <v>39</v>
      </c>
      <c r="F292" s="35" t="s">
        <v>358</v>
      </c>
      <c r="G292" s="34" t="s">
        <v>463</v>
      </c>
      <c r="H292" s="35" t="s">
        <v>55</v>
      </c>
      <c r="I292" s="35" t="n">
        <v>20</v>
      </c>
      <c r="J292" s="35" t="n">
        <v>30</v>
      </c>
      <c r="K292" s="36" t="n">
        <v>106.3</v>
      </c>
      <c r="L292" s="59"/>
      <c r="M292" s="38" t="n">
        <f aca="false">L292-(SUM(O292:R292))</f>
        <v>0</v>
      </c>
      <c r="N292" s="39" t="str">
        <f aca="false">IF(M292&lt;0,"ATENÇÃO","OK")</f>
        <v>OK</v>
      </c>
      <c r="O292" s="41"/>
      <c r="P292" s="41"/>
      <c r="Q292" s="41"/>
      <c r="R292" s="41"/>
    </row>
    <row r="293" customFormat="false" ht="15" hidden="false" customHeight="true" outlineLevel="0" collapsed="false">
      <c r="A293" s="63"/>
      <c r="B293" s="31"/>
      <c r="C293" s="32" t="n">
        <v>290</v>
      </c>
      <c r="D293" s="45" t="s">
        <v>467</v>
      </c>
      <c r="E293" s="35" t="s">
        <v>39</v>
      </c>
      <c r="F293" s="35" t="s">
        <v>358</v>
      </c>
      <c r="G293" s="34" t="s">
        <v>463</v>
      </c>
      <c r="H293" s="46" t="s">
        <v>49</v>
      </c>
      <c r="I293" s="35" t="n">
        <v>20</v>
      </c>
      <c r="J293" s="35" t="n">
        <v>30</v>
      </c>
      <c r="K293" s="36" t="n">
        <v>30.95</v>
      </c>
      <c r="L293" s="59"/>
      <c r="M293" s="38" t="n">
        <f aca="false">L293-(SUM(O293:R293))</f>
        <v>0</v>
      </c>
      <c r="N293" s="39" t="str">
        <f aca="false">IF(M293&lt;0,"ATENÇÃO","OK")</f>
        <v>OK</v>
      </c>
      <c r="O293" s="41"/>
      <c r="P293" s="41"/>
      <c r="Q293" s="41"/>
      <c r="R293" s="41"/>
    </row>
    <row r="294" customFormat="false" ht="15" hidden="false" customHeight="true" outlineLevel="0" collapsed="false">
      <c r="A294" s="63"/>
      <c r="B294" s="31"/>
      <c r="C294" s="32" t="n">
        <v>291</v>
      </c>
      <c r="D294" s="45" t="s">
        <v>468</v>
      </c>
      <c r="E294" s="35" t="s">
        <v>39</v>
      </c>
      <c r="F294" s="35" t="s">
        <v>358</v>
      </c>
      <c r="G294" s="34" t="s">
        <v>463</v>
      </c>
      <c r="H294" s="46" t="s">
        <v>49</v>
      </c>
      <c r="I294" s="35" t="n">
        <v>20</v>
      </c>
      <c r="J294" s="35" t="n">
        <v>30</v>
      </c>
      <c r="K294" s="36" t="n">
        <v>97.05</v>
      </c>
      <c r="L294" s="59" t="n">
        <v>10</v>
      </c>
      <c r="M294" s="38" t="n">
        <f aca="false">L294-(SUM(O294:R294))</f>
        <v>0</v>
      </c>
      <c r="N294" s="39" t="str">
        <f aca="false">IF(M294&lt;0,"ATENÇÃO","OK")</f>
        <v>OK</v>
      </c>
      <c r="O294" s="41"/>
      <c r="P294" s="41" t="n">
        <v>10</v>
      </c>
      <c r="Q294" s="41"/>
      <c r="R294" s="41"/>
    </row>
    <row r="295" customFormat="false" ht="15" hidden="false" customHeight="true" outlineLevel="0" collapsed="false">
      <c r="A295" s="63"/>
      <c r="B295" s="31"/>
      <c r="C295" s="32" t="n">
        <v>292</v>
      </c>
      <c r="D295" s="45" t="s">
        <v>469</v>
      </c>
      <c r="E295" s="34" t="s">
        <v>39</v>
      </c>
      <c r="F295" s="34" t="s">
        <v>358</v>
      </c>
      <c r="G295" s="34" t="s">
        <v>463</v>
      </c>
      <c r="H295" s="35" t="s">
        <v>49</v>
      </c>
      <c r="I295" s="35" t="n">
        <v>20</v>
      </c>
      <c r="J295" s="35" t="n">
        <v>30</v>
      </c>
      <c r="K295" s="36" t="n">
        <v>97.05</v>
      </c>
      <c r="L295" s="59" t="n">
        <v>10</v>
      </c>
      <c r="M295" s="38" t="n">
        <f aca="false">L295-(SUM(O295:R295))</f>
        <v>0</v>
      </c>
      <c r="N295" s="39" t="str">
        <f aca="false">IF(M295&lt;0,"ATENÇÃO","OK")</f>
        <v>OK</v>
      </c>
      <c r="O295" s="41"/>
      <c r="P295" s="41" t="n">
        <v>10</v>
      </c>
      <c r="Q295" s="41"/>
      <c r="R295" s="41"/>
    </row>
    <row r="296" customFormat="false" ht="15" hidden="false" customHeight="true" outlineLevel="0" collapsed="false">
      <c r="A296" s="63"/>
      <c r="B296" s="31"/>
      <c r="C296" s="44" t="n">
        <v>293</v>
      </c>
      <c r="D296" s="45" t="s">
        <v>470</v>
      </c>
      <c r="E296" s="34" t="s">
        <v>39</v>
      </c>
      <c r="F296" s="34" t="s">
        <v>358</v>
      </c>
      <c r="G296" s="34" t="s">
        <v>463</v>
      </c>
      <c r="H296" s="34" t="s">
        <v>49</v>
      </c>
      <c r="I296" s="35" t="n">
        <v>20</v>
      </c>
      <c r="J296" s="35" t="n">
        <v>30</v>
      </c>
      <c r="K296" s="36" t="n">
        <v>97.05</v>
      </c>
      <c r="L296" s="59" t="n">
        <v>10</v>
      </c>
      <c r="M296" s="38" t="n">
        <f aca="false">L296-(SUM(O296:R296))</f>
        <v>0</v>
      </c>
      <c r="N296" s="39" t="str">
        <f aca="false">IF(M296&lt;0,"ATENÇÃO","OK")</f>
        <v>OK</v>
      </c>
      <c r="O296" s="41"/>
      <c r="P296" s="41" t="n">
        <v>10</v>
      </c>
      <c r="Q296" s="41"/>
      <c r="R296" s="41"/>
    </row>
    <row r="297" customFormat="false" ht="15" hidden="false" customHeight="true" outlineLevel="0" collapsed="false">
      <c r="A297" s="63"/>
      <c r="B297" s="31"/>
      <c r="C297" s="32" t="n">
        <v>294</v>
      </c>
      <c r="D297" s="64" t="s">
        <v>471</v>
      </c>
      <c r="E297" s="34" t="s">
        <v>39</v>
      </c>
      <c r="F297" s="34" t="s">
        <v>472</v>
      </c>
      <c r="G297" s="34" t="s">
        <v>463</v>
      </c>
      <c r="H297" s="34" t="s">
        <v>181</v>
      </c>
      <c r="I297" s="35" t="n">
        <v>20</v>
      </c>
      <c r="J297" s="35" t="n">
        <v>30</v>
      </c>
      <c r="K297" s="36" t="n">
        <v>22.25</v>
      </c>
      <c r="L297" s="59" t="n">
        <v>10</v>
      </c>
      <c r="M297" s="38" t="n">
        <f aca="false">L297-(SUM(O297:R297))</f>
        <v>5</v>
      </c>
      <c r="N297" s="39" t="str">
        <f aca="false">IF(M297&lt;0,"ATENÇÃO","OK")</f>
        <v>OK</v>
      </c>
      <c r="O297" s="41"/>
      <c r="P297" s="41" t="n">
        <v>5</v>
      </c>
      <c r="Q297" s="41"/>
      <c r="R297" s="41"/>
    </row>
    <row r="298" customFormat="false" ht="15" hidden="false" customHeight="true" outlineLevel="0" collapsed="false">
      <c r="A298" s="48" t="s">
        <v>473</v>
      </c>
      <c r="B298" s="49" t="n">
        <v>4</v>
      </c>
      <c r="C298" s="50" t="n">
        <v>295</v>
      </c>
      <c r="D298" s="67" t="s">
        <v>474</v>
      </c>
      <c r="E298" s="52" t="s">
        <v>39</v>
      </c>
      <c r="F298" s="52" t="s">
        <v>475</v>
      </c>
      <c r="G298" s="53" t="s">
        <v>476</v>
      </c>
      <c r="H298" s="54" t="s">
        <v>49</v>
      </c>
      <c r="I298" s="52" t="n">
        <v>20</v>
      </c>
      <c r="J298" s="52" t="n">
        <v>30</v>
      </c>
      <c r="K298" s="55" t="n">
        <v>26.9</v>
      </c>
      <c r="L298" s="59"/>
      <c r="M298" s="38" t="n">
        <f aca="false">L298-(SUM(O298:R298))</f>
        <v>0</v>
      </c>
      <c r="N298" s="39" t="str">
        <f aca="false">IF(M298&lt;0,"ATENÇÃO","OK")</f>
        <v>OK</v>
      </c>
      <c r="O298" s="41"/>
      <c r="P298" s="41"/>
      <c r="Q298" s="41"/>
      <c r="R298" s="41"/>
    </row>
    <row r="299" customFormat="false" ht="15" hidden="false" customHeight="true" outlineLevel="0" collapsed="false">
      <c r="A299" s="48"/>
      <c r="B299" s="49"/>
      <c r="C299" s="50" t="n">
        <v>296</v>
      </c>
      <c r="D299" s="67" t="s">
        <v>477</v>
      </c>
      <c r="E299" s="53" t="s">
        <v>39</v>
      </c>
      <c r="F299" s="53" t="s">
        <v>478</v>
      </c>
      <c r="G299" s="53" t="n">
        <v>1750</v>
      </c>
      <c r="H299" s="52" t="s">
        <v>49</v>
      </c>
      <c r="I299" s="52" t="n">
        <v>20</v>
      </c>
      <c r="J299" s="52" t="n">
        <v>30</v>
      </c>
      <c r="K299" s="55" t="n">
        <v>15.9</v>
      </c>
      <c r="L299" s="59" t="n">
        <v>100</v>
      </c>
      <c r="M299" s="38" t="n">
        <f aca="false">L299-(SUM(O299:R299))</f>
        <v>100</v>
      </c>
      <c r="N299" s="39" t="str">
        <f aca="false">IF(M299&lt;0,"ATENÇÃO","OK")</f>
        <v>OK</v>
      </c>
      <c r="O299" s="41"/>
      <c r="P299" s="41"/>
      <c r="Q299" s="41"/>
      <c r="R299" s="41"/>
    </row>
    <row r="300" customFormat="false" ht="15" hidden="false" customHeight="true" outlineLevel="0" collapsed="false">
      <c r="A300" s="48"/>
      <c r="B300" s="49"/>
      <c r="C300" s="57" t="n">
        <v>297</v>
      </c>
      <c r="D300" s="67" t="s">
        <v>479</v>
      </c>
      <c r="E300" s="53" t="s">
        <v>39</v>
      </c>
      <c r="F300" s="53" t="s">
        <v>480</v>
      </c>
      <c r="G300" s="53" t="n">
        <v>20085</v>
      </c>
      <c r="H300" s="52" t="s">
        <v>49</v>
      </c>
      <c r="I300" s="52" t="n">
        <v>20</v>
      </c>
      <c r="J300" s="52" t="n">
        <v>30</v>
      </c>
      <c r="K300" s="55" t="n">
        <v>19.9</v>
      </c>
      <c r="L300" s="59"/>
      <c r="M300" s="38" t="n">
        <f aca="false">L300-(SUM(O300:R300))</f>
        <v>0</v>
      </c>
      <c r="N300" s="39" t="str">
        <f aca="false">IF(M300&lt;0,"ATENÇÃO","OK")</f>
        <v>OK</v>
      </c>
      <c r="O300" s="41"/>
      <c r="P300" s="41"/>
      <c r="Q300" s="41"/>
      <c r="R300" s="41"/>
    </row>
    <row r="301" customFormat="false" ht="15" hidden="false" customHeight="true" outlineLevel="0" collapsed="false">
      <c r="A301" s="48"/>
      <c r="B301" s="49"/>
      <c r="C301" s="50" t="n">
        <v>298</v>
      </c>
      <c r="D301" s="67" t="s">
        <v>481</v>
      </c>
      <c r="E301" s="53" t="s">
        <v>39</v>
      </c>
      <c r="F301" s="53" t="s">
        <v>482</v>
      </c>
      <c r="G301" s="53" t="s">
        <v>483</v>
      </c>
      <c r="H301" s="53" t="s">
        <v>49</v>
      </c>
      <c r="I301" s="52" t="n">
        <v>20</v>
      </c>
      <c r="J301" s="52" t="n">
        <v>30</v>
      </c>
      <c r="K301" s="55" t="n">
        <v>24.9</v>
      </c>
      <c r="L301" s="59"/>
      <c r="M301" s="38" t="n">
        <f aca="false">L301-(SUM(O301:R301))</f>
        <v>0</v>
      </c>
      <c r="N301" s="39" t="str">
        <f aca="false">IF(M301&lt;0,"ATENÇÃO","OK")</f>
        <v>OK</v>
      </c>
      <c r="O301" s="41"/>
      <c r="P301" s="41"/>
      <c r="Q301" s="41"/>
      <c r="R301" s="41"/>
    </row>
    <row r="302" customFormat="false" ht="15" hidden="false" customHeight="true" outlineLevel="0" collapsed="false">
      <c r="A302" s="48"/>
      <c r="B302" s="49"/>
      <c r="C302" s="50" t="n">
        <v>299</v>
      </c>
      <c r="D302" s="67" t="s">
        <v>484</v>
      </c>
      <c r="E302" s="53" t="s">
        <v>39</v>
      </c>
      <c r="F302" s="53" t="s">
        <v>482</v>
      </c>
      <c r="G302" s="53" t="s">
        <v>485</v>
      </c>
      <c r="H302" s="53" t="s">
        <v>49</v>
      </c>
      <c r="I302" s="52" t="n">
        <v>20</v>
      </c>
      <c r="J302" s="52" t="n">
        <v>30</v>
      </c>
      <c r="K302" s="55" t="n">
        <v>39.9</v>
      </c>
      <c r="L302" s="59"/>
      <c r="M302" s="38" t="n">
        <f aca="false">L302-(SUM(O302:R302))</f>
        <v>0</v>
      </c>
      <c r="N302" s="39" t="str">
        <f aca="false">IF(M302&lt;0,"ATENÇÃO","OK")</f>
        <v>OK</v>
      </c>
      <c r="O302" s="41"/>
      <c r="P302" s="41"/>
      <c r="Q302" s="41"/>
      <c r="R302" s="41"/>
    </row>
    <row r="303" customFormat="false" ht="15" hidden="false" customHeight="true" outlineLevel="0" collapsed="false">
      <c r="A303" s="48"/>
      <c r="B303" s="49"/>
      <c r="C303" s="50" t="n">
        <v>300</v>
      </c>
      <c r="D303" s="67" t="s">
        <v>486</v>
      </c>
      <c r="E303" s="53" t="s">
        <v>39</v>
      </c>
      <c r="F303" s="53" t="s">
        <v>487</v>
      </c>
      <c r="G303" s="53" t="s">
        <v>488</v>
      </c>
      <c r="H303" s="53" t="s">
        <v>55</v>
      </c>
      <c r="I303" s="52" t="n">
        <v>20</v>
      </c>
      <c r="J303" s="52" t="n">
        <v>30</v>
      </c>
      <c r="K303" s="55" t="n">
        <v>25</v>
      </c>
      <c r="L303" s="59"/>
      <c r="M303" s="38" t="n">
        <f aca="false">L303-(SUM(O303:R303))</f>
        <v>0</v>
      </c>
      <c r="N303" s="39" t="str">
        <f aca="false">IF(M303&lt;0,"ATENÇÃO","OK")</f>
        <v>OK</v>
      </c>
      <c r="O303" s="41"/>
      <c r="P303" s="41"/>
      <c r="Q303" s="41"/>
      <c r="R303" s="41"/>
    </row>
    <row r="304" customFormat="false" ht="33" hidden="false" customHeight="true" outlineLevel="0" collapsed="false">
      <c r="A304" s="48"/>
      <c r="B304" s="49"/>
      <c r="C304" s="57" t="n">
        <v>301</v>
      </c>
      <c r="D304" s="67" t="s">
        <v>489</v>
      </c>
      <c r="E304" s="60" t="s">
        <v>39</v>
      </c>
      <c r="F304" s="60" t="s">
        <v>487</v>
      </c>
      <c r="G304" s="53" t="s">
        <v>488</v>
      </c>
      <c r="H304" s="60" t="s">
        <v>55</v>
      </c>
      <c r="I304" s="52" t="n">
        <v>20</v>
      </c>
      <c r="J304" s="52" t="n">
        <v>30</v>
      </c>
      <c r="K304" s="55" t="n">
        <v>42</v>
      </c>
      <c r="L304" s="59"/>
      <c r="M304" s="38" t="n">
        <f aca="false">L304-(SUM(O304:R304))</f>
        <v>0</v>
      </c>
      <c r="N304" s="39" t="str">
        <f aca="false">IF(M304&lt;0,"ATENÇÃO","OK")</f>
        <v>OK</v>
      </c>
      <c r="O304" s="41"/>
      <c r="P304" s="41"/>
      <c r="Q304" s="41"/>
      <c r="R304" s="41"/>
    </row>
    <row r="305" customFormat="false" ht="33" hidden="false" customHeight="true" outlineLevel="0" collapsed="false">
      <c r="A305" s="48"/>
      <c r="B305" s="49"/>
      <c r="C305" s="50" t="n">
        <v>302</v>
      </c>
      <c r="D305" s="67" t="s">
        <v>490</v>
      </c>
      <c r="E305" s="60" t="s">
        <v>39</v>
      </c>
      <c r="F305" s="60" t="s">
        <v>491</v>
      </c>
      <c r="G305" s="53" t="n">
        <v>438459</v>
      </c>
      <c r="H305" s="60" t="s">
        <v>49</v>
      </c>
      <c r="I305" s="52" t="n">
        <v>20</v>
      </c>
      <c r="J305" s="52" t="n">
        <v>30</v>
      </c>
      <c r="K305" s="55" t="n">
        <v>96</v>
      </c>
      <c r="L305" s="59"/>
      <c r="M305" s="38" t="n">
        <f aca="false">L305-(SUM(O305:R305))</f>
        <v>0</v>
      </c>
      <c r="N305" s="39" t="str">
        <f aca="false">IF(M305&lt;0,"ATENÇÃO","OK")</f>
        <v>OK</v>
      </c>
      <c r="O305" s="41"/>
      <c r="P305" s="41"/>
      <c r="Q305" s="41"/>
      <c r="R305" s="41"/>
    </row>
    <row r="306" customFormat="false" ht="15" hidden="false" customHeight="true" outlineLevel="0" collapsed="false">
      <c r="A306" s="48"/>
      <c r="B306" s="49"/>
      <c r="C306" s="50" t="n">
        <v>303</v>
      </c>
      <c r="D306" s="67" t="s">
        <v>492</v>
      </c>
      <c r="E306" s="52" t="s">
        <v>39</v>
      </c>
      <c r="F306" s="52" t="s">
        <v>491</v>
      </c>
      <c r="G306" s="53" t="n">
        <v>388442</v>
      </c>
      <c r="H306" s="52" t="s">
        <v>49</v>
      </c>
      <c r="I306" s="52" t="n">
        <v>20</v>
      </c>
      <c r="J306" s="52" t="n">
        <v>30</v>
      </c>
      <c r="K306" s="55" t="n">
        <v>62</v>
      </c>
      <c r="L306" s="59"/>
      <c r="M306" s="38" t="n">
        <f aca="false">L306-(SUM(O306:R306))</f>
        <v>0</v>
      </c>
      <c r="N306" s="39" t="str">
        <f aca="false">IF(M306&lt;0,"ATENÇÃO","OK")</f>
        <v>OK</v>
      </c>
      <c r="O306" s="41"/>
      <c r="P306" s="41"/>
      <c r="Q306" s="41"/>
      <c r="R306" s="41"/>
    </row>
    <row r="307" customFormat="false" ht="15" hidden="false" customHeight="true" outlineLevel="0" collapsed="false">
      <c r="A307" s="48"/>
      <c r="B307" s="49"/>
      <c r="C307" s="50" t="n">
        <v>304</v>
      </c>
      <c r="D307" s="67" t="s">
        <v>493</v>
      </c>
      <c r="E307" s="68" t="s">
        <v>39</v>
      </c>
      <c r="F307" s="68" t="s">
        <v>480</v>
      </c>
      <c r="G307" s="69" t="s">
        <v>494</v>
      </c>
      <c r="H307" s="70" t="s">
        <v>49</v>
      </c>
      <c r="I307" s="52" t="n">
        <v>20</v>
      </c>
      <c r="J307" s="52" t="n">
        <v>30</v>
      </c>
      <c r="K307" s="71" t="n">
        <v>9.9</v>
      </c>
      <c r="L307" s="59" t="n">
        <v>300</v>
      </c>
      <c r="M307" s="38" t="n">
        <f aca="false">L307-(SUM(O307:R307))</f>
        <v>200</v>
      </c>
      <c r="N307" s="39" t="str">
        <f aca="false">IF(M307&lt;0,"ATENÇÃO","OK")</f>
        <v>OK</v>
      </c>
      <c r="O307" s="72" t="n">
        <v>100</v>
      </c>
      <c r="P307" s="73"/>
      <c r="Q307" s="96"/>
      <c r="R307" s="96"/>
    </row>
    <row r="308" customFormat="false" ht="15" hidden="false" customHeight="true" outlineLevel="0" collapsed="false">
      <c r="A308" s="48"/>
      <c r="B308" s="49"/>
      <c r="C308" s="57" t="n">
        <v>305</v>
      </c>
      <c r="D308" s="67" t="s">
        <v>495</v>
      </c>
      <c r="E308" s="68" t="s">
        <v>39</v>
      </c>
      <c r="F308" s="68" t="s">
        <v>480</v>
      </c>
      <c r="G308" s="69" t="s">
        <v>494</v>
      </c>
      <c r="H308" s="70" t="s">
        <v>49</v>
      </c>
      <c r="I308" s="52" t="n">
        <v>20</v>
      </c>
      <c r="J308" s="52" t="n">
        <v>30</v>
      </c>
      <c r="K308" s="71" t="n">
        <v>9.9</v>
      </c>
      <c r="L308" s="59"/>
      <c r="M308" s="38" t="n">
        <f aca="false">L308-(SUM(O308:R308))</f>
        <v>0</v>
      </c>
      <c r="N308" s="39" t="str">
        <f aca="false">IF(M308&lt;0,"ATENÇÃO","OK")</f>
        <v>OK</v>
      </c>
      <c r="O308" s="73"/>
      <c r="P308" s="73"/>
      <c r="Q308" s="96"/>
      <c r="R308" s="96"/>
    </row>
    <row r="309" customFormat="false" ht="15" hidden="false" customHeight="true" outlineLevel="0" collapsed="false">
      <c r="A309" s="48"/>
      <c r="B309" s="49"/>
      <c r="C309" s="50" t="n">
        <v>306</v>
      </c>
      <c r="D309" s="56" t="s">
        <v>496</v>
      </c>
      <c r="E309" s="68" t="s">
        <v>39</v>
      </c>
      <c r="F309" s="68" t="s">
        <v>497</v>
      </c>
      <c r="G309" s="69" t="s">
        <v>498</v>
      </c>
      <c r="H309" s="70" t="s">
        <v>42</v>
      </c>
      <c r="I309" s="52" t="n">
        <v>20</v>
      </c>
      <c r="J309" s="52" t="n">
        <v>30</v>
      </c>
      <c r="K309" s="71" t="n">
        <v>57</v>
      </c>
      <c r="L309" s="59" t="n">
        <v>20</v>
      </c>
      <c r="M309" s="38" t="n">
        <f aca="false">L309-(SUM(O309:R309))</f>
        <v>0</v>
      </c>
      <c r="N309" s="39" t="str">
        <f aca="false">IF(M309&lt;0,"ATENÇÃO","OK")</f>
        <v>OK</v>
      </c>
      <c r="O309" s="73"/>
      <c r="P309" s="73"/>
      <c r="Q309" s="96"/>
      <c r="R309" s="41" t="n">
        <v>20</v>
      </c>
    </row>
    <row r="310" customFormat="false" ht="15" hidden="false" customHeight="true" outlineLevel="0" collapsed="false">
      <c r="A310" s="48"/>
      <c r="B310" s="49"/>
      <c r="C310" s="50" t="n">
        <v>307</v>
      </c>
      <c r="D310" s="56" t="s">
        <v>499</v>
      </c>
      <c r="E310" s="68" t="s">
        <v>39</v>
      </c>
      <c r="F310" s="68" t="s">
        <v>497</v>
      </c>
      <c r="G310" s="69" t="s">
        <v>500</v>
      </c>
      <c r="H310" s="70" t="s">
        <v>42</v>
      </c>
      <c r="I310" s="52" t="n">
        <v>20</v>
      </c>
      <c r="J310" s="52" t="n">
        <v>30</v>
      </c>
      <c r="K310" s="71" t="n">
        <v>59.9</v>
      </c>
      <c r="L310" s="59"/>
      <c r="M310" s="38" t="n">
        <f aca="false">L310-(SUM(O310:R310))</f>
        <v>0</v>
      </c>
      <c r="N310" s="39" t="str">
        <f aca="false">IF(M310&lt;0,"ATENÇÃO","OK")</f>
        <v>OK</v>
      </c>
      <c r="O310" s="73"/>
      <c r="P310" s="73"/>
      <c r="Q310" s="96"/>
      <c r="R310" s="96"/>
    </row>
    <row r="311" customFormat="false" ht="15" hidden="false" customHeight="true" outlineLevel="0" collapsed="false">
      <c r="A311" s="48"/>
      <c r="B311" s="49"/>
      <c r="C311" s="50" t="n">
        <v>308</v>
      </c>
      <c r="D311" s="56" t="s">
        <v>501</v>
      </c>
      <c r="E311" s="68" t="s">
        <v>39</v>
      </c>
      <c r="F311" s="68" t="s">
        <v>497</v>
      </c>
      <c r="G311" s="69" t="s">
        <v>500</v>
      </c>
      <c r="H311" s="70" t="s">
        <v>42</v>
      </c>
      <c r="I311" s="52" t="n">
        <v>20</v>
      </c>
      <c r="J311" s="52" t="n">
        <v>30</v>
      </c>
      <c r="K311" s="71" t="n">
        <v>14.9</v>
      </c>
      <c r="L311" s="59"/>
      <c r="M311" s="38" t="n">
        <f aca="false">L311-(SUM(O311:R311))</f>
        <v>0</v>
      </c>
      <c r="N311" s="39" t="str">
        <f aca="false">IF(M311&lt;0,"ATENÇÃO","OK")</f>
        <v>OK</v>
      </c>
      <c r="O311" s="73"/>
      <c r="P311" s="73"/>
      <c r="Q311" s="96"/>
      <c r="R311" s="96"/>
    </row>
    <row r="312" customFormat="false" ht="15" hidden="false" customHeight="true" outlineLevel="0" collapsed="false">
      <c r="A312" s="48"/>
      <c r="B312" s="49"/>
      <c r="C312" s="57" t="n">
        <v>309</v>
      </c>
      <c r="D312" s="56" t="s">
        <v>502</v>
      </c>
      <c r="E312" s="68" t="s">
        <v>39</v>
      </c>
      <c r="F312" s="68" t="s">
        <v>503</v>
      </c>
      <c r="G312" s="69" t="s">
        <v>494</v>
      </c>
      <c r="H312" s="70" t="s">
        <v>42</v>
      </c>
      <c r="I312" s="52" t="n">
        <v>20</v>
      </c>
      <c r="J312" s="52" t="n">
        <v>30</v>
      </c>
      <c r="K312" s="71" t="n">
        <v>9.45</v>
      </c>
      <c r="L312" s="59"/>
      <c r="M312" s="38" t="n">
        <f aca="false">L312-(SUM(O312:R312))</f>
        <v>0</v>
      </c>
      <c r="N312" s="39" t="str">
        <f aca="false">IF(M312&lt;0,"ATENÇÃO","OK")</f>
        <v>OK</v>
      </c>
      <c r="O312" s="73"/>
      <c r="P312" s="73"/>
      <c r="Q312" s="96"/>
      <c r="R312" s="96"/>
    </row>
    <row r="313" customFormat="false" ht="15" hidden="false" customHeight="true" outlineLevel="0" collapsed="false">
      <c r="A313" s="48"/>
      <c r="B313" s="49"/>
      <c r="C313" s="50" t="n">
        <v>310</v>
      </c>
      <c r="D313" s="56" t="s">
        <v>504</v>
      </c>
      <c r="E313" s="68" t="s">
        <v>39</v>
      </c>
      <c r="F313" s="68" t="s">
        <v>480</v>
      </c>
      <c r="G313" s="69" t="n">
        <v>4032</v>
      </c>
      <c r="H313" s="70" t="s">
        <v>42</v>
      </c>
      <c r="I313" s="52" t="n">
        <v>20</v>
      </c>
      <c r="J313" s="52" t="n">
        <v>30</v>
      </c>
      <c r="K313" s="71" t="n">
        <v>12</v>
      </c>
      <c r="L313" s="59"/>
      <c r="M313" s="38" t="n">
        <f aca="false">L313-(SUM(O313:R313))</f>
        <v>0</v>
      </c>
      <c r="N313" s="39" t="str">
        <f aca="false">IF(M313&lt;0,"ATENÇÃO","OK")</f>
        <v>OK</v>
      </c>
      <c r="O313" s="73"/>
      <c r="P313" s="73"/>
      <c r="Q313" s="96"/>
      <c r="R313" s="96"/>
    </row>
    <row r="314" customFormat="false" ht="15" hidden="false" customHeight="true" outlineLevel="0" collapsed="false">
      <c r="A314" s="48"/>
      <c r="B314" s="49"/>
      <c r="C314" s="50" t="n">
        <v>311</v>
      </c>
      <c r="D314" s="56" t="s">
        <v>505</v>
      </c>
      <c r="E314" s="68" t="s">
        <v>39</v>
      </c>
      <c r="F314" s="68" t="s">
        <v>506</v>
      </c>
      <c r="G314" s="69" t="n">
        <v>1851</v>
      </c>
      <c r="H314" s="70" t="s">
        <v>42</v>
      </c>
      <c r="I314" s="52" t="n">
        <v>20</v>
      </c>
      <c r="J314" s="52" t="n">
        <v>30</v>
      </c>
      <c r="K314" s="71" t="n">
        <v>29.9</v>
      </c>
      <c r="L314" s="59"/>
      <c r="M314" s="38" t="n">
        <f aca="false">L314-(SUM(O314:R314))</f>
        <v>0</v>
      </c>
      <c r="N314" s="39" t="str">
        <f aca="false">IF(M314&lt;0,"ATENÇÃO","OK")</f>
        <v>OK</v>
      </c>
      <c r="O314" s="73"/>
      <c r="P314" s="73"/>
      <c r="Q314" s="96"/>
      <c r="R314" s="96"/>
    </row>
    <row r="315" customFormat="false" ht="15" hidden="false" customHeight="true" outlineLevel="0" collapsed="false">
      <c r="A315" s="48"/>
      <c r="B315" s="49"/>
      <c r="C315" s="50" t="n">
        <v>312</v>
      </c>
      <c r="D315" s="67" t="s">
        <v>507</v>
      </c>
      <c r="E315" s="68" t="s">
        <v>39</v>
      </c>
      <c r="F315" s="68" t="s">
        <v>480</v>
      </c>
      <c r="G315" s="69" t="s">
        <v>508</v>
      </c>
      <c r="H315" s="70" t="s">
        <v>49</v>
      </c>
      <c r="I315" s="52" t="n">
        <v>20</v>
      </c>
      <c r="J315" s="52" t="n">
        <v>30</v>
      </c>
      <c r="K315" s="71" t="n">
        <v>19.9</v>
      </c>
      <c r="L315" s="59"/>
      <c r="M315" s="38" t="n">
        <f aca="false">L315-(SUM(O315:R315))</f>
        <v>0</v>
      </c>
      <c r="N315" s="39" t="str">
        <f aca="false">IF(M315&lt;0,"ATENÇÃO","OK")</f>
        <v>OK</v>
      </c>
      <c r="O315" s="73"/>
      <c r="P315" s="73"/>
      <c r="Q315" s="96"/>
      <c r="R315" s="96"/>
    </row>
    <row r="316" customFormat="false" ht="15" hidden="false" customHeight="true" outlineLevel="0" collapsed="false">
      <c r="A316" s="48"/>
      <c r="B316" s="49"/>
      <c r="C316" s="57" t="n">
        <v>313</v>
      </c>
      <c r="D316" s="67" t="s">
        <v>509</v>
      </c>
      <c r="E316" s="68" t="s">
        <v>39</v>
      </c>
      <c r="F316" s="68" t="s">
        <v>487</v>
      </c>
      <c r="G316" s="69" t="s">
        <v>510</v>
      </c>
      <c r="H316" s="70" t="s">
        <v>49</v>
      </c>
      <c r="I316" s="52" t="n">
        <v>20</v>
      </c>
      <c r="J316" s="52" t="n">
        <v>30</v>
      </c>
      <c r="K316" s="71" t="n">
        <v>65</v>
      </c>
      <c r="L316" s="59"/>
      <c r="M316" s="38" t="n">
        <f aca="false">L316-(SUM(O316:R316))</f>
        <v>0</v>
      </c>
      <c r="N316" s="39" t="str">
        <f aca="false">IF(M316&lt;0,"ATENÇÃO","OK")</f>
        <v>OK</v>
      </c>
      <c r="O316" s="73"/>
      <c r="P316" s="73"/>
      <c r="Q316" s="96"/>
      <c r="R316" s="96"/>
    </row>
    <row r="317" customFormat="false" ht="15" hidden="false" customHeight="true" outlineLevel="0" collapsed="false">
      <c r="A317" s="48"/>
      <c r="B317" s="49"/>
      <c r="C317" s="50" t="n">
        <v>314</v>
      </c>
      <c r="D317" s="67" t="s">
        <v>511</v>
      </c>
      <c r="E317" s="68" t="s">
        <v>39</v>
      </c>
      <c r="F317" s="68" t="s">
        <v>480</v>
      </c>
      <c r="G317" s="69" t="n">
        <v>5441</v>
      </c>
      <c r="H317" s="70" t="s">
        <v>49</v>
      </c>
      <c r="I317" s="52" t="n">
        <v>20</v>
      </c>
      <c r="J317" s="52" t="n">
        <v>30</v>
      </c>
      <c r="K317" s="71" t="n">
        <v>16</v>
      </c>
      <c r="L317" s="59"/>
      <c r="M317" s="38" t="n">
        <f aca="false">L317-(SUM(O317:R317))</f>
        <v>0</v>
      </c>
      <c r="N317" s="39" t="str">
        <f aca="false">IF(M317&lt;0,"ATENÇÃO","OK")</f>
        <v>OK</v>
      </c>
      <c r="O317" s="73"/>
      <c r="P317" s="73"/>
      <c r="Q317" s="96"/>
      <c r="R317" s="96"/>
    </row>
    <row r="318" customFormat="false" ht="15" hidden="false" customHeight="true" outlineLevel="0" collapsed="false">
      <c r="A318" s="48"/>
      <c r="B318" s="49"/>
      <c r="C318" s="50" t="n">
        <v>315</v>
      </c>
      <c r="D318" s="67" t="s">
        <v>512</v>
      </c>
      <c r="E318" s="68" t="s">
        <v>39</v>
      </c>
      <c r="F318" s="68" t="s">
        <v>480</v>
      </c>
      <c r="G318" s="69" t="n">
        <v>5416</v>
      </c>
      <c r="H318" s="70" t="s">
        <v>49</v>
      </c>
      <c r="I318" s="52" t="n">
        <v>20</v>
      </c>
      <c r="J318" s="52" t="n">
        <v>30</v>
      </c>
      <c r="K318" s="71" t="n">
        <v>8.9</v>
      </c>
      <c r="L318" s="59"/>
      <c r="M318" s="38" t="n">
        <f aca="false">L318-(SUM(O318:R318))</f>
        <v>0</v>
      </c>
      <c r="N318" s="39" t="str">
        <f aca="false">IF(M318&lt;0,"ATENÇÃO","OK")</f>
        <v>OK</v>
      </c>
      <c r="O318" s="73"/>
      <c r="P318" s="73"/>
      <c r="Q318" s="96"/>
      <c r="R318" s="96"/>
    </row>
    <row r="319" customFormat="false" ht="15" hidden="false" customHeight="true" outlineLevel="0" collapsed="false">
      <c r="A319" s="48"/>
      <c r="B319" s="49"/>
      <c r="C319" s="50" t="n">
        <v>316</v>
      </c>
      <c r="D319" s="67" t="s">
        <v>513</v>
      </c>
      <c r="E319" s="68" t="s">
        <v>39</v>
      </c>
      <c r="F319" s="68" t="s">
        <v>514</v>
      </c>
      <c r="G319" s="69" t="s">
        <v>515</v>
      </c>
      <c r="H319" s="70" t="s">
        <v>49</v>
      </c>
      <c r="I319" s="52" t="n">
        <v>20</v>
      </c>
      <c r="J319" s="52" t="n">
        <v>30</v>
      </c>
      <c r="K319" s="71" t="n">
        <v>59.9</v>
      </c>
      <c r="L319" s="59"/>
      <c r="M319" s="38" t="n">
        <f aca="false">L319-(SUM(O319:R319))</f>
        <v>0</v>
      </c>
      <c r="N319" s="39" t="str">
        <f aca="false">IF(M319&lt;0,"ATENÇÃO","OK")</f>
        <v>OK</v>
      </c>
      <c r="O319" s="73"/>
      <c r="P319" s="73"/>
      <c r="Q319" s="96"/>
      <c r="R319" s="96"/>
    </row>
    <row r="320" customFormat="false" ht="15" hidden="false" customHeight="true" outlineLevel="0" collapsed="false">
      <c r="A320" s="48"/>
      <c r="B320" s="49"/>
      <c r="C320" s="57" t="n">
        <v>317</v>
      </c>
      <c r="D320" s="67" t="s">
        <v>516</v>
      </c>
      <c r="E320" s="68" t="s">
        <v>39</v>
      </c>
      <c r="F320" s="68" t="s">
        <v>517</v>
      </c>
      <c r="G320" s="69" t="s">
        <v>518</v>
      </c>
      <c r="H320" s="70" t="s">
        <v>49</v>
      </c>
      <c r="I320" s="52" t="n">
        <v>20</v>
      </c>
      <c r="J320" s="52" t="n">
        <v>30</v>
      </c>
      <c r="K320" s="71" t="n">
        <v>16.9</v>
      </c>
      <c r="L320" s="59"/>
      <c r="M320" s="38" t="n">
        <f aca="false">L320-(SUM(O320:R320))</f>
        <v>0</v>
      </c>
      <c r="N320" s="39" t="str">
        <f aca="false">IF(M320&lt;0,"ATENÇÃO","OK")</f>
        <v>OK</v>
      </c>
      <c r="O320" s="73"/>
      <c r="P320" s="73"/>
      <c r="Q320" s="96"/>
      <c r="R320" s="96"/>
    </row>
    <row r="321" customFormat="false" ht="15" hidden="false" customHeight="true" outlineLevel="0" collapsed="false">
      <c r="A321" s="48"/>
      <c r="B321" s="49"/>
      <c r="C321" s="50" t="n">
        <v>318</v>
      </c>
      <c r="D321" s="51" t="s">
        <v>519</v>
      </c>
      <c r="E321" s="68" t="s">
        <v>39</v>
      </c>
      <c r="F321" s="68" t="s">
        <v>480</v>
      </c>
      <c r="G321" s="69" t="n">
        <v>1960</v>
      </c>
      <c r="H321" s="70" t="s">
        <v>49</v>
      </c>
      <c r="I321" s="52" t="n">
        <v>20</v>
      </c>
      <c r="J321" s="52" t="n">
        <v>30</v>
      </c>
      <c r="K321" s="71" t="n">
        <v>29.9</v>
      </c>
      <c r="L321" s="59"/>
      <c r="M321" s="38" t="n">
        <f aca="false">L321-(SUM(O321:R321))</f>
        <v>0</v>
      </c>
      <c r="N321" s="39" t="str">
        <f aca="false">IF(M321&lt;0,"ATENÇÃO","OK")</f>
        <v>OK</v>
      </c>
      <c r="O321" s="73"/>
      <c r="P321" s="73"/>
      <c r="Q321" s="96"/>
      <c r="R321" s="96"/>
    </row>
    <row r="322" customFormat="false" ht="15" hidden="false" customHeight="true" outlineLevel="0" collapsed="false">
      <c r="A322" s="48"/>
      <c r="B322" s="49"/>
      <c r="C322" s="50" t="n">
        <v>319</v>
      </c>
      <c r="D322" s="51" t="s">
        <v>520</v>
      </c>
      <c r="E322" s="68" t="s">
        <v>39</v>
      </c>
      <c r="F322" s="68" t="s">
        <v>480</v>
      </c>
      <c r="G322" s="69" t="s">
        <v>521</v>
      </c>
      <c r="H322" s="70" t="s">
        <v>49</v>
      </c>
      <c r="I322" s="52" t="n">
        <v>20</v>
      </c>
      <c r="J322" s="52" t="n">
        <v>30</v>
      </c>
      <c r="K322" s="71" t="n">
        <v>12</v>
      </c>
      <c r="L322" s="59"/>
      <c r="M322" s="38" t="n">
        <f aca="false">L322-(SUM(O322:R322))</f>
        <v>0</v>
      </c>
      <c r="N322" s="39" t="str">
        <f aca="false">IF(M322&lt;0,"ATENÇÃO","OK")</f>
        <v>OK</v>
      </c>
      <c r="O322" s="73"/>
      <c r="P322" s="73"/>
      <c r="Q322" s="96"/>
      <c r="R322" s="96"/>
    </row>
    <row r="323" customFormat="false" ht="15" hidden="false" customHeight="true" outlineLevel="0" collapsed="false">
      <c r="A323" s="48"/>
      <c r="B323" s="49"/>
      <c r="C323" s="50" t="n">
        <v>320</v>
      </c>
      <c r="D323" s="67" t="s">
        <v>522</v>
      </c>
      <c r="E323" s="68" t="s">
        <v>39</v>
      </c>
      <c r="F323" s="68" t="s">
        <v>491</v>
      </c>
      <c r="G323" s="69" t="n">
        <v>300675</v>
      </c>
      <c r="H323" s="70" t="s">
        <v>49</v>
      </c>
      <c r="I323" s="52" t="n">
        <v>20</v>
      </c>
      <c r="J323" s="52" t="n">
        <v>30</v>
      </c>
      <c r="K323" s="71" t="n">
        <v>35</v>
      </c>
      <c r="L323" s="59"/>
      <c r="M323" s="38" t="n">
        <f aca="false">L323-(SUM(O323:R323))</f>
        <v>0</v>
      </c>
      <c r="N323" s="39" t="str">
        <f aca="false">IF(M323&lt;0,"ATENÇÃO","OK")</f>
        <v>OK</v>
      </c>
      <c r="O323" s="73"/>
      <c r="P323" s="73"/>
      <c r="Q323" s="96"/>
      <c r="R323" s="96"/>
    </row>
    <row r="324" customFormat="false" ht="15" hidden="false" customHeight="true" outlineLevel="0" collapsed="false">
      <c r="A324" s="48"/>
      <c r="B324" s="49"/>
      <c r="C324" s="57" t="n">
        <v>321</v>
      </c>
      <c r="D324" s="67" t="s">
        <v>523</v>
      </c>
      <c r="E324" s="68" t="s">
        <v>39</v>
      </c>
      <c r="F324" s="68" t="s">
        <v>480</v>
      </c>
      <c r="G324" s="69" t="n">
        <v>20246</v>
      </c>
      <c r="H324" s="70" t="s">
        <v>49</v>
      </c>
      <c r="I324" s="52" t="n">
        <v>20</v>
      </c>
      <c r="J324" s="52" t="n">
        <v>30</v>
      </c>
      <c r="K324" s="71" t="n">
        <v>22.42</v>
      </c>
      <c r="L324" s="59"/>
      <c r="M324" s="38" t="n">
        <f aca="false">L324-(SUM(O324:R324))</f>
        <v>0</v>
      </c>
      <c r="N324" s="39" t="str">
        <f aca="false">IF(M324&lt;0,"ATENÇÃO","OK")</f>
        <v>OK</v>
      </c>
      <c r="O324" s="73"/>
      <c r="P324" s="73"/>
      <c r="Q324" s="96"/>
      <c r="R324" s="96"/>
    </row>
    <row r="325" customFormat="false" ht="15" hidden="false" customHeight="true" outlineLevel="0" collapsed="false">
      <c r="A325" s="48"/>
      <c r="B325" s="49"/>
      <c r="C325" s="50" t="n">
        <v>322</v>
      </c>
      <c r="D325" s="67" t="s">
        <v>524</v>
      </c>
      <c r="E325" s="68" t="s">
        <v>39</v>
      </c>
      <c r="F325" s="68" t="s">
        <v>497</v>
      </c>
      <c r="G325" s="69" t="n">
        <v>174461372</v>
      </c>
      <c r="H325" s="70" t="s">
        <v>49</v>
      </c>
      <c r="I325" s="52" t="n">
        <v>20</v>
      </c>
      <c r="J325" s="52" t="n">
        <v>30</v>
      </c>
      <c r="K325" s="71" t="n">
        <v>19.9</v>
      </c>
      <c r="L325" s="59" t="n">
        <v>800</v>
      </c>
      <c r="M325" s="38" t="n">
        <f aca="false">L325-(SUM(O325:R325))</f>
        <v>500</v>
      </c>
      <c r="N325" s="39" t="str">
        <f aca="false">IF(M325&lt;0,"ATENÇÃO","OK")</f>
        <v>OK</v>
      </c>
      <c r="O325" s="72" t="n">
        <v>100</v>
      </c>
      <c r="P325" s="73"/>
      <c r="Q325" s="96"/>
      <c r="R325" s="41" t="n">
        <v>200</v>
      </c>
    </row>
    <row r="326" customFormat="false" ht="15" hidden="false" customHeight="true" outlineLevel="0" collapsed="false">
      <c r="A326" s="48"/>
      <c r="B326" s="49"/>
      <c r="C326" s="50" t="n">
        <v>323</v>
      </c>
      <c r="D326" s="67" t="s">
        <v>525</v>
      </c>
      <c r="E326" s="68" t="s">
        <v>39</v>
      </c>
      <c r="F326" s="68" t="s">
        <v>480</v>
      </c>
      <c r="G326" s="69" t="n">
        <v>20228</v>
      </c>
      <c r="H326" s="70" t="s">
        <v>49</v>
      </c>
      <c r="I326" s="52" t="n">
        <v>20</v>
      </c>
      <c r="J326" s="52" t="n">
        <v>30</v>
      </c>
      <c r="K326" s="71" t="n">
        <v>54.96</v>
      </c>
      <c r="L326" s="59"/>
      <c r="M326" s="38" t="n">
        <f aca="false">L326-(SUM(O326:R326))</f>
        <v>0</v>
      </c>
      <c r="N326" s="39" t="str">
        <f aca="false">IF(M326&lt;0,"ATENÇÃO","OK")</f>
        <v>OK</v>
      </c>
      <c r="O326" s="73"/>
      <c r="P326" s="73"/>
      <c r="Q326" s="96"/>
      <c r="R326" s="96"/>
    </row>
    <row r="327" customFormat="false" ht="15" hidden="false" customHeight="true" outlineLevel="0" collapsed="false">
      <c r="A327" s="48"/>
      <c r="B327" s="49"/>
      <c r="C327" s="50" t="n">
        <v>324</v>
      </c>
      <c r="D327" s="67" t="s">
        <v>526</v>
      </c>
      <c r="E327" s="68" t="s">
        <v>39</v>
      </c>
      <c r="F327" s="68" t="s">
        <v>480</v>
      </c>
      <c r="G327" s="69" t="n">
        <v>20240</v>
      </c>
      <c r="H327" s="70" t="s">
        <v>49</v>
      </c>
      <c r="I327" s="52" t="n">
        <v>20</v>
      </c>
      <c r="J327" s="52" t="n">
        <v>30</v>
      </c>
      <c r="K327" s="71" t="n">
        <v>15.9</v>
      </c>
      <c r="L327" s="59" t="n">
        <v>100</v>
      </c>
      <c r="M327" s="38" t="n">
        <f aca="false">L327-(SUM(O327:R327))</f>
        <v>0</v>
      </c>
      <c r="N327" s="39" t="str">
        <f aca="false">IF(M327&lt;0,"ATENÇÃO","OK")</f>
        <v>OK</v>
      </c>
      <c r="O327" s="72" t="n">
        <v>100</v>
      </c>
      <c r="P327" s="73"/>
      <c r="Q327" s="96"/>
      <c r="R327" s="96"/>
    </row>
    <row r="328" customFormat="false" ht="15" hidden="false" customHeight="true" outlineLevel="0" collapsed="false">
      <c r="A328" s="48"/>
      <c r="B328" s="49"/>
      <c r="C328" s="57" t="n">
        <v>325</v>
      </c>
      <c r="D328" s="67" t="s">
        <v>527</v>
      </c>
      <c r="E328" s="68" t="s">
        <v>39</v>
      </c>
      <c r="F328" s="68" t="s">
        <v>480</v>
      </c>
      <c r="G328" s="69" t="n">
        <v>20241</v>
      </c>
      <c r="H328" s="70" t="s">
        <v>49</v>
      </c>
      <c r="I328" s="52" t="n">
        <v>20</v>
      </c>
      <c r="J328" s="52" t="n">
        <v>30</v>
      </c>
      <c r="K328" s="71" t="n">
        <v>15.9</v>
      </c>
      <c r="L328" s="59"/>
      <c r="M328" s="38" t="n">
        <f aca="false">L328-(SUM(O328:R328))</f>
        <v>0</v>
      </c>
      <c r="N328" s="39" t="str">
        <f aca="false">IF(M328&lt;0,"ATENÇÃO","OK")</f>
        <v>OK</v>
      </c>
      <c r="O328" s="73"/>
      <c r="P328" s="73"/>
      <c r="Q328" s="96"/>
      <c r="R328" s="96"/>
    </row>
    <row r="329" customFormat="false" ht="15" hidden="false" customHeight="true" outlineLevel="0" collapsed="false">
      <c r="A329" s="48"/>
      <c r="B329" s="49"/>
      <c r="C329" s="50" t="n">
        <v>326</v>
      </c>
      <c r="D329" s="67" t="s">
        <v>528</v>
      </c>
      <c r="E329" s="68" t="s">
        <v>39</v>
      </c>
      <c r="F329" s="68" t="s">
        <v>480</v>
      </c>
      <c r="G329" s="69" t="n">
        <v>20245</v>
      </c>
      <c r="H329" s="70" t="s">
        <v>49</v>
      </c>
      <c r="I329" s="52" t="n">
        <v>20</v>
      </c>
      <c r="J329" s="52" t="n">
        <v>30</v>
      </c>
      <c r="K329" s="71" t="n">
        <v>19.9</v>
      </c>
      <c r="L329" s="59"/>
      <c r="M329" s="38" t="n">
        <f aca="false">L329-(SUM(O329:R329))</f>
        <v>0</v>
      </c>
      <c r="N329" s="39" t="str">
        <f aca="false">IF(M329&lt;0,"ATENÇÃO","OK")</f>
        <v>OK</v>
      </c>
      <c r="O329" s="73"/>
      <c r="P329" s="73"/>
      <c r="Q329" s="96"/>
      <c r="R329" s="96"/>
    </row>
    <row r="330" customFormat="false" ht="15" hidden="false" customHeight="true" outlineLevel="0" collapsed="false">
      <c r="A330" s="48"/>
      <c r="B330" s="49"/>
      <c r="C330" s="50" t="n">
        <v>327</v>
      </c>
      <c r="D330" s="67" t="s">
        <v>529</v>
      </c>
      <c r="E330" s="68" t="s">
        <v>39</v>
      </c>
      <c r="F330" s="68" t="s">
        <v>480</v>
      </c>
      <c r="G330" s="69" t="n">
        <v>20240</v>
      </c>
      <c r="H330" s="70" t="s">
        <v>49</v>
      </c>
      <c r="I330" s="52" t="n">
        <v>20</v>
      </c>
      <c r="J330" s="52" t="n">
        <v>30</v>
      </c>
      <c r="K330" s="71" t="n">
        <v>15.9</v>
      </c>
      <c r="L330" s="59"/>
      <c r="M330" s="38" t="n">
        <f aca="false">L330-(SUM(O330:R330))</f>
        <v>0</v>
      </c>
      <c r="N330" s="39" t="str">
        <f aca="false">IF(M330&lt;0,"ATENÇÃO","OK")</f>
        <v>OK</v>
      </c>
      <c r="O330" s="73"/>
      <c r="P330" s="73"/>
      <c r="Q330" s="96"/>
      <c r="R330" s="96"/>
    </row>
    <row r="331" customFormat="false" ht="15" hidden="false" customHeight="true" outlineLevel="0" collapsed="false">
      <c r="A331" s="48"/>
      <c r="B331" s="49"/>
      <c r="C331" s="50" t="n">
        <v>328</v>
      </c>
      <c r="D331" s="51" t="s">
        <v>530</v>
      </c>
      <c r="E331" s="68" t="s">
        <v>39</v>
      </c>
      <c r="F331" s="68" t="s">
        <v>480</v>
      </c>
      <c r="G331" s="69" t="n">
        <v>1966</v>
      </c>
      <c r="H331" s="70" t="s">
        <v>42</v>
      </c>
      <c r="I331" s="52" t="n">
        <v>20</v>
      </c>
      <c r="J331" s="52" t="n">
        <v>30</v>
      </c>
      <c r="K331" s="71" t="n">
        <v>48</v>
      </c>
      <c r="L331" s="59" t="n">
        <v>100</v>
      </c>
      <c r="M331" s="38" t="n">
        <f aca="false">L331-(SUM(O331:R331))</f>
        <v>0</v>
      </c>
      <c r="N331" s="39" t="str">
        <f aca="false">IF(M331&lt;0,"ATENÇÃO","OK")</f>
        <v>OK</v>
      </c>
      <c r="O331" s="72" t="n">
        <v>100</v>
      </c>
      <c r="P331" s="73"/>
      <c r="Q331" s="96"/>
      <c r="R331" s="96"/>
    </row>
    <row r="332" customFormat="false" ht="15" hidden="false" customHeight="true" outlineLevel="0" collapsed="false">
      <c r="A332" s="48"/>
      <c r="B332" s="49"/>
      <c r="C332" s="57" t="n">
        <v>329</v>
      </c>
      <c r="D332" s="51" t="s">
        <v>531</v>
      </c>
      <c r="E332" s="68" t="s">
        <v>39</v>
      </c>
      <c r="F332" s="68" t="s">
        <v>480</v>
      </c>
      <c r="G332" s="69" t="n">
        <v>1833</v>
      </c>
      <c r="H332" s="70" t="s">
        <v>42</v>
      </c>
      <c r="I332" s="52" t="n">
        <v>20</v>
      </c>
      <c r="J332" s="52" t="n">
        <v>30</v>
      </c>
      <c r="K332" s="71" t="n">
        <v>39.9</v>
      </c>
      <c r="L332" s="59"/>
      <c r="M332" s="38" t="n">
        <f aca="false">L332-(SUM(O332:R332))</f>
        <v>0</v>
      </c>
      <c r="N332" s="39" t="str">
        <f aca="false">IF(M332&lt;0,"ATENÇÃO","OK")</f>
        <v>OK</v>
      </c>
      <c r="O332" s="73"/>
      <c r="P332" s="73"/>
      <c r="Q332" s="96"/>
      <c r="R332" s="96"/>
    </row>
    <row r="333" customFormat="false" ht="15" hidden="false" customHeight="true" outlineLevel="0" collapsed="false">
      <c r="A333" s="48"/>
      <c r="B333" s="49"/>
      <c r="C333" s="50" t="n">
        <v>330</v>
      </c>
      <c r="D333" s="51" t="s">
        <v>532</v>
      </c>
      <c r="E333" s="68" t="s">
        <v>39</v>
      </c>
      <c r="F333" s="68" t="s">
        <v>480</v>
      </c>
      <c r="G333" s="69" t="n">
        <v>1971</v>
      </c>
      <c r="H333" s="70" t="s">
        <v>49</v>
      </c>
      <c r="I333" s="52" t="n">
        <v>20</v>
      </c>
      <c r="J333" s="52" t="n">
        <v>30</v>
      </c>
      <c r="K333" s="71" t="n">
        <v>39.9</v>
      </c>
      <c r="L333" s="59"/>
      <c r="M333" s="38" t="n">
        <f aca="false">L333-(SUM(O333:R333))</f>
        <v>0</v>
      </c>
      <c r="N333" s="39" t="str">
        <f aca="false">IF(M333&lt;0,"ATENÇÃO","OK")</f>
        <v>OK</v>
      </c>
      <c r="O333" s="73"/>
      <c r="P333" s="73"/>
      <c r="Q333" s="96"/>
      <c r="R333" s="96"/>
    </row>
    <row r="334" customFormat="false" ht="15" hidden="false" customHeight="true" outlineLevel="0" collapsed="false">
      <c r="A334" s="48"/>
      <c r="B334" s="49"/>
      <c r="C334" s="50" t="n">
        <v>331</v>
      </c>
      <c r="D334" s="80" t="s">
        <v>533</v>
      </c>
      <c r="E334" s="68" t="s">
        <v>39</v>
      </c>
      <c r="F334" s="68" t="s">
        <v>480</v>
      </c>
      <c r="G334" s="69" t="n">
        <v>20245</v>
      </c>
      <c r="H334" s="70" t="s">
        <v>181</v>
      </c>
      <c r="I334" s="52" t="n">
        <v>20</v>
      </c>
      <c r="J334" s="52" t="n">
        <v>30</v>
      </c>
      <c r="K334" s="71" t="n">
        <v>19.9</v>
      </c>
      <c r="L334" s="59"/>
      <c r="M334" s="38" t="n">
        <f aca="false">L334-(SUM(O334:R334))</f>
        <v>0</v>
      </c>
      <c r="N334" s="39" t="str">
        <f aca="false">IF(M334&lt;0,"ATENÇÃO","OK")</f>
        <v>OK</v>
      </c>
      <c r="O334" s="73"/>
      <c r="P334" s="73"/>
      <c r="Q334" s="96"/>
      <c r="R334" s="96"/>
    </row>
    <row r="335" customFormat="false" ht="15" hidden="false" customHeight="true" outlineLevel="0" collapsed="false">
      <c r="A335" s="48"/>
      <c r="B335" s="49"/>
      <c r="C335" s="50" t="n">
        <v>332</v>
      </c>
      <c r="D335" s="51" t="s">
        <v>534</v>
      </c>
      <c r="E335" s="68" t="s">
        <v>535</v>
      </c>
      <c r="F335" s="68" t="s">
        <v>536</v>
      </c>
      <c r="G335" s="69" t="s">
        <v>537</v>
      </c>
      <c r="H335" s="70" t="s">
        <v>181</v>
      </c>
      <c r="I335" s="52" t="n">
        <v>20</v>
      </c>
      <c r="J335" s="52" t="n">
        <v>30</v>
      </c>
      <c r="K335" s="71" t="n">
        <v>30</v>
      </c>
      <c r="L335" s="59"/>
      <c r="M335" s="38" t="n">
        <f aca="false">L335-(SUM(O335:R335))</f>
        <v>0</v>
      </c>
      <c r="N335" s="39" t="str">
        <f aca="false">IF(M335&lt;0,"ATENÇÃO","OK")</f>
        <v>OK</v>
      </c>
      <c r="O335" s="73"/>
      <c r="P335" s="73"/>
      <c r="Q335" s="96"/>
      <c r="R335" s="96"/>
    </row>
    <row r="336" customFormat="false" ht="15" hidden="false" customHeight="true" outlineLevel="0" collapsed="false">
      <c r="A336" s="48"/>
      <c r="B336" s="49"/>
      <c r="C336" s="57" t="n">
        <v>333</v>
      </c>
      <c r="D336" s="67" t="s">
        <v>538</v>
      </c>
      <c r="E336" s="68" t="s">
        <v>39</v>
      </c>
      <c r="F336" s="68" t="s">
        <v>539</v>
      </c>
      <c r="G336" s="69" t="s">
        <v>540</v>
      </c>
      <c r="H336" s="70" t="s">
        <v>181</v>
      </c>
      <c r="I336" s="52" t="n">
        <v>20</v>
      </c>
      <c r="J336" s="52" t="n">
        <v>30</v>
      </c>
      <c r="K336" s="71" t="n">
        <v>110</v>
      </c>
      <c r="L336" s="59"/>
      <c r="M336" s="38" t="n">
        <f aca="false">L336-(SUM(O336:R336))</f>
        <v>0</v>
      </c>
      <c r="N336" s="39" t="str">
        <f aca="false">IF(M336&lt;0,"ATENÇÃO","OK")</f>
        <v>OK</v>
      </c>
      <c r="O336" s="73"/>
      <c r="P336" s="73"/>
      <c r="Q336" s="96"/>
      <c r="R336" s="96"/>
    </row>
    <row r="337" customFormat="false" ht="15" hidden="false" customHeight="true" outlineLevel="0" collapsed="false">
      <c r="A337" s="48"/>
      <c r="B337" s="49"/>
      <c r="C337" s="50" t="n">
        <v>334</v>
      </c>
      <c r="D337" s="67" t="s">
        <v>541</v>
      </c>
      <c r="E337" s="68" t="s">
        <v>39</v>
      </c>
      <c r="F337" s="68" t="s">
        <v>539</v>
      </c>
      <c r="G337" s="69" t="s">
        <v>540</v>
      </c>
      <c r="H337" s="70" t="s">
        <v>181</v>
      </c>
      <c r="I337" s="52" t="n">
        <v>20</v>
      </c>
      <c r="J337" s="52" t="n">
        <v>30</v>
      </c>
      <c r="K337" s="71" t="n">
        <v>150</v>
      </c>
      <c r="L337" s="59"/>
      <c r="M337" s="38" t="n">
        <f aca="false">L337-(SUM(O337:R337))</f>
        <v>0</v>
      </c>
      <c r="N337" s="39" t="str">
        <f aca="false">IF(M337&lt;0,"ATENÇÃO","OK")</f>
        <v>OK</v>
      </c>
      <c r="O337" s="73"/>
      <c r="P337" s="73"/>
      <c r="Q337" s="96"/>
      <c r="R337" s="96"/>
    </row>
    <row r="338" customFormat="false" ht="15" hidden="false" customHeight="true" outlineLevel="0" collapsed="false">
      <c r="A338" s="48"/>
      <c r="B338" s="49"/>
      <c r="C338" s="50" t="n">
        <v>335</v>
      </c>
      <c r="D338" s="67" t="s">
        <v>542</v>
      </c>
      <c r="E338" s="68" t="s">
        <v>39</v>
      </c>
      <c r="F338" s="68" t="s">
        <v>539</v>
      </c>
      <c r="G338" s="69" t="s">
        <v>540</v>
      </c>
      <c r="H338" s="70" t="s">
        <v>181</v>
      </c>
      <c r="I338" s="52" t="n">
        <v>20</v>
      </c>
      <c r="J338" s="52" t="n">
        <v>30</v>
      </c>
      <c r="K338" s="71" t="n">
        <v>250</v>
      </c>
      <c r="L338" s="59" t="n">
        <v>100</v>
      </c>
      <c r="M338" s="38" t="n">
        <f aca="false">L338-(SUM(O338:R338))</f>
        <v>75</v>
      </c>
      <c r="N338" s="39" t="str">
        <f aca="false">IF(M338&lt;0,"ATENÇÃO","OK")</f>
        <v>OK</v>
      </c>
      <c r="O338" s="72" t="n">
        <v>10</v>
      </c>
      <c r="P338" s="73"/>
      <c r="Q338" s="96"/>
      <c r="R338" s="41" t="n">
        <v>15</v>
      </c>
    </row>
    <row r="339" customFormat="false" ht="15" hidden="false" customHeight="true" outlineLevel="0" collapsed="false">
      <c r="A339" s="48"/>
      <c r="B339" s="49"/>
      <c r="C339" s="50" t="n">
        <v>336</v>
      </c>
      <c r="D339" s="67" t="s">
        <v>543</v>
      </c>
      <c r="E339" s="68" t="s">
        <v>39</v>
      </c>
      <c r="F339" s="68" t="s">
        <v>539</v>
      </c>
      <c r="G339" s="69" t="s">
        <v>540</v>
      </c>
      <c r="H339" s="70" t="s">
        <v>181</v>
      </c>
      <c r="I339" s="52" t="n">
        <v>20</v>
      </c>
      <c r="J339" s="52" t="n">
        <v>30</v>
      </c>
      <c r="K339" s="71" t="n">
        <v>450</v>
      </c>
      <c r="L339" s="59"/>
      <c r="M339" s="38" t="n">
        <f aca="false">L339-(SUM(O339:R339))</f>
        <v>0</v>
      </c>
      <c r="N339" s="39" t="str">
        <f aca="false">IF(M339&lt;0,"ATENÇÃO","OK")</f>
        <v>OK</v>
      </c>
      <c r="O339" s="73"/>
      <c r="P339" s="73"/>
      <c r="Q339" s="96"/>
      <c r="R339" s="96"/>
    </row>
    <row r="340" customFormat="false" ht="15" hidden="false" customHeight="true" outlineLevel="0" collapsed="false">
      <c r="A340" s="48"/>
      <c r="B340" s="49"/>
      <c r="C340" s="57" t="n">
        <v>337</v>
      </c>
      <c r="D340" s="67" t="s">
        <v>544</v>
      </c>
      <c r="E340" s="68" t="s">
        <v>39</v>
      </c>
      <c r="F340" s="68" t="s">
        <v>480</v>
      </c>
      <c r="G340" s="69" t="n">
        <v>20043</v>
      </c>
      <c r="H340" s="70" t="s">
        <v>181</v>
      </c>
      <c r="I340" s="52" t="n">
        <v>20</v>
      </c>
      <c r="J340" s="52" t="n">
        <v>30</v>
      </c>
      <c r="K340" s="71" t="n">
        <v>12.9</v>
      </c>
      <c r="L340" s="59"/>
      <c r="M340" s="38" t="n">
        <f aca="false">L340-(SUM(O340:R340))</f>
        <v>0</v>
      </c>
      <c r="N340" s="39" t="str">
        <f aca="false">IF(M340&lt;0,"ATENÇÃO","OK")</f>
        <v>OK</v>
      </c>
      <c r="O340" s="73"/>
      <c r="P340" s="73"/>
      <c r="Q340" s="96"/>
      <c r="R340" s="96"/>
    </row>
    <row r="341" customFormat="false" ht="15" hidden="false" customHeight="true" outlineLevel="0" collapsed="false">
      <c r="A341" s="48"/>
      <c r="B341" s="49"/>
      <c r="C341" s="50" t="n">
        <v>338</v>
      </c>
      <c r="D341" s="51" t="s">
        <v>545</v>
      </c>
      <c r="E341" s="68" t="s">
        <v>39</v>
      </c>
      <c r="F341" s="68" t="s">
        <v>546</v>
      </c>
      <c r="G341" s="69" t="s">
        <v>547</v>
      </c>
      <c r="H341" s="70" t="s">
        <v>181</v>
      </c>
      <c r="I341" s="52" t="n">
        <v>20</v>
      </c>
      <c r="J341" s="52" t="n">
        <v>30</v>
      </c>
      <c r="K341" s="71" t="n">
        <v>150</v>
      </c>
      <c r="L341" s="59"/>
      <c r="M341" s="38" t="n">
        <f aca="false">L341-(SUM(O341:R341))</f>
        <v>0</v>
      </c>
      <c r="N341" s="39" t="str">
        <f aca="false">IF(M341&lt;0,"ATENÇÃO","OK")</f>
        <v>OK</v>
      </c>
      <c r="O341" s="73"/>
      <c r="P341" s="73"/>
      <c r="Q341" s="96"/>
      <c r="R341" s="96"/>
    </row>
    <row r="342" customFormat="false" ht="15" hidden="false" customHeight="true" outlineLevel="0" collapsed="false">
      <c r="A342" s="48"/>
      <c r="B342" s="49"/>
      <c r="C342" s="50" t="n">
        <v>339</v>
      </c>
      <c r="D342" s="51" t="s">
        <v>548</v>
      </c>
      <c r="E342" s="68" t="s">
        <v>39</v>
      </c>
      <c r="F342" s="68" t="s">
        <v>549</v>
      </c>
      <c r="G342" s="69" t="s">
        <v>550</v>
      </c>
      <c r="H342" s="70" t="s">
        <v>49</v>
      </c>
      <c r="I342" s="52" t="n">
        <v>20</v>
      </c>
      <c r="J342" s="52" t="n">
        <v>30</v>
      </c>
      <c r="K342" s="71" t="n">
        <v>30</v>
      </c>
      <c r="L342" s="59"/>
      <c r="M342" s="38" t="n">
        <f aca="false">L342-(SUM(O342:R342))</f>
        <v>0</v>
      </c>
      <c r="N342" s="39" t="str">
        <f aca="false">IF(M342&lt;0,"ATENÇÃO","OK")</f>
        <v>OK</v>
      </c>
      <c r="O342" s="73"/>
      <c r="P342" s="73"/>
      <c r="Q342" s="96"/>
      <c r="R342" s="96"/>
    </row>
    <row r="343" customFormat="false" ht="15" hidden="false" customHeight="true" outlineLevel="0" collapsed="false">
      <c r="A343" s="48"/>
      <c r="B343" s="49"/>
      <c r="C343" s="50" t="n">
        <v>340</v>
      </c>
      <c r="D343" s="80" t="s">
        <v>551</v>
      </c>
      <c r="E343" s="68" t="s">
        <v>39</v>
      </c>
      <c r="F343" s="68" t="s">
        <v>517</v>
      </c>
      <c r="G343" s="69" t="s">
        <v>552</v>
      </c>
      <c r="H343" s="70" t="s">
        <v>49</v>
      </c>
      <c r="I343" s="52" t="n">
        <v>20</v>
      </c>
      <c r="J343" s="52" t="n">
        <v>30</v>
      </c>
      <c r="K343" s="71" t="n">
        <v>59.89</v>
      </c>
      <c r="L343" s="59"/>
      <c r="M343" s="38" t="n">
        <f aca="false">L343-(SUM(O343:R343))</f>
        <v>0</v>
      </c>
      <c r="N343" s="39" t="str">
        <f aca="false">IF(M343&lt;0,"ATENÇÃO","OK")</f>
        <v>OK</v>
      </c>
      <c r="O343" s="73"/>
      <c r="P343" s="73"/>
      <c r="Q343" s="96"/>
      <c r="R343" s="96"/>
    </row>
    <row r="344" customFormat="false" ht="15" hidden="false" customHeight="true" outlineLevel="0" collapsed="false">
      <c r="A344" s="48"/>
      <c r="B344" s="49"/>
      <c r="C344" s="57" t="n">
        <v>341</v>
      </c>
      <c r="D344" s="51" t="s">
        <v>553</v>
      </c>
      <c r="E344" s="68" t="s">
        <v>39</v>
      </c>
      <c r="F344" s="68" t="s">
        <v>292</v>
      </c>
      <c r="G344" s="69" t="s">
        <v>554</v>
      </c>
      <c r="H344" s="70" t="s">
        <v>49</v>
      </c>
      <c r="I344" s="52" t="n">
        <v>20</v>
      </c>
      <c r="J344" s="52" t="n">
        <v>30</v>
      </c>
      <c r="K344" s="71" t="n">
        <v>75</v>
      </c>
      <c r="L344" s="59" t="n">
        <v>20</v>
      </c>
      <c r="M344" s="38" t="n">
        <f aca="false">L344-(SUM(O344:R344))</f>
        <v>20</v>
      </c>
      <c r="N344" s="39" t="str">
        <f aca="false">IF(M344&lt;0,"ATENÇÃO","OK")</f>
        <v>OK</v>
      </c>
      <c r="O344" s="73"/>
      <c r="P344" s="73"/>
      <c r="Q344" s="96"/>
      <c r="R344" s="96"/>
    </row>
    <row r="345" customFormat="false" ht="15" hidden="false" customHeight="true" outlineLevel="0" collapsed="false">
      <c r="A345" s="48"/>
      <c r="B345" s="49"/>
      <c r="C345" s="50" t="n">
        <v>342</v>
      </c>
      <c r="D345" s="51" t="s">
        <v>555</v>
      </c>
      <c r="E345" s="68" t="s">
        <v>39</v>
      </c>
      <c r="F345" s="68" t="s">
        <v>539</v>
      </c>
      <c r="G345" s="69" t="s">
        <v>556</v>
      </c>
      <c r="H345" s="70" t="s">
        <v>49</v>
      </c>
      <c r="I345" s="52" t="n">
        <v>20</v>
      </c>
      <c r="J345" s="52" t="n">
        <v>30</v>
      </c>
      <c r="K345" s="71" t="n">
        <v>618</v>
      </c>
      <c r="L345" s="59" t="n">
        <v>5</v>
      </c>
      <c r="M345" s="38" t="n">
        <f aca="false">L345-(SUM(O345:R345))</f>
        <v>4</v>
      </c>
      <c r="N345" s="39" t="str">
        <f aca="false">IF(M345&lt;0,"ATENÇÃO","OK")</f>
        <v>OK</v>
      </c>
      <c r="O345" s="72" t="n">
        <v>1</v>
      </c>
      <c r="P345" s="73"/>
      <c r="Q345" s="96"/>
      <c r="R345" s="96"/>
    </row>
    <row r="346" customFormat="false" ht="15" hidden="false" customHeight="true" outlineLevel="0" collapsed="false">
      <c r="A346" s="48"/>
      <c r="B346" s="49"/>
      <c r="C346" s="50" t="n">
        <v>343</v>
      </c>
      <c r="D346" s="51" t="s">
        <v>557</v>
      </c>
      <c r="E346" s="68" t="s">
        <v>39</v>
      </c>
      <c r="F346" s="68" t="s">
        <v>558</v>
      </c>
      <c r="G346" s="69" t="s">
        <v>559</v>
      </c>
      <c r="H346" s="70" t="s">
        <v>42</v>
      </c>
      <c r="I346" s="52" t="n">
        <v>20</v>
      </c>
      <c r="J346" s="52" t="n">
        <v>30</v>
      </c>
      <c r="K346" s="71" t="n">
        <v>69.9</v>
      </c>
      <c r="L346" s="59" t="n">
        <v>10</v>
      </c>
      <c r="M346" s="38" t="n">
        <f aca="false">L346-(SUM(O346:R346))</f>
        <v>0</v>
      </c>
      <c r="N346" s="39" t="str">
        <f aca="false">IF(M346&lt;0,"ATENÇÃO","OK")</f>
        <v>OK</v>
      </c>
      <c r="O346" s="73"/>
      <c r="P346" s="73"/>
      <c r="Q346" s="96"/>
      <c r="R346" s="41" t="n">
        <v>10</v>
      </c>
    </row>
    <row r="347" customFormat="false" ht="15" hidden="false" customHeight="true" outlineLevel="0" collapsed="false">
      <c r="A347" s="48"/>
      <c r="B347" s="49"/>
      <c r="C347" s="50" t="n">
        <v>344</v>
      </c>
      <c r="D347" s="56" t="s">
        <v>560</v>
      </c>
      <c r="E347" s="68" t="s">
        <v>39</v>
      </c>
      <c r="F347" s="68" t="s">
        <v>558</v>
      </c>
      <c r="G347" s="69" t="s">
        <v>559</v>
      </c>
      <c r="H347" s="70" t="s">
        <v>42</v>
      </c>
      <c r="I347" s="52" t="n">
        <v>20</v>
      </c>
      <c r="J347" s="52" t="n">
        <v>30</v>
      </c>
      <c r="K347" s="71" t="n">
        <v>35</v>
      </c>
      <c r="L347" s="59"/>
      <c r="M347" s="38" t="n">
        <f aca="false">L347-(SUM(O347:R347))</f>
        <v>0</v>
      </c>
      <c r="N347" s="39" t="str">
        <f aca="false">IF(M347&lt;0,"ATENÇÃO","OK")</f>
        <v>OK</v>
      </c>
      <c r="O347" s="73"/>
      <c r="P347" s="73"/>
      <c r="Q347" s="96"/>
      <c r="R347" s="96"/>
    </row>
    <row r="348" customFormat="false" ht="15" hidden="false" customHeight="true" outlineLevel="0" collapsed="false">
      <c r="A348" s="48"/>
      <c r="B348" s="49"/>
      <c r="C348" s="57" t="n">
        <v>345</v>
      </c>
      <c r="D348" s="51" t="s">
        <v>561</v>
      </c>
      <c r="E348" s="68" t="s">
        <v>39</v>
      </c>
      <c r="F348" s="68" t="s">
        <v>497</v>
      </c>
      <c r="G348" s="69" t="s">
        <v>562</v>
      </c>
      <c r="H348" s="70" t="s">
        <v>49</v>
      </c>
      <c r="I348" s="52" t="n">
        <v>20</v>
      </c>
      <c r="J348" s="52" t="n">
        <v>30</v>
      </c>
      <c r="K348" s="71" t="n">
        <v>130</v>
      </c>
      <c r="L348" s="59"/>
      <c r="M348" s="38" t="n">
        <f aca="false">L348-(SUM(O348:R348))</f>
        <v>0</v>
      </c>
      <c r="N348" s="39" t="str">
        <f aca="false">IF(M348&lt;0,"ATENÇÃO","OK")</f>
        <v>OK</v>
      </c>
      <c r="O348" s="73"/>
      <c r="P348" s="73"/>
      <c r="Q348" s="96"/>
      <c r="R348" s="96"/>
    </row>
    <row r="349" customFormat="false" ht="15" hidden="false" customHeight="true" outlineLevel="0" collapsed="false">
      <c r="A349" s="48"/>
      <c r="B349" s="49"/>
      <c r="C349" s="50" t="n">
        <v>346</v>
      </c>
      <c r="D349" s="51" t="s">
        <v>563</v>
      </c>
      <c r="E349" s="68" t="s">
        <v>39</v>
      </c>
      <c r="F349" s="68" t="s">
        <v>497</v>
      </c>
      <c r="G349" s="69" t="s">
        <v>564</v>
      </c>
      <c r="H349" s="70" t="s">
        <v>49</v>
      </c>
      <c r="I349" s="52" t="n">
        <v>20</v>
      </c>
      <c r="J349" s="52" t="n">
        <v>30</v>
      </c>
      <c r="K349" s="71" t="n">
        <v>40</v>
      </c>
      <c r="L349" s="59" t="n">
        <v>20</v>
      </c>
      <c r="M349" s="38" t="n">
        <f aca="false">L349-(SUM(O349:R349))</f>
        <v>20</v>
      </c>
      <c r="N349" s="39" t="str">
        <f aca="false">IF(M349&lt;0,"ATENÇÃO","OK")</f>
        <v>OK</v>
      </c>
      <c r="O349" s="73"/>
      <c r="P349" s="73"/>
      <c r="Q349" s="96"/>
      <c r="R349" s="96"/>
    </row>
    <row r="350" customFormat="false" ht="15" hidden="false" customHeight="true" outlineLevel="0" collapsed="false">
      <c r="A350" s="48"/>
      <c r="B350" s="49"/>
      <c r="C350" s="50" t="n">
        <v>347</v>
      </c>
      <c r="D350" s="51" t="s">
        <v>565</v>
      </c>
      <c r="E350" s="68" t="s">
        <v>39</v>
      </c>
      <c r="F350" s="68" t="s">
        <v>558</v>
      </c>
      <c r="G350" s="69" t="s">
        <v>566</v>
      </c>
      <c r="H350" s="70" t="s">
        <v>49</v>
      </c>
      <c r="I350" s="52" t="n">
        <v>20</v>
      </c>
      <c r="J350" s="52" t="n">
        <v>30</v>
      </c>
      <c r="K350" s="71" t="n">
        <v>85</v>
      </c>
      <c r="L350" s="59" t="n">
        <v>50</v>
      </c>
      <c r="M350" s="38" t="n">
        <f aca="false">L350-(SUM(O350:R350))</f>
        <v>-20</v>
      </c>
      <c r="N350" s="39" t="str">
        <f aca="false">IF(M350&lt;0,"ATENÇÃO","OK")</f>
        <v>ATENÇÃO</v>
      </c>
      <c r="O350" s="73"/>
      <c r="P350" s="73"/>
      <c r="Q350" s="96"/>
      <c r="R350" s="41" t="n">
        <v>70</v>
      </c>
    </row>
    <row r="351" customFormat="false" ht="15" hidden="false" customHeight="true" outlineLevel="0" collapsed="false">
      <c r="A351" s="48"/>
      <c r="B351" s="49"/>
      <c r="C351" s="50" t="n">
        <v>348</v>
      </c>
      <c r="D351" s="51" t="s">
        <v>567</v>
      </c>
      <c r="E351" s="68" t="s">
        <v>39</v>
      </c>
      <c r="F351" s="68" t="s">
        <v>568</v>
      </c>
      <c r="G351" s="69" t="s">
        <v>569</v>
      </c>
      <c r="H351" s="70" t="s">
        <v>49</v>
      </c>
      <c r="I351" s="52" t="n">
        <v>20</v>
      </c>
      <c r="J351" s="52" t="n">
        <v>30</v>
      </c>
      <c r="K351" s="71" t="n">
        <v>99</v>
      </c>
      <c r="L351" s="59"/>
      <c r="M351" s="38" t="n">
        <f aca="false">L351-(SUM(O351:R351))</f>
        <v>0</v>
      </c>
      <c r="N351" s="39" t="str">
        <f aca="false">IF(M351&lt;0,"ATENÇÃO","OK")</f>
        <v>OK</v>
      </c>
      <c r="O351" s="73"/>
      <c r="P351" s="73"/>
      <c r="Q351" s="96"/>
      <c r="R351" s="96"/>
    </row>
    <row r="352" customFormat="false" ht="15" hidden="false" customHeight="true" outlineLevel="0" collapsed="false">
      <c r="A352" s="48"/>
      <c r="B352" s="49"/>
      <c r="C352" s="57" t="n">
        <v>349</v>
      </c>
      <c r="D352" s="51" t="s">
        <v>570</v>
      </c>
      <c r="E352" s="68" t="s">
        <v>39</v>
      </c>
      <c r="F352" s="68" t="s">
        <v>571</v>
      </c>
      <c r="G352" s="69" t="s">
        <v>572</v>
      </c>
      <c r="H352" s="70" t="s">
        <v>49</v>
      </c>
      <c r="I352" s="52" t="n">
        <v>20</v>
      </c>
      <c r="J352" s="52" t="n">
        <v>30</v>
      </c>
      <c r="K352" s="71" t="n">
        <v>310</v>
      </c>
      <c r="L352" s="59"/>
      <c r="M352" s="38" t="n">
        <f aca="false">L352-(SUM(O352:R352))</f>
        <v>0</v>
      </c>
      <c r="N352" s="39" t="str">
        <f aca="false">IF(M352&lt;0,"ATENÇÃO","OK")</f>
        <v>OK</v>
      </c>
      <c r="O352" s="73"/>
      <c r="P352" s="73"/>
      <c r="Q352" s="96"/>
      <c r="R352" s="96"/>
    </row>
    <row r="353" customFormat="false" ht="15" hidden="false" customHeight="true" outlineLevel="0" collapsed="false">
      <c r="A353" s="48"/>
      <c r="B353" s="49"/>
      <c r="C353" s="50" t="n">
        <v>350</v>
      </c>
      <c r="D353" s="51" t="s">
        <v>573</v>
      </c>
      <c r="E353" s="68" t="s">
        <v>39</v>
      </c>
      <c r="F353" s="68" t="s">
        <v>558</v>
      </c>
      <c r="G353" s="69" t="s">
        <v>574</v>
      </c>
      <c r="H353" s="70" t="s">
        <v>49</v>
      </c>
      <c r="I353" s="52" t="n">
        <v>20</v>
      </c>
      <c r="J353" s="52" t="n">
        <v>30</v>
      </c>
      <c r="K353" s="71" t="n">
        <v>79.9</v>
      </c>
      <c r="L353" s="59"/>
      <c r="M353" s="38" t="n">
        <f aca="false">L353-(SUM(O353:R353))</f>
        <v>0</v>
      </c>
      <c r="N353" s="39" t="str">
        <f aca="false">IF(M353&lt;0,"ATENÇÃO","OK")</f>
        <v>OK</v>
      </c>
      <c r="O353" s="73"/>
      <c r="P353" s="73"/>
      <c r="Q353" s="96"/>
      <c r="R353" s="96"/>
    </row>
    <row r="354" customFormat="false" ht="15" hidden="false" customHeight="true" outlineLevel="0" collapsed="false">
      <c r="A354" s="48"/>
      <c r="B354" s="49"/>
      <c r="C354" s="50" t="n">
        <v>351</v>
      </c>
      <c r="D354" s="51" t="s">
        <v>575</v>
      </c>
      <c r="E354" s="68" t="s">
        <v>39</v>
      </c>
      <c r="F354" s="68" t="s">
        <v>571</v>
      </c>
      <c r="G354" s="69" t="s">
        <v>576</v>
      </c>
      <c r="H354" s="70" t="s">
        <v>49</v>
      </c>
      <c r="I354" s="52" t="n">
        <v>20</v>
      </c>
      <c r="J354" s="52" t="n">
        <v>30</v>
      </c>
      <c r="K354" s="71" t="n">
        <v>169</v>
      </c>
      <c r="L354" s="59"/>
      <c r="M354" s="38" t="n">
        <f aca="false">L354-(SUM(O354:R354))</f>
        <v>0</v>
      </c>
      <c r="N354" s="39" t="str">
        <f aca="false">IF(M354&lt;0,"ATENÇÃO","OK")</f>
        <v>OK</v>
      </c>
      <c r="O354" s="73"/>
      <c r="P354" s="73"/>
      <c r="Q354" s="96"/>
      <c r="R354" s="96"/>
    </row>
    <row r="355" customFormat="false" ht="15" hidden="false" customHeight="true" outlineLevel="0" collapsed="false">
      <c r="A355" s="48"/>
      <c r="B355" s="49"/>
      <c r="C355" s="50" t="n">
        <v>352</v>
      </c>
      <c r="D355" s="51" t="s">
        <v>577</v>
      </c>
      <c r="E355" s="68" t="s">
        <v>39</v>
      </c>
      <c r="F355" s="68" t="s">
        <v>514</v>
      </c>
      <c r="G355" s="69" t="s">
        <v>578</v>
      </c>
      <c r="H355" s="70" t="s">
        <v>49</v>
      </c>
      <c r="I355" s="52" t="n">
        <v>20</v>
      </c>
      <c r="J355" s="52" t="n">
        <v>30</v>
      </c>
      <c r="K355" s="71" t="n">
        <v>159</v>
      </c>
      <c r="L355" s="59"/>
      <c r="M355" s="38" t="n">
        <f aca="false">L355-(SUM(O355:R355))</f>
        <v>0</v>
      </c>
      <c r="N355" s="39" t="str">
        <f aca="false">IF(M355&lt;0,"ATENÇÃO","OK")</f>
        <v>OK</v>
      </c>
      <c r="O355" s="73"/>
      <c r="P355" s="73"/>
      <c r="Q355" s="96"/>
      <c r="R355" s="96"/>
    </row>
    <row r="356" customFormat="false" ht="15" hidden="false" customHeight="true" outlineLevel="0" collapsed="false">
      <c r="A356" s="48"/>
      <c r="B356" s="49"/>
      <c r="C356" s="57" t="n">
        <v>353</v>
      </c>
      <c r="D356" s="51" t="s">
        <v>579</v>
      </c>
      <c r="E356" s="68" t="s">
        <v>39</v>
      </c>
      <c r="F356" s="68" t="s">
        <v>580</v>
      </c>
      <c r="G356" s="69" t="s">
        <v>581</v>
      </c>
      <c r="H356" s="70" t="s">
        <v>49</v>
      </c>
      <c r="I356" s="52" t="n">
        <v>20</v>
      </c>
      <c r="J356" s="52" t="n">
        <v>30</v>
      </c>
      <c r="K356" s="71" t="n">
        <v>295</v>
      </c>
      <c r="L356" s="59"/>
      <c r="M356" s="38" t="n">
        <f aca="false">L356-(SUM(O356:R356))</f>
        <v>0</v>
      </c>
      <c r="N356" s="39" t="str">
        <f aca="false">IF(M356&lt;0,"ATENÇÃO","OK")</f>
        <v>OK</v>
      </c>
      <c r="O356" s="73"/>
      <c r="P356" s="73"/>
      <c r="Q356" s="96"/>
      <c r="R356" s="96"/>
    </row>
    <row r="357" customFormat="false" ht="15" hidden="false" customHeight="true" outlineLevel="0" collapsed="false">
      <c r="A357" s="48"/>
      <c r="B357" s="49"/>
      <c r="C357" s="50" t="n">
        <v>354</v>
      </c>
      <c r="D357" s="51" t="s">
        <v>582</v>
      </c>
      <c r="E357" s="68" t="s">
        <v>39</v>
      </c>
      <c r="F357" s="68" t="s">
        <v>558</v>
      </c>
      <c r="G357" s="69" t="s">
        <v>583</v>
      </c>
      <c r="H357" s="70" t="s">
        <v>49</v>
      </c>
      <c r="I357" s="52" t="n">
        <v>20</v>
      </c>
      <c r="J357" s="52" t="n">
        <v>30</v>
      </c>
      <c r="K357" s="71" t="n">
        <v>22.9</v>
      </c>
      <c r="L357" s="59"/>
      <c r="M357" s="38" t="n">
        <f aca="false">L357-(SUM(O357:R357))</f>
        <v>0</v>
      </c>
      <c r="N357" s="39" t="str">
        <f aca="false">IF(M357&lt;0,"ATENÇÃO","OK")</f>
        <v>OK</v>
      </c>
      <c r="O357" s="73"/>
      <c r="P357" s="73"/>
      <c r="Q357" s="96"/>
      <c r="R357" s="96"/>
    </row>
    <row r="358" customFormat="false" ht="15" hidden="false" customHeight="true" outlineLevel="0" collapsed="false">
      <c r="A358" s="48"/>
      <c r="B358" s="49"/>
      <c r="C358" s="50" t="n">
        <v>355</v>
      </c>
      <c r="D358" s="51" t="s">
        <v>584</v>
      </c>
      <c r="E358" s="68" t="s">
        <v>39</v>
      </c>
      <c r="F358" s="68" t="s">
        <v>558</v>
      </c>
      <c r="G358" s="69" t="s">
        <v>583</v>
      </c>
      <c r="H358" s="70" t="s">
        <v>49</v>
      </c>
      <c r="I358" s="52" t="n">
        <v>20</v>
      </c>
      <c r="J358" s="52" t="n">
        <v>30</v>
      </c>
      <c r="K358" s="71" t="n">
        <v>24.9</v>
      </c>
      <c r="L358" s="59"/>
      <c r="M358" s="38" t="n">
        <f aca="false">L358-(SUM(O358:R358))</f>
        <v>0</v>
      </c>
      <c r="N358" s="39" t="str">
        <f aca="false">IF(M358&lt;0,"ATENÇÃO","OK")</f>
        <v>OK</v>
      </c>
      <c r="O358" s="73"/>
      <c r="P358" s="73"/>
      <c r="Q358" s="96"/>
      <c r="R358" s="96"/>
    </row>
    <row r="359" customFormat="false" ht="15" hidden="false" customHeight="true" outlineLevel="0" collapsed="false">
      <c r="A359" s="48"/>
      <c r="B359" s="49"/>
      <c r="C359" s="50" t="n">
        <v>356</v>
      </c>
      <c r="D359" s="51" t="s">
        <v>585</v>
      </c>
      <c r="E359" s="68" t="s">
        <v>39</v>
      </c>
      <c r="F359" s="68" t="s">
        <v>558</v>
      </c>
      <c r="G359" s="69" t="s">
        <v>583</v>
      </c>
      <c r="H359" s="70" t="s">
        <v>49</v>
      </c>
      <c r="I359" s="52" t="n">
        <v>20</v>
      </c>
      <c r="J359" s="52" t="n">
        <v>30</v>
      </c>
      <c r="K359" s="71" t="n">
        <v>49.9</v>
      </c>
      <c r="L359" s="59"/>
      <c r="M359" s="38" t="n">
        <f aca="false">L359-(SUM(O359:R359))</f>
        <v>0</v>
      </c>
      <c r="N359" s="39" t="str">
        <f aca="false">IF(M359&lt;0,"ATENÇÃO","OK")</f>
        <v>OK</v>
      </c>
      <c r="O359" s="73"/>
      <c r="P359" s="73"/>
      <c r="Q359" s="96"/>
      <c r="R359" s="96"/>
    </row>
    <row r="360" customFormat="false" ht="15" hidden="false" customHeight="true" outlineLevel="0" collapsed="false">
      <c r="A360" s="48"/>
      <c r="B360" s="49"/>
      <c r="C360" s="57" t="n">
        <v>357</v>
      </c>
      <c r="D360" s="51" t="s">
        <v>586</v>
      </c>
      <c r="E360" s="68" t="s">
        <v>39</v>
      </c>
      <c r="F360" s="68" t="s">
        <v>506</v>
      </c>
      <c r="G360" s="69" t="s">
        <v>587</v>
      </c>
      <c r="H360" s="70" t="s">
        <v>49</v>
      </c>
      <c r="I360" s="52" t="n">
        <v>20</v>
      </c>
      <c r="J360" s="52" t="n">
        <v>30</v>
      </c>
      <c r="K360" s="71" t="n">
        <v>74.9</v>
      </c>
      <c r="L360" s="59" t="n">
        <v>30</v>
      </c>
      <c r="M360" s="38" t="n">
        <f aca="false">L360-(SUM(O360:R360))</f>
        <v>0</v>
      </c>
      <c r="N360" s="39" t="str">
        <f aca="false">IF(M360&lt;0,"ATENÇÃO","OK")</f>
        <v>OK</v>
      </c>
      <c r="O360" s="72" t="n">
        <v>15</v>
      </c>
      <c r="P360" s="73"/>
      <c r="Q360" s="96"/>
      <c r="R360" s="41" t="n">
        <v>15</v>
      </c>
    </row>
    <row r="361" customFormat="false" ht="15" hidden="false" customHeight="true" outlineLevel="0" collapsed="false">
      <c r="A361" s="48"/>
      <c r="B361" s="49"/>
      <c r="C361" s="50" t="n">
        <v>358</v>
      </c>
      <c r="D361" s="51" t="s">
        <v>588</v>
      </c>
      <c r="E361" s="68" t="s">
        <v>39</v>
      </c>
      <c r="F361" s="68" t="s">
        <v>506</v>
      </c>
      <c r="G361" s="69" t="s">
        <v>589</v>
      </c>
      <c r="H361" s="70" t="s">
        <v>49</v>
      </c>
      <c r="I361" s="52" t="n">
        <v>20</v>
      </c>
      <c r="J361" s="52" t="n">
        <v>30</v>
      </c>
      <c r="K361" s="71" t="n">
        <v>74.9</v>
      </c>
      <c r="L361" s="59"/>
      <c r="M361" s="38" t="n">
        <f aca="false">L361-(SUM(O361:R361))</f>
        <v>0</v>
      </c>
      <c r="N361" s="39" t="str">
        <f aca="false">IF(M361&lt;0,"ATENÇÃO","OK")</f>
        <v>OK</v>
      </c>
      <c r="O361" s="73"/>
      <c r="P361" s="73"/>
      <c r="Q361" s="96"/>
      <c r="R361" s="96"/>
    </row>
    <row r="362" customFormat="false" ht="15" hidden="false" customHeight="true" outlineLevel="0" collapsed="false">
      <c r="A362" s="48"/>
      <c r="B362" s="49"/>
      <c r="C362" s="50" t="n">
        <v>359</v>
      </c>
      <c r="D362" s="51" t="s">
        <v>590</v>
      </c>
      <c r="E362" s="68" t="s">
        <v>39</v>
      </c>
      <c r="F362" s="68" t="s">
        <v>506</v>
      </c>
      <c r="G362" s="69" t="s">
        <v>591</v>
      </c>
      <c r="H362" s="70" t="s">
        <v>49</v>
      </c>
      <c r="I362" s="52" t="n">
        <v>20</v>
      </c>
      <c r="J362" s="52" t="n">
        <v>30</v>
      </c>
      <c r="K362" s="71" t="n">
        <v>59.9</v>
      </c>
      <c r="L362" s="59" t="n">
        <v>20</v>
      </c>
      <c r="M362" s="38" t="n">
        <f aca="false">L362-(SUM(O362:R362))</f>
        <v>0</v>
      </c>
      <c r="N362" s="39" t="str">
        <f aca="false">IF(M362&lt;0,"ATENÇÃO","OK")</f>
        <v>OK</v>
      </c>
      <c r="O362" s="72" t="n">
        <v>20</v>
      </c>
      <c r="P362" s="73"/>
      <c r="Q362" s="96"/>
      <c r="R362" s="96"/>
    </row>
    <row r="363" customFormat="false" ht="15" hidden="false" customHeight="true" outlineLevel="0" collapsed="false">
      <c r="A363" s="48"/>
      <c r="B363" s="49"/>
      <c r="C363" s="50" t="n">
        <v>360</v>
      </c>
      <c r="D363" s="51" t="s">
        <v>592</v>
      </c>
      <c r="E363" s="68" t="s">
        <v>39</v>
      </c>
      <c r="F363" s="68" t="s">
        <v>506</v>
      </c>
      <c r="G363" s="69" t="s">
        <v>593</v>
      </c>
      <c r="H363" s="70" t="s">
        <v>49</v>
      </c>
      <c r="I363" s="52" t="n">
        <v>20</v>
      </c>
      <c r="J363" s="52" t="n">
        <v>30</v>
      </c>
      <c r="K363" s="71" t="n">
        <v>74.9</v>
      </c>
      <c r="L363" s="59" t="n">
        <v>50</v>
      </c>
      <c r="M363" s="38" t="n">
        <f aca="false">L363-(SUM(O363:R363))</f>
        <v>50</v>
      </c>
      <c r="N363" s="39" t="str">
        <f aca="false">IF(M363&lt;0,"ATENÇÃO","OK")</f>
        <v>OK</v>
      </c>
      <c r="O363" s="73"/>
      <c r="P363" s="73"/>
      <c r="Q363" s="96"/>
      <c r="R363" s="96"/>
    </row>
    <row r="364" customFormat="false" ht="15" hidden="false" customHeight="true" outlineLevel="0" collapsed="false">
      <c r="A364" s="48"/>
      <c r="B364" s="49"/>
      <c r="C364" s="57" t="n">
        <v>361</v>
      </c>
      <c r="D364" s="51" t="s">
        <v>594</v>
      </c>
      <c r="E364" s="68" t="s">
        <v>39</v>
      </c>
      <c r="F364" s="68" t="s">
        <v>506</v>
      </c>
      <c r="G364" s="69" t="s">
        <v>595</v>
      </c>
      <c r="H364" s="70" t="s">
        <v>49</v>
      </c>
      <c r="I364" s="52" t="n">
        <v>20</v>
      </c>
      <c r="J364" s="52" t="n">
        <v>30</v>
      </c>
      <c r="K364" s="71" t="n">
        <v>39.9</v>
      </c>
      <c r="L364" s="59"/>
      <c r="M364" s="38" t="n">
        <f aca="false">L364-(SUM(O364:R364))</f>
        <v>0</v>
      </c>
      <c r="N364" s="39" t="str">
        <f aca="false">IF(M364&lt;0,"ATENÇÃO","OK")</f>
        <v>OK</v>
      </c>
      <c r="O364" s="73"/>
      <c r="P364" s="73"/>
      <c r="Q364" s="96"/>
      <c r="R364" s="96"/>
    </row>
    <row r="365" customFormat="false" ht="15" hidden="false" customHeight="true" outlineLevel="0" collapsed="false">
      <c r="A365" s="48"/>
      <c r="B365" s="49"/>
      <c r="C365" s="50" t="n">
        <v>362</v>
      </c>
      <c r="D365" s="56" t="s">
        <v>596</v>
      </c>
      <c r="E365" s="68" t="s">
        <v>39</v>
      </c>
      <c r="F365" s="68" t="s">
        <v>558</v>
      </c>
      <c r="G365" s="69" t="s">
        <v>583</v>
      </c>
      <c r="H365" s="70" t="s">
        <v>42</v>
      </c>
      <c r="I365" s="52" t="n">
        <v>20</v>
      </c>
      <c r="J365" s="52" t="n">
        <v>30</v>
      </c>
      <c r="K365" s="71" t="n">
        <v>33</v>
      </c>
      <c r="L365" s="59"/>
      <c r="M365" s="38" t="n">
        <f aca="false">L365-(SUM(O365:R365))</f>
        <v>0</v>
      </c>
      <c r="N365" s="39" t="str">
        <f aca="false">IF(M365&lt;0,"ATENÇÃO","OK")</f>
        <v>OK</v>
      </c>
      <c r="O365" s="73"/>
      <c r="P365" s="73"/>
      <c r="Q365" s="96"/>
      <c r="R365" s="96"/>
    </row>
    <row r="366" customFormat="false" ht="15" hidden="false" customHeight="true" outlineLevel="0" collapsed="false">
      <c r="A366" s="48"/>
      <c r="B366" s="49"/>
      <c r="C366" s="50" t="n">
        <v>363</v>
      </c>
      <c r="D366" s="51" t="s">
        <v>597</v>
      </c>
      <c r="E366" s="68" t="s">
        <v>39</v>
      </c>
      <c r="F366" s="68" t="s">
        <v>275</v>
      </c>
      <c r="G366" s="69" t="s">
        <v>598</v>
      </c>
      <c r="H366" s="70" t="s">
        <v>49</v>
      </c>
      <c r="I366" s="52" t="n">
        <v>20</v>
      </c>
      <c r="J366" s="52" t="n">
        <v>30</v>
      </c>
      <c r="K366" s="71" t="n">
        <v>3.5</v>
      </c>
      <c r="L366" s="59"/>
      <c r="M366" s="38" t="n">
        <f aca="false">L366-(SUM(O366:R366))</f>
        <v>0</v>
      </c>
      <c r="N366" s="39" t="str">
        <f aca="false">IF(M366&lt;0,"ATENÇÃO","OK")</f>
        <v>OK</v>
      </c>
      <c r="O366" s="73"/>
      <c r="P366" s="73"/>
      <c r="Q366" s="96"/>
      <c r="R366" s="96"/>
    </row>
    <row r="367" customFormat="false" ht="15" hidden="false" customHeight="true" outlineLevel="0" collapsed="false">
      <c r="A367" s="48"/>
      <c r="B367" s="49"/>
      <c r="C367" s="50" t="n">
        <v>364</v>
      </c>
      <c r="D367" s="51" t="s">
        <v>599</v>
      </c>
      <c r="E367" s="68" t="s">
        <v>39</v>
      </c>
      <c r="F367" s="68" t="s">
        <v>600</v>
      </c>
      <c r="G367" s="69" t="s">
        <v>601</v>
      </c>
      <c r="H367" s="70" t="s">
        <v>49</v>
      </c>
      <c r="I367" s="52" t="n">
        <v>20</v>
      </c>
      <c r="J367" s="52" t="n">
        <v>30</v>
      </c>
      <c r="K367" s="71" t="n">
        <v>79.9</v>
      </c>
      <c r="L367" s="59"/>
      <c r="M367" s="38" t="n">
        <f aca="false">L367-(SUM(O367:R367))</f>
        <v>0</v>
      </c>
      <c r="N367" s="39" t="str">
        <f aca="false">IF(M367&lt;0,"ATENÇÃO","OK")</f>
        <v>OK</v>
      </c>
      <c r="O367" s="73"/>
      <c r="P367" s="73"/>
      <c r="Q367" s="96"/>
      <c r="R367" s="96"/>
    </row>
    <row r="368" customFormat="false" ht="15" hidden="false" customHeight="true" outlineLevel="0" collapsed="false">
      <c r="A368" s="48"/>
      <c r="B368" s="49"/>
      <c r="C368" s="57" t="n">
        <v>365</v>
      </c>
      <c r="D368" s="51" t="s">
        <v>602</v>
      </c>
      <c r="E368" s="68" t="s">
        <v>39</v>
      </c>
      <c r="F368" s="68" t="s">
        <v>603</v>
      </c>
      <c r="G368" s="69" t="s">
        <v>601</v>
      </c>
      <c r="H368" s="70" t="s">
        <v>49</v>
      </c>
      <c r="I368" s="52" t="n">
        <v>20</v>
      </c>
      <c r="J368" s="52" t="n">
        <v>30</v>
      </c>
      <c r="K368" s="71" t="n">
        <v>129.9</v>
      </c>
      <c r="L368" s="59"/>
      <c r="M368" s="38" t="n">
        <f aca="false">L368-(SUM(O368:R368))</f>
        <v>0</v>
      </c>
      <c r="N368" s="39" t="str">
        <f aca="false">IF(M368&lt;0,"ATENÇÃO","OK")</f>
        <v>OK</v>
      </c>
      <c r="O368" s="73"/>
      <c r="P368" s="73"/>
      <c r="Q368" s="96"/>
      <c r="R368" s="96"/>
    </row>
    <row r="369" customFormat="false" ht="15" hidden="false" customHeight="true" outlineLevel="0" collapsed="false">
      <c r="A369" s="63" t="s">
        <v>37</v>
      </c>
      <c r="B369" s="31" t="n">
        <v>5</v>
      </c>
      <c r="C369" s="32" t="n">
        <v>366</v>
      </c>
      <c r="D369" s="45" t="s">
        <v>604</v>
      </c>
      <c r="E369" s="81" t="s">
        <v>39</v>
      </c>
      <c r="F369" s="81" t="s">
        <v>605</v>
      </c>
      <c r="G369" s="82" t="n">
        <v>2025</v>
      </c>
      <c r="H369" s="83" t="s">
        <v>49</v>
      </c>
      <c r="I369" s="35" t="n">
        <v>20</v>
      </c>
      <c r="J369" s="35" t="n">
        <v>30</v>
      </c>
      <c r="K369" s="84" t="n">
        <v>1.25</v>
      </c>
      <c r="L369" s="59"/>
      <c r="M369" s="38" t="n">
        <f aca="false">L369-(SUM(O369:R369))</f>
        <v>0</v>
      </c>
      <c r="N369" s="39" t="str">
        <f aca="false">IF(M369&lt;0,"ATENÇÃO","OK")</f>
        <v>OK</v>
      </c>
      <c r="O369" s="73"/>
      <c r="P369" s="73"/>
      <c r="Q369" s="96"/>
      <c r="R369" s="96"/>
    </row>
    <row r="370" customFormat="false" ht="15" hidden="false" customHeight="true" outlineLevel="0" collapsed="false">
      <c r="A370" s="63"/>
      <c r="B370" s="31"/>
      <c r="C370" s="32" t="n">
        <v>367</v>
      </c>
      <c r="D370" s="45" t="s">
        <v>606</v>
      </c>
      <c r="E370" s="81" t="s">
        <v>39</v>
      </c>
      <c r="F370" s="81" t="s">
        <v>605</v>
      </c>
      <c r="G370" s="82" t="n">
        <v>2032</v>
      </c>
      <c r="H370" s="83" t="s">
        <v>42</v>
      </c>
      <c r="I370" s="35" t="n">
        <v>20</v>
      </c>
      <c r="J370" s="35" t="n">
        <v>30</v>
      </c>
      <c r="K370" s="84" t="n">
        <v>1.25</v>
      </c>
      <c r="L370" s="59"/>
      <c r="M370" s="38" t="n">
        <f aca="false">L370-(SUM(O370:R370))</f>
        <v>0</v>
      </c>
      <c r="N370" s="39" t="str">
        <f aca="false">IF(M370&lt;0,"ATENÇÃO","OK")</f>
        <v>OK</v>
      </c>
      <c r="O370" s="73"/>
      <c r="P370" s="73"/>
      <c r="Q370" s="96"/>
      <c r="R370" s="96"/>
    </row>
    <row r="371" customFormat="false" ht="15" hidden="false" customHeight="true" outlineLevel="0" collapsed="false">
      <c r="A371" s="63"/>
      <c r="B371" s="31"/>
      <c r="C371" s="32" t="n">
        <v>368</v>
      </c>
      <c r="D371" s="45" t="s">
        <v>607</v>
      </c>
      <c r="E371" s="81" t="s">
        <v>39</v>
      </c>
      <c r="F371" s="81" t="s">
        <v>605</v>
      </c>
      <c r="G371" s="82" t="s">
        <v>608</v>
      </c>
      <c r="H371" s="83" t="s">
        <v>42</v>
      </c>
      <c r="I371" s="35" t="n">
        <v>20</v>
      </c>
      <c r="J371" s="35" t="n">
        <v>30</v>
      </c>
      <c r="K371" s="84" t="n">
        <v>8</v>
      </c>
      <c r="L371" s="59" t="n">
        <v>5</v>
      </c>
      <c r="M371" s="38" t="n">
        <f aca="false">L371-(SUM(O371:R371))</f>
        <v>0</v>
      </c>
      <c r="N371" s="39" t="str">
        <f aca="false">IF(M371&lt;0,"ATENÇÃO","OK")</f>
        <v>OK</v>
      </c>
      <c r="O371" s="72" t="n">
        <v>5</v>
      </c>
      <c r="P371" s="73"/>
      <c r="Q371" s="96"/>
      <c r="R371" s="96"/>
    </row>
    <row r="372" customFormat="false" ht="15" hidden="false" customHeight="true" outlineLevel="0" collapsed="false">
      <c r="A372" s="63"/>
      <c r="B372" s="31"/>
      <c r="C372" s="44" t="n">
        <v>369</v>
      </c>
      <c r="D372" s="45" t="s">
        <v>609</v>
      </c>
      <c r="E372" s="81" t="s">
        <v>39</v>
      </c>
      <c r="F372" s="81" t="s">
        <v>605</v>
      </c>
      <c r="G372" s="82" t="n">
        <v>2032</v>
      </c>
      <c r="H372" s="83" t="s">
        <v>49</v>
      </c>
      <c r="I372" s="35" t="n">
        <v>20</v>
      </c>
      <c r="J372" s="35" t="n">
        <v>30</v>
      </c>
      <c r="K372" s="84" t="n">
        <v>1.45</v>
      </c>
      <c r="L372" s="59"/>
      <c r="M372" s="38" t="n">
        <f aca="false">L372-(SUM(O372:R372))</f>
        <v>0</v>
      </c>
      <c r="N372" s="39" t="str">
        <f aca="false">IF(M372&lt;0,"ATENÇÃO","OK")</f>
        <v>OK</v>
      </c>
      <c r="O372" s="73"/>
      <c r="P372" s="73"/>
      <c r="Q372" s="96"/>
      <c r="R372" s="96"/>
    </row>
    <row r="373" customFormat="false" ht="15" hidden="false" customHeight="true" outlineLevel="0" collapsed="false">
      <c r="A373" s="63"/>
      <c r="B373" s="31"/>
      <c r="C373" s="32" t="n">
        <v>370</v>
      </c>
      <c r="D373" s="45" t="s">
        <v>610</v>
      </c>
      <c r="E373" s="81" t="s">
        <v>645</v>
      </c>
      <c r="F373" s="81" t="s">
        <v>497</v>
      </c>
      <c r="G373" s="82" t="s">
        <v>612</v>
      </c>
      <c r="H373" s="83" t="s">
        <v>49</v>
      </c>
      <c r="I373" s="35" t="n">
        <v>20</v>
      </c>
      <c r="J373" s="35" t="n">
        <v>30</v>
      </c>
      <c r="K373" s="84" t="n">
        <v>25</v>
      </c>
      <c r="L373" s="59" t="n">
        <v>10</v>
      </c>
      <c r="M373" s="38" t="n">
        <f aca="false">L373-(SUM(O373:R373))</f>
        <v>6</v>
      </c>
      <c r="N373" s="39" t="str">
        <f aca="false">IF(M373&lt;0,"ATENÇÃO","OK")</f>
        <v>OK</v>
      </c>
      <c r="O373" s="72" t="n">
        <v>4</v>
      </c>
      <c r="P373" s="73"/>
      <c r="Q373" s="96"/>
      <c r="R373" s="96"/>
    </row>
    <row r="374" customFormat="false" ht="15" hidden="false" customHeight="true" outlineLevel="0" collapsed="false">
      <c r="A374" s="63"/>
      <c r="B374" s="31"/>
      <c r="C374" s="32" t="n">
        <v>371</v>
      </c>
      <c r="D374" s="45" t="s">
        <v>613</v>
      </c>
      <c r="E374" s="81" t="s">
        <v>39</v>
      </c>
      <c r="F374" s="81" t="s">
        <v>605</v>
      </c>
      <c r="G374" s="82" t="s">
        <v>614</v>
      </c>
      <c r="H374" s="83" t="s">
        <v>49</v>
      </c>
      <c r="I374" s="35" t="n">
        <v>20</v>
      </c>
      <c r="J374" s="35" t="n">
        <v>30</v>
      </c>
      <c r="K374" s="84" t="n">
        <v>12</v>
      </c>
      <c r="L374" s="59"/>
      <c r="M374" s="38" t="n">
        <f aca="false">L374-(SUM(O374:R374))</f>
        <v>0</v>
      </c>
      <c r="N374" s="39" t="str">
        <f aca="false">IF(M374&lt;0,"ATENÇÃO","OK")</f>
        <v>OK</v>
      </c>
      <c r="O374" s="73"/>
      <c r="P374" s="73"/>
      <c r="Q374" s="96"/>
      <c r="R374" s="96"/>
    </row>
    <row r="375" customFormat="false" ht="15" hidden="false" customHeight="true" outlineLevel="0" collapsed="false">
      <c r="A375" s="63"/>
      <c r="B375" s="31"/>
      <c r="C375" s="32" t="n">
        <v>372</v>
      </c>
      <c r="D375" s="45" t="s">
        <v>615</v>
      </c>
      <c r="E375" s="81" t="s">
        <v>39</v>
      </c>
      <c r="F375" s="81" t="s">
        <v>605</v>
      </c>
      <c r="G375" s="82" t="s">
        <v>616</v>
      </c>
      <c r="H375" s="83" t="s">
        <v>49</v>
      </c>
      <c r="I375" s="35" t="n">
        <v>20</v>
      </c>
      <c r="J375" s="35" t="n">
        <v>30</v>
      </c>
      <c r="K375" s="84" t="n">
        <v>10</v>
      </c>
      <c r="L375" s="59"/>
      <c r="M375" s="38" t="n">
        <f aca="false">L375-(SUM(O375:R375))</f>
        <v>0</v>
      </c>
      <c r="N375" s="39" t="str">
        <f aca="false">IF(M375&lt;0,"ATENÇÃO","OK")</f>
        <v>OK</v>
      </c>
      <c r="O375" s="73"/>
      <c r="P375" s="73"/>
      <c r="Q375" s="96"/>
      <c r="R375" s="96"/>
    </row>
    <row r="376" customFormat="false" ht="15" hidden="false" customHeight="true" outlineLevel="0" collapsed="false">
      <c r="A376" s="63"/>
      <c r="B376" s="31"/>
      <c r="C376" s="44" t="n">
        <v>373</v>
      </c>
      <c r="D376" s="33" t="s">
        <v>617</v>
      </c>
      <c r="E376" s="81" t="s">
        <v>39</v>
      </c>
      <c r="F376" s="81" t="s">
        <v>605</v>
      </c>
      <c r="G376" s="82" t="s">
        <v>618</v>
      </c>
      <c r="H376" s="83" t="s">
        <v>42</v>
      </c>
      <c r="I376" s="35" t="n">
        <v>20</v>
      </c>
      <c r="J376" s="35" t="n">
        <v>30</v>
      </c>
      <c r="K376" s="84" t="n">
        <v>3.45</v>
      </c>
      <c r="L376" s="59"/>
      <c r="M376" s="38" t="n">
        <f aca="false">L376-(SUM(O376:R376))</f>
        <v>0</v>
      </c>
      <c r="N376" s="39" t="str">
        <f aca="false">IF(M376&lt;0,"ATENÇÃO","OK")</f>
        <v>OK</v>
      </c>
      <c r="O376" s="73"/>
      <c r="P376" s="73"/>
      <c r="Q376" s="96"/>
      <c r="R376" s="96"/>
    </row>
    <row r="377" customFormat="false" ht="15" hidden="false" customHeight="true" outlineLevel="0" collapsed="false">
      <c r="A377" s="63"/>
      <c r="B377" s="31"/>
      <c r="C377" s="32" t="n">
        <v>374</v>
      </c>
      <c r="D377" s="45" t="s">
        <v>619</v>
      </c>
      <c r="E377" s="81" t="s">
        <v>39</v>
      </c>
      <c r="F377" s="81" t="s">
        <v>605</v>
      </c>
      <c r="G377" s="82" t="s">
        <v>620</v>
      </c>
      <c r="H377" s="83" t="s">
        <v>42</v>
      </c>
      <c r="I377" s="35" t="n">
        <v>20</v>
      </c>
      <c r="J377" s="35" t="n">
        <v>30</v>
      </c>
      <c r="K377" s="84" t="n">
        <v>3.45</v>
      </c>
      <c r="L377" s="59" t="n">
        <v>100</v>
      </c>
      <c r="M377" s="38" t="n">
        <f aca="false">L377-(SUM(O377:R377))</f>
        <v>0</v>
      </c>
      <c r="N377" s="39" t="str">
        <f aca="false">IF(M377&lt;0,"ATENÇÃO","OK")</f>
        <v>OK</v>
      </c>
      <c r="O377" s="72" t="n">
        <v>30</v>
      </c>
      <c r="P377" s="73"/>
      <c r="Q377" s="96"/>
      <c r="R377" s="41" t="n">
        <v>70</v>
      </c>
    </row>
    <row r="378" customFormat="false" ht="135" hidden="false" customHeight="false" outlineLevel="0" collapsed="false">
      <c r="A378" s="48" t="s">
        <v>621</v>
      </c>
      <c r="B378" s="49" t="n">
        <v>6</v>
      </c>
      <c r="C378" s="50" t="n">
        <v>375</v>
      </c>
      <c r="D378" s="56" t="s">
        <v>622</v>
      </c>
      <c r="E378" s="68" t="s">
        <v>178</v>
      </c>
      <c r="F378" s="68" t="s">
        <v>623</v>
      </c>
      <c r="G378" s="69" t="s">
        <v>623</v>
      </c>
      <c r="H378" s="70" t="s">
        <v>49</v>
      </c>
      <c r="I378" s="52" t="n">
        <v>20</v>
      </c>
      <c r="J378" s="52" t="n">
        <v>30</v>
      </c>
      <c r="K378" s="71" t="n">
        <v>43.97</v>
      </c>
      <c r="L378" s="59"/>
      <c r="M378" s="38" t="n">
        <f aca="false">L378-(SUM(O378:R378))</f>
        <v>0</v>
      </c>
      <c r="N378" s="39" t="str">
        <f aca="false">IF(M378&lt;0,"ATENÇÃO","OK")</f>
        <v>OK</v>
      </c>
      <c r="O378" s="73"/>
      <c r="P378" s="73"/>
      <c r="Q378" s="96"/>
      <c r="R378" s="96"/>
    </row>
    <row r="379" customFormat="false" ht="22.5" hidden="false" customHeight="true" outlineLevel="0" collapsed="false">
      <c r="A379" s="63" t="s">
        <v>621</v>
      </c>
      <c r="B379" s="86" t="n">
        <v>7</v>
      </c>
      <c r="C379" s="32" t="n">
        <v>376</v>
      </c>
      <c r="D379" s="64" t="s">
        <v>624</v>
      </c>
      <c r="E379" s="81" t="s">
        <v>39</v>
      </c>
      <c r="F379" s="81" t="s">
        <v>625</v>
      </c>
      <c r="G379" s="82" t="s">
        <v>625</v>
      </c>
      <c r="H379" s="83" t="s">
        <v>626</v>
      </c>
      <c r="I379" s="35" t="n">
        <v>20</v>
      </c>
      <c r="J379" s="35" t="n">
        <v>30</v>
      </c>
      <c r="K379" s="84" t="n">
        <v>59.38</v>
      </c>
      <c r="L379" s="59"/>
      <c r="M379" s="38" t="n">
        <f aca="false">L379-(SUM(O379:R379))</f>
        <v>0</v>
      </c>
      <c r="N379" s="39" t="str">
        <f aca="false">IF(M379&lt;0,"ATENÇÃO","OK")</f>
        <v>OK</v>
      </c>
      <c r="O379" s="73"/>
      <c r="P379" s="73"/>
      <c r="Q379" s="96"/>
      <c r="R379" s="96"/>
    </row>
    <row r="380" customFormat="false" ht="22.5" hidden="false" customHeight="true" outlineLevel="0" collapsed="false">
      <c r="A380" s="63"/>
      <c r="B380" s="86"/>
      <c r="C380" s="44" t="n">
        <v>377</v>
      </c>
      <c r="D380" s="64" t="s">
        <v>627</v>
      </c>
      <c r="E380" s="81" t="s">
        <v>628</v>
      </c>
      <c r="F380" s="81" t="s">
        <v>629</v>
      </c>
      <c r="G380" s="82" t="s">
        <v>629</v>
      </c>
      <c r="H380" s="83" t="s">
        <v>49</v>
      </c>
      <c r="I380" s="35" t="n">
        <v>20</v>
      </c>
      <c r="J380" s="35" t="n">
        <v>30</v>
      </c>
      <c r="K380" s="84" t="n">
        <v>81.75</v>
      </c>
      <c r="L380" s="59"/>
      <c r="M380" s="38" t="n">
        <f aca="false">L380-(SUM(O380:R380))</f>
        <v>0</v>
      </c>
      <c r="N380" s="39" t="str">
        <f aca="false">IF(M380&lt;0,"ATENÇÃO","OK")</f>
        <v>OK</v>
      </c>
      <c r="O380" s="73"/>
      <c r="P380" s="73"/>
      <c r="Q380" s="96"/>
      <c r="R380" s="96"/>
    </row>
    <row r="381" customFormat="false" ht="22.5" hidden="false" customHeight="true" outlineLevel="0" collapsed="false">
      <c r="A381" s="63"/>
      <c r="B381" s="86"/>
      <c r="C381" s="32" t="n">
        <v>378</v>
      </c>
      <c r="D381" s="64" t="s">
        <v>630</v>
      </c>
      <c r="E381" s="81" t="s">
        <v>39</v>
      </c>
      <c r="F381" s="81" t="s">
        <v>625</v>
      </c>
      <c r="G381" s="82" t="s">
        <v>625</v>
      </c>
      <c r="H381" s="83" t="s">
        <v>626</v>
      </c>
      <c r="I381" s="35" t="n">
        <v>20</v>
      </c>
      <c r="J381" s="35" t="n">
        <v>30</v>
      </c>
      <c r="K381" s="84" t="n">
        <v>59.54</v>
      </c>
      <c r="L381" s="59"/>
      <c r="M381" s="38" t="n">
        <f aca="false">L381-(SUM(O381:R381))</f>
        <v>0</v>
      </c>
      <c r="N381" s="39" t="str">
        <f aca="false">IF(M381&lt;0,"ATENÇÃO","OK")</f>
        <v>OK</v>
      </c>
      <c r="O381" s="73"/>
      <c r="P381" s="73"/>
      <c r="Q381" s="96"/>
      <c r="R381" s="96"/>
    </row>
    <row r="382" customFormat="false" ht="90" hidden="false" customHeight="false" outlineLevel="0" collapsed="false">
      <c r="A382" s="48" t="s">
        <v>631</v>
      </c>
      <c r="B382" s="49" t="n">
        <v>8</v>
      </c>
      <c r="C382" s="50" t="n">
        <v>379</v>
      </c>
      <c r="D382" s="51" t="s">
        <v>632</v>
      </c>
      <c r="E382" s="68" t="s">
        <v>39</v>
      </c>
      <c r="F382" s="68" t="s">
        <v>633</v>
      </c>
      <c r="G382" s="69" t="s">
        <v>634</v>
      </c>
      <c r="H382" s="70" t="s">
        <v>49</v>
      </c>
      <c r="I382" s="52" t="n">
        <v>20</v>
      </c>
      <c r="J382" s="52" t="n">
        <v>30</v>
      </c>
      <c r="K382" s="71" t="n">
        <v>27.16</v>
      </c>
      <c r="L382" s="59" t="n">
        <v>50</v>
      </c>
      <c r="M382" s="38" t="n">
        <f aca="false">L382-(SUM(O382:R382))</f>
        <v>50</v>
      </c>
      <c r="N382" s="39" t="str">
        <f aca="false">IF(M382&lt;0,"ATENÇÃO","OK")</f>
        <v>OK</v>
      </c>
      <c r="O382" s="73"/>
      <c r="P382" s="73"/>
      <c r="Q382" s="96"/>
      <c r="R382" s="96"/>
    </row>
    <row r="383" customFormat="false" ht="15" hidden="false" customHeight="false" outlineLevel="0" collapsed="false">
      <c r="O383" s="175" t="n">
        <f aca="false">SUMPRODUCT(K60:K382,O60:O382)</f>
        <v>21553.25</v>
      </c>
      <c r="P383" s="175" t="n">
        <f aca="false">SUMPRODUCT(K4:K382,P4:P382)</f>
        <v>17698.76</v>
      </c>
      <c r="Q383" s="175" t="n">
        <f aca="false">SUMPRODUCT(K4:K382,Q4:Q382)</f>
        <v>1053.6</v>
      </c>
    </row>
  </sheetData>
  <mergeCells count="20">
    <mergeCell ref="A1:C1"/>
    <mergeCell ref="D1:K1"/>
    <mergeCell ref="L1:N1"/>
    <mergeCell ref="O1:O2"/>
    <mergeCell ref="P1:P2"/>
    <mergeCell ref="Q1:Q2"/>
    <mergeCell ref="R1:R2"/>
    <mergeCell ref="A2:N2"/>
    <mergeCell ref="A4:A58"/>
    <mergeCell ref="B4:B58"/>
    <mergeCell ref="A59:A201"/>
    <mergeCell ref="B59:B201"/>
    <mergeCell ref="A202:A297"/>
    <mergeCell ref="B202:B297"/>
    <mergeCell ref="A298:A368"/>
    <mergeCell ref="B298:B368"/>
    <mergeCell ref="A369:A377"/>
    <mergeCell ref="B369:B377"/>
    <mergeCell ref="A379:A381"/>
    <mergeCell ref="B379:B381"/>
  </mergeCells>
  <conditionalFormatting sqref="O4:R306">
    <cfRule type="cellIs" priority="2" operator="greaterThan" aboveAverage="0" equalAverage="0" bottom="0" percent="0" rank="0" text="" dxfId="0">
      <formula>0</formula>
    </cfRule>
    <cfRule type="cellIs" priority="3" operator="greaterThan" aboveAverage="0" equalAverage="0" bottom="0" percent="0" rank="0" text="" dxfId="1">
      <formula>0</formula>
    </cfRule>
    <cfRule type="cellIs" priority="4" operator="greaterThan" aboveAverage="0" equalAverage="0" bottom="0" percent="0" rank="0" text="" dxfId="2">
      <formula>0</formula>
    </cfRule>
  </conditionalFormatting>
  <conditionalFormatting sqref="R309">
    <cfRule type="cellIs" priority="5" operator="greaterThan" aboveAverage="0" equalAverage="0" bottom="0" percent="0" rank="0" text="" dxfId="3">
      <formula>0</formula>
    </cfRule>
    <cfRule type="cellIs" priority="6" operator="greaterThan" aboveAverage="0" equalAverage="0" bottom="0" percent="0" rank="0" text="" dxfId="4">
      <formula>0</formula>
    </cfRule>
    <cfRule type="cellIs" priority="7" operator="greaterThan" aboveAverage="0" equalAverage="0" bottom="0" percent="0" rank="0" text="" dxfId="5">
      <formula>0</formula>
    </cfRule>
  </conditionalFormatting>
  <conditionalFormatting sqref="R325">
    <cfRule type="cellIs" priority="8" operator="greaterThan" aboveAverage="0" equalAverage="0" bottom="0" percent="0" rank="0" text="" dxfId="6">
      <formula>0</formula>
    </cfRule>
    <cfRule type="cellIs" priority="9" operator="greaterThan" aboveAverage="0" equalAverage="0" bottom="0" percent="0" rank="0" text="" dxfId="7">
      <formula>0</formula>
    </cfRule>
    <cfRule type="cellIs" priority="10" operator="greaterThan" aboveAverage="0" equalAverage="0" bottom="0" percent="0" rank="0" text="" dxfId="8">
      <formula>0</formula>
    </cfRule>
  </conditionalFormatting>
  <conditionalFormatting sqref="R338">
    <cfRule type="cellIs" priority="11" operator="greaterThan" aboveAverage="0" equalAverage="0" bottom="0" percent="0" rank="0" text="" dxfId="9">
      <formula>0</formula>
    </cfRule>
    <cfRule type="cellIs" priority="12" operator="greaterThan" aboveAverage="0" equalAverage="0" bottom="0" percent="0" rank="0" text="" dxfId="10">
      <formula>0</formula>
    </cfRule>
    <cfRule type="cellIs" priority="13" operator="greaterThan" aboveAverage="0" equalAverage="0" bottom="0" percent="0" rank="0" text="" dxfId="11">
      <formula>0</formula>
    </cfRule>
  </conditionalFormatting>
  <conditionalFormatting sqref="R346">
    <cfRule type="cellIs" priority="14" operator="greaterThan" aboveAverage="0" equalAverage="0" bottom="0" percent="0" rank="0" text="" dxfId="12">
      <formula>0</formula>
    </cfRule>
    <cfRule type="cellIs" priority="15" operator="greaterThan" aboveAverage="0" equalAverage="0" bottom="0" percent="0" rank="0" text="" dxfId="13">
      <formula>0</formula>
    </cfRule>
    <cfRule type="cellIs" priority="16" operator="greaterThan" aboveAverage="0" equalAverage="0" bottom="0" percent="0" rank="0" text="" dxfId="14">
      <formula>0</formula>
    </cfRule>
  </conditionalFormatting>
  <conditionalFormatting sqref="R350">
    <cfRule type="cellIs" priority="17" operator="greaterThan" aboveAverage="0" equalAverage="0" bottom="0" percent="0" rank="0" text="" dxfId="15">
      <formula>0</formula>
    </cfRule>
    <cfRule type="cellIs" priority="18" operator="greaterThan" aboveAverage="0" equalAverage="0" bottom="0" percent="0" rank="0" text="" dxfId="16">
      <formula>0</formula>
    </cfRule>
    <cfRule type="cellIs" priority="19" operator="greaterThan" aboveAverage="0" equalAverage="0" bottom="0" percent="0" rank="0" text="" dxfId="17">
      <formula>0</formula>
    </cfRule>
  </conditionalFormatting>
  <conditionalFormatting sqref="R360">
    <cfRule type="cellIs" priority="20" operator="greaterThan" aboveAverage="0" equalAverage="0" bottom="0" percent="0" rank="0" text="" dxfId="18">
      <formula>0</formula>
    </cfRule>
    <cfRule type="cellIs" priority="21" operator="greaterThan" aboveAverage="0" equalAverage="0" bottom="0" percent="0" rank="0" text="" dxfId="19">
      <formula>0</formula>
    </cfRule>
    <cfRule type="cellIs" priority="22" operator="greaterThan" aboveAverage="0" equalAverage="0" bottom="0" percent="0" rank="0" text="" dxfId="20">
      <formula>0</formula>
    </cfRule>
  </conditionalFormatting>
  <conditionalFormatting sqref="R377">
    <cfRule type="cellIs" priority="23" operator="greaterThan" aboveAverage="0" equalAverage="0" bottom="0" percent="0" rank="0" text="" dxfId="21">
      <formula>0</formula>
    </cfRule>
    <cfRule type="cellIs" priority="24" operator="greaterThan" aboveAverage="0" equalAverage="0" bottom="0" percent="0" rank="0" text="" dxfId="22">
      <formula>0</formula>
    </cfRule>
    <cfRule type="cellIs" priority="25" operator="greaterThan" aboveAverage="0" equalAverage="0" bottom="0" percent="0" rank="0" text="" dxfId="23">
      <formula>0</formula>
    </cfRule>
  </conditionalFormatting>
  <printOptions headings="false" gridLines="false" gridLinesSet="true" horizontalCentered="false" verticalCentered="false"/>
  <pageMargins left="0.511805555555555" right="0.511805555555555" top="0.7875" bottom="0.78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13.xml><?xml version="1.0" encoding="utf-8"?>
<worksheet xmlns="http://schemas.openxmlformats.org/spreadsheetml/2006/main" xmlns:r="http://schemas.openxmlformats.org/officeDocument/2006/relationships">
  <sheetPr filterMode="false">
    <pageSetUpPr fitToPage="false"/>
  </sheetPr>
  <dimension ref="A1:Q382"/>
  <sheetViews>
    <sheetView showFormulas="false" showGridLines="true" showRowColHeaders="true" showZeros="true" rightToLeft="false" tabSelected="false" showOutlineSymbols="true" defaultGridColor="true" view="normal" topLeftCell="N336" colorId="64" zoomScale="60" zoomScaleNormal="60" zoomScalePageLayoutView="100" workbookViewId="0">
      <selection pane="topLeft" activeCell="AG8" activeCellId="0" sqref="AG8"/>
    </sheetView>
  </sheetViews>
  <sheetFormatPr defaultRowHeight="15" zeroHeight="false" outlineLevelRow="0" outlineLevelCol="0"/>
  <cols>
    <col collapsed="false" customWidth="true" hidden="false" outlineLevel="0" max="1" min="1" style="1" width="20.86"/>
    <col collapsed="false" customWidth="true" hidden="false" outlineLevel="0" max="2" min="2" style="2" width="9.58"/>
    <col collapsed="false" customWidth="true" hidden="false" outlineLevel="0" max="3" min="3" style="3" width="8.86"/>
    <col collapsed="false" customWidth="true" hidden="false" outlineLevel="0" max="4" min="4" style="4" width="60.14"/>
    <col collapsed="false" customWidth="true" hidden="false" outlineLevel="0" max="5" min="5" style="5" width="16"/>
    <col collapsed="false" customWidth="true" hidden="false" outlineLevel="0" max="6" min="6" style="5" width="18.58"/>
    <col collapsed="false" customWidth="true" hidden="false" outlineLevel="0" max="7" min="7" style="2" width="18.58"/>
    <col collapsed="false" customWidth="true" hidden="false" outlineLevel="0" max="8" min="8" style="3" width="14.57"/>
    <col collapsed="false" customWidth="true" hidden="false" outlineLevel="0" max="9" min="9" style="6" width="10.85"/>
    <col collapsed="false" customWidth="true" hidden="false" outlineLevel="0" max="10" min="10" style="6" width="16.86"/>
    <col collapsed="false" customWidth="true" hidden="false" outlineLevel="0" max="11" min="11" style="7" width="15.15"/>
    <col collapsed="false" customWidth="true" hidden="false" outlineLevel="0" max="12" min="12" style="8" width="9.42"/>
    <col collapsed="false" customWidth="true" hidden="false" outlineLevel="0" max="13" min="13" style="9" width="13.29"/>
    <col collapsed="false" customWidth="true" hidden="false" outlineLevel="0" max="14" min="14" style="10" width="12.57"/>
    <col collapsed="false" customWidth="true" hidden="false" outlineLevel="0" max="17" min="15" style="11" width="17.14"/>
    <col collapsed="false" customWidth="true" hidden="false" outlineLevel="0" max="1025" min="18" style="13" width="9.71"/>
  </cols>
  <sheetData>
    <row r="1" customFormat="false" ht="27.75" hidden="false" customHeight="true" outlineLevel="0" collapsed="false">
      <c r="A1" s="17" t="s">
        <v>0</v>
      </c>
      <c r="B1" s="17"/>
      <c r="C1" s="17"/>
      <c r="D1" s="17" t="s">
        <v>1</v>
      </c>
      <c r="E1" s="17"/>
      <c r="F1" s="17"/>
      <c r="G1" s="17"/>
      <c r="H1" s="17"/>
      <c r="I1" s="17"/>
      <c r="J1" s="17"/>
      <c r="K1" s="17"/>
      <c r="L1" s="18" t="s">
        <v>2</v>
      </c>
      <c r="M1" s="18"/>
      <c r="N1" s="18"/>
      <c r="O1" s="19" t="s">
        <v>763</v>
      </c>
      <c r="P1" s="19" t="s">
        <v>764</v>
      </c>
      <c r="Q1" s="19" t="s">
        <v>21</v>
      </c>
    </row>
    <row r="2" customFormat="false" ht="30.75" hidden="false" customHeight="true" outlineLevel="0" collapsed="false">
      <c r="A2" s="17" t="s">
        <v>765</v>
      </c>
      <c r="B2" s="17"/>
      <c r="C2" s="17"/>
      <c r="D2" s="17"/>
      <c r="E2" s="17"/>
      <c r="F2" s="17"/>
      <c r="G2" s="17"/>
      <c r="H2" s="17"/>
      <c r="I2" s="17"/>
      <c r="J2" s="17"/>
      <c r="K2" s="17"/>
      <c r="L2" s="17"/>
      <c r="M2" s="17"/>
      <c r="N2" s="17"/>
      <c r="O2" s="19"/>
      <c r="P2" s="19"/>
      <c r="Q2" s="19"/>
    </row>
    <row r="3" s="29" customFormat="true" ht="30" hidden="false" customHeight="false" outlineLevel="0" collapsed="false">
      <c r="A3" s="21" t="s">
        <v>23</v>
      </c>
      <c r="B3" s="22" t="s">
        <v>24</v>
      </c>
      <c r="C3" s="23" t="s">
        <v>25</v>
      </c>
      <c r="D3" s="23" t="s">
        <v>26</v>
      </c>
      <c r="E3" s="23" t="s">
        <v>27</v>
      </c>
      <c r="F3" s="23" t="s">
        <v>28</v>
      </c>
      <c r="G3" s="23" t="s">
        <v>29</v>
      </c>
      <c r="H3" s="23" t="s">
        <v>30</v>
      </c>
      <c r="I3" s="21" t="s">
        <v>31</v>
      </c>
      <c r="J3" s="24" t="s">
        <v>32</v>
      </c>
      <c r="K3" s="25" t="s">
        <v>33</v>
      </c>
      <c r="L3" s="26" t="s">
        <v>34</v>
      </c>
      <c r="M3" s="27" t="s">
        <v>35</v>
      </c>
      <c r="N3" s="21" t="s">
        <v>36</v>
      </c>
      <c r="O3" s="28" t="n">
        <v>43882</v>
      </c>
      <c r="P3" s="28" t="n">
        <v>43882</v>
      </c>
      <c r="Q3" s="28" t="s">
        <v>644</v>
      </c>
    </row>
    <row r="4" customFormat="false" ht="66" hidden="false" customHeight="true" outlineLevel="0" collapsed="false">
      <c r="A4" s="30" t="s">
        <v>37</v>
      </c>
      <c r="B4" s="31" t="n">
        <v>1</v>
      </c>
      <c r="C4" s="32" t="n">
        <v>1</v>
      </c>
      <c r="D4" s="33" t="s">
        <v>38</v>
      </c>
      <c r="E4" s="34" t="s">
        <v>39</v>
      </c>
      <c r="F4" s="34" t="s">
        <v>40</v>
      </c>
      <c r="G4" s="34" t="s">
        <v>41</v>
      </c>
      <c r="H4" s="34" t="s">
        <v>42</v>
      </c>
      <c r="I4" s="35" t="n">
        <v>20</v>
      </c>
      <c r="J4" s="35" t="n">
        <v>30</v>
      </c>
      <c r="K4" s="36" t="n">
        <v>60</v>
      </c>
      <c r="L4" s="37"/>
      <c r="M4" s="38" t="n">
        <f aca="false">L4-(SUM(O4:Q4))</f>
        <v>0</v>
      </c>
      <c r="N4" s="39" t="str">
        <f aca="false">IF(M4&lt;0,"ATENÇÃO","OK")</f>
        <v>OK</v>
      </c>
      <c r="O4" s="40"/>
      <c r="P4" s="41"/>
      <c r="Q4" s="41"/>
    </row>
    <row r="5" customFormat="false" ht="15" hidden="false" customHeight="true" outlineLevel="0" collapsed="false">
      <c r="A5" s="30"/>
      <c r="B5" s="31"/>
      <c r="C5" s="32" t="n">
        <v>2</v>
      </c>
      <c r="D5" s="33" t="s">
        <v>43</v>
      </c>
      <c r="E5" s="34" t="s">
        <v>44</v>
      </c>
      <c r="F5" s="34" t="s">
        <v>45</v>
      </c>
      <c r="G5" s="34" t="s">
        <v>46</v>
      </c>
      <c r="H5" s="34" t="s">
        <v>42</v>
      </c>
      <c r="I5" s="35" t="n">
        <v>20</v>
      </c>
      <c r="J5" s="35" t="n">
        <v>30</v>
      </c>
      <c r="K5" s="36" t="n">
        <v>50</v>
      </c>
      <c r="L5" s="37"/>
      <c r="M5" s="38" t="n">
        <f aca="false">L5-(SUM(O5:Q5))</f>
        <v>0</v>
      </c>
      <c r="N5" s="39" t="str">
        <f aca="false">IF(M5&lt;0,"ATENÇÃO","OK")</f>
        <v>OK</v>
      </c>
      <c r="O5" s="40"/>
      <c r="P5" s="41"/>
      <c r="Q5" s="41"/>
    </row>
    <row r="6" customFormat="false" ht="15" hidden="false" customHeight="true" outlineLevel="0" collapsed="false">
      <c r="A6" s="30"/>
      <c r="B6" s="31"/>
      <c r="C6" s="44" t="n">
        <v>3</v>
      </c>
      <c r="D6" s="45" t="s">
        <v>47</v>
      </c>
      <c r="E6" s="34" t="s">
        <v>44</v>
      </c>
      <c r="F6" s="34" t="s">
        <v>48</v>
      </c>
      <c r="G6" s="34" t="n">
        <v>523</v>
      </c>
      <c r="H6" s="35" t="s">
        <v>49</v>
      </c>
      <c r="I6" s="35" t="n">
        <v>20</v>
      </c>
      <c r="J6" s="35" t="n">
        <v>30</v>
      </c>
      <c r="K6" s="36" t="n">
        <v>50</v>
      </c>
      <c r="L6" s="37"/>
      <c r="M6" s="38" t="n">
        <f aca="false">L6-(SUM(O6:Q6))</f>
        <v>0</v>
      </c>
      <c r="N6" s="39" t="str">
        <f aca="false">IF(M6&lt;0,"ATENÇÃO","OK")</f>
        <v>OK</v>
      </c>
      <c r="O6" s="40"/>
      <c r="P6" s="41"/>
      <c r="Q6" s="41"/>
    </row>
    <row r="7" customFormat="false" ht="15" hidden="false" customHeight="true" outlineLevel="0" collapsed="false">
      <c r="A7" s="30"/>
      <c r="B7" s="31"/>
      <c r="C7" s="32" t="n">
        <v>4</v>
      </c>
      <c r="D7" s="33" t="s">
        <v>50</v>
      </c>
      <c r="E7" s="34" t="s">
        <v>44</v>
      </c>
      <c r="F7" s="34" t="s">
        <v>45</v>
      </c>
      <c r="G7" s="34" t="s">
        <v>51</v>
      </c>
      <c r="H7" s="34" t="s">
        <v>42</v>
      </c>
      <c r="I7" s="35" t="n">
        <v>20</v>
      </c>
      <c r="J7" s="35" t="n">
        <v>30</v>
      </c>
      <c r="K7" s="36" t="n">
        <v>60</v>
      </c>
      <c r="L7" s="37"/>
      <c r="M7" s="38" t="n">
        <f aca="false">L7-(SUM(O7:Q7))</f>
        <v>0</v>
      </c>
      <c r="N7" s="39" t="str">
        <f aca="false">IF(M7&lt;0,"ATENÇÃO","OK")</f>
        <v>OK</v>
      </c>
      <c r="O7" s="40"/>
      <c r="P7" s="41"/>
      <c r="Q7" s="41"/>
    </row>
    <row r="8" customFormat="false" ht="15" hidden="false" customHeight="true" outlineLevel="0" collapsed="false">
      <c r="A8" s="30"/>
      <c r="B8" s="31"/>
      <c r="C8" s="32" t="n">
        <v>5</v>
      </c>
      <c r="D8" s="45" t="s">
        <v>52</v>
      </c>
      <c r="E8" s="34" t="s">
        <v>39</v>
      </c>
      <c r="F8" s="34" t="s">
        <v>53</v>
      </c>
      <c r="G8" s="34" t="s">
        <v>54</v>
      </c>
      <c r="H8" s="46" t="s">
        <v>55</v>
      </c>
      <c r="I8" s="35" t="n">
        <v>20</v>
      </c>
      <c r="J8" s="35" t="n">
        <v>30</v>
      </c>
      <c r="K8" s="36" t="n">
        <v>7</v>
      </c>
      <c r="L8" s="37"/>
      <c r="M8" s="38" t="n">
        <f aca="false">L8-(SUM(O8:Q8))</f>
        <v>0</v>
      </c>
      <c r="N8" s="39" t="str">
        <f aca="false">IF(M8&lt;0,"ATENÇÃO","OK")</f>
        <v>OK</v>
      </c>
      <c r="O8" s="40"/>
      <c r="P8" s="41"/>
      <c r="Q8" s="41"/>
    </row>
    <row r="9" customFormat="false" ht="15" hidden="false" customHeight="true" outlineLevel="0" collapsed="false">
      <c r="A9" s="30"/>
      <c r="B9" s="31"/>
      <c r="C9" s="32" t="n">
        <v>6</v>
      </c>
      <c r="D9" s="45" t="s">
        <v>56</v>
      </c>
      <c r="E9" s="34" t="s">
        <v>39</v>
      </c>
      <c r="F9" s="34" t="s">
        <v>53</v>
      </c>
      <c r="G9" s="34" t="s">
        <v>54</v>
      </c>
      <c r="H9" s="46" t="s">
        <v>55</v>
      </c>
      <c r="I9" s="35" t="n">
        <v>20</v>
      </c>
      <c r="J9" s="35" t="n">
        <v>30</v>
      </c>
      <c r="K9" s="36" t="n">
        <v>7</v>
      </c>
      <c r="L9" s="37"/>
      <c r="M9" s="38" t="n">
        <f aca="false">L9-(SUM(O9:Q9))</f>
        <v>0</v>
      </c>
      <c r="N9" s="39" t="str">
        <f aca="false">IF(M9&lt;0,"ATENÇÃO","OK")</f>
        <v>OK</v>
      </c>
      <c r="O9" s="40"/>
      <c r="P9" s="41"/>
      <c r="Q9" s="41"/>
    </row>
    <row r="10" customFormat="false" ht="15" hidden="false" customHeight="true" outlineLevel="0" collapsed="false">
      <c r="A10" s="30"/>
      <c r="B10" s="31"/>
      <c r="C10" s="32" t="n">
        <v>7</v>
      </c>
      <c r="D10" s="45" t="s">
        <v>57</v>
      </c>
      <c r="E10" s="34" t="s">
        <v>39</v>
      </c>
      <c r="F10" s="34" t="s">
        <v>53</v>
      </c>
      <c r="G10" s="34" t="s">
        <v>58</v>
      </c>
      <c r="H10" s="46" t="s">
        <v>55</v>
      </c>
      <c r="I10" s="35" t="n">
        <v>20</v>
      </c>
      <c r="J10" s="35" t="n">
        <v>30</v>
      </c>
      <c r="K10" s="36" t="n">
        <v>7</v>
      </c>
      <c r="L10" s="37"/>
      <c r="M10" s="38" t="n">
        <f aca="false">L10-(SUM(O10:Q10))</f>
        <v>0</v>
      </c>
      <c r="N10" s="39" t="str">
        <f aca="false">IF(M10&lt;0,"ATENÇÃO","OK")</f>
        <v>OK</v>
      </c>
      <c r="O10" s="40"/>
      <c r="P10" s="41"/>
      <c r="Q10" s="41"/>
    </row>
    <row r="11" customFormat="false" ht="15" hidden="false" customHeight="true" outlineLevel="0" collapsed="false">
      <c r="A11" s="30"/>
      <c r="B11" s="31"/>
      <c r="C11" s="44" t="n">
        <v>8</v>
      </c>
      <c r="D11" s="45" t="s">
        <v>59</v>
      </c>
      <c r="E11" s="35" t="s">
        <v>39</v>
      </c>
      <c r="F11" s="35" t="s">
        <v>60</v>
      </c>
      <c r="G11" s="34" t="s">
        <v>61</v>
      </c>
      <c r="H11" s="35" t="s">
        <v>62</v>
      </c>
      <c r="I11" s="35" t="n">
        <v>20</v>
      </c>
      <c r="J11" s="35" t="n">
        <v>30</v>
      </c>
      <c r="K11" s="36" t="n">
        <v>4</v>
      </c>
      <c r="L11" s="37"/>
      <c r="M11" s="38" t="n">
        <f aca="false">L11-(SUM(O11:Q11))</f>
        <v>0</v>
      </c>
      <c r="N11" s="39" t="str">
        <f aca="false">IF(M11&lt;0,"ATENÇÃO","OK")</f>
        <v>OK</v>
      </c>
      <c r="O11" s="40"/>
      <c r="P11" s="41"/>
      <c r="Q11" s="41"/>
    </row>
    <row r="12" customFormat="false" ht="15" hidden="false" customHeight="true" outlineLevel="0" collapsed="false">
      <c r="A12" s="30"/>
      <c r="B12" s="31"/>
      <c r="C12" s="32" t="n">
        <v>9</v>
      </c>
      <c r="D12" s="45" t="s">
        <v>63</v>
      </c>
      <c r="E12" s="35" t="s">
        <v>39</v>
      </c>
      <c r="F12" s="35" t="s">
        <v>60</v>
      </c>
      <c r="G12" s="34" t="s">
        <v>61</v>
      </c>
      <c r="H12" s="35" t="s">
        <v>62</v>
      </c>
      <c r="I12" s="35" t="n">
        <v>20</v>
      </c>
      <c r="J12" s="35" t="n">
        <v>30</v>
      </c>
      <c r="K12" s="36" t="n">
        <v>6</v>
      </c>
      <c r="L12" s="37"/>
      <c r="M12" s="38" t="n">
        <f aca="false">L12-(SUM(O12:Q12))</f>
        <v>0</v>
      </c>
      <c r="N12" s="39" t="str">
        <f aca="false">IF(M12&lt;0,"ATENÇÃO","OK")</f>
        <v>OK</v>
      </c>
      <c r="O12" s="40"/>
      <c r="P12" s="41"/>
      <c r="Q12" s="41"/>
    </row>
    <row r="13" customFormat="false" ht="15" hidden="false" customHeight="true" outlineLevel="0" collapsed="false">
      <c r="A13" s="30"/>
      <c r="B13" s="31"/>
      <c r="C13" s="32" t="n">
        <v>10</v>
      </c>
      <c r="D13" s="45" t="s">
        <v>64</v>
      </c>
      <c r="E13" s="35" t="s">
        <v>39</v>
      </c>
      <c r="F13" s="35" t="s">
        <v>65</v>
      </c>
      <c r="G13" s="34" t="s">
        <v>66</v>
      </c>
      <c r="H13" s="35" t="s">
        <v>62</v>
      </c>
      <c r="I13" s="35" t="n">
        <v>20</v>
      </c>
      <c r="J13" s="35" t="n">
        <v>30</v>
      </c>
      <c r="K13" s="36" t="n">
        <v>9</v>
      </c>
      <c r="L13" s="37"/>
      <c r="M13" s="38" t="n">
        <f aca="false">L13-(SUM(O13:Q13))</f>
        <v>0</v>
      </c>
      <c r="N13" s="39" t="str">
        <f aca="false">IF(M13&lt;0,"ATENÇÃO","OK")</f>
        <v>OK</v>
      </c>
      <c r="O13" s="40"/>
      <c r="P13" s="41"/>
      <c r="Q13" s="41"/>
    </row>
    <row r="14" customFormat="false" ht="15" hidden="false" customHeight="true" outlineLevel="0" collapsed="false">
      <c r="A14" s="30"/>
      <c r="B14" s="31"/>
      <c r="C14" s="32" t="n">
        <v>11</v>
      </c>
      <c r="D14" s="45" t="s">
        <v>67</v>
      </c>
      <c r="E14" s="35" t="s">
        <v>39</v>
      </c>
      <c r="F14" s="35" t="s">
        <v>60</v>
      </c>
      <c r="G14" s="34" t="s">
        <v>61</v>
      </c>
      <c r="H14" s="35" t="s">
        <v>62</v>
      </c>
      <c r="I14" s="35" t="n">
        <v>20</v>
      </c>
      <c r="J14" s="35" t="n">
        <v>30</v>
      </c>
      <c r="K14" s="36" t="n">
        <v>6.5</v>
      </c>
      <c r="L14" s="37"/>
      <c r="M14" s="38" t="n">
        <f aca="false">L14-(SUM(O14:Q14))</f>
        <v>0</v>
      </c>
      <c r="N14" s="39" t="str">
        <f aca="false">IF(M14&lt;0,"ATENÇÃO","OK")</f>
        <v>OK</v>
      </c>
      <c r="O14" s="40"/>
      <c r="P14" s="41"/>
      <c r="Q14" s="41"/>
    </row>
    <row r="15" customFormat="false" ht="15" hidden="false" customHeight="true" outlineLevel="0" collapsed="false">
      <c r="A15" s="30"/>
      <c r="B15" s="31"/>
      <c r="C15" s="32" t="n">
        <v>12</v>
      </c>
      <c r="D15" s="33" t="s">
        <v>68</v>
      </c>
      <c r="E15" s="34" t="s">
        <v>39</v>
      </c>
      <c r="F15" s="34" t="s">
        <v>48</v>
      </c>
      <c r="G15" s="34" t="n">
        <v>538</v>
      </c>
      <c r="H15" s="34" t="s">
        <v>42</v>
      </c>
      <c r="I15" s="35" t="n">
        <v>20</v>
      </c>
      <c r="J15" s="35" t="n">
        <v>30</v>
      </c>
      <c r="K15" s="36" t="n">
        <v>7</v>
      </c>
      <c r="L15" s="37"/>
      <c r="M15" s="38" t="n">
        <f aca="false">L15-(SUM(O15:Q15))</f>
        <v>0</v>
      </c>
      <c r="N15" s="39" t="str">
        <f aca="false">IF(M15&lt;0,"ATENÇÃO","OK")</f>
        <v>OK</v>
      </c>
      <c r="O15" s="40"/>
      <c r="P15" s="41"/>
      <c r="Q15" s="41"/>
    </row>
    <row r="16" customFormat="false" ht="15" hidden="false" customHeight="true" outlineLevel="0" collapsed="false">
      <c r="A16" s="30"/>
      <c r="B16" s="31"/>
      <c r="C16" s="44" t="n">
        <v>13</v>
      </c>
      <c r="D16" s="33" t="s">
        <v>69</v>
      </c>
      <c r="E16" s="34" t="s">
        <v>39</v>
      </c>
      <c r="F16" s="34" t="s">
        <v>70</v>
      </c>
      <c r="G16" s="34" t="s">
        <v>71</v>
      </c>
      <c r="H16" s="34" t="s">
        <v>42</v>
      </c>
      <c r="I16" s="35" t="n">
        <v>20</v>
      </c>
      <c r="J16" s="35" t="n">
        <v>30</v>
      </c>
      <c r="K16" s="36" t="n">
        <v>8</v>
      </c>
      <c r="L16" s="37"/>
      <c r="M16" s="38" t="n">
        <f aca="false">L16-(SUM(O16:Q16))</f>
        <v>0</v>
      </c>
      <c r="N16" s="39" t="str">
        <f aca="false">IF(M16&lt;0,"ATENÇÃO","OK")</f>
        <v>OK</v>
      </c>
      <c r="O16" s="40"/>
      <c r="P16" s="41"/>
      <c r="Q16" s="41"/>
    </row>
    <row r="17" customFormat="false" ht="15" hidden="false" customHeight="true" outlineLevel="0" collapsed="false">
      <c r="A17" s="30"/>
      <c r="B17" s="31"/>
      <c r="C17" s="32" t="n">
        <v>14</v>
      </c>
      <c r="D17" s="33" t="s">
        <v>72</v>
      </c>
      <c r="E17" s="34" t="s">
        <v>39</v>
      </c>
      <c r="F17" s="34" t="s">
        <v>53</v>
      </c>
      <c r="G17" s="34" t="s">
        <v>58</v>
      </c>
      <c r="H17" s="34" t="s">
        <v>73</v>
      </c>
      <c r="I17" s="35" t="n">
        <v>20</v>
      </c>
      <c r="J17" s="35" t="n">
        <v>30</v>
      </c>
      <c r="K17" s="36" t="n">
        <v>110</v>
      </c>
      <c r="L17" s="37" t="n">
        <v>6</v>
      </c>
      <c r="M17" s="38" t="n">
        <f aca="false">L17-(SUM(O17:Q17))</f>
        <v>6</v>
      </c>
      <c r="N17" s="39" t="str">
        <f aca="false">IF(M17&lt;0,"ATENÇÃO","OK")</f>
        <v>OK</v>
      </c>
      <c r="O17" s="40"/>
      <c r="P17" s="41"/>
      <c r="Q17" s="41"/>
    </row>
    <row r="18" customFormat="false" ht="15" hidden="false" customHeight="true" outlineLevel="0" collapsed="false">
      <c r="A18" s="30"/>
      <c r="B18" s="31"/>
      <c r="C18" s="32" t="n">
        <v>15</v>
      </c>
      <c r="D18" s="33" t="s">
        <v>74</v>
      </c>
      <c r="E18" s="34" t="s">
        <v>39</v>
      </c>
      <c r="F18" s="34" t="s">
        <v>48</v>
      </c>
      <c r="G18" s="34" t="n">
        <v>152</v>
      </c>
      <c r="H18" s="34" t="s">
        <v>42</v>
      </c>
      <c r="I18" s="35" t="n">
        <v>20</v>
      </c>
      <c r="J18" s="35" t="n">
        <v>30</v>
      </c>
      <c r="K18" s="36" t="n">
        <v>33</v>
      </c>
      <c r="L18" s="37" t="n">
        <v>4</v>
      </c>
      <c r="M18" s="38" t="n">
        <f aca="false">L18-(SUM(O18:Q18))</f>
        <v>4</v>
      </c>
      <c r="N18" s="39" t="str">
        <f aca="false">IF(M18&lt;0,"ATENÇÃO","OK")</f>
        <v>OK</v>
      </c>
      <c r="O18" s="40"/>
      <c r="P18" s="41"/>
      <c r="Q18" s="41"/>
    </row>
    <row r="19" customFormat="false" ht="15" hidden="false" customHeight="true" outlineLevel="0" collapsed="false">
      <c r="A19" s="30"/>
      <c r="B19" s="31"/>
      <c r="C19" s="32" t="n">
        <v>16</v>
      </c>
      <c r="D19" s="33" t="s">
        <v>75</v>
      </c>
      <c r="E19" s="34" t="s">
        <v>39</v>
      </c>
      <c r="F19" s="34" t="s">
        <v>53</v>
      </c>
      <c r="G19" s="34" t="s">
        <v>76</v>
      </c>
      <c r="H19" s="34" t="s">
        <v>55</v>
      </c>
      <c r="I19" s="35" t="n">
        <v>20</v>
      </c>
      <c r="J19" s="35" t="n">
        <v>30</v>
      </c>
      <c r="K19" s="36" t="n">
        <v>2</v>
      </c>
      <c r="L19" s="37" t="n">
        <v>4</v>
      </c>
      <c r="M19" s="38" t="n">
        <f aca="false">L19-(SUM(O19:Q19))</f>
        <v>4</v>
      </c>
      <c r="N19" s="39" t="str">
        <f aca="false">IF(M19&lt;0,"ATENÇÃO","OK")</f>
        <v>OK</v>
      </c>
      <c r="O19" s="40"/>
      <c r="P19" s="41"/>
      <c r="Q19" s="41"/>
    </row>
    <row r="20" customFormat="false" ht="15" hidden="false" customHeight="true" outlineLevel="0" collapsed="false">
      <c r="A20" s="30"/>
      <c r="B20" s="31"/>
      <c r="C20" s="32" t="n">
        <v>17</v>
      </c>
      <c r="D20" s="33" t="s">
        <v>77</v>
      </c>
      <c r="E20" s="34" t="s">
        <v>39</v>
      </c>
      <c r="F20" s="34" t="s">
        <v>53</v>
      </c>
      <c r="G20" s="34" t="s">
        <v>58</v>
      </c>
      <c r="H20" s="34" t="s">
        <v>73</v>
      </c>
      <c r="I20" s="35" t="n">
        <v>20</v>
      </c>
      <c r="J20" s="35" t="n">
        <v>30</v>
      </c>
      <c r="K20" s="36" t="n">
        <v>380</v>
      </c>
      <c r="L20" s="37" t="n">
        <v>4</v>
      </c>
      <c r="M20" s="38" t="n">
        <f aca="false">L20-(SUM(O20:Q20))</f>
        <v>4</v>
      </c>
      <c r="N20" s="39" t="str">
        <f aca="false">IF(M20&lt;0,"ATENÇÃO","OK")</f>
        <v>OK</v>
      </c>
      <c r="O20" s="40"/>
      <c r="P20" s="41"/>
      <c r="Q20" s="41"/>
    </row>
    <row r="21" customFormat="false" ht="15" hidden="false" customHeight="true" outlineLevel="0" collapsed="false">
      <c r="A21" s="30"/>
      <c r="B21" s="31"/>
      <c r="C21" s="44" t="n">
        <v>18</v>
      </c>
      <c r="D21" s="45" t="s">
        <v>78</v>
      </c>
      <c r="E21" s="34" t="s">
        <v>39</v>
      </c>
      <c r="F21" s="34" t="s">
        <v>53</v>
      </c>
      <c r="G21" s="47" t="s">
        <v>58</v>
      </c>
      <c r="H21" s="35" t="s">
        <v>73</v>
      </c>
      <c r="I21" s="35" t="n">
        <v>20</v>
      </c>
      <c r="J21" s="35" t="n">
        <v>30</v>
      </c>
      <c r="K21" s="36" t="n">
        <v>380</v>
      </c>
      <c r="L21" s="37" t="n">
        <v>4</v>
      </c>
      <c r="M21" s="38" t="n">
        <f aca="false">L21-(SUM(O21:Q21))</f>
        <v>4</v>
      </c>
      <c r="N21" s="39" t="str">
        <f aca="false">IF(M21&lt;0,"ATENÇÃO","OK")</f>
        <v>OK</v>
      </c>
      <c r="O21" s="40"/>
      <c r="P21" s="41"/>
      <c r="Q21" s="41"/>
    </row>
    <row r="22" customFormat="false" ht="15" hidden="false" customHeight="true" outlineLevel="0" collapsed="false">
      <c r="A22" s="30"/>
      <c r="B22" s="31"/>
      <c r="C22" s="32" t="n">
        <v>19</v>
      </c>
      <c r="D22" s="33" t="s">
        <v>79</v>
      </c>
      <c r="E22" s="34" t="s">
        <v>39</v>
      </c>
      <c r="F22" s="34" t="s">
        <v>53</v>
      </c>
      <c r="G22" s="47" t="s">
        <v>58</v>
      </c>
      <c r="H22" s="34" t="s">
        <v>73</v>
      </c>
      <c r="I22" s="35" t="n">
        <v>20</v>
      </c>
      <c r="J22" s="35" t="n">
        <v>30</v>
      </c>
      <c r="K22" s="36" t="n">
        <v>430</v>
      </c>
      <c r="L22" s="37" t="n">
        <v>5</v>
      </c>
      <c r="M22" s="38" t="n">
        <f aca="false">L22-(SUM(O22:Q22))</f>
        <v>5</v>
      </c>
      <c r="N22" s="39" t="str">
        <f aca="false">IF(M22&lt;0,"ATENÇÃO","OK")</f>
        <v>OK</v>
      </c>
      <c r="O22" s="40"/>
      <c r="P22" s="41"/>
      <c r="Q22" s="41"/>
    </row>
    <row r="23" customFormat="false" ht="15" hidden="false" customHeight="true" outlineLevel="0" collapsed="false">
      <c r="A23" s="30"/>
      <c r="B23" s="31"/>
      <c r="C23" s="32" t="n">
        <v>20</v>
      </c>
      <c r="D23" s="33" t="s">
        <v>80</v>
      </c>
      <c r="E23" s="34" t="s">
        <v>39</v>
      </c>
      <c r="F23" s="34" t="s">
        <v>53</v>
      </c>
      <c r="G23" s="47" t="s">
        <v>58</v>
      </c>
      <c r="H23" s="34" t="s">
        <v>73</v>
      </c>
      <c r="I23" s="35" t="n">
        <v>20</v>
      </c>
      <c r="J23" s="35" t="n">
        <v>30</v>
      </c>
      <c r="K23" s="36" t="n">
        <v>110</v>
      </c>
      <c r="L23" s="37" t="n">
        <v>3</v>
      </c>
      <c r="M23" s="38" t="n">
        <f aca="false">L23-(SUM(O23:Q23))</f>
        <v>3</v>
      </c>
      <c r="N23" s="39" t="str">
        <f aca="false">IF(M23&lt;0,"ATENÇÃO","OK")</f>
        <v>OK</v>
      </c>
      <c r="O23" s="40"/>
      <c r="P23" s="41"/>
      <c r="Q23" s="41"/>
    </row>
    <row r="24" customFormat="false" ht="15" hidden="false" customHeight="true" outlineLevel="0" collapsed="false">
      <c r="A24" s="30"/>
      <c r="B24" s="31"/>
      <c r="C24" s="32" t="n">
        <v>21</v>
      </c>
      <c r="D24" s="33" t="s">
        <v>81</v>
      </c>
      <c r="E24" s="34" t="s">
        <v>39</v>
      </c>
      <c r="F24" s="34" t="s">
        <v>53</v>
      </c>
      <c r="G24" s="47" t="s">
        <v>58</v>
      </c>
      <c r="H24" s="34" t="s">
        <v>73</v>
      </c>
      <c r="I24" s="35" t="n">
        <v>20</v>
      </c>
      <c r="J24" s="35" t="n">
        <v>30</v>
      </c>
      <c r="K24" s="36" t="n">
        <v>110</v>
      </c>
      <c r="L24" s="37" t="n">
        <v>3</v>
      </c>
      <c r="M24" s="38" t="n">
        <f aca="false">L24-(SUM(O24:Q24))</f>
        <v>3</v>
      </c>
      <c r="N24" s="39" t="str">
        <f aca="false">IF(M24&lt;0,"ATENÇÃO","OK")</f>
        <v>OK</v>
      </c>
      <c r="O24" s="40"/>
      <c r="P24" s="41"/>
      <c r="Q24" s="41"/>
    </row>
    <row r="25" customFormat="false" ht="15" hidden="false" customHeight="true" outlineLevel="0" collapsed="false">
      <c r="A25" s="30"/>
      <c r="B25" s="31"/>
      <c r="C25" s="32" t="n">
        <v>22</v>
      </c>
      <c r="D25" s="33" t="s">
        <v>82</v>
      </c>
      <c r="E25" s="34" t="s">
        <v>39</v>
      </c>
      <c r="F25" s="34" t="s">
        <v>53</v>
      </c>
      <c r="G25" s="47" t="s">
        <v>58</v>
      </c>
      <c r="H25" s="34" t="s">
        <v>73</v>
      </c>
      <c r="I25" s="35" t="n">
        <v>20</v>
      </c>
      <c r="J25" s="35" t="n">
        <v>30</v>
      </c>
      <c r="K25" s="36" t="n">
        <v>234</v>
      </c>
      <c r="L25" s="37" t="n">
        <v>4</v>
      </c>
      <c r="M25" s="38" t="n">
        <f aca="false">L25-(SUM(O25:Q25))</f>
        <v>4</v>
      </c>
      <c r="N25" s="39" t="str">
        <f aca="false">IF(M25&lt;0,"ATENÇÃO","OK")</f>
        <v>OK</v>
      </c>
      <c r="O25" s="40"/>
      <c r="P25" s="41"/>
      <c r="Q25" s="41"/>
    </row>
    <row r="26" customFormat="false" ht="15" hidden="false" customHeight="true" outlineLevel="0" collapsed="false">
      <c r="A26" s="30"/>
      <c r="B26" s="31"/>
      <c r="C26" s="44" t="n">
        <v>23</v>
      </c>
      <c r="D26" s="45" t="s">
        <v>83</v>
      </c>
      <c r="E26" s="34" t="s">
        <v>39</v>
      </c>
      <c r="F26" s="34" t="s">
        <v>53</v>
      </c>
      <c r="G26" s="47" t="s">
        <v>58</v>
      </c>
      <c r="H26" s="35" t="s">
        <v>73</v>
      </c>
      <c r="I26" s="35" t="n">
        <v>20</v>
      </c>
      <c r="J26" s="35" t="n">
        <v>30</v>
      </c>
      <c r="K26" s="36" t="n">
        <v>234</v>
      </c>
      <c r="L26" s="37" t="n">
        <v>4</v>
      </c>
      <c r="M26" s="38" t="n">
        <f aca="false">L26-(SUM(O26:Q26))</f>
        <v>4</v>
      </c>
      <c r="N26" s="39" t="str">
        <f aca="false">IF(M26&lt;0,"ATENÇÃO","OK")</f>
        <v>OK</v>
      </c>
      <c r="O26" s="40"/>
      <c r="P26" s="41"/>
      <c r="Q26" s="41"/>
    </row>
    <row r="27" customFormat="false" ht="15" hidden="false" customHeight="true" outlineLevel="0" collapsed="false">
      <c r="A27" s="30"/>
      <c r="B27" s="31"/>
      <c r="C27" s="32" t="n">
        <v>24</v>
      </c>
      <c r="D27" s="33" t="s">
        <v>84</v>
      </c>
      <c r="E27" s="34" t="s">
        <v>39</v>
      </c>
      <c r="F27" s="34" t="s">
        <v>53</v>
      </c>
      <c r="G27" s="47" t="s">
        <v>58</v>
      </c>
      <c r="H27" s="34" t="s">
        <v>73</v>
      </c>
      <c r="I27" s="35" t="n">
        <v>20</v>
      </c>
      <c r="J27" s="35" t="n">
        <v>30</v>
      </c>
      <c r="K27" s="36" t="n">
        <v>234</v>
      </c>
      <c r="L27" s="37"/>
      <c r="M27" s="38" t="n">
        <f aca="false">L27-(SUM(O27:Q27))</f>
        <v>0</v>
      </c>
      <c r="N27" s="39" t="str">
        <f aca="false">IF(M27&lt;0,"ATENÇÃO","OK")</f>
        <v>OK</v>
      </c>
      <c r="O27" s="40"/>
      <c r="P27" s="41"/>
      <c r="Q27" s="41"/>
    </row>
    <row r="28" customFormat="false" ht="15" hidden="false" customHeight="true" outlineLevel="0" collapsed="false">
      <c r="A28" s="30"/>
      <c r="B28" s="31"/>
      <c r="C28" s="32" t="n">
        <v>25</v>
      </c>
      <c r="D28" s="33" t="s">
        <v>85</v>
      </c>
      <c r="E28" s="34" t="s">
        <v>39</v>
      </c>
      <c r="F28" s="34" t="s">
        <v>53</v>
      </c>
      <c r="G28" s="47" t="s">
        <v>58</v>
      </c>
      <c r="H28" s="34" t="s">
        <v>73</v>
      </c>
      <c r="I28" s="35" t="n">
        <v>20</v>
      </c>
      <c r="J28" s="35" t="n">
        <v>30</v>
      </c>
      <c r="K28" s="36" t="n">
        <v>234</v>
      </c>
      <c r="L28" s="37"/>
      <c r="M28" s="38" t="n">
        <f aca="false">L28-(SUM(O28:Q28))</f>
        <v>0</v>
      </c>
      <c r="N28" s="39" t="str">
        <f aca="false">IF(M28&lt;0,"ATENÇÃO","OK")</f>
        <v>OK</v>
      </c>
      <c r="O28" s="40"/>
      <c r="P28" s="41"/>
      <c r="Q28" s="41"/>
    </row>
    <row r="29" customFormat="false" ht="15" hidden="false" customHeight="true" outlineLevel="0" collapsed="false">
      <c r="A29" s="30"/>
      <c r="B29" s="31"/>
      <c r="C29" s="32" t="n">
        <v>26</v>
      </c>
      <c r="D29" s="45" t="s">
        <v>86</v>
      </c>
      <c r="E29" s="34" t="s">
        <v>39</v>
      </c>
      <c r="F29" s="34" t="s">
        <v>53</v>
      </c>
      <c r="G29" s="34" t="s">
        <v>58</v>
      </c>
      <c r="H29" s="35" t="s">
        <v>73</v>
      </c>
      <c r="I29" s="35" t="n">
        <v>20</v>
      </c>
      <c r="J29" s="35" t="n">
        <v>30</v>
      </c>
      <c r="K29" s="36" t="n">
        <v>71</v>
      </c>
      <c r="L29" s="37"/>
      <c r="M29" s="38" t="n">
        <f aca="false">L29-(SUM(O29:Q29))</f>
        <v>0</v>
      </c>
      <c r="N29" s="39" t="str">
        <f aca="false">IF(M29&lt;0,"ATENÇÃO","OK")</f>
        <v>OK</v>
      </c>
      <c r="O29" s="40"/>
      <c r="P29" s="41"/>
      <c r="Q29" s="41"/>
    </row>
    <row r="30" customFormat="false" ht="15" hidden="false" customHeight="true" outlineLevel="0" collapsed="false">
      <c r="A30" s="30"/>
      <c r="B30" s="31"/>
      <c r="C30" s="32" t="n">
        <v>27</v>
      </c>
      <c r="D30" s="45" t="s">
        <v>87</v>
      </c>
      <c r="E30" s="34" t="s">
        <v>39</v>
      </c>
      <c r="F30" s="34" t="s">
        <v>53</v>
      </c>
      <c r="G30" s="34" t="s">
        <v>58</v>
      </c>
      <c r="H30" s="35" t="s">
        <v>73</v>
      </c>
      <c r="I30" s="35" t="n">
        <v>20</v>
      </c>
      <c r="J30" s="35" t="n">
        <v>30</v>
      </c>
      <c r="K30" s="36" t="n">
        <v>71</v>
      </c>
      <c r="L30" s="37"/>
      <c r="M30" s="38" t="n">
        <f aca="false">L30-(SUM(O30:Q30))</f>
        <v>0</v>
      </c>
      <c r="N30" s="39" t="str">
        <f aca="false">IF(M30&lt;0,"ATENÇÃO","OK")</f>
        <v>OK</v>
      </c>
      <c r="O30" s="40"/>
      <c r="P30" s="41"/>
      <c r="Q30" s="41"/>
    </row>
    <row r="31" customFormat="false" ht="15" hidden="false" customHeight="true" outlineLevel="0" collapsed="false">
      <c r="A31" s="30"/>
      <c r="B31" s="31"/>
      <c r="C31" s="44" t="n">
        <v>28</v>
      </c>
      <c r="D31" s="45" t="s">
        <v>88</v>
      </c>
      <c r="E31" s="34" t="s">
        <v>39</v>
      </c>
      <c r="F31" s="34" t="s">
        <v>53</v>
      </c>
      <c r="G31" s="34" t="s">
        <v>58</v>
      </c>
      <c r="H31" s="35" t="s">
        <v>73</v>
      </c>
      <c r="I31" s="35" t="n">
        <v>20</v>
      </c>
      <c r="J31" s="35" t="n">
        <v>30</v>
      </c>
      <c r="K31" s="36" t="n">
        <v>71</v>
      </c>
      <c r="L31" s="37"/>
      <c r="M31" s="38" t="n">
        <f aca="false">L31-(SUM(O31:Q31))</f>
        <v>0</v>
      </c>
      <c r="N31" s="39" t="str">
        <f aca="false">IF(M31&lt;0,"ATENÇÃO","OK")</f>
        <v>OK</v>
      </c>
      <c r="O31" s="40"/>
      <c r="P31" s="41"/>
      <c r="Q31" s="41"/>
    </row>
    <row r="32" customFormat="false" ht="15" hidden="false" customHeight="true" outlineLevel="0" collapsed="false">
      <c r="A32" s="30"/>
      <c r="B32" s="31"/>
      <c r="C32" s="32" t="n">
        <v>29</v>
      </c>
      <c r="D32" s="45" t="s">
        <v>89</v>
      </c>
      <c r="E32" s="34" t="s">
        <v>39</v>
      </c>
      <c r="F32" s="34" t="s">
        <v>53</v>
      </c>
      <c r="G32" s="34" t="s">
        <v>58</v>
      </c>
      <c r="H32" s="35" t="s">
        <v>73</v>
      </c>
      <c r="I32" s="35" t="n">
        <v>20</v>
      </c>
      <c r="J32" s="35" t="n">
        <v>30</v>
      </c>
      <c r="K32" s="36" t="n">
        <v>71</v>
      </c>
      <c r="L32" s="37"/>
      <c r="M32" s="38" t="n">
        <f aca="false">L32-(SUM(O32:Q32))</f>
        <v>0</v>
      </c>
      <c r="N32" s="39" t="str">
        <f aca="false">IF(M32&lt;0,"ATENÇÃO","OK")</f>
        <v>OK</v>
      </c>
      <c r="O32" s="40"/>
      <c r="P32" s="41"/>
      <c r="Q32" s="41"/>
    </row>
    <row r="33" customFormat="false" ht="15" hidden="false" customHeight="true" outlineLevel="0" collapsed="false">
      <c r="A33" s="30"/>
      <c r="B33" s="31"/>
      <c r="C33" s="32" t="n">
        <v>30</v>
      </c>
      <c r="D33" s="33" t="s">
        <v>90</v>
      </c>
      <c r="E33" s="34" t="s">
        <v>39</v>
      </c>
      <c r="F33" s="34" t="s">
        <v>53</v>
      </c>
      <c r="G33" s="34" t="s">
        <v>58</v>
      </c>
      <c r="H33" s="34" t="s">
        <v>73</v>
      </c>
      <c r="I33" s="35" t="n">
        <v>20</v>
      </c>
      <c r="J33" s="35" t="n">
        <v>30</v>
      </c>
      <c r="K33" s="36" t="n">
        <v>71</v>
      </c>
      <c r="L33" s="37"/>
      <c r="M33" s="38" t="n">
        <f aca="false">L33-(SUM(O33:Q33))</f>
        <v>0</v>
      </c>
      <c r="N33" s="39" t="str">
        <f aca="false">IF(M33&lt;0,"ATENÇÃO","OK")</f>
        <v>OK</v>
      </c>
      <c r="O33" s="40"/>
      <c r="P33" s="41"/>
      <c r="Q33" s="41"/>
    </row>
    <row r="34" customFormat="false" ht="15" hidden="false" customHeight="true" outlineLevel="0" collapsed="false">
      <c r="A34" s="30"/>
      <c r="B34" s="31"/>
      <c r="C34" s="32" t="n">
        <v>31</v>
      </c>
      <c r="D34" s="33" t="s">
        <v>91</v>
      </c>
      <c r="E34" s="34" t="s">
        <v>39</v>
      </c>
      <c r="F34" s="34" t="s">
        <v>53</v>
      </c>
      <c r="G34" s="34" t="s">
        <v>58</v>
      </c>
      <c r="H34" s="34" t="s">
        <v>73</v>
      </c>
      <c r="I34" s="35" t="n">
        <v>20</v>
      </c>
      <c r="J34" s="35" t="n">
        <v>30</v>
      </c>
      <c r="K34" s="36" t="n">
        <v>71</v>
      </c>
      <c r="L34" s="37"/>
      <c r="M34" s="38" t="n">
        <f aca="false">L34-(SUM(O34:Q34))</f>
        <v>0</v>
      </c>
      <c r="N34" s="39" t="str">
        <f aca="false">IF(M34&lt;0,"ATENÇÃO","OK")</f>
        <v>OK</v>
      </c>
      <c r="O34" s="40"/>
      <c r="P34" s="41"/>
      <c r="Q34" s="41"/>
    </row>
    <row r="35" customFormat="false" ht="15" hidden="false" customHeight="true" outlineLevel="0" collapsed="false">
      <c r="A35" s="30"/>
      <c r="B35" s="31"/>
      <c r="C35" s="32" t="n">
        <v>32</v>
      </c>
      <c r="D35" s="45" t="s">
        <v>92</v>
      </c>
      <c r="E35" s="34" t="s">
        <v>39</v>
      </c>
      <c r="F35" s="34" t="s">
        <v>53</v>
      </c>
      <c r="G35" s="34" t="s">
        <v>58</v>
      </c>
      <c r="H35" s="35" t="s">
        <v>73</v>
      </c>
      <c r="I35" s="35" t="n">
        <v>20</v>
      </c>
      <c r="J35" s="35" t="n">
        <v>30</v>
      </c>
      <c r="K35" s="36" t="n">
        <v>715</v>
      </c>
      <c r="L35" s="37"/>
      <c r="M35" s="38" t="n">
        <f aca="false">L35-(SUM(O35:Q35))</f>
        <v>0</v>
      </c>
      <c r="N35" s="39" t="str">
        <f aca="false">IF(M35&lt;0,"ATENÇÃO","OK")</f>
        <v>OK</v>
      </c>
      <c r="O35" s="40"/>
      <c r="P35" s="41"/>
      <c r="Q35" s="41"/>
    </row>
    <row r="36" customFormat="false" ht="15" hidden="false" customHeight="true" outlineLevel="0" collapsed="false">
      <c r="A36" s="30"/>
      <c r="B36" s="31"/>
      <c r="C36" s="44" t="n">
        <v>33</v>
      </c>
      <c r="D36" s="45" t="s">
        <v>93</v>
      </c>
      <c r="E36" s="34" t="s">
        <v>39</v>
      </c>
      <c r="F36" s="34" t="s">
        <v>53</v>
      </c>
      <c r="G36" s="34" t="s">
        <v>58</v>
      </c>
      <c r="H36" s="35" t="s">
        <v>73</v>
      </c>
      <c r="I36" s="35" t="n">
        <v>20</v>
      </c>
      <c r="J36" s="35" t="n">
        <v>30</v>
      </c>
      <c r="K36" s="36" t="n">
        <v>715</v>
      </c>
      <c r="L36" s="37"/>
      <c r="M36" s="38" t="n">
        <f aca="false">L36-(SUM(O36:Q36))</f>
        <v>0</v>
      </c>
      <c r="N36" s="39" t="str">
        <f aca="false">IF(M36&lt;0,"ATENÇÃO","OK")</f>
        <v>OK</v>
      </c>
      <c r="O36" s="40"/>
      <c r="P36" s="41"/>
      <c r="Q36" s="41"/>
    </row>
    <row r="37" customFormat="false" ht="15" hidden="false" customHeight="true" outlineLevel="0" collapsed="false">
      <c r="A37" s="30"/>
      <c r="B37" s="31"/>
      <c r="C37" s="32" t="n">
        <v>34</v>
      </c>
      <c r="D37" s="45" t="s">
        <v>94</v>
      </c>
      <c r="E37" s="34" t="s">
        <v>39</v>
      </c>
      <c r="F37" s="34" t="s">
        <v>95</v>
      </c>
      <c r="G37" s="34" t="s">
        <v>58</v>
      </c>
      <c r="H37" s="35" t="s">
        <v>73</v>
      </c>
      <c r="I37" s="35" t="n">
        <v>20</v>
      </c>
      <c r="J37" s="35" t="n">
        <v>30</v>
      </c>
      <c r="K37" s="36" t="n">
        <v>953</v>
      </c>
      <c r="L37" s="37"/>
      <c r="M37" s="38" t="n">
        <f aca="false">L37-(SUM(O37:Q37))</f>
        <v>0</v>
      </c>
      <c r="N37" s="39" t="str">
        <f aca="false">IF(M37&lt;0,"ATENÇÃO","OK")</f>
        <v>OK</v>
      </c>
      <c r="O37" s="40"/>
      <c r="P37" s="41"/>
      <c r="Q37" s="41"/>
    </row>
    <row r="38" customFormat="false" ht="15" hidden="false" customHeight="true" outlineLevel="0" collapsed="false">
      <c r="A38" s="30"/>
      <c r="B38" s="31"/>
      <c r="C38" s="32" t="n">
        <v>35</v>
      </c>
      <c r="D38" s="33" t="s">
        <v>96</v>
      </c>
      <c r="E38" s="34" t="s">
        <v>39</v>
      </c>
      <c r="F38" s="34" t="s">
        <v>53</v>
      </c>
      <c r="G38" s="34" t="s">
        <v>58</v>
      </c>
      <c r="H38" s="34" t="s">
        <v>73</v>
      </c>
      <c r="I38" s="35" t="n">
        <v>20</v>
      </c>
      <c r="J38" s="35" t="n">
        <v>30</v>
      </c>
      <c r="K38" s="36" t="n">
        <v>173</v>
      </c>
      <c r="L38" s="37"/>
      <c r="M38" s="38" t="n">
        <f aca="false">L38-(SUM(O38:Q38))</f>
        <v>0</v>
      </c>
      <c r="N38" s="39" t="str">
        <f aca="false">IF(M38&lt;0,"ATENÇÃO","OK")</f>
        <v>OK</v>
      </c>
      <c r="O38" s="40"/>
      <c r="P38" s="41"/>
      <c r="Q38" s="41"/>
    </row>
    <row r="39" customFormat="false" ht="15" hidden="false" customHeight="true" outlineLevel="0" collapsed="false">
      <c r="A39" s="30"/>
      <c r="B39" s="31"/>
      <c r="C39" s="32" t="n">
        <v>36</v>
      </c>
      <c r="D39" s="45" t="s">
        <v>97</v>
      </c>
      <c r="E39" s="34" t="s">
        <v>39</v>
      </c>
      <c r="F39" s="34" t="s">
        <v>53</v>
      </c>
      <c r="G39" s="34" t="s">
        <v>58</v>
      </c>
      <c r="H39" s="35" t="s">
        <v>73</v>
      </c>
      <c r="I39" s="35" t="n">
        <v>20</v>
      </c>
      <c r="J39" s="35" t="n">
        <v>30</v>
      </c>
      <c r="K39" s="36" t="n">
        <v>173</v>
      </c>
      <c r="L39" s="37"/>
      <c r="M39" s="38" t="n">
        <f aca="false">L39-(SUM(O39:Q39))</f>
        <v>0</v>
      </c>
      <c r="N39" s="39" t="str">
        <f aca="false">IF(M39&lt;0,"ATENÇÃO","OK")</f>
        <v>OK</v>
      </c>
      <c r="O39" s="40"/>
      <c r="P39" s="41"/>
      <c r="Q39" s="41"/>
    </row>
    <row r="40" customFormat="false" ht="15" hidden="false" customHeight="true" outlineLevel="0" collapsed="false">
      <c r="A40" s="30"/>
      <c r="B40" s="31"/>
      <c r="C40" s="32" t="n">
        <v>37</v>
      </c>
      <c r="D40" s="33" t="s">
        <v>98</v>
      </c>
      <c r="E40" s="34" t="s">
        <v>39</v>
      </c>
      <c r="F40" s="34" t="s">
        <v>53</v>
      </c>
      <c r="G40" s="34" t="s">
        <v>58</v>
      </c>
      <c r="H40" s="34" t="s">
        <v>73</v>
      </c>
      <c r="I40" s="35" t="n">
        <v>20</v>
      </c>
      <c r="J40" s="35" t="n">
        <v>30</v>
      </c>
      <c r="K40" s="36" t="n">
        <v>173</v>
      </c>
      <c r="L40" s="37"/>
      <c r="M40" s="38" t="n">
        <f aca="false">L40-(SUM(O40:Q40))</f>
        <v>0</v>
      </c>
      <c r="N40" s="39" t="str">
        <f aca="false">IF(M40&lt;0,"ATENÇÃO","OK")</f>
        <v>OK</v>
      </c>
      <c r="O40" s="40"/>
      <c r="P40" s="41"/>
      <c r="Q40" s="41"/>
    </row>
    <row r="41" customFormat="false" ht="15" hidden="false" customHeight="true" outlineLevel="0" collapsed="false">
      <c r="A41" s="30"/>
      <c r="B41" s="31"/>
      <c r="C41" s="44" t="n">
        <v>38</v>
      </c>
      <c r="D41" s="33" t="s">
        <v>99</v>
      </c>
      <c r="E41" s="34" t="s">
        <v>39</v>
      </c>
      <c r="F41" s="34" t="s">
        <v>53</v>
      </c>
      <c r="G41" s="34" t="s">
        <v>58</v>
      </c>
      <c r="H41" s="34" t="s">
        <v>73</v>
      </c>
      <c r="I41" s="35" t="n">
        <v>20</v>
      </c>
      <c r="J41" s="35" t="n">
        <v>30</v>
      </c>
      <c r="K41" s="36" t="n">
        <v>173</v>
      </c>
      <c r="L41" s="37"/>
      <c r="M41" s="38" t="n">
        <f aca="false">L41-(SUM(O41:Q41))</f>
        <v>0</v>
      </c>
      <c r="N41" s="39" t="str">
        <f aca="false">IF(M41&lt;0,"ATENÇÃO","OK")</f>
        <v>OK</v>
      </c>
      <c r="O41" s="40"/>
      <c r="P41" s="41"/>
      <c r="Q41" s="41"/>
    </row>
    <row r="42" customFormat="false" ht="15" hidden="false" customHeight="true" outlineLevel="0" collapsed="false">
      <c r="A42" s="30"/>
      <c r="B42" s="31"/>
      <c r="C42" s="32" t="n">
        <v>39</v>
      </c>
      <c r="D42" s="45" t="s">
        <v>100</v>
      </c>
      <c r="E42" s="34" t="s">
        <v>39</v>
      </c>
      <c r="F42" s="34" t="s">
        <v>45</v>
      </c>
      <c r="G42" s="34" t="s">
        <v>101</v>
      </c>
      <c r="H42" s="46" t="s">
        <v>49</v>
      </c>
      <c r="I42" s="35" t="n">
        <v>20</v>
      </c>
      <c r="J42" s="35" t="n">
        <v>30</v>
      </c>
      <c r="K42" s="36" t="n">
        <v>180</v>
      </c>
      <c r="L42" s="37"/>
      <c r="M42" s="38" t="n">
        <f aca="false">L42-(SUM(O42:Q42))</f>
        <v>0</v>
      </c>
      <c r="N42" s="39" t="str">
        <f aca="false">IF(M42&lt;0,"ATENÇÃO","OK")</f>
        <v>OK</v>
      </c>
      <c r="O42" s="40"/>
      <c r="P42" s="41"/>
      <c r="Q42" s="41"/>
    </row>
    <row r="43" customFormat="false" ht="15" hidden="false" customHeight="true" outlineLevel="0" collapsed="false">
      <c r="A43" s="30"/>
      <c r="B43" s="31"/>
      <c r="C43" s="32" t="n">
        <v>40</v>
      </c>
      <c r="D43" s="33" t="s">
        <v>102</v>
      </c>
      <c r="E43" s="34" t="s">
        <v>39</v>
      </c>
      <c r="F43" s="34" t="s">
        <v>48</v>
      </c>
      <c r="G43" s="34" t="n">
        <v>527</v>
      </c>
      <c r="H43" s="34" t="s">
        <v>42</v>
      </c>
      <c r="I43" s="35" t="n">
        <v>20</v>
      </c>
      <c r="J43" s="35" t="n">
        <v>30</v>
      </c>
      <c r="K43" s="36" t="n">
        <v>22</v>
      </c>
      <c r="L43" s="37"/>
      <c r="M43" s="38" t="n">
        <f aca="false">L43-(SUM(O43:Q43))</f>
        <v>0</v>
      </c>
      <c r="N43" s="39" t="str">
        <f aca="false">IF(M43&lt;0,"ATENÇÃO","OK")</f>
        <v>OK</v>
      </c>
      <c r="O43" s="40"/>
      <c r="P43" s="41"/>
      <c r="Q43" s="41"/>
    </row>
    <row r="44" customFormat="false" ht="15" hidden="false" customHeight="true" outlineLevel="0" collapsed="false">
      <c r="A44" s="30"/>
      <c r="B44" s="31"/>
      <c r="C44" s="32" t="n">
        <v>41</v>
      </c>
      <c r="D44" s="33" t="s">
        <v>103</v>
      </c>
      <c r="E44" s="34" t="s">
        <v>39</v>
      </c>
      <c r="F44" s="34" t="s">
        <v>48</v>
      </c>
      <c r="G44" s="34" t="n">
        <v>528</v>
      </c>
      <c r="H44" s="34" t="s">
        <v>42</v>
      </c>
      <c r="I44" s="35" t="n">
        <v>20</v>
      </c>
      <c r="J44" s="35" t="n">
        <v>30</v>
      </c>
      <c r="K44" s="36" t="n">
        <v>45</v>
      </c>
      <c r="L44" s="37" t="n">
        <v>5</v>
      </c>
      <c r="M44" s="38" t="n">
        <f aca="false">L44-(SUM(O44:Q44))</f>
        <v>3</v>
      </c>
      <c r="N44" s="39" t="str">
        <f aca="false">IF(M44&lt;0,"ATENÇÃO","OK")</f>
        <v>OK</v>
      </c>
      <c r="O44" s="40"/>
      <c r="P44" s="41" t="n">
        <v>2</v>
      </c>
      <c r="Q44" s="41"/>
    </row>
    <row r="45" customFormat="false" ht="15" hidden="false" customHeight="true" outlineLevel="0" collapsed="false">
      <c r="A45" s="30"/>
      <c r="B45" s="31"/>
      <c r="C45" s="32" t="n">
        <v>42</v>
      </c>
      <c r="D45" s="33" t="s">
        <v>104</v>
      </c>
      <c r="E45" s="34" t="s">
        <v>39</v>
      </c>
      <c r="F45" s="34" t="s">
        <v>65</v>
      </c>
      <c r="G45" s="34" t="s">
        <v>66</v>
      </c>
      <c r="H45" s="35" t="s">
        <v>62</v>
      </c>
      <c r="I45" s="35" t="n">
        <v>20</v>
      </c>
      <c r="J45" s="35" t="n">
        <v>30</v>
      </c>
      <c r="K45" s="36" t="n">
        <v>92</v>
      </c>
      <c r="L45" s="37"/>
      <c r="M45" s="38" t="n">
        <f aca="false">L45-(SUM(O45:Q45))</f>
        <v>0</v>
      </c>
      <c r="N45" s="39" t="str">
        <f aca="false">IF(M45&lt;0,"ATENÇÃO","OK")</f>
        <v>OK</v>
      </c>
      <c r="O45" s="40"/>
      <c r="P45" s="41"/>
      <c r="Q45" s="41"/>
    </row>
    <row r="46" customFormat="false" ht="15" hidden="false" customHeight="true" outlineLevel="0" collapsed="false">
      <c r="A46" s="30"/>
      <c r="B46" s="31"/>
      <c r="C46" s="44" t="n">
        <v>43</v>
      </c>
      <c r="D46" s="33" t="s">
        <v>105</v>
      </c>
      <c r="E46" s="34" t="s">
        <v>39</v>
      </c>
      <c r="F46" s="34" t="s">
        <v>65</v>
      </c>
      <c r="G46" s="34" t="s">
        <v>66</v>
      </c>
      <c r="H46" s="35" t="s">
        <v>62</v>
      </c>
      <c r="I46" s="35" t="n">
        <v>20</v>
      </c>
      <c r="J46" s="35" t="n">
        <v>30</v>
      </c>
      <c r="K46" s="36" t="n">
        <v>27</v>
      </c>
      <c r="L46" s="37"/>
      <c r="M46" s="38" t="n">
        <f aca="false">L46-(SUM(O46:Q46))</f>
        <v>0</v>
      </c>
      <c r="N46" s="39" t="str">
        <f aca="false">IF(M46&lt;0,"ATENÇÃO","OK")</f>
        <v>OK</v>
      </c>
      <c r="O46" s="40"/>
      <c r="P46" s="41"/>
      <c r="Q46" s="41"/>
    </row>
    <row r="47" customFormat="false" ht="15" hidden="false" customHeight="true" outlineLevel="0" collapsed="false">
      <c r="A47" s="30"/>
      <c r="B47" s="31"/>
      <c r="C47" s="32" t="n">
        <v>44</v>
      </c>
      <c r="D47" s="33" t="s">
        <v>106</v>
      </c>
      <c r="E47" s="34" t="s">
        <v>39</v>
      </c>
      <c r="F47" s="34" t="s">
        <v>48</v>
      </c>
      <c r="G47" s="34" t="n">
        <v>500</v>
      </c>
      <c r="H47" s="35" t="s">
        <v>49</v>
      </c>
      <c r="I47" s="35" t="n">
        <v>20</v>
      </c>
      <c r="J47" s="35" t="n">
        <v>30</v>
      </c>
      <c r="K47" s="36" t="n">
        <v>22</v>
      </c>
      <c r="L47" s="37"/>
      <c r="M47" s="38" t="n">
        <f aca="false">L47-(SUM(O47:Q47))</f>
        <v>0</v>
      </c>
      <c r="N47" s="39" t="str">
        <f aca="false">IF(M47&lt;0,"ATENÇÃO","OK")</f>
        <v>OK</v>
      </c>
      <c r="O47" s="40"/>
      <c r="P47" s="41"/>
      <c r="Q47" s="41"/>
    </row>
    <row r="48" customFormat="false" ht="15" hidden="false" customHeight="true" outlineLevel="0" collapsed="false">
      <c r="A48" s="30"/>
      <c r="B48" s="31"/>
      <c r="C48" s="32" t="n">
        <v>45</v>
      </c>
      <c r="D48" s="33" t="s">
        <v>107</v>
      </c>
      <c r="E48" s="35" t="s">
        <v>39</v>
      </c>
      <c r="F48" s="35" t="s">
        <v>108</v>
      </c>
      <c r="G48" s="34" t="s">
        <v>109</v>
      </c>
      <c r="H48" s="46" t="s">
        <v>49</v>
      </c>
      <c r="I48" s="35" t="n">
        <v>20</v>
      </c>
      <c r="J48" s="35" t="n">
        <v>30</v>
      </c>
      <c r="K48" s="36" t="n">
        <v>9</v>
      </c>
      <c r="L48" s="37"/>
      <c r="M48" s="38" t="n">
        <f aca="false">L48-(SUM(O48:Q48))</f>
        <v>0</v>
      </c>
      <c r="N48" s="39" t="str">
        <f aca="false">IF(M48&lt;0,"ATENÇÃO","OK")</f>
        <v>OK</v>
      </c>
      <c r="O48" s="41"/>
      <c r="P48" s="41"/>
      <c r="Q48" s="41"/>
    </row>
    <row r="49" customFormat="false" ht="15" hidden="false" customHeight="true" outlineLevel="0" collapsed="false">
      <c r="A49" s="30"/>
      <c r="B49" s="31"/>
      <c r="C49" s="32" t="n">
        <v>46</v>
      </c>
      <c r="D49" s="33" t="s">
        <v>110</v>
      </c>
      <c r="E49" s="34" t="s">
        <v>111</v>
      </c>
      <c r="F49" s="34" t="s">
        <v>108</v>
      </c>
      <c r="G49" s="34" t="s">
        <v>112</v>
      </c>
      <c r="H49" s="34" t="s">
        <v>49</v>
      </c>
      <c r="I49" s="35" t="n">
        <v>20</v>
      </c>
      <c r="J49" s="35" t="n">
        <v>30</v>
      </c>
      <c r="K49" s="36" t="n">
        <v>9</v>
      </c>
      <c r="L49" s="37"/>
      <c r="M49" s="38" t="n">
        <f aca="false">L49-(SUM(O49:Q49))</f>
        <v>0</v>
      </c>
      <c r="N49" s="39" t="str">
        <f aca="false">IF(M49&lt;0,"ATENÇÃO","OK")</f>
        <v>OK</v>
      </c>
      <c r="O49" s="41"/>
      <c r="P49" s="41"/>
      <c r="Q49" s="41"/>
    </row>
    <row r="50" customFormat="false" ht="15" hidden="false" customHeight="true" outlineLevel="0" collapsed="false">
      <c r="A50" s="30"/>
      <c r="B50" s="31"/>
      <c r="C50" s="32" t="n">
        <v>47</v>
      </c>
      <c r="D50" s="33" t="s">
        <v>113</v>
      </c>
      <c r="E50" s="34" t="s">
        <v>44</v>
      </c>
      <c r="F50" s="34" t="s">
        <v>114</v>
      </c>
      <c r="G50" s="34" t="s">
        <v>115</v>
      </c>
      <c r="H50" s="34" t="s">
        <v>49</v>
      </c>
      <c r="I50" s="35" t="n">
        <v>20</v>
      </c>
      <c r="J50" s="35" t="n">
        <v>30</v>
      </c>
      <c r="K50" s="36" t="n">
        <v>55</v>
      </c>
      <c r="L50" s="37"/>
      <c r="M50" s="38" t="n">
        <f aca="false">L50-(SUM(O50:Q50))</f>
        <v>0</v>
      </c>
      <c r="N50" s="39" t="str">
        <f aca="false">IF(M50&lt;0,"ATENÇÃO","OK")</f>
        <v>OK</v>
      </c>
      <c r="O50" s="41"/>
      <c r="P50" s="41"/>
      <c r="Q50" s="41"/>
    </row>
    <row r="51" customFormat="false" ht="15" hidden="false" customHeight="true" outlineLevel="0" collapsed="false">
      <c r="A51" s="30"/>
      <c r="B51" s="31"/>
      <c r="C51" s="44" t="n">
        <v>48</v>
      </c>
      <c r="D51" s="33" t="s">
        <v>116</v>
      </c>
      <c r="E51" s="34" t="s">
        <v>44</v>
      </c>
      <c r="F51" s="34" t="s">
        <v>114</v>
      </c>
      <c r="G51" s="34" t="s">
        <v>115</v>
      </c>
      <c r="H51" s="34" t="s">
        <v>49</v>
      </c>
      <c r="I51" s="35" t="n">
        <v>20</v>
      </c>
      <c r="J51" s="35" t="n">
        <v>30</v>
      </c>
      <c r="K51" s="36" t="n">
        <v>70</v>
      </c>
      <c r="L51" s="37"/>
      <c r="M51" s="38" t="n">
        <f aca="false">L51-(SUM(O51:Q51))</f>
        <v>0</v>
      </c>
      <c r="N51" s="39" t="str">
        <f aca="false">IF(M51&lt;0,"ATENÇÃO","OK")</f>
        <v>OK</v>
      </c>
      <c r="O51" s="41"/>
      <c r="P51" s="41"/>
      <c r="Q51" s="41"/>
    </row>
    <row r="52" customFormat="false" ht="15" hidden="false" customHeight="true" outlineLevel="0" collapsed="false">
      <c r="A52" s="30"/>
      <c r="B52" s="31"/>
      <c r="C52" s="32" t="n">
        <v>49</v>
      </c>
      <c r="D52" s="33" t="s">
        <v>117</v>
      </c>
      <c r="E52" s="34" t="s">
        <v>44</v>
      </c>
      <c r="F52" s="34" t="s">
        <v>114</v>
      </c>
      <c r="G52" s="34" t="s">
        <v>115</v>
      </c>
      <c r="H52" s="34" t="s">
        <v>49</v>
      </c>
      <c r="I52" s="35" t="n">
        <v>20</v>
      </c>
      <c r="J52" s="35" t="n">
        <v>30</v>
      </c>
      <c r="K52" s="36" t="n">
        <v>84</v>
      </c>
      <c r="L52" s="37"/>
      <c r="M52" s="38" t="n">
        <f aca="false">L52-(SUM(O52:Q52))</f>
        <v>0</v>
      </c>
      <c r="N52" s="39" t="str">
        <f aca="false">IF(M52&lt;0,"ATENÇÃO","OK")</f>
        <v>OK</v>
      </c>
      <c r="O52" s="41"/>
      <c r="P52" s="41"/>
      <c r="Q52" s="41"/>
    </row>
    <row r="53" customFormat="false" ht="15" hidden="false" customHeight="true" outlineLevel="0" collapsed="false">
      <c r="A53" s="30"/>
      <c r="B53" s="31"/>
      <c r="C53" s="32" t="n">
        <v>50</v>
      </c>
      <c r="D53" s="33" t="s">
        <v>118</v>
      </c>
      <c r="E53" s="34" t="s">
        <v>39</v>
      </c>
      <c r="F53" s="34" t="s">
        <v>53</v>
      </c>
      <c r="G53" s="34" t="s">
        <v>58</v>
      </c>
      <c r="H53" s="34" t="s">
        <v>73</v>
      </c>
      <c r="I53" s="35" t="n">
        <v>20</v>
      </c>
      <c r="J53" s="35" t="n">
        <v>30</v>
      </c>
      <c r="K53" s="36" t="n">
        <v>110</v>
      </c>
      <c r="L53" s="37"/>
      <c r="M53" s="38" t="n">
        <f aca="false">L53-(SUM(O53:Q53))</f>
        <v>0</v>
      </c>
      <c r="N53" s="39" t="str">
        <f aca="false">IF(M53&lt;0,"ATENÇÃO","OK")</f>
        <v>OK</v>
      </c>
      <c r="O53" s="41"/>
      <c r="P53" s="41"/>
      <c r="Q53" s="41"/>
    </row>
    <row r="54" customFormat="false" ht="15" hidden="false" customHeight="true" outlineLevel="0" collapsed="false">
      <c r="A54" s="30"/>
      <c r="B54" s="31"/>
      <c r="C54" s="32" t="n">
        <v>51</v>
      </c>
      <c r="D54" s="33" t="s">
        <v>119</v>
      </c>
      <c r="E54" s="34" t="s">
        <v>39</v>
      </c>
      <c r="F54" s="34" t="s">
        <v>120</v>
      </c>
      <c r="G54" s="34" t="s">
        <v>121</v>
      </c>
      <c r="H54" s="34" t="s">
        <v>55</v>
      </c>
      <c r="I54" s="35" t="n">
        <v>20</v>
      </c>
      <c r="J54" s="35" t="n">
        <v>30</v>
      </c>
      <c r="K54" s="36" t="n">
        <v>2.99</v>
      </c>
      <c r="L54" s="37"/>
      <c r="M54" s="38" t="n">
        <f aca="false">L54-(SUM(O54:Q54))</f>
        <v>0</v>
      </c>
      <c r="N54" s="39" t="str">
        <f aca="false">IF(M54&lt;0,"ATENÇÃO","OK")</f>
        <v>OK</v>
      </c>
      <c r="O54" s="41"/>
      <c r="P54" s="41"/>
      <c r="Q54" s="41"/>
    </row>
    <row r="55" customFormat="false" ht="15" hidden="false" customHeight="true" outlineLevel="0" collapsed="false">
      <c r="A55" s="30"/>
      <c r="B55" s="31"/>
      <c r="C55" s="32" t="n">
        <v>52</v>
      </c>
      <c r="D55" s="33" t="s">
        <v>122</v>
      </c>
      <c r="E55" s="35" t="s">
        <v>39</v>
      </c>
      <c r="F55" s="35" t="s">
        <v>120</v>
      </c>
      <c r="G55" s="34" t="s">
        <v>121</v>
      </c>
      <c r="H55" s="46" t="s">
        <v>49</v>
      </c>
      <c r="I55" s="35" t="n">
        <v>20</v>
      </c>
      <c r="J55" s="35" t="n">
        <v>30</v>
      </c>
      <c r="K55" s="36" t="n">
        <v>280</v>
      </c>
      <c r="L55" s="37"/>
      <c r="M55" s="38" t="n">
        <f aca="false">L55-(SUM(O55:Q55))</f>
        <v>0</v>
      </c>
      <c r="N55" s="39" t="str">
        <f aca="false">IF(M55&lt;0,"ATENÇÃO","OK")</f>
        <v>OK</v>
      </c>
      <c r="O55" s="41"/>
      <c r="P55" s="41"/>
      <c r="Q55" s="41"/>
    </row>
    <row r="56" customFormat="false" ht="15" hidden="false" customHeight="true" outlineLevel="0" collapsed="false">
      <c r="A56" s="30"/>
      <c r="B56" s="31"/>
      <c r="C56" s="44" t="n">
        <v>53</v>
      </c>
      <c r="D56" s="45" t="s">
        <v>123</v>
      </c>
      <c r="E56" s="34" t="s">
        <v>39</v>
      </c>
      <c r="F56" s="34" t="s">
        <v>53</v>
      </c>
      <c r="G56" s="34" t="s">
        <v>124</v>
      </c>
      <c r="H56" s="34" t="s">
        <v>73</v>
      </c>
      <c r="I56" s="35" t="n">
        <v>20</v>
      </c>
      <c r="J56" s="35" t="n">
        <v>30</v>
      </c>
      <c r="K56" s="36" t="n">
        <v>280</v>
      </c>
      <c r="L56" s="37"/>
      <c r="M56" s="38" t="n">
        <f aca="false">L56-(SUM(O56:Q56))</f>
        <v>0</v>
      </c>
      <c r="N56" s="39" t="str">
        <f aca="false">IF(M56&lt;0,"ATENÇÃO","OK")</f>
        <v>OK</v>
      </c>
      <c r="O56" s="41"/>
      <c r="P56" s="41"/>
      <c r="Q56" s="41"/>
    </row>
    <row r="57" customFormat="false" ht="15" hidden="false" customHeight="true" outlineLevel="0" collapsed="false">
      <c r="A57" s="30"/>
      <c r="B57" s="31"/>
      <c r="C57" s="32" t="n">
        <v>54</v>
      </c>
      <c r="D57" s="45" t="s">
        <v>125</v>
      </c>
      <c r="E57" s="34" t="s">
        <v>39</v>
      </c>
      <c r="F57" s="34" t="s">
        <v>53</v>
      </c>
      <c r="G57" s="34" t="s">
        <v>124</v>
      </c>
      <c r="H57" s="34" t="s">
        <v>49</v>
      </c>
      <c r="I57" s="35" t="n">
        <v>20</v>
      </c>
      <c r="J57" s="35" t="n">
        <v>30</v>
      </c>
      <c r="K57" s="36" t="n">
        <v>499.1</v>
      </c>
      <c r="L57" s="37"/>
      <c r="M57" s="38" t="n">
        <f aca="false">L57-(SUM(O57:Q57))</f>
        <v>0</v>
      </c>
      <c r="N57" s="39" t="str">
        <f aca="false">IF(M57&lt;0,"ATENÇÃO","OK")</f>
        <v>OK</v>
      </c>
      <c r="O57" s="41"/>
      <c r="P57" s="41"/>
      <c r="Q57" s="41"/>
    </row>
    <row r="58" customFormat="false" ht="15" hidden="false" customHeight="true" outlineLevel="0" collapsed="false">
      <c r="A58" s="30"/>
      <c r="B58" s="31"/>
      <c r="C58" s="32" t="n">
        <v>55</v>
      </c>
      <c r="D58" s="45" t="s">
        <v>126</v>
      </c>
      <c r="E58" s="34" t="s">
        <v>39</v>
      </c>
      <c r="F58" s="34" t="s">
        <v>95</v>
      </c>
      <c r="G58" s="34" t="s">
        <v>127</v>
      </c>
      <c r="H58" s="34" t="s">
        <v>73</v>
      </c>
      <c r="I58" s="35" t="n">
        <v>20</v>
      </c>
      <c r="J58" s="35" t="n">
        <v>30</v>
      </c>
      <c r="K58" s="36" t="n">
        <v>180</v>
      </c>
      <c r="L58" s="37"/>
      <c r="M58" s="38" t="n">
        <f aca="false">L58-(SUM(O58:Q58))</f>
        <v>0</v>
      </c>
      <c r="N58" s="39" t="str">
        <f aca="false">IF(M58&lt;0,"ATENÇÃO","OK")</f>
        <v>OK</v>
      </c>
      <c r="O58" s="41"/>
      <c r="P58" s="41"/>
      <c r="Q58" s="41"/>
    </row>
    <row r="59" customFormat="false" ht="15" hidden="false" customHeight="true" outlineLevel="0" collapsed="false">
      <c r="A59" s="48" t="s">
        <v>37</v>
      </c>
      <c r="B59" s="49" t="n">
        <v>2</v>
      </c>
      <c r="C59" s="50" t="n">
        <v>56</v>
      </c>
      <c r="D59" s="51" t="s">
        <v>128</v>
      </c>
      <c r="E59" s="52" t="s">
        <v>129</v>
      </c>
      <c r="F59" s="52" t="s">
        <v>130</v>
      </c>
      <c r="G59" s="53" t="s">
        <v>131</v>
      </c>
      <c r="H59" s="54" t="s">
        <v>49</v>
      </c>
      <c r="I59" s="52" t="n">
        <v>20</v>
      </c>
      <c r="J59" s="52" t="n">
        <v>30</v>
      </c>
      <c r="K59" s="55" t="n">
        <v>1.6</v>
      </c>
      <c r="L59" s="37"/>
      <c r="M59" s="38" t="n">
        <f aca="false">L59-(SUM(O59:Q59))</f>
        <v>0</v>
      </c>
      <c r="N59" s="39" t="str">
        <f aca="false">IF(M59&lt;0,"ATENÇÃO","OK")</f>
        <v>OK</v>
      </c>
      <c r="O59" s="41"/>
      <c r="P59" s="41"/>
      <c r="Q59" s="41"/>
    </row>
    <row r="60" customFormat="false" ht="15" hidden="false" customHeight="true" outlineLevel="0" collapsed="false">
      <c r="A60" s="48"/>
      <c r="B60" s="49"/>
      <c r="C60" s="50" t="n">
        <v>57</v>
      </c>
      <c r="D60" s="56" t="s">
        <v>132</v>
      </c>
      <c r="E60" s="52" t="s">
        <v>129</v>
      </c>
      <c r="F60" s="52" t="s">
        <v>130</v>
      </c>
      <c r="G60" s="53" t="s">
        <v>131</v>
      </c>
      <c r="H60" s="52" t="s">
        <v>42</v>
      </c>
      <c r="I60" s="52" t="n">
        <v>20</v>
      </c>
      <c r="J60" s="52" t="n">
        <v>30</v>
      </c>
      <c r="K60" s="55" t="n">
        <v>1.6</v>
      </c>
      <c r="L60" s="37" t="n">
        <v>70</v>
      </c>
      <c r="M60" s="38" t="n">
        <f aca="false">L60-(SUM(O60:Q60))</f>
        <v>70</v>
      </c>
      <c r="N60" s="39" t="str">
        <f aca="false">IF(M60&lt;0,"ATENÇÃO","OK")</f>
        <v>OK</v>
      </c>
      <c r="O60" s="41"/>
      <c r="P60" s="41"/>
      <c r="Q60" s="41"/>
    </row>
    <row r="61" customFormat="false" ht="15" hidden="false" customHeight="true" outlineLevel="0" collapsed="false">
      <c r="A61" s="48"/>
      <c r="B61" s="49"/>
      <c r="C61" s="57" t="n">
        <v>58</v>
      </c>
      <c r="D61" s="56" t="s">
        <v>133</v>
      </c>
      <c r="E61" s="53" t="s">
        <v>129</v>
      </c>
      <c r="F61" s="53" t="s">
        <v>130</v>
      </c>
      <c r="G61" s="53" t="s">
        <v>131</v>
      </c>
      <c r="H61" s="54" t="s">
        <v>42</v>
      </c>
      <c r="I61" s="52" t="n">
        <v>20</v>
      </c>
      <c r="J61" s="52" t="n">
        <v>30</v>
      </c>
      <c r="K61" s="55" t="n">
        <v>1</v>
      </c>
      <c r="L61" s="37"/>
      <c r="M61" s="38" t="n">
        <f aca="false">L61-(SUM(O61:Q61))</f>
        <v>0</v>
      </c>
      <c r="N61" s="39" t="str">
        <f aca="false">IF(M61&lt;0,"ATENÇÃO","OK")</f>
        <v>OK</v>
      </c>
      <c r="O61" s="41"/>
      <c r="P61" s="41"/>
      <c r="Q61" s="41"/>
    </row>
    <row r="62" customFormat="false" ht="15" hidden="false" customHeight="true" outlineLevel="0" collapsed="false">
      <c r="A62" s="48"/>
      <c r="B62" s="49"/>
      <c r="C62" s="50" t="n">
        <v>59</v>
      </c>
      <c r="D62" s="56" t="s">
        <v>134</v>
      </c>
      <c r="E62" s="52" t="s">
        <v>129</v>
      </c>
      <c r="F62" s="52" t="s">
        <v>130</v>
      </c>
      <c r="G62" s="53" t="s">
        <v>131</v>
      </c>
      <c r="H62" s="52" t="s">
        <v>42</v>
      </c>
      <c r="I62" s="52" t="n">
        <v>20</v>
      </c>
      <c r="J62" s="52" t="n">
        <v>30</v>
      </c>
      <c r="K62" s="55" t="n">
        <v>1.5</v>
      </c>
      <c r="L62" s="37" t="n">
        <v>70</v>
      </c>
      <c r="M62" s="38" t="n">
        <f aca="false">L62-(SUM(O62:Q62))</f>
        <v>70</v>
      </c>
      <c r="N62" s="39" t="str">
        <f aca="false">IF(M62&lt;0,"ATENÇÃO","OK")</f>
        <v>OK</v>
      </c>
      <c r="O62" s="41"/>
      <c r="P62" s="41"/>
      <c r="Q62" s="41"/>
    </row>
    <row r="63" customFormat="false" ht="15" hidden="false" customHeight="true" outlineLevel="0" collapsed="false">
      <c r="A63" s="48"/>
      <c r="B63" s="49"/>
      <c r="C63" s="50" t="n">
        <v>60</v>
      </c>
      <c r="D63" s="56" t="s">
        <v>135</v>
      </c>
      <c r="E63" s="53" t="s">
        <v>129</v>
      </c>
      <c r="F63" s="53" t="s">
        <v>130</v>
      </c>
      <c r="G63" s="53" t="s">
        <v>131</v>
      </c>
      <c r="H63" s="54" t="s">
        <v>42</v>
      </c>
      <c r="I63" s="52" t="n">
        <v>20</v>
      </c>
      <c r="J63" s="52" t="n">
        <v>30</v>
      </c>
      <c r="K63" s="55" t="n">
        <v>1.6</v>
      </c>
      <c r="L63" s="37"/>
      <c r="M63" s="38" t="n">
        <f aca="false">L63-(SUM(O63:Q63))</f>
        <v>0</v>
      </c>
      <c r="N63" s="39" t="str">
        <f aca="false">IF(M63&lt;0,"ATENÇÃO","OK")</f>
        <v>OK</v>
      </c>
      <c r="O63" s="41"/>
      <c r="P63" s="41"/>
      <c r="Q63" s="41"/>
    </row>
    <row r="64" customFormat="false" ht="15" hidden="false" customHeight="true" outlineLevel="0" collapsed="false">
      <c r="A64" s="48"/>
      <c r="B64" s="49"/>
      <c r="C64" s="50" t="n">
        <v>61</v>
      </c>
      <c r="D64" s="56" t="s">
        <v>136</v>
      </c>
      <c r="E64" s="53" t="s">
        <v>129</v>
      </c>
      <c r="F64" s="53" t="s">
        <v>130</v>
      </c>
      <c r="G64" s="53" t="s">
        <v>131</v>
      </c>
      <c r="H64" s="52" t="s">
        <v>42</v>
      </c>
      <c r="I64" s="52" t="n">
        <v>20</v>
      </c>
      <c r="J64" s="52" t="n">
        <v>30</v>
      </c>
      <c r="K64" s="55" t="n">
        <v>1.3</v>
      </c>
      <c r="L64" s="37"/>
      <c r="M64" s="38" t="n">
        <f aca="false">L64-(SUM(O64:Q64))</f>
        <v>0</v>
      </c>
      <c r="N64" s="39" t="str">
        <f aca="false">IF(M64&lt;0,"ATENÇÃO","OK")</f>
        <v>OK</v>
      </c>
      <c r="O64" s="41"/>
      <c r="P64" s="41"/>
      <c r="Q64" s="41"/>
    </row>
    <row r="65" customFormat="false" ht="15" hidden="false" customHeight="true" outlineLevel="0" collapsed="false">
      <c r="A65" s="48"/>
      <c r="B65" s="49"/>
      <c r="C65" s="50" t="n">
        <v>62</v>
      </c>
      <c r="D65" s="56" t="s">
        <v>137</v>
      </c>
      <c r="E65" s="53" t="s">
        <v>129</v>
      </c>
      <c r="F65" s="53" t="s">
        <v>130</v>
      </c>
      <c r="G65" s="53" t="s">
        <v>131</v>
      </c>
      <c r="H65" s="53" t="s">
        <v>42</v>
      </c>
      <c r="I65" s="52" t="n">
        <v>20</v>
      </c>
      <c r="J65" s="52" t="n">
        <v>30</v>
      </c>
      <c r="K65" s="55" t="n">
        <v>1.5</v>
      </c>
      <c r="L65" s="37"/>
      <c r="M65" s="38" t="n">
        <f aca="false">L65-(SUM(O65:Q65))</f>
        <v>0</v>
      </c>
      <c r="N65" s="39" t="str">
        <f aca="false">IF(M65&lt;0,"ATENÇÃO","OK")</f>
        <v>OK</v>
      </c>
      <c r="O65" s="41"/>
      <c r="P65" s="41"/>
      <c r="Q65" s="41"/>
    </row>
    <row r="66" customFormat="false" ht="15" hidden="false" customHeight="true" outlineLevel="0" collapsed="false">
      <c r="A66" s="48"/>
      <c r="B66" s="49"/>
      <c r="C66" s="57" t="n">
        <v>63</v>
      </c>
      <c r="D66" s="51" t="s">
        <v>138</v>
      </c>
      <c r="E66" s="53" t="s">
        <v>129</v>
      </c>
      <c r="F66" s="53" t="s">
        <v>130</v>
      </c>
      <c r="G66" s="53" t="s">
        <v>131</v>
      </c>
      <c r="H66" s="53" t="s">
        <v>49</v>
      </c>
      <c r="I66" s="52" t="n">
        <v>20</v>
      </c>
      <c r="J66" s="52" t="n">
        <v>30</v>
      </c>
      <c r="K66" s="55" t="n">
        <v>1.7</v>
      </c>
      <c r="L66" s="37"/>
      <c r="M66" s="38" t="n">
        <f aca="false">L66-(SUM(O66:Q66))</f>
        <v>0</v>
      </c>
      <c r="N66" s="39" t="str">
        <f aca="false">IF(M66&lt;0,"ATENÇÃO","OK")</f>
        <v>OK</v>
      </c>
      <c r="O66" s="41"/>
      <c r="P66" s="41"/>
      <c r="Q66" s="41"/>
    </row>
    <row r="67" customFormat="false" ht="15" hidden="false" customHeight="true" outlineLevel="0" collapsed="false">
      <c r="A67" s="48"/>
      <c r="B67" s="49"/>
      <c r="C67" s="50" t="n">
        <v>64</v>
      </c>
      <c r="D67" s="56" t="s">
        <v>139</v>
      </c>
      <c r="E67" s="53" t="s">
        <v>39</v>
      </c>
      <c r="F67" s="53" t="s">
        <v>130</v>
      </c>
      <c r="G67" s="53" t="s">
        <v>131</v>
      </c>
      <c r="H67" s="52" t="s">
        <v>42</v>
      </c>
      <c r="I67" s="52" t="n">
        <v>20</v>
      </c>
      <c r="J67" s="52" t="n">
        <v>30</v>
      </c>
      <c r="K67" s="55" t="n">
        <v>0.92</v>
      </c>
      <c r="L67" s="37" t="n">
        <v>100</v>
      </c>
      <c r="M67" s="38" t="n">
        <f aca="false">L67-(SUM(O67:Q67))</f>
        <v>100</v>
      </c>
      <c r="N67" s="39" t="str">
        <f aca="false">IF(M67&lt;0,"ATENÇÃO","OK")</f>
        <v>OK</v>
      </c>
      <c r="O67" s="41"/>
      <c r="P67" s="41"/>
      <c r="Q67" s="41"/>
    </row>
    <row r="68" customFormat="false" ht="15" hidden="false" customHeight="true" outlineLevel="0" collapsed="false">
      <c r="A68" s="48"/>
      <c r="B68" s="49"/>
      <c r="C68" s="50" t="n">
        <v>65</v>
      </c>
      <c r="D68" s="56" t="s">
        <v>140</v>
      </c>
      <c r="E68" s="53" t="s">
        <v>39</v>
      </c>
      <c r="F68" s="53" t="s">
        <v>130</v>
      </c>
      <c r="G68" s="53" t="s">
        <v>131</v>
      </c>
      <c r="H68" s="54" t="s">
        <v>42</v>
      </c>
      <c r="I68" s="52" t="n">
        <v>20</v>
      </c>
      <c r="J68" s="52" t="n">
        <v>30</v>
      </c>
      <c r="K68" s="55" t="n">
        <v>1.08</v>
      </c>
      <c r="L68" s="37" t="n">
        <v>100</v>
      </c>
      <c r="M68" s="38" t="n">
        <f aca="false">L68-(SUM(O68:Q68))</f>
        <v>100</v>
      </c>
      <c r="N68" s="39" t="str">
        <f aca="false">IF(M68&lt;0,"ATENÇÃO","OK")</f>
        <v>OK</v>
      </c>
      <c r="O68" s="41"/>
      <c r="P68" s="41"/>
      <c r="Q68" s="41"/>
    </row>
    <row r="69" customFormat="false" ht="15" hidden="false" customHeight="true" outlineLevel="0" collapsed="false">
      <c r="A69" s="48"/>
      <c r="B69" s="49"/>
      <c r="C69" s="50" t="n">
        <v>66</v>
      </c>
      <c r="D69" s="56" t="s">
        <v>141</v>
      </c>
      <c r="E69" s="53" t="s">
        <v>39</v>
      </c>
      <c r="F69" s="53" t="s">
        <v>130</v>
      </c>
      <c r="G69" s="53" t="s">
        <v>131</v>
      </c>
      <c r="H69" s="53" t="s">
        <v>42</v>
      </c>
      <c r="I69" s="52" t="n">
        <v>20</v>
      </c>
      <c r="J69" s="52" t="n">
        <v>30</v>
      </c>
      <c r="K69" s="55" t="n">
        <v>1.1</v>
      </c>
      <c r="L69" s="37"/>
      <c r="M69" s="38" t="n">
        <f aca="false">L69-(SUM(O69:Q69))</f>
        <v>0</v>
      </c>
      <c r="N69" s="39" t="str">
        <f aca="false">IF(M69&lt;0,"ATENÇÃO","OK")</f>
        <v>OK</v>
      </c>
      <c r="O69" s="41"/>
      <c r="P69" s="41"/>
      <c r="Q69" s="41"/>
    </row>
    <row r="70" customFormat="false" ht="15" hidden="false" customHeight="true" outlineLevel="0" collapsed="false">
      <c r="A70" s="48"/>
      <c r="B70" s="49"/>
      <c r="C70" s="50" t="n">
        <v>67</v>
      </c>
      <c r="D70" s="51" t="s">
        <v>142</v>
      </c>
      <c r="E70" s="53" t="s">
        <v>129</v>
      </c>
      <c r="F70" s="53" t="s">
        <v>143</v>
      </c>
      <c r="G70" s="53" t="s">
        <v>144</v>
      </c>
      <c r="H70" s="53" t="s">
        <v>49</v>
      </c>
      <c r="I70" s="52" t="n">
        <v>20</v>
      </c>
      <c r="J70" s="52" t="n">
        <v>30</v>
      </c>
      <c r="K70" s="55" t="n">
        <v>0.07</v>
      </c>
      <c r="L70" s="37"/>
      <c r="M70" s="38" t="n">
        <f aca="false">L70-(SUM(O70:Q70))</f>
        <v>0</v>
      </c>
      <c r="N70" s="39" t="str">
        <f aca="false">IF(M70&lt;0,"ATENÇÃO","OK")</f>
        <v>OK</v>
      </c>
      <c r="O70" s="41"/>
      <c r="P70" s="41"/>
      <c r="Q70" s="41"/>
    </row>
    <row r="71" customFormat="false" ht="15" hidden="false" customHeight="true" outlineLevel="0" collapsed="false">
      <c r="A71" s="48"/>
      <c r="B71" s="49"/>
      <c r="C71" s="57" t="n">
        <v>68</v>
      </c>
      <c r="D71" s="51" t="s">
        <v>145</v>
      </c>
      <c r="E71" s="53" t="s">
        <v>129</v>
      </c>
      <c r="F71" s="53" t="s">
        <v>143</v>
      </c>
      <c r="G71" s="53" t="s">
        <v>146</v>
      </c>
      <c r="H71" s="53" t="s">
        <v>147</v>
      </c>
      <c r="I71" s="52" t="n">
        <v>20</v>
      </c>
      <c r="J71" s="52" t="n">
        <v>30</v>
      </c>
      <c r="K71" s="55" t="n">
        <v>5.5</v>
      </c>
      <c r="L71" s="37"/>
      <c r="M71" s="38" t="n">
        <f aca="false">L71-(SUM(O71:Q71))</f>
        <v>0</v>
      </c>
      <c r="N71" s="39" t="str">
        <f aca="false">IF(M71&lt;0,"ATENÇÃO","OK")</f>
        <v>OK</v>
      </c>
      <c r="O71" s="41"/>
      <c r="P71" s="41"/>
      <c r="Q71" s="41"/>
    </row>
    <row r="72" customFormat="false" ht="15" hidden="false" customHeight="true" outlineLevel="0" collapsed="false">
      <c r="A72" s="48"/>
      <c r="B72" s="49"/>
      <c r="C72" s="50" t="n">
        <v>69</v>
      </c>
      <c r="D72" s="51" t="s">
        <v>148</v>
      </c>
      <c r="E72" s="53" t="s">
        <v>39</v>
      </c>
      <c r="F72" s="53" t="s">
        <v>143</v>
      </c>
      <c r="G72" s="53" t="s">
        <v>149</v>
      </c>
      <c r="H72" s="53" t="s">
        <v>49</v>
      </c>
      <c r="I72" s="52" t="n">
        <v>20</v>
      </c>
      <c r="J72" s="52" t="n">
        <v>30</v>
      </c>
      <c r="K72" s="55" t="n">
        <v>8</v>
      </c>
      <c r="L72" s="37"/>
      <c r="M72" s="38" t="n">
        <f aca="false">L72-(SUM(O72:Q72))</f>
        <v>0</v>
      </c>
      <c r="N72" s="39" t="str">
        <f aca="false">IF(M72&lt;0,"ATENÇÃO","OK")</f>
        <v>OK</v>
      </c>
      <c r="O72" s="41"/>
      <c r="P72" s="41"/>
      <c r="Q72" s="41"/>
    </row>
    <row r="73" customFormat="false" ht="15" hidden="false" customHeight="true" outlineLevel="0" collapsed="false">
      <c r="A73" s="48"/>
      <c r="B73" s="49"/>
      <c r="C73" s="50" t="n">
        <v>70</v>
      </c>
      <c r="D73" s="51" t="s">
        <v>150</v>
      </c>
      <c r="E73" s="53" t="s">
        <v>129</v>
      </c>
      <c r="F73" s="53" t="s">
        <v>143</v>
      </c>
      <c r="G73" s="53" t="s">
        <v>151</v>
      </c>
      <c r="H73" s="53" t="s">
        <v>147</v>
      </c>
      <c r="I73" s="52" t="n">
        <v>20</v>
      </c>
      <c r="J73" s="52" t="n">
        <v>30</v>
      </c>
      <c r="K73" s="55" t="n">
        <v>3</v>
      </c>
      <c r="L73" s="37"/>
      <c r="M73" s="38" t="n">
        <f aca="false">L73-(SUM(O73:Q73))</f>
        <v>0</v>
      </c>
      <c r="N73" s="39" t="str">
        <f aca="false">IF(M73&lt;0,"ATENÇÃO","OK")</f>
        <v>OK</v>
      </c>
      <c r="O73" s="41"/>
      <c r="P73" s="41"/>
      <c r="Q73" s="41"/>
    </row>
    <row r="74" customFormat="false" ht="15" hidden="false" customHeight="true" outlineLevel="0" collapsed="false">
      <c r="A74" s="48"/>
      <c r="B74" s="49"/>
      <c r="C74" s="50" t="n">
        <v>71</v>
      </c>
      <c r="D74" s="51" t="s">
        <v>152</v>
      </c>
      <c r="E74" s="53" t="s">
        <v>39</v>
      </c>
      <c r="F74" s="53" t="s">
        <v>143</v>
      </c>
      <c r="G74" s="53" t="s">
        <v>149</v>
      </c>
      <c r="H74" s="53" t="s">
        <v>49</v>
      </c>
      <c r="I74" s="52" t="n">
        <v>20</v>
      </c>
      <c r="J74" s="52" t="n">
        <v>30</v>
      </c>
      <c r="K74" s="55" t="n">
        <v>1.4</v>
      </c>
      <c r="L74" s="37"/>
      <c r="M74" s="38" t="n">
        <f aca="false">L74-(SUM(O74:Q74))</f>
        <v>0</v>
      </c>
      <c r="N74" s="39" t="str">
        <f aca="false">IF(M74&lt;0,"ATENÇÃO","OK")</f>
        <v>OK</v>
      </c>
      <c r="O74" s="41"/>
      <c r="P74" s="41"/>
      <c r="Q74" s="41"/>
    </row>
    <row r="75" customFormat="false" ht="15" hidden="false" customHeight="true" outlineLevel="0" collapsed="false">
      <c r="A75" s="48"/>
      <c r="B75" s="49"/>
      <c r="C75" s="50" t="n">
        <v>72</v>
      </c>
      <c r="D75" s="51" t="s">
        <v>153</v>
      </c>
      <c r="E75" s="53" t="s">
        <v>39</v>
      </c>
      <c r="F75" s="53" t="s">
        <v>154</v>
      </c>
      <c r="G75" s="53" t="s">
        <v>155</v>
      </c>
      <c r="H75" s="53" t="s">
        <v>49</v>
      </c>
      <c r="I75" s="52" t="n">
        <v>20</v>
      </c>
      <c r="J75" s="52" t="n">
        <v>30</v>
      </c>
      <c r="K75" s="55" t="n">
        <v>24</v>
      </c>
      <c r="L75" s="37"/>
      <c r="M75" s="38" t="n">
        <f aca="false">L75-(SUM(O75:Q75))</f>
        <v>0</v>
      </c>
      <c r="N75" s="39" t="str">
        <f aca="false">IF(M75&lt;0,"ATENÇÃO","OK")</f>
        <v>OK</v>
      </c>
      <c r="O75" s="41"/>
      <c r="P75" s="41"/>
      <c r="Q75" s="41"/>
    </row>
    <row r="76" customFormat="false" ht="15" hidden="false" customHeight="true" outlineLevel="0" collapsed="false">
      <c r="A76" s="48"/>
      <c r="B76" s="49"/>
      <c r="C76" s="57" t="n">
        <v>73</v>
      </c>
      <c r="D76" s="56" t="s">
        <v>156</v>
      </c>
      <c r="E76" s="53" t="s">
        <v>39</v>
      </c>
      <c r="F76" s="53" t="s">
        <v>157</v>
      </c>
      <c r="G76" s="53" t="s">
        <v>158</v>
      </c>
      <c r="H76" s="53" t="s">
        <v>42</v>
      </c>
      <c r="I76" s="52" t="n">
        <v>20</v>
      </c>
      <c r="J76" s="52" t="n">
        <v>30</v>
      </c>
      <c r="K76" s="55" t="n">
        <v>33</v>
      </c>
      <c r="L76" s="37"/>
      <c r="M76" s="38" t="n">
        <f aca="false">L76-(SUM(O76:Q76))</f>
        <v>0</v>
      </c>
      <c r="N76" s="39" t="str">
        <f aca="false">IF(M76&lt;0,"ATENÇÃO","OK")</f>
        <v>OK</v>
      </c>
      <c r="O76" s="41"/>
      <c r="P76" s="41"/>
      <c r="Q76" s="41"/>
    </row>
    <row r="77" customFormat="false" ht="15" hidden="false" customHeight="true" outlineLevel="0" collapsed="false">
      <c r="A77" s="48"/>
      <c r="B77" s="49"/>
      <c r="C77" s="50" t="n">
        <v>74</v>
      </c>
      <c r="D77" s="56" t="s">
        <v>159</v>
      </c>
      <c r="E77" s="53" t="s">
        <v>39</v>
      </c>
      <c r="F77" s="53" t="s">
        <v>160</v>
      </c>
      <c r="G77" s="53" t="n">
        <v>1005</v>
      </c>
      <c r="H77" s="53" t="s">
        <v>42</v>
      </c>
      <c r="I77" s="52" t="n">
        <v>20</v>
      </c>
      <c r="J77" s="52" t="n">
        <v>30</v>
      </c>
      <c r="K77" s="55" t="n">
        <v>25</v>
      </c>
      <c r="L77" s="37"/>
      <c r="M77" s="38" t="n">
        <f aca="false">L77-(SUM(O77:Q77))</f>
        <v>0</v>
      </c>
      <c r="N77" s="39" t="str">
        <f aca="false">IF(M77&lt;0,"ATENÇÃO","OK")</f>
        <v>OK</v>
      </c>
      <c r="O77" s="41"/>
      <c r="P77" s="41"/>
      <c r="Q77" s="41"/>
    </row>
    <row r="78" customFormat="false" ht="15" hidden="false" customHeight="true" outlineLevel="0" collapsed="false">
      <c r="A78" s="48"/>
      <c r="B78" s="49"/>
      <c r="C78" s="50" t="n">
        <v>75</v>
      </c>
      <c r="D78" s="51" t="s">
        <v>161</v>
      </c>
      <c r="E78" s="53" t="s">
        <v>129</v>
      </c>
      <c r="F78" s="53" t="s">
        <v>162</v>
      </c>
      <c r="G78" s="53" t="s">
        <v>163</v>
      </c>
      <c r="H78" s="53" t="s">
        <v>49</v>
      </c>
      <c r="I78" s="52" t="n">
        <v>20</v>
      </c>
      <c r="J78" s="52" t="n">
        <v>30</v>
      </c>
      <c r="K78" s="55" t="n">
        <v>25</v>
      </c>
      <c r="L78" s="37"/>
      <c r="M78" s="38" t="n">
        <f aca="false">L78-(SUM(O78:Q78))</f>
        <v>0</v>
      </c>
      <c r="N78" s="39" t="str">
        <f aca="false">IF(M78&lt;0,"ATENÇÃO","OK")</f>
        <v>OK</v>
      </c>
      <c r="O78" s="41"/>
      <c r="P78" s="41"/>
      <c r="Q78" s="41"/>
    </row>
    <row r="79" customFormat="false" ht="15" hidden="false" customHeight="true" outlineLevel="0" collapsed="false">
      <c r="A79" s="48"/>
      <c r="B79" s="49"/>
      <c r="C79" s="50" t="n">
        <v>76</v>
      </c>
      <c r="D79" s="51" t="s">
        <v>164</v>
      </c>
      <c r="E79" s="53" t="s">
        <v>129</v>
      </c>
      <c r="F79" s="53" t="s">
        <v>165</v>
      </c>
      <c r="G79" s="53" t="s">
        <v>166</v>
      </c>
      <c r="H79" s="53" t="s">
        <v>49</v>
      </c>
      <c r="I79" s="52" t="n">
        <v>20</v>
      </c>
      <c r="J79" s="52" t="n">
        <v>30</v>
      </c>
      <c r="K79" s="55" t="n">
        <v>55</v>
      </c>
      <c r="L79" s="37"/>
      <c r="M79" s="38" t="n">
        <f aca="false">L79-(SUM(O79:Q79))</f>
        <v>0</v>
      </c>
      <c r="N79" s="39" t="str">
        <f aca="false">IF(M79&lt;0,"ATENÇÃO","OK")</f>
        <v>OK</v>
      </c>
      <c r="O79" s="41"/>
      <c r="P79" s="41"/>
      <c r="Q79" s="41"/>
    </row>
    <row r="80" customFormat="false" ht="15" hidden="false" customHeight="true" outlineLevel="0" collapsed="false">
      <c r="A80" s="48"/>
      <c r="B80" s="49"/>
      <c r="C80" s="50" t="n">
        <v>77</v>
      </c>
      <c r="D80" s="56" t="s">
        <v>167</v>
      </c>
      <c r="E80" s="53" t="s">
        <v>129</v>
      </c>
      <c r="F80" s="53" t="s">
        <v>168</v>
      </c>
      <c r="G80" s="53" t="s">
        <v>163</v>
      </c>
      <c r="H80" s="53" t="s">
        <v>42</v>
      </c>
      <c r="I80" s="52" t="n">
        <v>20</v>
      </c>
      <c r="J80" s="52" t="n">
        <v>30</v>
      </c>
      <c r="K80" s="55" t="n">
        <v>6.4</v>
      </c>
      <c r="L80" s="37" t="n">
        <v>50</v>
      </c>
      <c r="M80" s="38" t="n">
        <f aca="false">L80-(SUM(O80:Q80))</f>
        <v>50</v>
      </c>
      <c r="N80" s="39" t="str">
        <f aca="false">IF(M80&lt;0,"ATENÇÃO","OK")</f>
        <v>OK</v>
      </c>
      <c r="O80" s="41"/>
      <c r="P80" s="41"/>
      <c r="Q80" s="41"/>
    </row>
    <row r="81" customFormat="false" ht="15" hidden="false" customHeight="true" outlineLevel="0" collapsed="false">
      <c r="A81" s="48"/>
      <c r="B81" s="49"/>
      <c r="C81" s="57" t="n">
        <v>78</v>
      </c>
      <c r="D81" s="56" t="s">
        <v>169</v>
      </c>
      <c r="E81" s="53" t="s">
        <v>39</v>
      </c>
      <c r="F81" s="53" t="s">
        <v>130</v>
      </c>
      <c r="G81" s="53" t="s">
        <v>131</v>
      </c>
      <c r="H81" s="54" t="s">
        <v>42</v>
      </c>
      <c r="I81" s="52" t="n">
        <v>20</v>
      </c>
      <c r="J81" s="52" t="n">
        <v>30</v>
      </c>
      <c r="K81" s="55" t="n">
        <v>23</v>
      </c>
      <c r="L81" s="37" t="n">
        <v>10</v>
      </c>
      <c r="M81" s="38" t="n">
        <f aca="false">L81-(SUM(O81:Q81))</f>
        <v>10</v>
      </c>
      <c r="N81" s="39" t="str">
        <f aca="false">IF(M81&lt;0,"ATENÇÃO","OK")</f>
        <v>OK</v>
      </c>
      <c r="O81" s="41"/>
      <c r="P81" s="41"/>
      <c r="Q81" s="41"/>
    </row>
    <row r="82" customFormat="false" ht="15" hidden="false" customHeight="true" outlineLevel="0" collapsed="false">
      <c r="A82" s="48"/>
      <c r="B82" s="49"/>
      <c r="C82" s="50" t="n">
        <v>79</v>
      </c>
      <c r="D82" s="56" t="s">
        <v>170</v>
      </c>
      <c r="E82" s="53" t="s">
        <v>39</v>
      </c>
      <c r="F82" s="53" t="s">
        <v>130</v>
      </c>
      <c r="G82" s="58" t="s">
        <v>131</v>
      </c>
      <c r="H82" s="54" t="s">
        <v>42</v>
      </c>
      <c r="I82" s="52" t="n">
        <v>20</v>
      </c>
      <c r="J82" s="52" t="n">
        <v>30</v>
      </c>
      <c r="K82" s="55" t="n">
        <v>22</v>
      </c>
      <c r="L82" s="37" t="n">
        <v>10</v>
      </c>
      <c r="M82" s="38" t="n">
        <f aca="false">L82-(SUM(O82:Q82))</f>
        <v>10</v>
      </c>
      <c r="N82" s="39" t="str">
        <f aca="false">IF(M82&lt;0,"ATENÇÃO","OK")</f>
        <v>OK</v>
      </c>
      <c r="O82" s="41"/>
      <c r="P82" s="41"/>
      <c r="Q82" s="41"/>
    </row>
    <row r="83" customFormat="false" ht="15" hidden="false" customHeight="true" outlineLevel="0" collapsed="false">
      <c r="A83" s="48"/>
      <c r="B83" s="49"/>
      <c r="C83" s="50" t="n">
        <v>80</v>
      </c>
      <c r="D83" s="56" t="s">
        <v>171</v>
      </c>
      <c r="E83" s="53" t="s">
        <v>39</v>
      </c>
      <c r="F83" s="53" t="s">
        <v>130</v>
      </c>
      <c r="G83" s="58" t="s">
        <v>131</v>
      </c>
      <c r="H83" s="53" t="s">
        <v>42</v>
      </c>
      <c r="I83" s="52" t="n">
        <v>20</v>
      </c>
      <c r="J83" s="52" t="n">
        <v>30</v>
      </c>
      <c r="K83" s="55" t="n">
        <v>22</v>
      </c>
      <c r="L83" s="37" t="n">
        <v>10</v>
      </c>
      <c r="M83" s="38" t="n">
        <f aca="false">L83-(SUM(O83:Q83))</f>
        <v>10</v>
      </c>
      <c r="N83" s="39" t="str">
        <f aca="false">IF(M83&lt;0,"ATENÇÃO","OK")</f>
        <v>OK</v>
      </c>
      <c r="O83" s="41"/>
      <c r="P83" s="41"/>
      <c r="Q83" s="41"/>
    </row>
    <row r="84" customFormat="false" ht="15" hidden="false" customHeight="true" outlineLevel="0" collapsed="false">
      <c r="A84" s="48"/>
      <c r="B84" s="49"/>
      <c r="C84" s="50" t="n">
        <v>81</v>
      </c>
      <c r="D84" s="56" t="s">
        <v>172</v>
      </c>
      <c r="E84" s="53" t="s">
        <v>39</v>
      </c>
      <c r="F84" s="53" t="s">
        <v>130</v>
      </c>
      <c r="G84" s="53" t="s">
        <v>131</v>
      </c>
      <c r="H84" s="53" t="s">
        <v>42</v>
      </c>
      <c r="I84" s="52" t="n">
        <v>20</v>
      </c>
      <c r="J84" s="52" t="n">
        <v>30</v>
      </c>
      <c r="K84" s="55" t="n">
        <v>23</v>
      </c>
      <c r="L84" s="37" t="n">
        <v>10</v>
      </c>
      <c r="M84" s="38" t="n">
        <f aca="false">L84-(SUM(O84:Q84))</f>
        <v>10</v>
      </c>
      <c r="N84" s="39" t="str">
        <f aca="false">IF(M84&lt;0,"ATENÇÃO","OK")</f>
        <v>OK</v>
      </c>
      <c r="O84" s="41"/>
      <c r="P84" s="41"/>
      <c r="Q84" s="41"/>
    </row>
    <row r="85" customFormat="false" ht="15" hidden="false" customHeight="true" outlineLevel="0" collapsed="false">
      <c r="A85" s="48"/>
      <c r="B85" s="49"/>
      <c r="C85" s="50" t="n">
        <v>82</v>
      </c>
      <c r="D85" s="56" t="s">
        <v>173</v>
      </c>
      <c r="E85" s="53" t="s">
        <v>39</v>
      </c>
      <c r="F85" s="53" t="s">
        <v>130</v>
      </c>
      <c r="G85" s="53" t="s">
        <v>131</v>
      </c>
      <c r="H85" s="53" t="s">
        <v>42</v>
      </c>
      <c r="I85" s="52" t="n">
        <v>20</v>
      </c>
      <c r="J85" s="52" t="n">
        <v>30</v>
      </c>
      <c r="K85" s="55" t="n">
        <v>22</v>
      </c>
      <c r="L85" s="37" t="n">
        <v>10</v>
      </c>
      <c r="M85" s="38" t="n">
        <f aca="false">L85-(SUM(O85:Q85))</f>
        <v>10</v>
      </c>
      <c r="N85" s="39" t="str">
        <f aca="false">IF(M85&lt;0,"ATENÇÃO","OK")</f>
        <v>OK</v>
      </c>
      <c r="O85" s="41"/>
      <c r="P85" s="41"/>
      <c r="Q85" s="41"/>
    </row>
    <row r="86" customFormat="false" ht="15" hidden="false" customHeight="true" outlineLevel="0" collapsed="false">
      <c r="A86" s="48"/>
      <c r="B86" s="49"/>
      <c r="C86" s="57" t="n">
        <v>83</v>
      </c>
      <c r="D86" s="56" t="s">
        <v>174</v>
      </c>
      <c r="E86" s="53" t="s">
        <v>39</v>
      </c>
      <c r="F86" s="53" t="s">
        <v>130</v>
      </c>
      <c r="G86" s="53" t="s">
        <v>131</v>
      </c>
      <c r="H86" s="53" t="s">
        <v>42</v>
      </c>
      <c r="I86" s="52" t="n">
        <v>20</v>
      </c>
      <c r="J86" s="52" t="n">
        <v>30</v>
      </c>
      <c r="K86" s="55" t="n">
        <v>24</v>
      </c>
      <c r="L86" s="37" t="n">
        <v>10</v>
      </c>
      <c r="M86" s="38" t="n">
        <f aca="false">L86-(SUM(O86:Q86))</f>
        <v>10</v>
      </c>
      <c r="N86" s="39" t="str">
        <f aca="false">IF(M86&lt;0,"ATENÇÃO","OK")</f>
        <v>OK</v>
      </c>
      <c r="O86" s="41"/>
      <c r="P86" s="41"/>
      <c r="Q86" s="41"/>
    </row>
    <row r="87" customFormat="false" ht="15" hidden="false" customHeight="true" outlineLevel="0" collapsed="false">
      <c r="A87" s="48"/>
      <c r="B87" s="49"/>
      <c r="C87" s="50" t="n">
        <v>84</v>
      </c>
      <c r="D87" s="56" t="s">
        <v>175</v>
      </c>
      <c r="E87" s="52" t="s">
        <v>39</v>
      </c>
      <c r="F87" s="52" t="s">
        <v>130</v>
      </c>
      <c r="G87" s="53" t="s">
        <v>131</v>
      </c>
      <c r="H87" s="52" t="s">
        <v>42</v>
      </c>
      <c r="I87" s="52" t="n">
        <v>20</v>
      </c>
      <c r="J87" s="52" t="n">
        <v>30</v>
      </c>
      <c r="K87" s="55" t="n">
        <v>18</v>
      </c>
      <c r="L87" s="37" t="n">
        <v>10</v>
      </c>
      <c r="M87" s="38" t="n">
        <f aca="false">L87-(SUM(O87:Q87))</f>
        <v>10</v>
      </c>
      <c r="N87" s="39" t="str">
        <f aca="false">IF(M87&lt;0,"ATENÇÃO","OK")</f>
        <v>OK</v>
      </c>
      <c r="O87" s="41"/>
      <c r="P87" s="41"/>
      <c r="Q87" s="41"/>
    </row>
    <row r="88" customFormat="false" ht="15" hidden="false" customHeight="true" outlineLevel="0" collapsed="false">
      <c r="A88" s="48"/>
      <c r="B88" s="49"/>
      <c r="C88" s="50" t="n">
        <v>85</v>
      </c>
      <c r="D88" s="56" t="s">
        <v>176</v>
      </c>
      <c r="E88" s="53" t="s">
        <v>39</v>
      </c>
      <c r="F88" s="53" t="s">
        <v>130</v>
      </c>
      <c r="G88" s="53" t="s">
        <v>131</v>
      </c>
      <c r="H88" s="54" t="s">
        <v>42</v>
      </c>
      <c r="I88" s="52" t="n">
        <v>20</v>
      </c>
      <c r="J88" s="52" t="n">
        <v>30</v>
      </c>
      <c r="K88" s="55" t="n">
        <v>23</v>
      </c>
      <c r="L88" s="37" t="n">
        <v>10</v>
      </c>
      <c r="M88" s="38" t="n">
        <f aca="false">L88-(SUM(O88:Q88))</f>
        <v>10</v>
      </c>
      <c r="N88" s="39" t="str">
        <f aca="false">IF(M88&lt;0,"ATENÇÃO","OK")</f>
        <v>OK</v>
      </c>
      <c r="O88" s="41"/>
      <c r="P88" s="41"/>
      <c r="Q88" s="41"/>
    </row>
    <row r="89" customFormat="false" ht="15" hidden="false" customHeight="true" outlineLevel="0" collapsed="false">
      <c r="A89" s="48"/>
      <c r="B89" s="49"/>
      <c r="C89" s="50" t="n">
        <v>86</v>
      </c>
      <c r="D89" s="56" t="s">
        <v>177</v>
      </c>
      <c r="E89" s="52" t="s">
        <v>178</v>
      </c>
      <c r="F89" s="52" t="s">
        <v>143</v>
      </c>
      <c r="G89" s="53" t="s">
        <v>146</v>
      </c>
      <c r="H89" s="52" t="s">
        <v>42</v>
      </c>
      <c r="I89" s="52" t="n">
        <v>20</v>
      </c>
      <c r="J89" s="52" t="n">
        <v>30</v>
      </c>
      <c r="K89" s="55" t="n">
        <v>80</v>
      </c>
      <c r="L89" s="37" t="n">
        <v>5</v>
      </c>
      <c r="M89" s="38" t="n">
        <f aca="false">L89-(SUM(O89:Q89))</f>
        <v>5</v>
      </c>
      <c r="N89" s="39" t="str">
        <f aca="false">IF(M89&lt;0,"ATENÇÃO","OK")</f>
        <v>OK</v>
      </c>
      <c r="O89" s="41"/>
      <c r="P89" s="41"/>
      <c r="Q89" s="41"/>
    </row>
    <row r="90" customFormat="false" ht="15" hidden="false" customHeight="true" outlineLevel="0" collapsed="false">
      <c r="A90" s="48"/>
      <c r="B90" s="49"/>
      <c r="C90" s="50" t="n">
        <v>87</v>
      </c>
      <c r="D90" s="56" t="s">
        <v>179</v>
      </c>
      <c r="E90" s="53" t="s">
        <v>39</v>
      </c>
      <c r="F90" s="53" t="s">
        <v>180</v>
      </c>
      <c r="G90" s="53" t="n">
        <v>1322</v>
      </c>
      <c r="H90" s="53" t="s">
        <v>181</v>
      </c>
      <c r="I90" s="52" t="n">
        <v>20</v>
      </c>
      <c r="J90" s="52" t="n">
        <v>30</v>
      </c>
      <c r="K90" s="55" t="n">
        <v>23</v>
      </c>
      <c r="L90" s="37"/>
      <c r="M90" s="38" t="n">
        <f aca="false">L90-(SUM(O90:Q90))</f>
        <v>0</v>
      </c>
      <c r="N90" s="39" t="str">
        <f aca="false">IF(M90&lt;0,"ATENÇÃO","OK")</f>
        <v>OK</v>
      </c>
      <c r="O90" s="41"/>
      <c r="P90" s="41"/>
      <c r="Q90" s="41"/>
    </row>
    <row r="91" customFormat="false" ht="15" hidden="false" customHeight="true" outlineLevel="0" collapsed="false">
      <c r="A91" s="48"/>
      <c r="B91" s="49"/>
      <c r="C91" s="57" t="n">
        <v>88</v>
      </c>
      <c r="D91" s="56" t="s">
        <v>182</v>
      </c>
      <c r="E91" s="53" t="s">
        <v>39</v>
      </c>
      <c r="F91" s="53" t="s">
        <v>180</v>
      </c>
      <c r="G91" s="53" t="n">
        <v>1322</v>
      </c>
      <c r="H91" s="53" t="s">
        <v>181</v>
      </c>
      <c r="I91" s="52" t="n">
        <v>20</v>
      </c>
      <c r="J91" s="52" t="n">
        <v>30</v>
      </c>
      <c r="K91" s="55" t="n">
        <v>20</v>
      </c>
      <c r="L91" s="37"/>
      <c r="M91" s="38" t="n">
        <f aca="false">L91-(SUM(O91:Q91))</f>
        <v>0</v>
      </c>
      <c r="N91" s="39" t="str">
        <f aca="false">IF(M91&lt;0,"ATENÇÃO","OK")</f>
        <v>OK</v>
      </c>
      <c r="O91" s="41"/>
      <c r="P91" s="41"/>
      <c r="Q91" s="41"/>
    </row>
    <row r="92" customFormat="false" ht="15" hidden="false" customHeight="true" outlineLevel="0" collapsed="false">
      <c r="A92" s="48"/>
      <c r="B92" s="49"/>
      <c r="C92" s="50" t="n">
        <v>89</v>
      </c>
      <c r="D92" s="51" t="s">
        <v>183</v>
      </c>
      <c r="E92" s="53" t="s">
        <v>39</v>
      </c>
      <c r="F92" s="53" t="s">
        <v>184</v>
      </c>
      <c r="G92" s="53" t="s">
        <v>146</v>
      </c>
      <c r="H92" s="54" t="s">
        <v>49</v>
      </c>
      <c r="I92" s="52" t="n">
        <v>20</v>
      </c>
      <c r="J92" s="52" t="n">
        <v>30</v>
      </c>
      <c r="K92" s="55" t="n">
        <v>34.5</v>
      </c>
      <c r="L92" s="37"/>
      <c r="M92" s="38" t="n">
        <f aca="false">L92-(SUM(O92:Q92))</f>
        <v>0</v>
      </c>
      <c r="N92" s="39" t="str">
        <f aca="false">IF(M92&lt;0,"ATENÇÃO","OK")</f>
        <v>OK</v>
      </c>
      <c r="O92" s="41"/>
      <c r="P92" s="41"/>
      <c r="Q92" s="41"/>
    </row>
    <row r="93" customFormat="false" ht="15" hidden="false" customHeight="true" outlineLevel="0" collapsed="false">
      <c r="A93" s="48"/>
      <c r="B93" s="49"/>
      <c r="C93" s="50" t="n">
        <v>90</v>
      </c>
      <c r="D93" s="51" t="s">
        <v>185</v>
      </c>
      <c r="E93" s="53" t="s">
        <v>39</v>
      </c>
      <c r="F93" s="53" t="s">
        <v>130</v>
      </c>
      <c r="G93" s="53" t="s">
        <v>131</v>
      </c>
      <c r="H93" s="54" t="s">
        <v>49</v>
      </c>
      <c r="I93" s="52" t="n">
        <v>20</v>
      </c>
      <c r="J93" s="52" t="n">
        <v>30</v>
      </c>
      <c r="K93" s="55" t="n">
        <v>3.8</v>
      </c>
      <c r="L93" s="37"/>
      <c r="M93" s="38" t="n">
        <f aca="false">L93-(SUM(O93:Q93))</f>
        <v>0</v>
      </c>
      <c r="N93" s="39" t="str">
        <f aca="false">IF(M93&lt;0,"ATENÇÃO","OK")</f>
        <v>OK</v>
      </c>
      <c r="O93" s="41"/>
      <c r="P93" s="41"/>
      <c r="Q93" s="41"/>
    </row>
    <row r="94" customFormat="false" ht="15" hidden="false" customHeight="true" outlineLevel="0" collapsed="false">
      <c r="A94" s="48"/>
      <c r="B94" s="49"/>
      <c r="C94" s="50" t="n">
        <v>91</v>
      </c>
      <c r="D94" s="56" t="s">
        <v>186</v>
      </c>
      <c r="E94" s="53" t="s">
        <v>39</v>
      </c>
      <c r="F94" s="53" t="s">
        <v>180</v>
      </c>
      <c r="G94" s="53" t="n">
        <v>1319</v>
      </c>
      <c r="H94" s="53" t="s">
        <v>181</v>
      </c>
      <c r="I94" s="52" t="n">
        <v>20</v>
      </c>
      <c r="J94" s="52" t="n">
        <v>30</v>
      </c>
      <c r="K94" s="55" t="n">
        <v>35</v>
      </c>
      <c r="L94" s="37"/>
      <c r="M94" s="38" t="n">
        <f aca="false">L94-(SUM(O94:Q94))</f>
        <v>0</v>
      </c>
      <c r="N94" s="39" t="str">
        <f aca="false">IF(M94&lt;0,"ATENÇÃO","OK")</f>
        <v>OK</v>
      </c>
      <c r="O94" s="41"/>
      <c r="P94" s="41"/>
      <c r="Q94" s="41"/>
    </row>
    <row r="95" customFormat="false" ht="15" hidden="false" customHeight="true" outlineLevel="0" collapsed="false">
      <c r="A95" s="48"/>
      <c r="B95" s="49"/>
      <c r="C95" s="50" t="n">
        <v>92</v>
      </c>
      <c r="D95" s="56" t="s">
        <v>187</v>
      </c>
      <c r="E95" s="53" t="s">
        <v>39</v>
      </c>
      <c r="F95" s="53" t="s">
        <v>180</v>
      </c>
      <c r="G95" s="53" t="n">
        <v>1319</v>
      </c>
      <c r="H95" s="53" t="s">
        <v>181</v>
      </c>
      <c r="I95" s="52" t="n">
        <v>20</v>
      </c>
      <c r="J95" s="52" t="n">
        <v>30</v>
      </c>
      <c r="K95" s="55" t="n">
        <v>35</v>
      </c>
      <c r="L95" s="37"/>
      <c r="M95" s="38" t="n">
        <f aca="false">L95-(SUM(O95:Q95))</f>
        <v>0</v>
      </c>
      <c r="N95" s="39" t="str">
        <f aca="false">IF(M95&lt;0,"ATENÇÃO","OK")</f>
        <v>OK</v>
      </c>
      <c r="O95" s="41"/>
      <c r="P95" s="41"/>
      <c r="Q95" s="41"/>
    </row>
    <row r="96" customFormat="false" ht="15" hidden="false" customHeight="true" outlineLevel="0" collapsed="false">
      <c r="A96" s="48"/>
      <c r="B96" s="49"/>
      <c r="C96" s="57" t="n">
        <v>93</v>
      </c>
      <c r="D96" s="56" t="s">
        <v>188</v>
      </c>
      <c r="E96" s="53" t="s">
        <v>39</v>
      </c>
      <c r="F96" s="53" t="s">
        <v>180</v>
      </c>
      <c r="G96" s="53" t="n">
        <v>1318</v>
      </c>
      <c r="H96" s="53" t="s">
        <v>181</v>
      </c>
      <c r="I96" s="52" t="n">
        <v>20</v>
      </c>
      <c r="J96" s="52" t="n">
        <v>30</v>
      </c>
      <c r="K96" s="55" t="n">
        <v>35</v>
      </c>
      <c r="L96" s="37"/>
      <c r="M96" s="38" t="n">
        <f aca="false">L96-(SUM(O96:Q96))</f>
        <v>0</v>
      </c>
      <c r="N96" s="39" t="str">
        <f aca="false">IF(M96&lt;0,"ATENÇÃO","OK")</f>
        <v>OK</v>
      </c>
      <c r="O96" s="41"/>
      <c r="P96" s="41"/>
      <c r="Q96" s="41"/>
    </row>
    <row r="97" customFormat="false" ht="15" hidden="false" customHeight="true" outlineLevel="0" collapsed="false">
      <c r="A97" s="48"/>
      <c r="B97" s="49"/>
      <c r="C97" s="50" t="n">
        <v>94</v>
      </c>
      <c r="D97" s="56" t="s">
        <v>189</v>
      </c>
      <c r="E97" s="53" t="s">
        <v>39</v>
      </c>
      <c r="F97" s="53" t="s">
        <v>180</v>
      </c>
      <c r="G97" s="53" t="n">
        <v>1318</v>
      </c>
      <c r="H97" s="53" t="s">
        <v>181</v>
      </c>
      <c r="I97" s="52" t="n">
        <v>20</v>
      </c>
      <c r="J97" s="52" t="n">
        <v>30</v>
      </c>
      <c r="K97" s="55" t="n">
        <v>20</v>
      </c>
      <c r="L97" s="37"/>
      <c r="M97" s="38" t="n">
        <f aca="false">L97-(SUM(O97:Q97))</f>
        <v>0</v>
      </c>
      <c r="N97" s="39" t="str">
        <f aca="false">IF(M97&lt;0,"ATENÇÃO","OK")</f>
        <v>OK</v>
      </c>
      <c r="O97" s="41"/>
      <c r="P97" s="41"/>
      <c r="Q97" s="41"/>
    </row>
    <row r="98" customFormat="false" ht="15" hidden="false" customHeight="true" outlineLevel="0" collapsed="false">
      <c r="A98" s="48"/>
      <c r="B98" s="49"/>
      <c r="C98" s="50" t="n">
        <v>95</v>
      </c>
      <c r="D98" s="51" t="s">
        <v>190</v>
      </c>
      <c r="E98" s="53" t="s">
        <v>39</v>
      </c>
      <c r="F98" s="53" t="s">
        <v>180</v>
      </c>
      <c r="G98" s="53" t="n">
        <v>1302</v>
      </c>
      <c r="H98" s="53" t="s">
        <v>62</v>
      </c>
      <c r="I98" s="52" t="n">
        <v>20</v>
      </c>
      <c r="J98" s="52" t="n">
        <v>30</v>
      </c>
      <c r="K98" s="55" t="n">
        <v>40</v>
      </c>
      <c r="L98" s="37"/>
      <c r="M98" s="38" t="n">
        <f aca="false">L98-(SUM(O98:Q98))</f>
        <v>0</v>
      </c>
      <c r="N98" s="39" t="str">
        <f aca="false">IF(M98&lt;0,"ATENÇÃO","OK")</f>
        <v>OK</v>
      </c>
      <c r="O98" s="41"/>
      <c r="P98" s="41"/>
      <c r="Q98" s="41"/>
    </row>
    <row r="99" customFormat="false" ht="15" hidden="false" customHeight="true" outlineLevel="0" collapsed="false">
      <c r="A99" s="48"/>
      <c r="B99" s="49"/>
      <c r="C99" s="50" t="n">
        <v>96</v>
      </c>
      <c r="D99" s="51" t="s">
        <v>191</v>
      </c>
      <c r="E99" s="53" t="s">
        <v>39</v>
      </c>
      <c r="F99" s="53" t="s">
        <v>180</v>
      </c>
      <c r="G99" s="53" t="n">
        <v>13302</v>
      </c>
      <c r="H99" s="53" t="s">
        <v>49</v>
      </c>
      <c r="I99" s="52" t="n">
        <v>20</v>
      </c>
      <c r="J99" s="52" t="n">
        <v>30</v>
      </c>
      <c r="K99" s="55" t="n">
        <v>40</v>
      </c>
      <c r="L99" s="37"/>
      <c r="M99" s="38" t="n">
        <f aca="false">L99-(SUM(O99:Q99))</f>
        <v>0</v>
      </c>
      <c r="N99" s="39" t="str">
        <f aca="false">IF(M99&lt;0,"ATENÇÃO","OK")</f>
        <v>OK</v>
      </c>
      <c r="O99" s="41"/>
      <c r="P99" s="41"/>
      <c r="Q99" s="41"/>
    </row>
    <row r="100" customFormat="false" ht="15" hidden="false" customHeight="true" outlineLevel="0" collapsed="false">
      <c r="A100" s="48"/>
      <c r="B100" s="49"/>
      <c r="C100" s="50" t="n">
        <v>97</v>
      </c>
      <c r="D100" s="51" t="s">
        <v>192</v>
      </c>
      <c r="E100" s="53" t="s">
        <v>39</v>
      </c>
      <c r="F100" s="53" t="s">
        <v>180</v>
      </c>
      <c r="G100" s="53" t="n">
        <v>13302</v>
      </c>
      <c r="H100" s="53" t="s">
        <v>62</v>
      </c>
      <c r="I100" s="52" t="n">
        <v>20</v>
      </c>
      <c r="J100" s="52" t="n">
        <v>30</v>
      </c>
      <c r="K100" s="55" t="n">
        <v>46</v>
      </c>
      <c r="L100" s="37"/>
      <c r="M100" s="38" t="n">
        <f aca="false">L100-(SUM(O100:Q100))</f>
        <v>0</v>
      </c>
      <c r="N100" s="39" t="str">
        <f aca="false">IF(M100&lt;0,"ATENÇÃO","OK")</f>
        <v>OK</v>
      </c>
      <c r="O100" s="41"/>
      <c r="P100" s="41"/>
      <c r="Q100" s="41"/>
    </row>
    <row r="101" customFormat="false" ht="15" hidden="false" customHeight="true" outlineLevel="0" collapsed="false">
      <c r="A101" s="48"/>
      <c r="B101" s="49"/>
      <c r="C101" s="57" t="n">
        <v>98</v>
      </c>
      <c r="D101" s="56" t="s">
        <v>193</v>
      </c>
      <c r="E101" s="53" t="s">
        <v>39</v>
      </c>
      <c r="F101" s="53" t="s">
        <v>180</v>
      </c>
      <c r="G101" s="53" t="n">
        <v>13302</v>
      </c>
      <c r="H101" s="53" t="s">
        <v>181</v>
      </c>
      <c r="I101" s="52" t="n">
        <v>20</v>
      </c>
      <c r="J101" s="52" t="n">
        <v>30</v>
      </c>
      <c r="K101" s="55" t="n">
        <v>32</v>
      </c>
      <c r="L101" s="37"/>
      <c r="M101" s="38" t="n">
        <f aca="false">L101-(SUM(O101:Q101))</f>
        <v>0</v>
      </c>
      <c r="N101" s="39" t="str">
        <f aca="false">IF(M101&lt;0,"ATENÇÃO","OK")</f>
        <v>OK</v>
      </c>
      <c r="O101" s="41"/>
      <c r="P101" s="41"/>
      <c r="Q101" s="41"/>
    </row>
    <row r="102" customFormat="false" ht="31.5" hidden="false" customHeight="true" outlineLevel="0" collapsed="false">
      <c r="A102" s="48"/>
      <c r="B102" s="49"/>
      <c r="C102" s="50" t="n">
        <v>99</v>
      </c>
      <c r="D102" s="56" t="s">
        <v>194</v>
      </c>
      <c r="E102" s="53" t="s">
        <v>39</v>
      </c>
      <c r="F102" s="53" t="s">
        <v>180</v>
      </c>
      <c r="G102" s="53" t="n">
        <v>13302</v>
      </c>
      <c r="H102" s="53" t="s">
        <v>181</v>
      </c>
      <c r="I102" s="52" t="n">
        <v>20</v>
      </c>
      <c r="J102" s="52" t="n">
        <v>30</v>
      </c>
      <c r="K102" s="55" t="n">
        <v>45</v>
      </c>
      <c r="L102" s="37"/>
      <c r="M102" s="38" t="n">
        <f aca="false">L102-(SUM(O102:Q102))</f>
        <v>0</v>
      </c>
      <c r="N102" s="39" t="str">
        <f aca="false">IF(M102&lt;0,"ATENÇÃO","OK")</f>
        <v>OK</v>
      </c>
      <c r="O102" s="41"/>
      <c r="P102" s="41"/>
      <c r="Q102" s="41"/>
    </row>
    <row r="103" customFormat="false" ht="36" hidden="false" customHeight="true" outlineLevel="0" collapsed="false">
      <c r="A103" s="48"/>
      <c r="B103" s="49"/>
      <c r="C103" s="50" t="n">
        <v>100</v>
      </c>
      <c r="D103" s="51" t="s">
        <v>195</v>
      </c>
      <c r="E103" s="53" t="s">
        <v>39</v>
      </c>
      <c r="F103" s="53" t="s">
        <v>184</v>
      </c>
      <c r="G103" s="53" t="s">
        <v>146</v>
      </c>
      <c r="H103" s="53" t="s">
        <v>49</v>
      </c>
      <c r="I103" s="52" t="n">
        <v>20</v>
      </c>
      <c r="J103" s="52" t="n">
        <v>30</v>
      </c>
      <c r="K103" s="55" t="n">
        <v>81.5</v>
      </c>
      <c r="L103" s="37"/>
      <c r="M103" s="38" t="n">
        <f aca="false">L103-(SUM(O103:Q103))</f>
        <v>0</v>
      </c>
      <c r="N103" s="39" t="str">
        <f aca="false">IF(M103&lt;0,"ATENÇÃO","OK")</f>
        <v>OK</v>
      </c>
      <c r="O103" s="41"/>
      <c r="P103" s="41"/>
      <c r="Q103" s="41"/>
    </row>
    <row r="104" customFormat="false" ht="15" hidden="false" customHeight="true" outlineLevel="0" collapsed="false">
      <c r="A104" s="48"/>
      <c r="B104" s="49"/>
      <c r="C104" s="50" t="n">
        <v>101</v>
      </c>
      <c r="D104" s="51" t="s">
        <v>196</v>
      </c>
      <c r="E104" s="53" t="s">
        <v>39</v>
      </c>
      <c r="F104" s="53" t="s">
        <v>130</v>
      </c>
      <c r="G104" s="53" t="s">
        <v>197</v>
      </c>
      <c r="H104" s="53" t="s">
        <v>49</v>
      </c>
      <c r="I104" s="52" t="n">
        <v>20</v>
      </c>
      <c r="J104" s="52" t="n">
        <v>30</v>
      </c>
      <c r="K104" s="55" t="n">
        <v>15</v>
      </c>
      <c r="L104" s="37"/>
      <c r="M104" s="38" t="n">
        <f aca="false">L104-(SUM(O104:Q104))</f>
        <v>0</v>
      </c>
      <c r="N104" s="39" t="str">
        <f aca="false">IF(M104&lt;0,"ATENÇÃO","OK")</f>
        <v>OK</v>
      </c>
      <c r="O104" s="41"/>
      <c r="P104" s="41"/>
      <c r="Q104" s="41"/>
    </row>
    <row r="105" customFormat="false" ht="15" hidden="false" customHeight="true" outlineLevel="0" collapsed="false">
      <c r="A105" s="48"/>
      <c r="B105" s="49"/>
      <c r="C105" s="50" t="n">
        <v>102</v>
      </c>
      <c r="D105" s="56" t="s">
        <v>198</v>
      </c>
      <c r="E105" s="52" t="s">
        <v>39</v>
      </c>
      <c r="F105" s="52" t="s">
        <v>130</v>
      </c>
      <c r="G105" s="53" t="s">
        <v>131</v>
      </c>
      <c r="H105" s="52" t="s">
        <v>42</v>
      </c>
      <c r="I105" s="52" t="n">
        <v>20</v>
      </c>
      <c r="J105" s="52" t="n">
        <v>30</v>
      </c>
      <c r="K105" s="55" t="n">
        <v>6.75</v>
      </c>
      <c r="L105" s="37" t="n">
        <v>50</v>
      </c>
      <c r="M105" s="38" t="n">
        <f aca="false">L105-(SUM(O105:Q105))</f>
        <v>50</v>
      </c>
      <c r="N105" s="39" t="str">
        <f aca="false">IF(M105&lt;0,"ATENÇÃO","OK")</f>
        <v>OK</v>
      </c>
      <c r="O105" s="41"/>
      <c r="P105" s="41"/>
      <c r="Q105" s="41"/>
    </row>
    <row r="106" customFormat="false" ht="15" hidden="false" customHeight="true" outlineLevel="0" collapsed="false">
      <c r="A106" s="48"/>
      <c r="B106" s="49"/>
      <c r="C106" s="57" t="n">
        <v>103</v>
      </c>
      <c r="D106" s="56" t="s">
        <v>199</v>
      </c>
      <c r="E106" s="52" t="s">
        <v>39</v>
      </c>
      <c r="F106" s="52" t="s">
        <v>130</v>
      </c>
      <c r="G106" s="53" t="s">
        <v>131</v>
      </c>
      <c r="H106" s="52" t="s">
        <v>42</v>
      </c>
      <c r="I106" s="52" t="n">
        <v>20</v>
      </c>
      <c r="J106" s="52" t="n">
        <v>30</v>
      </c>
      <c r="K106" s="55" t="n">
        <v>5</v>
      </c>
      <c r="L106" s="37" t="n">
        <v>50</v>
      </c>
      <c r="M106" s="38" t="n">
        <f aca="false">L106-(SUM(O106:Q106))</f>
        <v>50</v>
      </c>
      <c r="N106" s="39" t="str">
        <f aca="false">IF(M106&lt;0,"ATENÇÃO","OK")</f>
        <v>OK</v>
      </c>
      <c r="O106" s="41"/>
      <c r="P106" s="41"/>
      <c r="Q106" s="41"/>
    </row>
    <row r="107" customFormat="false" ht="15" hidden="false" customHeight="true" outlineLevel="0" collapsed="false">
      <c r="A107" s="48"/>
      <c r="B107" s="49"/>
      <c r="C107" s="50" t="n">
        <v>104</v>
      </c>
      <c r="D107" s="56" t="s">
        <v>200</v>
      </c>
      <c r="E107" s="53" t="s">
        <v>39</v>
      </c>
      <c r="F107" s="53" t="s">
        <v>130</v>
      </c>
      <c r="G107" s="53" t="s">
        <v>131</v>
      </c>
      <c r="H107" s="53" t="s">
        <v>42</v>
      </c>
      <c r="I107" s="52" t="n">
        <v>20</v>
      </c>
      <c r="J107" s="52" t="n">
        <v>30</v>
      </c>
      <c r="K107" s="55" t="n">
        <v>2.4</v>
      </c>
      <c r="L107" s="37"/>
      <c r="M107" s="38" t="n">
        <f aca="false">L107-(SUM(O107:Q107))</f>
        <v>0</v>
      </c>
      <c r="N107" s="39" t="str">
        <f aca="false">IF(M107&lt;0,"ATENÇÃO","OK")</f>
        <v>OK</v>
      </c>
      <c r="O107" s="41"/>
      <c r="P107" s="41"/>
      <c r="Q107" s="41"/>
    </row>
    <row r="108" customFormat="false" ht="15" hidden="false" customHeight="true" outlineLevel="0" collapsed="false">
      <c r="A108" s="48"/>
      <c r="B108" s="49"/>
      <c r="C108" s="50" t="n">
        <v>105</v>
      </c>
      <c r="D108" s="56" t="s">
        <v>201</v>
      </c>
      <c r="E108" s="53" t="s">
        <v>39</v>
      </c>
      <c r="F108" s="53" t="s">
        <v>130</v>
      </c>
      <c r="G108" s="53" t="s">
        <v>131</v>
      </c>
      <c r="H108" s="53" t="s">
        <v>42</v>
      </c>
      <c r="I108" s="52" t="n">
        <v>20</v>
      </c>
      <c r="J108" s="52" t="n">
        <v>30</v>
      </c>
      <c r="K108" s="55" t="n">
        <v>14.5</v>
      </c>
      <c r="L108" s="37"/>
      <c r="M108" s="38" t="n">
        <f aca="false">L108-(SUM(O108:Q108))</f>
        <v>0</v>
      </c>
      <c r="N108" s="39" t="str">
        <f aca="false">IF(M108&lt;0,"ATENÇÃO","OK")</f>
        <v>OK</v>
      </c>
      <c r="O108" s="41"/>
      <c r="P108" s="41"/>
      <c r="Q108" s="41"/>
    </row>
    <row r="109" customFormat="false" ht="15" hidden="false" customHeight="true" outlineLevel="0" collapsed="false">
      <c r="A109" s="48"/>
      <c r="B109" s="49"/>
      <c r="C109" s="50" t="n">
        <v>106</v>
      </c>
      <c r="D109" s="56" t="s">
        <v>202</v>
      </c>
      <c r="E109" s="53" t="s">
        <v>39</v>
      </c>
      <c r="F109" s="53" t="s">
        <v>130</v>
      </c>
      <c r="G109" s="53" t="s">
        <v>131</v>
      </c>
      <c r="H109" s="53" t="s">
        <v>42</v>
      </c>
      <c r="I109" s="52" t="n">
        <v>20</v>
      </c>
      <c r="J109" s="52" t="n">
        <v>30</v>
      </c>
      <c r="K109" s="55" t="n">
        <v>14.5</v>
      </c>
      <c r="L109" s="37"/>
      <c r="M109" s="38" t="n">
        <f aca="false">L109-(SUM(O109:Q109))</f>
        <v>0</v>
      </c>
      <c r="N109" s="39" t="str">
        <f aca="false">IF(M109&lt;0,"ATENÇÃO","OK")</f>
        <v>OK</v>
      </c>
      <c r="O109" s="41"/>
      <c r="P109" s="41"/>
      <c r="Q109" s="41"/>
    </row>
    <row r="110" customFormat="false" ht="41.25" hidden="false" customHeight="true" outlineLevel="0" collapsed="false">
      <c r="A110" s="48"/>
      <c r="B110" s="49"/>
      <c r="C110" s="50" t="n">
        <v>107</v>
      </c>
      <c r="D110" s="56" t="s">
        <v>203</v>
      </c>
      <c r="E110" s="53" t="s">
        <v>39</v>
      </c>
      <c r="F110" s="53" t="s">
        <v>130</v>
      </c>
      <c r="G110" s="53" t="s">
        <v>131</v>
      </c>
      <c r="H110" s="53" t="s">
        <v>42</v>
      </c>
      <c r="I110" s="52" t="n">
        <v>20</v>
      </c>
      <c r="J110" s="52" t="n">
        <v>30</v>
      </c>
      <c r="K110" s="55" t="n">
        <v>15</v>
      </c>
      <c r="L110" s="37" t="n">
        <v>50</v>
      </c>
      <c r="M110" s="38" t="n">
        <f aca="false">L110-(SUM(O110:Q110))</f>
        <v>50</v>
      </c>
      <c r="N110" s="39" t="str">
        <f aca="false">IF(M110&lt;0,"ATENÇÃO","OK")</f>
        <v>OK</v>
      </c>
      <c r="O110" s="41"/>
      <c r="P110" s="41"/>
      <c r="Q110" s="41"/>
    </row>
    <row r="111" customFormat="false" ht="15" hidden="false" customHeight="true" outlineLevel="0" collapsed="false">
      <c r="A111" s="48"/>
      <c r="B111" s="49"/>
      <c r="C111" s="57" t="n">
        <v>108</v>
      </c>
      <c r="D111" s="56" t="s">
        <v>204</v>
      </c>
      <c r="E111" s="53" t="s">
        <v>39</v>
      </c>
      <c r="F111" s="53" t="s">
        <v>130</v>
      </c>
      <c r="G111" s="53" t="s">
        <v>131</v>
      </c>
      <c r="H111" s="54" t="s">
        <v>42</v>
      </c>
      <c r="I111" s="52" t="n">
        <v>20</v>
      </c>
      <c r="J111" s="52" t="n">
        <v>30</v>
      </c>
      <c r="K111" s="55" t="n">
        <v>14.5</v>
      </c>
      <c r="L111" s="37" t="n">
        <v>50</v>
      </c>
      <c r="M111" s="38" t="n">
        <f aca="false">L111-(SUM(O111:Q111))</f>
        <v>50</v>
      </c>
      <c r="N111" s="39" t="str">
        <f aca="false">IF(M111&lt;0,"ATENÇÃO","OK")</f>
        <v>OK</v>
      </c>
      <c r="O111" s="41"/>
      <c r="P111" s="41"/>
      <c r="Q111" s="41"/>
    </row>
    <row r="112" customFormat="false" ht="15" hidden="false" customHeight="true" outlineLevel="0" collapsed="false">
      <c r="A112" s="48"/>
      <c r="B112" s="49"/>
      <c r="C112" s="50" t="n">
        <v>109</v>
      </c>
      <c r="D112" s="56" t="s">
        <v>205</v>
      </c>
      <c r="E112" s="53" t="s">
        <v>39</v>
      </c>
      <c r="F112" s="53" t="s">
        <v>130</v>
      </c>
      <c r="G112" s="53" t="s">
        <v>131</v>
      </c>
      <c r="H112" s="53" t="s">
        <v>42</v>
      </c>
      <c r="I112" s="52" t="n">
        <v>20</v>
      </c>
      <c r="J112" s="52" t="n">
        <v>30</v>
      </c>
      <c r="K112" s="55" t="n">
        <v>17.5</v>
      </c>
      <c r="L112" s="59" t="n">
        <v>50</v>
      </c>
      <c r="M112" s="38" t="n">
        <f aca="false">L112-(SUM(O112:Q112))</f>
        <v>50</v>
      </c>
      <c r="N112" s="39" t="str">
        <f aca="false">IF(M112&lt;0,"ATENÇÃO","OK")</f>
        <v>OK</v>
      </c>
      <c r="O112" s="41"/>
      <c r="P112" s="41"/>
      <c r="Q112" s="41"/>
    </row>
    <row r="113" customFormat="false" ht="15" hidden="false" customHeight="true" outlineLevel="0" collapsed="false">
      <c r="A113" s="48"/>
      <c r="B113" s="49"/>
      <c r="C113" s="50" t="n">
        <v>110</v>
      </c>
      <c r="D113" s="56" t="s">
        <v>206</v>
      </c>
      <c r="E113" s="53" t="s">
        <v>39</v>
      </c>
      <c r="F113" s="53" t="s">
        <v>130</v>
      </c>
      <c r="G113" s="53" t="s">
        <v>131</v>
      </c>
      <c r="H113" s="53" t="s">
        <v>42</v>
      </c>
      <c r="I113" s="52" t="n">
        <v>20</v>
      </c>
      <c r="J113" s="52" t="n">
        <v>30</v>
      </c>
      <c r="K113" s="55" t="n">
        <v>18</v>
      </c>
      <c r="L113" s="59"/>
      <c r="M113" s="38" t="n">
        <f aca="false">L113-(SUM(O113:Q113))</f>
        <v>0</v>
      </c>
      <c r="N113" s="39" t="str">
        <f aca="false">IF(M113&lt;0,"ATENÇÃO","OK")</f>
        <v>OK</v>
      </c>
      <c r="O113" s="41"/>
      <c r="P113" s="41"/>
      <c r="Q113" s="41"/>
    </row>
    <row r="114" customFormat="false" ht="15" hidden="false" customHeight="true" outlineLevel="0" collapsed="false">
      <c r="A114" s="48"/>
      <c r="B114" s="49"/>
      <c r="C114" s="50" t="n">
        <v>111</v>
      </c>
      <c r="D114" s="56" t="s">
        <v>207</v>
      </c>
      <c r="E114" s="53" t="s">
        <v>39</v>
      </c>
      <c r="F114" s="53" t="s">
        <v>180</v>
      </c>
      <c r="G114" s="53" t="n">
        <v>1391</v>
      </c>
      <c r="H114" s="54" t="s">
        <v>181</v>
      </c>
      <c r="I114" s="52" t="n">
        <v>20</v>
      </c>
      <c r="J114" s="52" t="n">
        <v>30</v>
      </c>
      <c r="K114" s="55" t="n">
        <v>4.8</v>
      </c>
      <c r="L114" s="59"/>
      <c r="M114" s="38" t="n">
        <f aca="false">L114-(SUM(O114:Q114))</f>
        <v>0</v>
      </c>
      <c r="N114" s="39" t="str">
        <f aca="false">IF(M114&lt;0,"ATENÇÃO","OK")</f>
        <v>OK</v>
      </c>
      <c r="O114" s="41"/>
      <c r="P114" s="41"/>
      <c r="Q114" s="41"/>
    </row>
    <row r="115" customFormat="false" ht="15" hidden="false" customHeight="true" outlineLevel="0" collapsed="false">
      <c r="A115" s="48"/>
      <c r="B115" s="49"/>
      <c r="C115" s="50" t="n">
        <v>112</v>
      </c>
      <c r="D115" s="56" t="s">
        <v>208</v>
      </c>
      <c r="E115" s="53" t="s">
        <v>39</v>
      </c>
      <c r="F115" s="53" t="s">
        <v>180</v>
      </c>
      <c r="G115" s="52" t="n">
        <v>1391</v>
      </c>
      <c r="H115" s="54" t="s">
        <v>181</v>
      </c>
      <c r="I115" s="52" t="n">
        <v>20</v>
      </c>
      <c r="J115" s="52" t="n">
        <v>30</v>
      </c>
      <c r="K115" s="55" t="n">
        <v>4.5</v>
      </c>
      <c r="L115" s="59"/>
      <c r="M115" s="38" t="n">
        <f aca="false">L115-(SUM(O115:Q115))</f>
        <v>0</v>
      </c>
      <c r="N115" s="39" t="str">
        <f aca="false">IF(M115&lt;0,"ATENÇÃO","OK")</f>
        <v>OK</v>
      </c>
      <c r="O115" s="41"/>
      <c r="P115" s="41"/>
      <c r="Q115" s="41"/>
    </row>
    <row r="116" customFormat="false" ht="63.75" hidden="false" customHeight="true" outlineLevel="0" collapsed="false">
      <c r="A116" s="48"/>
      <c r="B116" s="49"/>
      <c r="C116" s="57" t="n">
        <v>113</v>
      </c>
      <c r="D116" s="51" t="s">
        <v>209</v>
      </c>
      <c r="E116" s="53" t="s">
        <v>39</v>
      </c>
      <c r="F116" s="53" t="s">
        <v>180</v>
      </c>
      <c r="G116" s="53" t="n">
        <v>1391</v>
      </c>
      <c r="H116" s="53" t="s">
        <v>181</v>
      </c>
      <c r="I116" s="52" t="n">
        <v>20</v>
      </c>
      <c r="J116" s="52" t="n">
        <v>30</v>
      </c>
      <c r="K116" s="55" t="n">
        <v>5.2</v>
      </c>
      <c r="L116" s="59"/>
      <c r="M116" s="38" t="n">
        <f aca="false">L116-(SUM(O116:Q116))</f>
        <v>0</v>
      </c>
      <c r="N116" s="39" t="str">
        <f aca="false">IF(M116&lt;0,"ATENÇÃO","OK")</f>
        <v>OK</v>
      </c>
      <c r="O116" s="41"/>
      <c r="P116" s="41"/>
      <c r="Q116" s="41"/>
    </row>
    <row r="117" customFormat="false" ht="15" hidden="false" customHeight="true" outlineLevel="0" collapsed="false">
      <c r="A117" s="48"/>
      <c r="B117" s="49"/>
      <c r="C117" s="50" t="n">
        <v>114</v>
      </c>
      <c r="D117" s="51" t="s">
        <v>210</v>
      </c>
      <c r="E117" s="53" t="s">
        <v>39</v>
      </c>
      <c r="F117" s="53" t="s">
        <v>180</v>
      </c>
      <c r="G117" s="53" t="n">
        <v>1391</v>
      </c>
      <c r="H117" s="53" t="s">
        <v>181</v>
      </c>
      <c r="I117" s="52" t="n">
        <v>20</v>
      </c>
      <c r="J117" s="52" t="n">
        <v>30</v>
      </c>
      <c r="K117" s="55" t="n">
        <v>4.9</v>
      </c>
      <c r="L117" s="59"/>
      <c r="M117" s="38" t="n">
        <f aca="false">L117-(SUM(O117:Q117))</f>
        <v>0</v>
      </c>
      <c r="N117" s="39" t="str">
        <f aca="false">IF(M117&lt;0,"ATENÇÃO","OK")</f>
        <v>OK</v>
      </c>
      <c r="O117" s="41"/>
      <c r="P117" s="41"/>
      <c r="Q117" s="41"/>
    </row>
    <row r="118" customFormat="false" ht="15" hidden="false" customHeight="true" outlineLevel="0" collapsed="false">
      <c r="A118" s="48"/>
      <c r="B118" s="49"/>
      <c r="C118" s="50" t="n">
        <v>115</v>
      </c>
      <c r="D118" s="51" t="s">
        <v>211</v>
      </c>
      <c r="E118" s="53" t="s">
        <v>39</v>
      </c>
      <c r="F118" s="53" t="s">
        <v>180</v>
      </c>
      <c r="G118" s="53" t="n">
        <v>13302</v>
      </c>
      <c r="H118" s="53" t="s">
        <v>181</v>
      </c>
      <c r="I118" s="52" t="n">
        <v>20</v>
      </c>
      <c r="J118" s="52" t="n">
        <v>30</v>
      </c>
      <c r="K118" s="55" t="n">
        <v>80</v>
      </c>
      <c r="L118" s="59"/>
      <c r="M118" s="38" t="n">
        <f aca="false">L118-(SUM(O118:Q118))</f>
        <v>0</v>
      </c>
      <c r="N118" s="39" t="str">
        <f aca="false">IF(M118&lt;0,"ATENÇÃO","OK")</f>
        <v>OK</v>
      </c>
      <c r="O118" s="41"/>
      <c r="P118" s="41"/>
      <c r="Q118" s="41"/>
    </row>
    <row r="119" customFormat="false" ht="15" hidden="false" customHeight="true" outlineLevel="0" collapsed="false">
      <c r="A119" s="48"/>
      <c r="B119" s="49"/>
      <c r="C119" s="50" t="n">
        <v>116</v>
      </c>
      <c r="D119" s="51" t="s">
        <v>212</v>
      </c>
      <c r="E119" s="53" t="s">
        <v>39</v>
      </c>
      <c r="F119" s="53" t="s">
        <v>180</v>
      </c>
      <c r="G119" s="53" t="n">
        <v>1314</v>
      </c>
      <c r="H119" s="53" t="s">
        <v>181</v>
      </c>
      <c r="I119" s="52" t="n">
        <v>20</v>
      </c>
      <c r="J119" s="52" t="n">
        <v>30</v>
      </c>
      <c r="K119" s="55" t="n">
        <v>45</v>
      </c>
      <c r="L119" s="59"/>
      <c r="M119" s="38" t="n">
        <f aca="false">L119-(SUM(O119:Q119))</f>
        <v>0</v>
      </c>
      <c r="N119" s="39" t="str">
        <f aca="false">IF(M119&lt;0,"ATENÇÃO","OK")</f>
        <v>OK</v>
      </c>
      <c r="O119" s="41"/>
      <c r="P119" s="41"/>
      <c r="Q119" s="41"/>
    </row>
    <row r="120" customFormat="false" ht="15" hidden="false" customHeight="true" outlineLevel="0" collapsed="false">
      <c r="A120" s="48"/>
      <c r="B120" s="49"/>
      <c r="C120" s="50" t="n">
        <v>117</v>
      </c>
      <c r="D120" s="51" t="s">
        <v>213</v>
      </c>
      <c r="E120" s="52" t="s">
        <v>39</v>
      </c>
      <c r="F120" s="52" t="s">
        <v>180</v>
      </c>
      <c r="G120" s="53" t="n">
        <v>1300</v>
      </c>
      <c r="H120" s="52" t="s">
        <v>181</v>
      </c>
      <c r="I120" s="52" t="n">
        <v>20</v>
      </c>
      <c r="J120" s="52" t="n">
        <v>30</v>
      </c>
      <c r="K120" s="55" t="n">
        <v>62</v>
      </c>
      <c r="L120" s="59"/>
      <c r="M120" s="38" t="n">
        <f aca="false">L120-(SUM(O120:Q120))</f>
        <v>0</v>
      </c>
      <c r="N120" s="39" t="str">
        <f aca="false">IF(M120&lt;0,"ATENÇÃO","OK")</f>
        <v>OK</v>
      </c>
      <c r="O120" s="41"/>
      <c r="P120" s="41"/>
      <c r="Q120" s="41"/>
    </row>
    <row r="121" customFormat="false" ht="15" hidden="false" customHeight="true" outlineLevel="0" collapsed="false">
      <c r="A121" s="48"/>
      <c r="B121" s="49"/>
      <c r="C121" s="57" t="n">
        <v>118</v>
      </c>
      <c r="D121" s="51" t="s">
        <v>214</v>
      </c>
      <c r="E121" s="53" t="s">
        <v>39</v>
      </c>
      <c r="F121" s="53" t="s">
        <v>180</v>
      </c>
      <c r="G121" s="53" t="n">
        <v>1304</v>
      </c>
      <c r="H121" s="54" t="s">
        <v>181</v>
      </c>
      <c r="I121" s="52" t="n">
        <v>20</v>
      </c>
      <c r="J121" s="52" t="n">
        <v>30</v>
      </c>
      <c r="K121" s="55" t="n">
        <v>28</v>
      </c>
      <c r="L121" s="59"/>
      <c r="M121" s="38" t="n">
        <f aca="false">L121-(SUM(O121:Q121))</f>
        <v>0</v>
      </c>
      <c r="N121" s="39" t="str">
        <f aca="false">IF(M121&lt;0,"ATENÇÃO","OK")</f>
        <v>OK</v>
      </c>
      <c r="O121" s="41"/>
      <c r="P121" s="41"/>
      <c r="Q121" s="41"/>
    </row>
    <row r="122" customFormat="false" ht="15" hidden="false" customHeight="true" outlineLevel="0" collapsed="false">
      <c r="A122" s="48"/>
      <c r="B122" s="49"/>
      <c r="C122" s="50" t="n">
        <v>119</v>
      </c>
      <c r="D122" s="51" t="s">
        <v>215</v>
      </c>
      <c r="E122" s="53" t="s">
        <v>39</v>
      </c>
      <c r="F122" s="53" t="s">
        <v>180</v>
      </c>
      <c r="G122" s="53" t="n">
        <v>1325</v>
      </c>
      <c r="H122" s="53" t="s">
        <v>181</v>
      </c>
      <c r="I122" s="52" t="n">
        <v>20</v>
      </c>
      <c r="J122" s="52" t="n">
        <v>30</v>
      </c>
      <c r="K122" s="55" t="n">
        <v>16</v>
      </c>
      <c r="L122" s="59"/>
      <c r="M122" s="38" t="n">
        <f aca="false">L122-(SUM(O122:Q122))</f>
        <v>0</v>
      </c>
      <c r="N122" s="39" t="str">
        <f aca="false">IF(M122&lt;0,"ATENÇÃO","OK")</f>
        <v>OK</v>
      </c>
      <c r="O122" s="41"/>
      <c r="P122" s="41"/>
      <c r="Q122" s="41"/>
    </row>
    <row r="123" customFormat="false" ht="15" hidden="false" customHeight="true" outlineLevel="0" collapsed="false">
      <c r="A123" s="48"/>
      <c r="B123" s="49"/>
      <c r="C123" s="50" t="n">
        <v>120</v>
      </c>
      <c r="D123" s="51" t="s">
        <v>216</v>
      </c>
      <c r="E123" s="53" t="s">
        <v>39</v>
      </c>
      <c r="F123" s="53" t="s">
        <v>180</v>
      </c>
      <c r="G123" s="53" t="n">
        <v>1329</v>
      </c>
      <c r="H123" s="53" t="s">
        <v>181</v>
      </c>
      <c r="I123" s="52" t="n">
        <v>20</v>
      </c>
      <c r="J123" s="52" t="n">
        <v>30</v>
      </c>
      <c r="K123" s="55" t="n">
        <v>9.7</v>
      </c>
      <c r="L123" s="59"/>
      <c r="M123" s="38" t="n">
        <f aca="false">L123-(SUM(O123:Q123))</f>
        <v>0</v>
      </c>
      <c r="N123" s="39" t="str">
        <f aca="false">IF(M123&lt;0,"ATENÇÃO","OK")</f>
        <v>OK</v>
      </c>
      <c r="O123" s="41"/>
      <c r="P123" s="41"/>
      <c r="Q123" s="41"/>
    </row>
    <row r="124" customFormat="false" ht="15" hidden="false" customHeight="true" outlineLevel="0" collapsed="false">
      <c r="A124" s="48"/>
      <c r="B124" s="49"/>
      <c r="C124" s="50" t="n">
        <v>121</v>
      </c>
      <c r="D124" s="51" t="s">
        <v>217</v>
      </c>
      <c r="E124" s="53" t="s">
        <v>39</v>
      </c>
      <c r="F124" s="53" t="s">
        <v>180</v>
      </c>
      <c r="G124" s="53" t="n">
        <v>13196</v>
      </c>
      <c r="H124" s="54" t="s">
        <v>62</v>
      </c>
      <c r="I124" s="52" t="n">
        <v>20</v>
      </c>
      <c r="J124" s="52" t="n">
        <v>30</v>
      </c>
      <c r="K124" s="55" t="n">
        <v>2</v>
      </c>
      <c r="L124" s="59"/>
      <c r="M124" s="38" t="n">
        <f aca="false">L124-(SUM(O124:Q124))</f>
        <v>0</v>
      </c>
      <c r="N124" s="39" t="str">
        <f aca="false">IF(M124&lt;0,"ATENÇÃO","OK")</f>
        <v>OK</v>
      </c>
      <c r="O124" s="41"/>
      <c r="P124" s="41"/>
      <c r="Q124" s="41"/>
    </row>
    <row r="125" customFormat="false" ht="15" hidden="false" customHeight="true" outlineLevel="0" collapsed="false">
      <c r="A125" s="48"/>
      <c r="B125" s="49"/>
      <c r="C125" s="50" t="n">
        <v>122</v>
      </c>
      <c r="D125" s="51" t="s">
        <v>218</v>
      </c>
      <c r="E125" s="52" t="s">
        <v>39</v>
      </c>
      <c r="F125" s="52" t="s">
        <v>219</v>
      </c>
      <c r="G125" s="53" t="s">
        <v>220</v>
      </c>
      <c r="H125" s="52" t="s">
        <v>181</v>
      </c>
      <c r="I125" s="52" t="n">
        <v>20</v>
      </c>
      <c r="J125" s="52" t="n">
        <v>30</v>
      </c>
      <c r="K125" s="55" t="n">
        <v>0.95</v>
      </c>
      <c r="L125" s="59"/>
      <c r="M125" s="38" t="n">
        <f aca="false">L125-(SUM(O125:Q125))</f>
        <v>0</v>
      </c>
      <c r="N125" s="39" t="str">
        <f aca="false">IF(M125&lt;0,"ATENÇÃO","OK")</f>
        <v>OK</v>
      </c>
      <c r="O125" s="41"/>
      <c r="P125" s="41"/>
      <c r="Q125" s="41"/>
    </row>
    <row r="126" customFormat="false" ht="15" hidden="false" customHeight="true" outlineLevel="0" collapsed="false">
      <c r="A126" s="48"/>
      <c r="B126" s="49"/>
      <c r="C126" s="57" t="n">
        <v>123</v>
      </c>
      <c r="D126" s="51" t="s">
        <v>221</v>
      </c>
      <c r="E126" s="53" t="s">
        <v>39</v>
      </c>
      <c r="F126" s="53" t="s">
        <v>180</v>
      </c>
      <c r="G126" s="53" t="n">
        <v>1397</v>
      </c>
      <c r="H126" s="53" t="s">
        <v>181</v>
      </c>
      <c r="I126" s="52" t="n">
        <v>20</v>
      </c>
      <c r="J126" s="52" t="n">
        <v>30</v>
      </c>
      <c r="K126" s="55" t="n">
        <v>3.9</v>
      </c>
      <c r="L126" s="59"/>
      <c r="M126" s="38" t="n">
        <f aca="false">L126-(SUM(O126:Q126))</f>
        <v>0</v>
      </c>
      <c r="N126" s="39" t="str">
        <f aca="false">IF(M126&lt;0,"ATENÇÃO","OK")</f>
        <v>OK</v>
      </c>
      <c r="O126" s="41"/>
      <c r="P126" s="41"/>
      <c r="Q126" s="41"/>
    </row>
    <row r="127" customFormat="false" ht="15" hidden="false" customHeight="true" outlineLevel="0" collapsed="false">
      <c r="A127" s="48"/>
      <c r="B127" s="49"/>
      <c r="C127" s="50" t="n">
        <v>124</v>
      </c>
      <c r="D127" s="51" t="s">
        <v>222</v>
      </c>
      <c r="E127" s="53" t="s">
        <v>39</v>
      </c>
      <c r="F127" s="53" t="s">
        <v>180</v>
      </c>
      <c r="G127" s="53" t="n">
        <v>1397</v>
      </c>
      <c r="H127" s="53" t="s">
        <v>181</v>
      </c>
      <c r="I127" s="52" t="n">
        <v>20</v>
      </c>
      <c r="J127" s="52" t="n">
        <v>30</v>
      </c>
      <c r="K127" s="55" t="n">
        <v>1.73</v>
      </c>
      <c r="L127" s="59"/>
      <c r="M127" s="38" t="n">
        <f aca="false">L127-(SUM(O127:Q127))</f>
        <v>0</v>
      </c>
      <c r="N127" s="39" t="str">
        <f aca="false">IF(M127&lt;0,"ATENÇÃO","OK")</f>
        <v>OK</v>
      </c>
      <c r="O127" s="41"/>
      <c r="P127" s="41"/>
      <c r="Q127" s="41"/>
    </row>
    <row r="128" customFormat="false" ht="15" hidden="false" customHeight="true" outlineLevel="0" collapsed="false">
      <c r="A128" s="48"/>
      <c r="B128" s="49"/>
      <c r="C128" s="50" t="n">
        <v>125</v>
      </c>
      <c r="D128" s="51" t="s">
        <v>223</v>
      </c>
      <c r="E128" s="52" t="s">
        <v>39</v>
      </c>
      <c r="F128" s="52" t="s">
        <v>180</v>
      </c>
      <c r="G128" s="53" t="n">
        <v>1393</v>
      </c>
      <c r="H128" s="52" t="s">
        <v>181</v>
      </c>
      <c r="I128" s="52" t="n">
        <v>20</v>
      </c>
      <c r="J128" s="52" t="n">
        <v>30</v>
      </c>
      <c r="K128" s="55" t="n">
        <v>1.3</v>
      </c>
      <c r="L128" s="59"/>
      <c r="M128" s="38" t="n">
        <f aca="false">L128-(SUM(O128:Q128))</f>
        <v>0</v>
      </c>
      <c r="N128" s="39" t="str">
        <f aca="false">IF(M128&lt;0,"ATENÇÃO","OK")</f>
        <v>OK</v>
      </c>
      <c r="O128" s="41"/>
      <c r="P128" s="41"/>
      <c r="Q128" s="41"/>
    </row>
    <row r="129" customFormat="false" ht="15" hidden="false" customHeight="true" outlineLevel="0" collapsed="false">
      <c r="A129" s="48"/>
      <c r="B129" s="49"/>
      <c r="C129" s="50" t="n">
        <v>126</v>
      </c>
      <c r="D129" s="51" t="s">
        <v>224</v>
      </c>
      <c r="E129" s="52" t="s">
        <v>39</v>
      </c>
      <c r="F129" s="52" t="s">
        <v>130</v>
      </c>
      <c r="G129" s="53" t="s">
        <v>131</v>
      </c>
      <c r="H129" s="52" t="s">
        <v>181</v>
      </c>
      <c r="I129" s="52" t="n">
        <v>20</v>
      </c>
      <c r="J129" s="52" t="n">
        <v>30</v>
      </c>
      <c r="K129" s="55" t="n">
        <v>2.8</v>
      </c>
      <c r="L129" s="59"/>
      <c r="M129" s="38" t="n">
        <f aca="false">L129-(SUM(O129:Q129))</f>
        <v>0</v>
      </c>
      <c r="N129" s="39" t="str">
        <f aca="false">IF(M129&lt;0,"ATENÇÃO","OK")</f>
        <v>OK</v>
      </c>
      <c r="O129" s="41"/>
      <c r="P129" s="41"/>
      <c r="Q129" s="41"/>
    </row>
    <row r="130" customFormat="false" ht="15" hidden="false" customHeight="true" outlineLevel="0" collapsed="false">
      <c r="A130" s="48"/>
      <c r="B130" s="49"/>
      <c r="C130" s="50" t="n">
        <v>127</v>
      </c>
      <c r="D130" s="51" t="s">
        <v>225</v>
      </c>
      <c r="E130" s="53" t="s">
        <v>129</v>
      </c>
      <c r="F130" s="53" t="s">
        <v>180</v>
      </c>
      <c r="G130" s="53" t="n">
        <v>13106</v>
      </c>
      <c r="H130" s="53" t="s">
        <v>181</v>
      </c>
      <c r="I130" s="52" t="n">
        <v>20</v>
      </c>
      <c r="J130" s="52" t="n">
        <v>30</v>
      </c>
      <c r="K130" s="55" t="n">
        <v>45</v>
      </c>
      <c r="L130" s="59"/>
      <c r="M130" s="38" t="n">
        <f aca="false">L130-(SUM(O130:Q130))</f>
        <v>0</v>
      </c>
      <c r="N130" s="39" t="str">
        <f aca="false">IF(M130&lt;0,"ATENÇÃO","OK")</f>
        <v>OK</v>
      </c>
      <c r="O130" s="41"/>
      <c r="P130" s="41"/>
      <c r="Q130" s="41"/>
    </row>
    <row r="131" customFormat="false" ht="15" hidden="false" customHeight="true" outlineLevel="0" collapsed="false">
      <c r="A131" s="48"/>
      <c r="B131" s="49"/>
      <c r="C131" s="57" t="n">
        <v>128</v>
      </c>
      <c r="D131" s="51" t="s">
        <v>226</v>
      </c>
      <c r="E131" s="53" t="s">
        <v>129</v>
      </c>
      <c r="F131" s="53" t="s">
        <v>180</v>
      </c>
      <c r="G131" s="53" t="n">
        <v>13170</v>
      </c>
      <c r="H131" s="53" t="s">
        <v>181</v>
      </c>
      <c r="I131" s="52" t="n">
        <v>20</v>
      </c>
      <c r="J131" s="52" t="n">
        <v>30</v>
      </c>
      <c r="K131" s="55" t="n">
        <v>1.65</v>
      </c>
      <c r="L131" s="59"/>
      <c r="M131" s="38" t="n">
        <f aca="false">L131-(SUM(O131:Q131))</f>
        <v>0</v>
      </c>
      <c r="N131" s="39" t="str">
        <f aca="false">IF(M131&lt;0,"ATENÇÃO","OK")</f>
        <v>OK</v>
      </c>
      <c r="O131" s="41"/>
      <c r="P131" s="41"/>
      <c r="Q131" s="41"/>
    </row>
    <row r="132" customFormat="false" ht="15" hidden="false" customHeight="true" outlineLevel="0" collapsed="false">
      <c r="A132" s="48"/>
      <c r="B132" s="49"/>
      <c r="C132" s="50" t="n">
        <v>129</v>
      </c>
      <c r="D132" s="51" t="s">
        <v>227</v>
      </c>
      <c r="E132" s="53" t="s">
        <v>129</v>
      </c>
      <c r="F132" s="53" t="s">
        <v>180</v>
      </c>
      <c r="G132" s="53" t="n">
        <v>13117</v>
      </c>
      <c r="H132" s="53" t="s">
        <v>181</v>
      </c>
      <c r="I132" s="52" t="n">
        <v>20</v>
      </c>
      <c r="J132" s="52" t="n">
        <v>30</v>
      </c>
      <c r="K132" s="55" t="n">
        <v>1.61</v>
      </c>
      <c r="L132" s="59"/>
      <c r="M132" s="38" t="n">
        <f aca="false">L132-(SUM(O132:Q132))</f>
        <v>0</v>
      </c>
      <c r="N132" s="39" t="str">
        <f aca="false">IF(M132&lt;0,"ATENÇÃO","OK")</f>
        <v>OK</v>
      </c>
      <c r="O132" s="41"/>
      <c r="P132" s="41"/>
      <c r="Q132" s="41"/>
    </row>
    <row r="133" customFormat="false" ht="15" hidden="false" customHeight="true" outlineLevel="0" collapsed="false">
      <c r="A133" s="48"/>
      <c r="B133" s="49"/>
      <c r="C133" s="50" t="n">
        <v>130</v>
      </c>
      <c r="D133" s="51" t="s">
        <v>228</v>
      </c>
      <c r="E133" s="53" t="s">
        <v>129</v>
      </c>
      <c r="F133" s="53" t="s">
        <v>180</v>
      </c>
      <c r="G133" s="53" t="n">
        <v>13195</v>
      </c>
      <c r="H133" s="53" t="s">
        <v>181</v>
      </c>
      <c r="I133" s="52" t="n">
        <v>20</v>
      </c>
      <c r="J133" s="52" t="n">
        <v>30</v>
      </c>
      <c r="K133" s="55" t="n">
        <v>9</v>
      </c>
      <c r="L133" s="59"/>
      <c r="M133" s="38" t="n">
        <f aca="false">L133-(SUM(O133:Q133))</f>
        <v>0</v>
      </c>
      <c r="N133" s="39" t="str">
        <f aca="false">IF(M133&lt;0,"ATENÇÃO","OK")</f>
        <v>OK</v>
      </c>
      <c r="O133" s="41"/>
      <c r="P133" s="41"/>
      <c r="Q133" s="41"/>
    </row>
    <row r="134" customFormat="false" ht="15" hidden="false" customHeight="true" outlineLevel="0" collapsed="false">
      <c r="A134" s="48"/>
      <c r="B134" s="49"/>
      <c r="C134" s="50" t="n">
        <v>131</v>
      </c>
      <c r="D134" s="51" t="s">
        <v>229</v>
      </c>
      <c r="E134" s="53" t="s">
        <v>129</v>
      </c>
      <c r="F134" s="53" t="s">
        <v>180</v>
      </c>
      <c r="G134" s="53" t="n">
        <v>13181</v>
      </c>
      <c r="H134" s="53" t="s">
        <v>181</v>
      </c>
      <c r="I134" s="52" t="n">
        <v>20</v>
      </c>
      <c r="J134" s="52" t="n">
        <v>30</v>
      </c>
      <c r="K134" s="55" t="n">
        <v>2.18</v>
      </c>
      <c r="L134" s="59"/>
      <c r="M134" s="38" t="n">
        <f aca="false">L134-(SUM(O134:Q134))</f>
        <v>0</v>
      </c>
      <c r="N134" s="39" t="str">
        <f aca="false">IF(M134&lt;0,"ATENÇÃO","OK")</f>
        <v>OK</v>
      </c>
      <c r="O134" s="41"/>
      <c r="P134" s="41"/>
      <c r="Q134" s="41"/>
    </row>
    <row r="135" customFormat="false" ht="15" hidden="false" customHeight="true" outlineLevel="0" collapsed="false">
      <c r="A135" s="48"/>
      <c r="B135" s="49"/>
      <c r="C135" s="50" t="n">
        <v>132</v>
      </c>
      <c r="D135" s="51" t="s">
        <v>230</v>
      </c>
      <c r="E135" s="53" t="s">
        <v>129</v>
      </c>
      <c r="F135" s="53" t="s">
        <v>180</v>
      </c>
      <c r="G135" s="53" t="n">
        <v>13183</v>
      </c>
      <c r="H135" s="54" t="s">
        <v>181</v>
      </c>
      <c r="I135" s="52" t="n">
        <v>20</v>
      </c>
      <c r="J135" s="52" t="n">
        <v>30</v>
      </c>
      <c r="K135" s="55" t="n">
        <v>3.1</v>
      </c>
      <c r="L135" s="59"/>
      <c r="M135" s="38" t="n">
        <f aca="false">L135-(SUM(O135:Q135))</f>
        <v>0</v>
      </c>
      <c r="N135" s="39" t="str">
        <f aca="false">IF(M135&lt;0,"ATENÇÃO","OK")</f>
        <v>OK</v>
      </c>
      <c r="O135" s="41"/>
      <c r="P135" s="41"/>
      <c r="Q135" s="41"/>
    </row>
    <row r="136" customFormat="false" ht="15" hidden="false" customHeight="true" outlineLevel="0" collapsed="false">
      <c r="A136" s="48"/>
      <c r="B136" s="49"/>
      <c r="C136" s="57" t="n">
        <v>133</v>
      </c>
      <c r="D136" s="51" t="s">
        <v>231</v>
      </c>
      <c r="E136" s="53" t="s">
        <v>129</v>
      </c>
      <c r="F136" s="53" t="s">
        <v>180</v>
      </c>
      <c r="G136" s="53" t="n">
        <v>13184</v>
      </c>
      <c r="H136" s="54" t="s">
        <v>181</v>
      </c>
      <c r="I136" s="52" t="n">
        <v>20</v>
      </c>
      <c r="J136" s="52" t="n">
        <v>30</v>
      </c>
      <c r="K136" s="55" t="n">
        <v>3.48</v>
      </c>
      <c r="L136" s="59"/>
      <c r="M136" s="38" t="n">
        <f aca="false">L136-(SUM(O136:Q136))</f>
        <v>0</v>
      </c>
      <c r="N136" s="39" t="str">
        <f aca="false">IF(M136&lt;0,"ATENÇÃO","OK")</f>
        <v>OK</v>
      </c>
      <c r="O136" s="41"/>
      <c r="P136" s="41"/>
      <c r="Q136" s="41"/>
    </row>
    <row r="137" customFormat="false" ht="15" hidden="false" customHeight="true" outlineLevel="0" collapsed="false">
      <c r="A137" s="48"/>
      <c r="B137" s="49"/>
      <c r="C137" s="50" t="n">
        <v>134</v>
      </c>
      <c r="D137" s="51" t="s">
        <v>232</v>
      </c>
      <c r="E137" s="53" t="s">
        <v>129</v>
      </c>
      <c r="F137" s="53" t="s">
        <v>180</v>
      </c>
      <c r="G137" s="53" t="n">
        <v>13185</v>
      </c>
      <c r="H137" s="53" t="s">
        <v>181</v>
      </c>
      <c r="I137" s="52" t="n">
        <v>20</v>
      </c>
      <c r="J137" s="52" t="n">
        <v>30</v>
      </c>
      <c r="K137" s="55" t="n">
        <v>3.8</v>
      </c>
      <c r="L137" s="59"/>
      <c r="M137" s="38" t="n">
        <f aca="false">L137-(SUM(O137:Q137))</f>
        <v>0</v>
      </c>
      <c r="N137" s="39" t="str">
        <f aca="false">IF(M137&lt;0,"ATENÇÃO","OK")</f>
        <v>OK</v>
      </c>
      <c r="O137" s="41"/>
      <c r="P137" s="41"/>
      <c r="Q137" s="41"/>
    </row>
    <row r="138" customFormat="false" ht="15" hidden="false" customHeight="true" outlineLevel="0" collapsed="false">
      <c r="A138" s="48"/>
      <c r="B138" s="49"/>
      <c r="C138" s="50" t="n">
        <v>135</v>
      </c>
      <c r="D138" s="51" t="s">
        <v>233</v>
      </c>
      <c r="E138" s="53" t="s">
        <v>129</v>
      </c>
      <c r="F138" s="53" t="s">
        <v>180</v>
      </c>
      <c r="G138" s="53" t="n">
        <v>13153</v>
      </c>
      <c r="H138" s="54" t="s">
        <v>181</v>
      </c>
      <c r="I138" s="52" t="n">
        <v>20</v>
      </c>
      <c r="J138" s="52" t="n">
        <v>30</v>
      </c>
      <c r="K138" s="55" t="n">
        <v>3.3</v>
      </c>
      <c r="L138" s="59"/>
      <c r="M138" s="38" t="n">
        <f aca="false">L138-(SUM(O138:Q138))</f>
        <v>0</v>
      </c>
      <c r="N138" s="39" t="str">
        <f aca="false">IF(M138&lt;0,"ATENÇÃO","OK")</f>
        <v>OK</v>
      </c>
      <c r="O138" s="41"/>
      <c r="P138" s="41"/>
      <c r="Q138" s="41"/>
    </row>
    <row r="139" customFormat="false" ht="15" hidden="false" customHeight="true" outlineLevel="0" collapsed="false">
      <c r="A139" s="48"/>
      <c r="B139" s="49"/>
      <c r="C139" s="50" t="n">
        <v>136</v>
      </c>
      <c r="D139" s="51" t="s">
        <v>234</v>
      </c>
      <c r="E139" s="52" t="s">
        <v>129</v>
      </c>
      <c r="F139" s="52" t="s">
        <v>180</v>
      </c>
      <c r="G139" s="53" t="n">
        <v>1322</v>
      </c>
      <c r="H139" s="52" t="s">
        <v>181</v>
      </c>
      <c r="I139" s="52" t="n">
        <v>20</v>
      </c>
      <c r="J139" s="52" t="n">
        <v>30</v>
      </c>
      <c r="K139" s="55" t="n">
        <v>20</v>
      </c>
      <c r="L139" s="59"/>
      <c r="M139" s="38" t="n">
        <f aca="false">L139-(SUM(O139:Q139))</f>
        <v>0</v>
      </c>
      <c r="N139" s="39" t="str">
        <f aca="false">IF(M139&lt;0,"ATENÇÃO","OK")</f>
        <v>OK</v>
      </c>
      <c r="O139" s="41"/>
      <c r="P139" s="41"/>
      <c r="Q139" s="41"/>
    </row>
    <row r="140" customFormat="false" ht="15" hidden="false" customHeight="true" outlineLevel="0" collapsed="false">
      <c r="A140" s="48"/>
      <c r="B140" s="49"/>
      <c r="C140" s="50" t="n">
        <v>137</v>
      </c>
      <c r="D140" s="51" t="s">
        <v>235</v>
      </c>
      <c r="E140" s="52" t="s">
        <v>129</v>
      </c>
      <c r="F140" s="52" t="s">
        <v>143</v>
      </c>
      <c r="G140" s="53" t="s">
        <v>236</v>
      </c>
      <c r="H140" s="52" t="s">
        <v>49</v>
      </c>
      <c r="I140" s="52" t="n">
        <v>20</v>
      </c>
      <c r="J140" s="52" t="n">
        <v>30</v>
      </c>
      <c r="K140" s="55" t="n">
        <v>48</v>
      </c>
      <c r="L140" s="59"/>
      <c r="M140" s="38" t="n">
        <f aca="false">L140-(SUM(O140:Q140))</f>
        <v>0</v>
      </c>
      <c r="N140" s="39" t="str">
        <f aca="false">IF(M140&lt;0,"ATENÇÃO","OK")</f>
        <v>OK</v>
      </c>
      <c r="O140" s="41"/>
      <c r="P140" s="41"/>
      <c r="Q140" s="41"/>
    </row>
    <row r="141" customFormat="false" ht="15" hidden="false" customHeight="true" outlineLevel="0" collapsed="false">
      <c r="A141" s="48"/>
      <c r="B141" s="49"/>
      <c r="C141" s="57" t="n">
        <v>138</v>
      </c>
      <c r="D141" s="51" t="s">
        <v>237</v>
      </c>
      <c r="E141" s="52" t="s">
        <v>129</v>
      </c>
      <c r="F141" s="52" t="s">
        <v>143</v>
      </c>
      <c r="G141" s="58" t="s">
        <v>236</v>
      </c>
      <c r="H141" s="52" t="s">
        <v>49</v>
      </c>
      <c r="I141" s="52" t="n">
        <v>20</v>
      </c>
      <c r="J141" s="52" t="n">
        <v>30</v>
      </c>
      <c r="K141" s="55" t="n">
        <v>70</v>
      </c>
      <c r="L141" s="59"/>
      <c r="M141" s="38" t="n">
        <f aca="false">L141-(SUM(O141:Q141))</f>
        <v>0</v>
      </c>
      <c r="N141" s="39" t="str">
        <f aca="false">IF(M141&lt;0,"ATENÇÃO","OK")</f>
        <v>OK</v>
      </c>
      <c r="O141" s="41"/>
      <c r="P141" s="41"/>
      <c r="Q141" s="41"/>
    </row>
    <row r="142" customFormat="false" ht="15" hidden="false" customHeight="true" outlineLevel="0" collapsed="false">
      <c r="A142" s="48"/>
      <c r="B142" s="49"/>
      <c r="C142" s="50" t="n">
        <v>139</v>
      </c>
      <c r="D142" s="56" t="s">
        <v>238</v>
      </c>
      <c r="E142" s="53" t="s">
        <v>39</v>
      </c>
      <c r="F142" s="53" t="s">
        <v>239</v>
      </c>
      <c r="G142" s="58" t="s">
        <v>240</v>
      </c>
      <c r="H142" s="54" t="s">
        <v>42</v>
      </c>
      <c r="I142" s="52" t="n">
        <v>20</v>
      </c>
      <c r="J142" s="52" t="n">
        <v>30</v>
      </c>
      <c r="K142" s="55" t="n">
        <v>40</v>
      </c>
      <c r="L142" s="59"/>
      <c r="M142" s="38" t="n">
        <f aca="false">L142-(SUM(O142:Q142))</f>
        <v>0</v>
      </c>
      <c r="N142" s="39" t="str">
        <f aca="false">IF(M142&lt;0,"ATENÇÃO","OK")</f>
        <v>OK</v>
      </c>
      <c r="O142" s="41"/>
      <c r="P142" s="41"/>
      <c r="Q142" s="41"/>
    </row>
    <row r="143" customFormat="false" ht="15" hidden="false" customHeight="true" outlineLevel="0" collapsed="false">
      <c r="A143" s="48"/>
      <c r="B143" s="49"/>
      <c r="C143" s="50" t="n">
        <v>140</v>
      </c>
      <c r="D143" s="56" t="s">
        <v>241</v>
      </c>
      <c r="E143" s="53" t="s">
        <v>39</v>
      </c>
      <c r="F143" s="53" t="s">
        <v>242</v>
      </c>
      <c r="G143" s="58" t="s">
        <v>243</v>
      </c>
      <c r="H143" s="54" t="s">
        <v>42</v>
      </c>
      <c r="I143" s="52" t="n">
        <v>20</v>
      </c>
      <c r="J143" s="52" t="n">
        <v>30</v>
      </c>
      <c r="K143" s="55" t="n">
        <v>7.5</v>
      </c>
      <c r="L143" s="59"/>
      <c r="M143" s="38" t="n">
        <f aca="false">L143-(SUM(O143:Q143))</f>
        <v>0</v>
      </c>
      <c r="N143" s="39" t="str">
        <f aca="false">IF(M143&lt;0,"ATENÇÃO","OK")</f>
        <v>OK</v>
      </c>
      <c r="O143" s="41"/>
      <c r="P143" s="41"/>
      <c r="Q143" s="41"/>
    </row>
    <row r="144" customFormat="false" ht="15" hidden="false" customHeight="true" outlineLevel="0" collapsed="false">
      <c r="A144" s="48"/>
      <c r="B144" s="49"/>
      <c r="C144" s="50" t="n">
        <v>141</v>
      </c>
      <c r="D144" s="56" t="s">
        <v>244</v>
      </c>
      <c r="E144" s="53" t="s">
        <v>39</v>
      </c>
      <c r="F144" s="53" t="s">
        <v>245</v>
      </c>
      <c r="G144" s="58" t="s">
        <v>246</v>
      </c>
      <c r="H144" s="54" t="s">
        <v>42</v>
      </c>
      <c r="I144" s="52" t="n">
        <v>20</v>
      </c>
      <c r="J144" s="52" t="n">
        <v>30</v>
      </c>
      <c r="K144" s="55" t="n">
        <v>35</v>
      </c>
      <c r="L144" s="59" t="n">
        <v>10</v>
      </c>
      <c r="M144" s="38" t="n">
        <f aca="false">L144-(SUM(O144:Q144))</f>
        <v>10</v>
      </c>
      <c r="N144" s="39" t="str">
        <f aca="false">IF(M144&lt;0,"ATENÇÃO","OK")</f>
        <v>OK</v>
      </c>
      <c r="O144" s="41"/>
      <c r="P144" s="41"/>
      <c r="Q144" s="41"/>
    </row>
    <row r="145" customFormat="false" ht="15" hidden="false" customHeight="true" outlineLevel="0" collapsed="false">
      <c r="A145" s="48"/>
      <c r="B145" s="49"/>
      <c r="C145" s="50" t="n">
        <v>142</v>
      </c>
      <c r="D145" s="56" t="s">
        <v>247</v>
      </c>
      <c r="E145" s="53" t="s">
        <v>39</v>
      </c>
      <c r="F145" s="53" t="s">
        <v>248</v>
      </c>
      <c r="G145" s="58" t="s">
        <v>249</v>
      </c>
      <c r="H145" s="52" t="s">
        <v>42</v>
      </c>
      <c r="I145" s="52" t="n">
        <v>20</v>
      </c>
      <c r="J145" s="52" t="n">
        <v>30</v>
      </c>
      <c r="K145" s="55" t="n">
        <v>19</v>
      </c>
      <c r="L145" s="59"/>
      <c r="M145" s="38" t="n">
        <f aca="false">L145-(SUM(O145:Q145))</f>
        <v>0</v>
      </c>
      <c r="N145" s="39" t="str">
        <f aca="false">IF(M145&lt;0,"ATENÇÃO","OK")</f>
        <v>OK</v>
      </c>
      <c r="O145" s="41"/>
      <c r="P145" s="41"/>
      <c r="Q145" s="41"/>
    </row>
    <row r="146" customFormat="false" ht="15" hidden="false" customHeight="true" outlineLevel="0" collapsed="false">
      <c r="A146" s="48"/>
      <c r="B146" s="49"/>
      <c r="C146" s="57" t="n">
        <v>143</v>
      </c>
      <c r="D146" s="51" t="s">
        <v>250</v>
      </c>
      <c r="E146" s="53" t="s">
        <v>39</v>
      </c>
      <c r="F146" s="53" t="s">
        <v>143</v>
      </c>
      <c r="G146" s="58" t="s">
        <v>251</v>
      </c>
      <c r="H146" s="52" t="s">
        <v>49</v>
      </c>
      <c r="I146" s="52" t="n">
        <v>20</v>
      </c>
      <c r="J146" s="52" t="n">
        <v>30</v>
      </c>
      <c r="K146" s="55" t="n">
        <v>1.4</v>
      </c>
      <c r="L146" s="59"/>
      <c r="M146" s="38" t="n">
        <f aca="false">L146-(SUM(O146:Q146))</f>
        <v>0</v>
      </c>
      <c r="N146" s="39" t="str">
        <f aca="false">IF(M146&lt;0,"ATENÇÃO","OK")</f>
        <v>OK</v>
      </c>
      <c r="O146" s="41"/>
      <c r="P146" s="41"/>
      <c r="Q146" s="41"/>
    </row>
    <row r="147" customFormat="false" ht="15" hidden="false" customHeight="true" outlineLevel="0" collapsed="false">
      <c r="A147" s="48"/>
      <c r="B147" s="49"/>
      <c r="C147" s="50" t="n">
        <v>144</v>
      </c>
      <c r="D147" s="56" t="s">
        <v>252</v>
      </c>
      <c r="E147" s="53" t="s">
        <v>39</v>
      </c>
      <c r="F147" s="53" t="s">
        <v>180</v>
      </c>
      <c r="G147" s="58" t="n">
        <v>1330</v>
      </c>
      <c r="H147" s="54" t="s">
        <v>181</v>
      </c>
      <c r="I147" s="52" t="n">
        <v>20</v>
      </c>
      <c r="J147" s="52" t="n">
        <v>30</v>
      </c>
      <c r="K147" s="55" t="n">
        <v>5</v>
      </c>
      <c r="L147" s="59"/>
      <c r="M147" s="38" t="n">
        <f aca="false">L147-(SUM(O147:Q147))</f>
        <v>0</v>
      </c>
      <c r="N147" s="39" t="str">
        <f aca="false">IF(M147&lt;0,"ATENÇÃO","OK")</f>
        <v>OK</v>
      </c>
      <c r="O147" s="41"/>
      <c r="P147" s="41"/>
      <c r="Q147" s="41"/>
    </row>
    <row r="148" customFormat="false" ht="15" hidden="false" customHeight="true" outlineLevel="0" collapsed="false">
      <c r="A148" s="48"/>
      <c r="B148" s="49"/>
      <c r="C148" s="50" t="n">
        <v>145</v>
      </c>
      <c r="D148" s="56" t="s">
        <v>253</v>
      </c>
      <c r="E148" s="52" t="s">
        <v>39</v>
      </c>
      <c r="F148" s="52" t="s">
        <v>180</v>
      </c>
      <c r="G148" s="58" t="n">
        <v>1330</v>
      </c>
      <c r="H148" s="52" t="s">
        <v>181</v>
      </c>
      <c r="I148" s="52" t="n">
        <v>20</v>
      </c>
      <c r="J148" s="52" t="n">
        <v>30</v>
      </c>
      <c r="K148" s="55" t="n">
        <v>5.4</v>
      </c>
      <c r="L148" s="59"/>
      <c r="M148" s="38" t="n">
        <f aca="false">L148-(SUM(O148:Q148))</f>
        <v>0</v>
      </c>
      <c r="N148" s="39" t="str">
        <f aca="false">IF(M148&lt;0,"ATENÇÃO","OK")</f>
        <v>OK</v>
      </c>
      <c r="O148" s="41"/>
      <c r="P148" s="41"/>
      <c r="Q148" s="41"/>
    </row>
    <row r="149" customFormat="false" ht="15" hidden="false" customHeight="true" outlineLevel="0" collapsed="false">
      <c r="A149" s="48"/>
      <c r="B149" s="49"/>
      <c r="C149" s="50" t="n">
        <v>146</v>
      </c>
      <c r="D149" s="51" t="s">
        <v>254</v>
      </c>
      <c r="E149" s="52" t="s">
        <v>39</v>
      </c>
      <c r="F149" s="52" t="s">
        <v>184</v>
      </c>
      <c r="G149" s="58" t="s">
        <v>146</v>
      </c>
      <c r="H149" s="52" t="s">
        <v>49</v>
      </c>
      <c r="I149" s="52" t="n">
        <v>20</v>
      </c>
      <c r="J149" s="52" t="n">
        <v>30</v>
      </c>
      <c r="K149" s="55" t="n">
        <v>13</v>
      </c>
      <c r="L149" s="59"/>
      <c r="M149" s="38" t="n">
        <f aca="false">L149-(SUM(O149:Q149))</f>
        <v>0</v>
      </c>
      <c r="N149" s="39" t="str">
        <f aca="false">IF(M149&lt;0,"ATENÇÃO","OK")</f>
        <v>OK</v>
      </c>
      <c r="O149" s="41"/>
      <c r="P149" s="41"/>
      <c r="Q149" s="41"/>
    </row>
    <row r="150" customFormat="false" ht="15" hidden="false" customHeight="true" outlineLevel="0" collapsed="false">
      <c r="A150" s="48"/>
      <c r="B150" s="49"/>
      <c r="C150" s="50" t="n">
        <v>147</v>
      </c>
      <c r="D150" s="51" t="s">
        <v>255</v>
      </c>
      <c r="E150" s="52" t="s">
        <v>39</v>
      </c>
      <c r="F150" s="52" t="s">
        <v>130</v>
      </c>
      <c r="G150" s="58" t="s">
        <v>197</v>
      </c>
      <c r="H150" s="52" t="s">
        <v>49</v>
      </c>
      <c r="I150" s="52" t="n">
        <v>20</v>
      </c>
      <c r="J150" s="52" t="n">
        <v>30</v>
      </c>
      <c r="K150" s="55" t="n">
        <v>1.9</v>
      </c>
      <c r="L150" s="59"/>
      <c r="M150" s="38" t="n">
        <f aca="false">L150-(SUM(O150:Q150))</f>
        <v>0</v>
      </c>
      <c r="N150" s="39" t="str">
        <f aca="false">IF(M150&lt;0,"ATENÇÃO","OK")</f>
        <v>OK</v>
      </c>
      <c r="O150" s="41"/>
      <c r="P150" s="41"/>
      <c r="Q150" s="41"/>
    </row>
    <row r="151" customFormat="false" ht="15" hidden="false" customHeight="true" outlineLevel="0" collapsed="false">
      <c r="A151" s="48"/>
      <c r="B151" s="49"/>
      <c r="C151" s="57" t="n">
        <v>148</v>
      </c>
      <c r="D151" s="56" t="s">
        <v>256</v>
      </c>
      <c r="E151" s="52" t="s">
        <v>39</v>
      </c>
      <c r="F151" s="52" t="s">
        <v>180</v>
      </c>
      <c r="G151" s="58" t="n">
        <v>13103</v>
      </c>
      <c r="H151" s="52" t="s">
        <v>181</v>
      </c>
      <c r="I151" s="52" t="n">
        <v>20</v>
      </c>
      <c r="J151" s="52" t="n">
        <v>30</v>
      </c>
      <c r="K151" s="55" t="n">
        <v>6.5</v>
      </c>
      <c r="L151" s="59"/>
      <c r="M151" s="38" t="n">
        <f aca="false">L151-(SUM(O151:Q151))</f>
        <v>0</v>
      </c>
      <c r="N151" s="39" t="str">
        <f aca="false">IF(M151&lt;0,"ATENÇÃO","OK")</f>
        <v>OK</v>
      </c>
      <c r="O151" s="41"/>
      <c r="P151" s="41"/>
      <c r="Q151" s="41"/>
    </row>
    <row r="152" customFormat="false" ht="15" hidden="false" customHeight="true" outlineLevel="0" collapsed="false">
      <c r="A152" s="48"/>
      <c r="B152" s="49"/>
      <c r="C152" s="50" t="n">
        <v>149</v>
      </c>
      <c r="D152" s="56" t="s">
        <v>257</v>
      </c>
      <c r="E152" s="52" t="s">
        <v>39</v>
      </c>
      <c r="F152" s="52" t="s">
        <v>180</v>
      </c>
      <c r="G152" s="58" t="n">
        <v>13103</v>
      </c>
      <c r="H152" s="52" t="s">
        <v>181</v>
      </c>
      <c r="I152" s="52" t="n">
        <v>20</v>
      </c>
      <c r="J152" s="52" t="n">
        <v>30</v>
      </c>
      <c r="K152" s="55" t="n">
        <v>7.5</v>
      </c>
      <c r="L152" s="59"/>
      <c r="M152" s="38" t="n">
        <f aca="false">L152-(SUM(O152:Q152))</f>
        <v>0</v>
      </c>
      <c r="N152" s="39" t="str">
        <f aca="false">IF(M152&lt;0,"ATENÇÃO","OK")</f>
        <v>OK</v>
      </c>
      <c r="O152" s="41"/>
      <c r="P152" s="41"/>
      <c r="Q152" s="41"/>
    </row>
    <row r="153" customFormat="false" ht="15" hidden="false" customHeight="true" outlineLevel="0" collapsed="false">
      <c r="A153" s="48"/>
      <c r="B153" s="49"/>
      <c r="C153" s="50" t="n">
        <v>150</v>
      </c>
      <c r="D153" s="56" t="s">
        <v>258</v>
      </c>
      <c r="E153" s="53" t="s">
        <v>39</v>
      </c>
      <c r="F153" s="53" t="s">
        <v>180</v>
      </c>
      <c r="G153" s="58" t="n">
        <v>13103</v>
      </c>
      <c r="H153" s="54" t="s">
        <v>181</v>
      </c>
      <c r="I153" s="52" t="n">
        <v>20</v>
      </c>
      <c r="J153" s="52" t="n">
        <v>30</v>
      </c>
      <c r="K153" s="55" t="n">
        <v>9</v>
      </c>
      <c r="L153" s="59"/>
      <c r="M153" s="38" t="n">
        <f aca="false">L153-(SUM(O153:Q153))</f>
        <v>0</v>
      </c>
      <c r="N153" s="39" t="str">
        <f aca="false">IF(M153&lt;0,"ATENÇÃO","OK")</f>
        <v>OK</v>
      </c>
      <c r="O153" s="41"/>
      <c r="P153" s="41"/>
      <c r="Q153" s="41"/>
    </row>
    <row r="154" customFormat="false" ht="15" hidden="false" customHeight="true" outlineLevel="0" collapsed="false">
      <c r="A154" s="48"/>
      <c r="B154" s="49"/>
      <c r="C154" s="50" t="n">
        <v>151</v>
      </c>
      <c r="D154" s="56" t="s">
        <v>259</v>
      </c>
      <c r="E154" s="53" t="s">
        <v>39</v>
      </c>
      <c r="F154" s="53" t="s">
        <v>180</v>
      </c>
      <c r="G154" s="58" t="n">
        <v>13103</v>
      </c>
      <c r="H154" s="54" t="s">
        <v>181</v>
      </c>
      <c r="I154" s="52" t="n">
        <v>20</v>
      </c>
      <c r="J154" s="52" t="n">
        <v>30</v>
      </c>
      <c r="K154" s="55" t="n">
        <v>5</v>
      </c>
      <c r="L154" s="59"/>
      <c r="M154" s="38" t="n">
        <f aca="false">L154-(SUM(O154:Q154))</f>
        <v>0</v>
      </c>
      <c r="N154" s="39" t="str">
        <f aca="false">IF(M154&lt;0,"ATENÇÃO","OK")</f>
        <v>OK</v>
      </c>
      <c r="O154" s="41"/>
      <c r="P154" s="41"/>
      <c r="Q154" s="41"/>
    </row>
    <row r="155" customFormat="false" ht="15" hidden="false" customHeight="true" outlineLevel="0" collapsed="false">
      <c r="A155" s="48"/>
      <c r="B155" s="49"/>
      <c r="C155" s="50" t="n">
        <v>152</v>
      </c>
      <c r="D155" s="51" t="s">
        <v>260</v>
      </c>
      <c r="E155" s="53" t="s">
        <v>129</v>
      </c>
      <c r="F155" s="53" t="s">
        <v>143</v>
      </c>
      <c r="G155" s="58" t="s">
        <v>261</v>
      </c>
      <c r="H155" s="54" t="s">
        <v>147</v>
      </c>
      <c r="I155" s="52" t="n">
        <v>20</v>
      </c>
      <c r="J155" s="52" t="n">
        <v>30</v>
      </c>
      <c r="K155" s="55" t="n">
        <v>22.5</v>
      </c>
      <c r="L155" s="59"/>
      <c r="M155" s="38" t="n">
        <f aca="false">L155-(SUM(O155:Q155))</f>
        <v>0</v>
      </c>
      <c r="N155" s="39" t="str">
        <f aca="false">IF(M155&lt;0,"ATENÇÃO","OK")</f>
        <v>OK</v>
      </c>
      <c r="O155" s="41"/>
      <c r="P155" s="41"/>
      <c r="Q155" s="41"/>
    </row>
    <row r="156" customFormat="false" ht="15" hidden="false" customHeight="true" outlineLevel="0" collapsed="false">
      <c r="A156" s="48"/>
      <c r="B156" s="49"/>
      <c r="C156" s="57" t="n">
        <v>153</v>
      </c>
      <c r="D156" s="51" t="s">
        <v>262</v>
      </c>
      <c r="E156" s="53" t="s">
        <v>129</v>
      </c>
      <c r="F156" s="53" t="s">
        <v>180</v>
      </c>
      <c r="G156" s="58" t="n">
        <v>13212</v>
      </c>
      <c r="H156" s="54" t="s">
        <v>49</v>
      </c>
      <c r="I156" s="52" t="n">
        <v>20</v>
      </c>
      <c r="J156" s="52" t="n">
        <v>30</v>
      </c>
      <c r="K156" s="55" t="n">
        <v>0.23</v>
      </c>
      <c r="L156" s="59"/>
      <c r="M156" s="38" t="n">
        <f aca="false">L156-(SUM(O156:Q156))</f>
        <v>0</v>
      </c>
      <c r="N156" s="39" t="str">
        <f aca="false">IF(M156&lt;0,"ATENÇÃO","OK")</f>
        <v>OK</v>
      </c>
      <c r="O156" s="41"/>
      <c r="P156" s="41"/>
      <c r="Q156" s="41"/>
    </row>
    <row r="157" customFormat="false" ht="15" hidden="false" customHeight="true" outlineLevel="0" collapsed="false">
      <c r="A157" s="48"/>
      <c r="B157" s="49"/>
      <c r="C157" s="50" t="n">
        <v>154</v>
      </c>
      <c r="D157" s="56" t="s">
        <v>263</v>
      </c>
      <c r="E157" s="53" t="s">
        <v>129</v>
      </c>
      <c r="F157" s="53" t="s">
        <v>180</v>
      </c>
      <c r="G157" s="58" t="n">
        <v>13212</v>
      </c>
      <c r="H157" s="54" t="s">
        <v>264</v>
      </c>
      <c r="I157" s="52" t="n">
        <v>20</v>
      </c>
      <c r="J157" s="52" t="n">
        <v>30</v>
      </c>
      <c r="K157" s="55" t="n">
        <v>148.25</v>
      </c>
      <c r="L157" s="59"/>
      <c r="M157" s="38" t="n">
        <f aca="false">L157-(SUM(O157:Q157))</f>
        <v>0</v>
      </c>
      <c r="N157" s="39" t="str">
        <f aca="false">IF(M157&lt;0,"ATENÇÃO","OK")</f>
        <v>OK</v>
      </c>
      <c r="O157" s="41"/>
      <c r="P157" s="41"/>
      <c r="Q157" s="41"/>
    </row>
    <row r="158" customFormat="false" ht="15" hidden="false" customHeight="true" outlineLevel="0" collapsed="false">
      <c r="A158" s="48"/>
      <c r="B158" s="49"/>
      <c r="C158" s="50" t="n">
        <v>155</v>
      </c>
      <c r="D158" s="56" t="s">
        <v>265</v>
      </c>
      <c r="E158" s="53" t="s">
        <v>129</v>
      </c>
      <c r="F158" s="53" t="s">
        <v>180</v>
      </c>
      <c r="G158" s="58" t="n">
        <v>13212</v>
      </c>
      <c r="H158" s="53" t="s">
        <v>266</v>
      </c>
      <c r="I158" s="52" t="n">
        <v>20</v>
      </c>
      <c r="J158" s="52" t="n">
        <v>30</v>
      </c>
      <c r="K158" s="55" t="n">
        <v>140</v>
      </c>
      <c r="L158" s="59"/>
      <c r="M158" s="38" t="n">
        <f aca="false">L158-(SUM(O158:Q158))</f>
        <v>0</v>
      </c>
      <c r="N158" s="39" t="str">
        <f aca="false">IF(M158&lt;0,"ATENÇÃO","OK")</f>
        <v>OK</v>
      </c>
      <c r="O158" s="41"/>
      <c r="P158" s="41"/>
      <c r="Q158" s="41"/>
    </row>
    <row r="159" customFormat="false" ht="15" hidden="false" customHeight="true" outlineLevel="0" collapsed="false">
      <c r="A159" s="48"/>
      <c r="B159" s="49"/>
      <c r="C159" s="50" t="n">
        <v>156</v>
      </c>
      <c r="D159" s="56" t="s">
        <v>267</v>
      </c>
      <c r="E159" s="53" t="s">
        <v>268</v>
      </c>
      <c r="F159" s="53" t="s">
        <v>269</v>
      </c>
      <c r="G159" s="58" t="s">
        <v>270</v>
      </c>
      <c r="H159" s="54" t="s">
        <v>49</v>
      </c>
      <c r="I159" s="52" t="n">
        <v>20</v>
      </c>
      <c r="J159" s="52" t="n">
        <v>30</v>
      </c>
      <c r="K159" s="55" t="n">
        <v>198</v>
      </c>
      <c r="L159" s="59"/>
      <c r="M159" s="38" t="n">
        <f aca="false">L159-(SUM(O159:Q159))</f>
        <v>0</v>
      </c>
      <c r="N159" s="39" t="str">
        <f aca="false">IF(M159&lt;0,"ATENÇÃO","OK")</f>
        <v>OK</v>
      </c>
      <c r="O159" s="41"/>
      <c r="P159" s="41"/>
      <c r="Q159" s="41"/>
    </row>
    <row r="160" customFormat="false" ht="15" hidden="false" customHeight="true" outlineLevel="0" collapsed="false">
      <c r="A160" s="48"/>
      <c r="B160" s="49"/>
      <c r="C160" s="50" t="n">
        <v>157</v>
      </c>
      <c r="D160" s="56" t="s">
        <v>271</v>
      </c>
      <c r="E160" s="53" t="s">
        <v>39</v>
      </c>
      <c r="F160" s="53" t="s">
        <v>272</v>
      </c>
      <c r="G160" s="58" t="s">
        <v>273</v>
      </c>
      <c r="H160" s="54" t="s">
        <v>49</v>
      </c>
      <c r="I160" s="52" t="n">
        <v>20</v>
      </c>
      <c r="J160" s="52" t="n">
        <v>30</v>
      </c>
      <c r="K160" s="55" t="n">
        <v>43.7</v>
      </c>
      <c r="L160" s="59"/>
      <c r="M160" s="38" t="n">
        <f aca="false">L160-(SUM(O160:Q160))</f>
        <v>0</v>
      </c>
      <c r="N160" s="39" t="str">
        <f aca="false">IF(M160&lt;0,"ATENÇÃO","OK")</f>
        <v>OK</v>
      </c>
      <c r="O160" s="41"/>
      <c r="P160" s="41"/>
      <c r="Q160" s="41"/>
    </row>
    <row r="161" customFormat="false" ht="15" hidden="false" customHeight="true" outlineLevel="0" collapsed="false">
      <c r="A161" s="48"/>
      <c r="B161" s="49"/>
      <c r="C161" s="57" t="n">
        <v>158</v>
      </c>
      <c r="D161" s="56" t="s">
        <v>274</v>
      </c>
      <c r="E161" s="53" t="s">
        <v>129</v>
      </c>
      <c r="F161" s="53" t="s">
        <v>275</v>
      </c>
      <c r="G161" s="58" t="s">
        <v>197</v>
      </c>
      <c r="H161" s="52" t="s">
        <v>276</v>
      </c>
      <c r="I161" s="52" t="n">
        <v>20</v>
      </c>
      <c r="J161" s="52" t="n">
        <v>30</v>
      </c>
      <c r="K161" s="55" t="n">
        <v>11</v>
      </c>
      <c r="L161" s="59"/>
      <c r="M161" s="38" t="n">
        <f aca="false">L161-(SUM(O161:Q161))</f>
        <v>0</v>
      </c>
      <c r="N161" s="39" t="str">
        <f aca="false">IF(M161&lt;0,"ATENÇÃO","OK")</f>
        <v>OK</v>
      </c>
      <c r="O161" s="41"/>
      <c r="P161" s="41"/>
      <c r="Q161" s="41"/>
    </row>
    <row r="162" customFormat="false" ht="15" hidden="false" customHeight="true" outlineLevel="0" collapsed="false">
      <c r="A162" s="48"/>
      <c r="B162" s="49"/>
      <c r="C162" s="50" t="n">
        <v>159</v>
      </c>
      <c r="D162" s="56" t="s">
        <v>277</v>
      </c>
      <c r="E162" s="53" t="s">
        <v>129</v>
      </c>
      <c r="F162" s="53" t="s">
        <v>275</v>
      </c>
      <c r="G162" s="58" t="s">
        <v>197</v>
      </c>
      <c r="H162" s="52" t="s">
        <v>276</v>
      </c>
      <c r="I162" s="52" t="n">
        <v>20</v>
      </c>
      <c r="J162" s="52" t="n">
        <v>30</v>
      </c>
      <c r="K162" s="55" t="n">
        <v>8.5</v>
      </c>
      <c r="L162" s="59"/>
      <c r="M162" s="38" t="n">
        <f aca="false">L162-(SUM(O162:Q162))</f>
        <v>0</v>
      </c>
      <c r="N162" s="39" t="str">
        <f aca="false">IF(M162&lt;0,"ATENÇÃO","OK")</f>
        <v>OK</v>
      </c>
      <c r="O162" s="41"/>
      <c r="P162" s="41"/>
      <c r="Q162" s="41"/>
    </row>
    <row r="163" customFormat="false" ht="15" hidden="false" customHeight="true" outlineLevel="0" collapsed="false">
      <c r="A163" s="48"/>
      <c r="B163" s="49"/>
      <c r="C163" s="50" t="n">
        <v>160</v>
      </c>
      <c r="D163" s="56" t="s">
        <v>278</v>
      </c>
      <c r="E163" s="53" t="s">
        <v>268</v>
      </c>
      <c r="F163" s="53" t="s">
        <v>279</v>
      </c>
      <c r="G163" s="58" t="s">
        <v>280</v>
      </c>
      <c r="H163" s="54" t="s">
        <v>181</v>
      </c>
      <c r="I163" s="52" t="n">
        <v>20</v>
      </c>
      <c r="J163" s="52" t="n">
        <v>30</v>
      </c>
      <c r="K163" s="55" t="n">
        <v>76</v>
      </c>
      <c r="L163" s="59"/>
      <c r="M163" s="38" t="n">
        <f aca="false">L163-(SUM(O163:Q163))</f>
        <v>0</v>
      </c>
      <c r="N163" s="39" t="str">
        <f aca="false">IF(M163&lt;0,"ATENÇÃO","OK")</f>
        <v>OK</v>
      </c>
      <c r="O163" s="41"/>
      <c r="P163" s="41"/>
      <c r="Q163" s="41"/>
    </row>
    <row r="164" customFormat="false" ht="15" hidden="false" customHeight="true" outlineLevel="0" collapsed="false">
      <c r="A164" s="48"/>
      <c r="B164" s="49"/>
      <c r="C164" s="50" t="n">
        <v>161</v>
      </c>
      <c r="D164" s="56" t="s">
        <v>281</v>
      </c>
      <c r="E164" s="53" t="s">
        <v>39</v>
      </c>
      <c r="F164" s="53" t="s">
        <v>282</v>
      </c>
      <c r="G164" s="58" t="s">
        <v>283</v>
      </c>
      <c r="H164" s="54" t="s">
        <v>42</v>
      </c>
      <c r="I164" s="52" t="n">
        <v>20</v>
      </c>
      <c r="J164" s="52" t="n">
        <v>30</v>
      </c>
      <c r="K164" s="55" t="n">
        <v>7.2</v>
      </c>
      <c r="L164" s="59" t="n">
        <v>10</v>
      </c>
      <c r="M164" s="38" t="n">
        <f aca="false">L164-(SUM(O164:Q164))</f>
        <v>10</v>
      </c>
      <c r="N164" s="39" t="str">
        <f aca="false">IF(M164&lt;0,"ATENÇÃO","OK")</f>
        <v>OK</v>
      </c>
      <c r="O164" s="41"/>
      <c r="P164" s="41"/>
      <c r="Q164" s="41"/>
    </row>
    <row r="165" customFormat="false" ht="15" hidden="false" customHeight="true" outlineLevel="0" collapsed="false">
      <c r="A165" s="48"/>
      <c r="B165" s="49"/>
      <c r="C165" s="50" t="n">
        <v>162</v>
      </c>
      <c r="D165" s="51" t="s">
        <v>284</v>
      </c>
      <c r="E165" s="53" t="s">
        <v>129</v>
      </c>
      <c r="F165" s="53" t="s">
        <v>143</v>
      </c>
      <c r="G165" s="58" t="n">
        <v>270014</v>
      </c>
      <c r="H165" s="60" t="s">
        <v>49</v>
      </c>
      <c r="I165" s="52" t="n">
        <v>20</v>
      </c>
      <c r="J165" s="52" t="n">
        <v>30</v>
      </c>
      <c r="K165" s="55" t="n">
        <v>0.12</v>
      </c>
      <c r="L165" s="59"/>
      <c r="M165" s="38" t="n">
        <f aca="false">L165-(SUM(O165:Q165))</f>
        <v>0</v>
      </c>
      <c r="N165" s="39" t="str">
        <f aca="false">IF(M165&lt;0,"ATENÇÃO","OK")</f>
        <v>OK</v>
      </c>
      <c r="O165" s="41"/>
      <c r="P165" s="41"/>
      <c r="Q165" s="41"/>
    </row>
    <row r="166" customFormat="false" ht="15" hidden="false" customHeight="true" outlineLevel="0" collapsed="false">
      <c r="A166" s="48"/>
      <c r="B166" s="49"/>
      <c r="C166" s="57" t="n">
        <v>163</v>
      </c>
      <c r="D166" s="51" t="s">
        <v>285</v>
      </c>
      <c r="E166" s="53" t="s">
        <v>129</v>
      </c>
      <c r="F166" s="53" t="s">
        <v>143</v>
      </c>
      <c r="G166" s="58" t="n">
        <v>270014</v>
      </c>
      <c r="H166" s="52" t="s">
        <v>147</v>
      </c>
      <c r="I166" s="52" t="n">
        <v>20</v>
      </c>
      <c r="J166" s="52" t="n">
        <v>30</v>
      </c>
      <c r="K166" s="55" t="n">
        <v>7.8</v>
      </c>
      <c r="L166" s="59"/>
      <c r="M166" s="38" t="n">
        <f aca="false">L166-(SUM(O166:Q166))</f>
        <v>0</v>
      </c>
      <c r="N166" s="39" t="str">
        <f aca="false">IF(M166&lt;0,"ATENÇÃO","OK")</f>
        <v>OK</v>
      </c>
      <c r="O166" s="41"/>
      <c r="P166" s="41"/>
      <c r="Q166" s="41"/>
    </row>
    <row r="167" customFormat="false" ht="15" hidden="false" customHeight="true" outlineLevel="0" collapsed="false">
      <c r="A167" s="48"/>
      <c r="B167" s="49"/>
      <c r="C167" s="50" t="n">
        <v>164</v>
      </c>
      <c r="D167" s="56" t="s">
        <v>286</v>
      </c>
      <c r="E167" s="53" t="s">
        <v>39</v>
      </c>
      <c r="F167" s="53" t="s">
        <v>275</v>
      </c>
      <c r="G167" s="58" t="n">
        <v>106362</v>
      </c>
      <c r="H167" s="53" t="s">
        <v>42</v>
      </c>
      <c r="I167" s="52" t="n">
        <v>20</v>
      </c>
      <c r="J167" s="52" t="n">
        <v>30</v>
      </c>
      <c r="K167" s="55" t="n">
        <v>8.5</v>
      </c>
      <c r="L167" s="59"/>
      <c r="M167" s="38" t="n">
        <f aca="false">L167-(SUM(O167:Q167))</f>
        <v>0</v>
      </c>
      <c r="N167" s="39" t="str">
        <f aca="false">IF(M167&lt;0,"ATENÇÃO","OK")</f>
        <v>OK</v>
      </c>
      <c r="O167" s="41"/>
      <c r="P167" s="41"/>
      <c r="Q167" s="41"/>
    </row>
    <row r="168" customFormat="false" ht="15" hidden="false" customHeight="true" outlineLevel="0" collapsed="false">
      <c r="A168" s="48"/>
      <c r="B168" s="49"/>
      <c r="C168" s="50" t="n">
        <v>165</v>
      </c>
      <c r="D168" s="56" t="s">
        <v>287</v>
      </c>
      <c r="E168" s="53" t="s">
        <v>39</v>
      </c>
      <c r="F168" s="53" t="s">
        <v>180</v>
      </c>
      <c r="G168" s="58" t="n">
        <v>1327</v>
      </c>
      <c r="H168" s="54" t="s">
        <v>181</v>
      </c>
      <c r="I168" s="52" t="n">
        <v>20</v>
      </c>
      <c r="J168" s="52" t="n">
        <v>30</v>
      </c>
      <c r="K168" s="55" t="n">
        <v>37</v>
      </c>
      <c r="L168" s="59"/>
      <c r="M168" s="38" t="n">
        <f aca="false">L168-(SUM(O168:Q168))</f>
        <v>0</v>
      </c>
      <c r="N168" s="39" t="str">
        <f aca="false">IF(M168&lt;0,"ATENÇÃO","OK")</f>
        <v>OK</v>
      </c>
      <c r="O168" s="41"/>
      <c r="P168" s="41"/>
      <c r="Q168" s="41"/>
    </row>
    <row r="169" customFormat="false" ht="15" hidden="false" customHeight="true" outlineLevel="0" collapsed="false">
      <c r="A169" s="48"/>
      <c r="B169" s="49"/>
      <c r="C169" s="50" t="n">
        <v>166</v>
      </c>
      <c r="D169" s="51" t="s">
        <v>288</v>
      </c>
      <c r="E169" s="52" t="s">
        <v>39</v>
      </c>
      <c r="F169" s="52" t="s">
        <v>180</v>
      </c>
      <c r="G169" s="53" t="n">
        <v>1325</v>
      </c>
      <c r="H169" s="52" t="s">
        <v>181</v>
      </c>
      <c r="I169" s="52" t="n">
        <v>20</v>
      </c>
      <c r="J169" s="52" t="n">
        <v>30</v>
      </c>
      <c r="K169" s="55" t="n">
        <v>17</v>
      </c>
      <c r="L169" s="59"/>
      <c r="M169" s="38" t="n">
        <f aca="false">L169-(SUM(O169:Q169))</f>
        <v>0</v>
      </c>
      <c r="N169" s="39" t="str">
        <f aca="false">IF(M169&lt;0,"ATENÇÃO","OK")</f>
        <v>OK</v>
      </c>
      <c r="O169" s="41"/>
      <c r="P169" s="41"/>
      <c r="Q169" s="41"/>
    </row>
    <row r="170" customFormat="false" ht="15" hidden="false" customHeight="true" outlineLevel="0" collapsed="false">
      <c r="A170" s="48"/>
      <c r="B170" s="49"/>
      <c r="C170" s="50" t="n">
        <v>167</v>
      </c>
      <c r="D170" s="51" t="s">
        <v>289</v>
      </c>
      <c r="E170" s="52" t="s">
        <v>39</v>
      </c>
      <c r="F170" s="52" t="s">
        <v>180</v>
      </c>
      <c r="G170" s="53" t="n">
        <v>1325</v>
      </c>
      <c r="H170" s="52" t="s">
        <v>181</v>
      </c>
      <c r="I170" s="52" t="n">
        <v>20</v>
      </c>
      <c r="J170" s="52" t="n">
        <v>30</v>
      </c>
      <c r="K170" s="55" t="n">
        <v>17</v>
      </c>
      <c r="L170" s="59"/>
      <c r="M170" s="38" t="n">
        <f aca="false">L170-(SUM(O170:Q170))</f>
        <v>0</v>
      </c>
      <c r="N170" s="39" t="str">
        <f aca="false">IF(M170&lt;0,"ATENÇÃO","OK")</f>
        <v>OK</v>
      </c>
      <c r="O170" s="41"/>
      <c r="P170" s="41"/>
      <c r="Q170" s="41"/>
    </row>
    <row r="171" customFormat="false" ht="15" hidden="false" customHeight="true" outlineLevel="0" collapsed="false">
      <c r="A171" s="48"/>
      <c r="B171" s="49"/>
      <c r="C171" s="57" t="n">
        <v>168</v>
      </c>
      <c r="D171" s="56" t="s">
        <v>290</v>
      </c>
      <c r="E171" s="52" t="s">
        <v>39</v>
      </c>
      <c r="F171" s="52" t="s">
        <v>180</v>
      </c>
      <c r="G171" s="53" t="n">
        <v>1325</v>
      </c>
      <c r="H171" s="52" t="s">
        <v>181</v>
      </c>
      <c r="I171" s="52" t="n">
        <v>20</v>
      </c>
      <c r="J171" s="52" t="n">
        <v>30</v>
      </c>
      <c r="K171" s="55" t="n">
        <v>39</v>
      </c>
      <c r="L171" s="59"/>
      <c r="M171" s="38" t="n">
        <f aca="false">L171-(SUM(O171:Q171))</f>
        <v>0</v>
      </c>
      <c r="N171" s="39" t="str">
        <f aca="false">IF(M171&lt;0,"ATENÇÃO","OK")</f>
        <v>OK</v>
      </c>
      <c r="O171" s="41"/>
      <c r="P171" s="41"/>
      <c r="Q171" s="41"/>
    </row>
    <row r="172" customFormat="false" ht="15" hidden="false" customHeight="true" outlineLevel="0" collapsed="false">
      <c r="A172" s="48"/>
      <c r="B172" s="49"/>
      <c r="C172" s="50" t="n">
        <v>169</v>
      </c>
      <c r="D172" s="56" t="s">
        <v>291</v>
      </c>
      <c r="E172" s="52" t="s">
        <v>39</v>
      </c>
      <c r="F172" s="52" t="s">
        <v>292</v>
      </c>
      <c r="G172" s="53" t="s">
        <v>293</v>
      </c>
      <c r="H172" s="52" t="s">
        <v>42</v>
      </c>
      <c r="I172" s="52" t="n">
        <v>20</v>
      </c>
      <c r="J172" s="52" t="n">
        <v>30</v>
      </c>
      <c r="K172" s="55" t="n">
        <v>53</v>
      </c>
      <c r="L172" s="59" t="n">
        <v>5</v>
      </c>
      <c r="M172" s="38" t="n">
        <f aca="false">L172-(SUM(O172:Q172))</f>
        <v>5</v>
      </c>
      <c r="N172" s="39" t="str">
        <f aca="false">IF(M172&lt;0,"ATENÇÃO","OK")</f>
        <v>OK</v>
      </c>
      <c r="O172" s="41"/>
      <c r="P172" s="41"/>
      <c r="Q172" s="41"/>
    </row>
    <row r="173" customFormat="false" ht="15" hidden="false" customHeight="true" outlineLevel="0" collapsed="false">
      <c r="A173" s="48"/>
      <c r="B173" s="49"/>
      <c r="C173" s="50" t="n">
        <v>170</v>
      </c>
      <c r="D173" s="51" t="s">
        <v>294</v>
      </c>
      <c r="E173" s="52" t="s">
        <v>39</v>
      </c>
      <c r="F173" s="52" t="s">
        <v>180</v>
      </c>
      <c r="G173" s="53" t="n">
        <v>13218</v>
      </c>
      <c r="H173" s="52" t="s">
        <v>181</v>
      </c>
      <c r="I173" s="52" t="n">
        <v>20</v>
      </c>
      <c r="J173" s="52" t="n">
        <v>30</v>
      </c>
      <c r="K173" s="55" t="n">
        <v>2.9</v>
      </c>
      <c r="L173" s="59"/>
      <c r="M173" s="38" t="n">
        <f aca="false">L173-(SUM(O173:Q173))</f>
        <v>0</v>
      </c>
      <c r="N173" s="39" t="str">
        <f aca="false">IF(M173&lt;0,"ATENÇÃO","OK")</f>
        <v>OK</v>
      </c>
      <c r="O173" s="41"/>
      <c r="P173" s="41"/>
      <c r="Q173" s="41"/>
    </row>
    <row r="174" customFormat="false" ht="15" hidden="false" customHeight="true" outlineLevel="0" collapsed="false">
      <c r="A174" s="48"/>
      <c r="B174" s="49"/>
      <c r="C174" s="50" t="n">
        <v>171</v>
      </c>
      <c r="D174" s="51" t="s">
        <v>295</v>
      </c>
      <c r="E174" s="52" t="s">
        <v>39</v>
      </c>
      <c r="F174" s="52" t="s">
        <v>180</v>
      </c>
      <c r="G174" s="53" t="n">
        <v>13218</v>
      </c>
      <c r="H174" s="52" t="s">
        <v>181</v>
      </c>
      <c r="I174" s="52" t="n">
        <v>20</v>
      </c>
      <c r="J174" s="52" t="n">
        <v>30</v>
      </c>
      <c r="K174" s="55" t="n">
        <v>2.8</v>
      </c>
      <c r="L174" s="59"/>
      <c r="M174" s="38" t="n">
        <f aca="false">L174-(SUM(O174:Q174))</f>
        <v>0</v>
      </c>
      <c r="N174" s="39" t="str">
        <f aca="false">IF(M174&lt;0,"ATENÇÃO","OK")</f>
        <v>OK</v>
      </c>
      <c r="O174" s="41"/>
      <c r="P174" s="41"/>
      <c r="Q174" s="41"/>
    </row>
    <row r="175" customFormat="false" ht="15" hidden="false" customHeight="true" outlineLevel="0" collapsed="false">
      <c r="A175" s="48"/>
      <c r="B175" s="49"/>
      <c r="C175" s="50" t="n">
        <v>172</v>
      </c>
      <c r="D175" s="51" t="s">
        <v>296</v>
      </c>
      <c r="E175" s="52" t="s">
        <v>39</v>
      </c>
      <c r="F175" s="52" t="s">
        <v>180</v>
      </c>
      <c r="G175" s="53" t="n">
        <v>13218</v>
      </c>
      <c r="H175" s="52" t="s">
        <v>181</v>
      </c>
      <c r="I175" s="52" t="n">
        <v>20</v>
      </c>
      <c r="J175" s="52" t="n">
        <v>30</v>
      </c>
      <c r="K175" s="55" t="n">
        <v>2.9</v>
      </c>
      <c r="L175" s="59"/>
      <c r="M175" s="38" t="n">
        <f aca="false">L175-(SUM(O175:Q175))</f>
        <v>0</v>
      </c>
      <c r="N175" s="39" t="str">
        <f aca="false">IF(M175&lt;0,"ATENÇÃO","OK")</f>
        <v>OK</v>
      </c>
      <c r="O175" s="41"/>
      <c r="P175" s="41"/>
      <c r="Q175" s="41"/>
    </row>
    <row r="176" customFormat="false" ht="15" hidden="false" customHeight="true" outlineLevel="0" collapsed="false">
      <c r="A176" s="48"/>
      <c r="B176" s="49"/>
      <c r="C176" s="57" t="n">
        <v>173</v>
      </c>
      <c r="D176" s="51" t="s">
        <v>297</v>
      </c>
      <c r="E176" s="53" t="s">
        <v>39</v>
      </c>
      <c r="F176" s="53" t="s">
        <v>180</v>
      </c>
      <c r="G176" s="53" t="n">
        <v>13219</v>
      </c>
      <c r="H176" s="53" t="s">
        <v>49</v>
      </c>
      <c r="I176" s="52" t="n">
        <v>20</v>
      </c>
      <c r="J176" s="52" t="n">
        <v>30</v>
      </c>
      <c r="K176" s="55" t="n">
        <v>4.8</v>
      </c>
      <c r="L176" s="59"/>
      <c r="M176" s="38" t="n">
        <f aca="false">L176-(SUM(O176:Q176))</f>
        <v>0</v>
      </c>
      <c r="N176" s="39" t="str">
        <f aca="false">IF(M176&lt;0,"ATENÇÃO","OK")</f>
        <v>OK</v>
      </c>
      <c r="O176" s="41"/>
      <c r="P176" s="41"/>
      <c r="Q176" s="41"/>
    </row>
    <row r="177" customFormat="false" ht="15" hidden="false" customHeight="true" outlineLevel="0" collapsed="false">
      <c r="A177" s="48"/>
      <c r="B177" s="49"/>
      <c r="C177" s="50" t="n">
        <v>174</v>
      </c>
      <c r="D177" s="51" t="s">
        <v>298</v>
      </c>
      <c r="E177" s="53" t="s">
        <v>39</v>
      </c>
      <c r="F177" s="53" t="s">
        <v>180</v>
      </c>
      <c r="G177" s="53" t="n">
        <v>13218</v>
      </c>
      <c r="H177" s="60" t="s">
        <v>49</v>
      </c>
      <c r="I177" s="52" t="n">
        <v>20</v>
      </c>
      <c r="J177" s="52" t="n">
        <v>30</v>
      </c>
      <c r="K177" s="55" t="n">
        <v>3</v>
      </c>
      <c r="L177" s="59"/>
      <c r="M177" s="38" t="n">
        <f aca="false">L177-(SUM(O177:Q177))</f>
        <v>0</v>
      </c>
      <c r="N177" s="39" t="str">
        <f aca="false">IF(M177&lt;0,"ATENÇÃO","OK")</f>
        <v>OK</v>
      </c>
      <c r="O177" s="41"/>
      <c r="P177" s="41"/>
      <c r="Q177" s="41"/>
    </row>
    <row r="178" customFormat="false" ht="15" hidden="false" customHeight="true" outlineLevel="0" collapsed="false">
      <c r="A178" s="48"/>
      <c r="B178" s="49"/>
      <c r="C178" s="50" t="n">
        <v>175</v>
      </c>
      <c r="D178" s="56" t="s">
        <v>299</v>
      </c>
      <c r="E178" s="53" t="s">
        <v>39</v>
      </c>
      <c r="F178" s="53" t="s">
        <v>300</v>
      </c>
      <c r="G178" s="53" t="n">
        <v>121</v>
      </c>
      <c r="H178" s="54" t="s">
        <v>42</v>
      </c>
      <c r="I178" s="52" t="n">
        <v>20</v>
      </c>
      <c r="J178" s="52" t="n">
        <v>30</v>
      </c>
      <c r="K178" s="55" t="n">
        <v>4.9</v>
      </c>
      <c r="L178" s="59"/>
      <c r="M178" s="38" t="n">
        <f aca="false">L178-(SUM(O178:Q178))</f>
        <v>0</v>
      </c>
      <c r="N178" s="39" t="str">
        <f aca="false">IF(M178&lt;0,"ATENÇÃO","OK")</f>
        <v>OK</v>
      </c>
      <c r="O178" s="41"/>
      <c r="P178" s="41"/>
      <c r="Q178" s="41"/>
    </row>
    <row r="179" customFormat="false" ht="15" hidden="false" customHeight="true" outlineLevel="0" collapsed="false">
      <c r="A179" s="48"/>
      <c r="B179" s="49"/>
      <c r="C179" s="50" t="n">
        <v>176</v>
      </c>
      <c r="D179" s="51" t="s">
        <v>301</v>
      </c>
      <c r="E179" s="53" t="s">
        <v>39</v>
      </c>
      <c r="F179" s="53" t="s">
        <v>180</v>
      </c>
      <c r="G179" s="53" t="n">
        <v>13101</v>
      </c>
      <c r="H179" s="52" t="s">
        <v>49</v>
      </c>
      <c r="I179" s="52" t="n">
        <v>20</v>
      </c>
      <c r="J179" s="52" t="n">
        <v>30</v>
      </c>
      <c r="K179" s="55" t="n">
        <v>3.4</v>
      </c>
      <c r="L179" s="59"/>
      <c r="M179" s="38" t="n">
        <f aca="false">L179-(SUM(O179:Q179))</f>
        <v>0</v>
      </c>
      <c r="N179" s="39" t="str">
        <f aca="false">IF(M179&lt;0,"ATENÇÃO","OK")</f>
        <v>OK</v>
      </c>
      <c r="O179" s="41"/>
      <c r="P179" s="41"/>
      <c r="Q179" s="41"/>
    </row>
    <row r="180" customFormat="false" ht="15" hidden="false" customHeight="true" outlineLevel="0" collapsed="false">
      <c r="A180" s="48"/>
      <c r="B180" s="49"/>
      <c r="C180" s="50" t="n">
        <v>177</v>
      </c>
      <c r="D180" s="51" t="s">
        <v>302</v>
      </c>
      <c r="E180" s="53" t="s">
        <v>39</v>
      </c>
      <c r="F180" s="53" t="s">
        <v>180</v>
      </c>
      <c r="G180" s="53" t="n">
        <v>13101</v>
      </c>
      <c r="H180" s="52" t="s">
        <v>181</v>
      </c>
      <c r="I180" s="52" t="n">
        <v>20</v>
      </c>
      <c r="J180" s="52" t="n">
        <v>30</v>
      </c>
      <c r="K180" s="55" t="n">
        <v>3.63</v>
      </c>
      <c r="L180" s="59"/>
      <c r="M180" s="38" t="n">
        <f aca="false">L180-(SUM(O180:Q180))</f>
        <v>0</v>
      </c>
      <c r="N180" s="39" t="str">
        <f aca="false">IF(M180&lt;0,"ATENÇÃO","OK")</f>
        <v>OK</v>
      </c>
      <c r="O180" s="41"/>
      <c r="P180" s="41"/>
      <c r="Q180" s="41"/>
    </row>
    <row r="181" customFormat="false" ht="15" hidden="false" customHeight="true" outlineLevel="0" collapsed="false">
      <c r="A181" s="48"/>
      <c r="B181" s="49"/>
      <c r="C181" s="57" t="n">
        <v>178</v>
      </c>
      <c r="D181" s="51" t="s">
        <v>303</v>
      </c>
      <c r="E181" s="53" t="s">
        <v>39</v>
      </c>
      <c r="F181" s="53" t="s">
        <v>180</v>
      </c>
      <c r="G181" s="53" t="n">
        <v>13101</v>
      </c>
      <c r="H181" s="52" t="s">
        <v>181</v>
      </c>
      <c r="I181" s="52" t="n">
        <v>20</v>
      </c>
      <c r="J181" s="52" t="n">
        <v>30</v>
      </c>
      <c r="K181" s="55" t="n">
        <v>3.2</v>
      </c>
      <c r="L181" s="59"/>
      <c r="M181" s="38" t="n">
        <f aca="false">L181-(SUM(O181:Q181))</f>
        <v>0</v>
      </c>
      <c r="N181" s="39" t="str">
        <f aca="false">IF(M181&lt;0,"ATENÇÃO","OK")</f>
        <v>OK</v>
      </c>
      <c r="O181" s="41"/>
      <c r="P181" s="41"/>
      <c r="Q181" s="41"/>
    </row>
    <row r="182" customFormat="false" ht="15" hidden="false" customHeight="true" outlineLevel="0" collapsed="false">
      <c r="A182" s="48"/>
      <c r="B182" s="49"/>
      <c r="C182" s="50" t="n">
        <v>179</v>
      </c>
      <c r="D182" s="51" t="s">
        <v>304</v>
      </c>
      <c r="E182" s="53" t="s">
        <v>39</v>
      </c>
      <c r="F182" s="53" t="s">
        <v>180</v>
      </c>
      <c r="G182" s="53" t="n">
        <v>13101</v>
      </c>
      <c r="H182" s="52" t="s">
        <v>181</v>
      </c>
      <c r="I182" s="52" t="n">
        <v>20</v>
      </c>
      <c r="J182" s="52" t="n">
        <v>30</v>
      </c>
      <c r="K182" s="55" t="n">
        <v>3.15</v>
      </c>
      <c r="L182" s="59"/>
      <c r="M182" s="38" t="n">
        <f aca="false">L182-(SUM(O182:Q182))</f>
        <v>0</v>
      </c>
      <c r="N182" s="39" t="str">
        <f aca="false">IF(M182&lt;0,"ATENÇÃO","OK")</f>
        <v>OK</v>
      </c>
      <c r="O182" s="41"/>
      <c r="P182" s="41"/>
      <c r="Q182" s="41"/>
    </row>
    <row r="183" customFormat="false" ht="15" hidden="false" customHeight="true" outlineLevel="0" collapsed="false">
      <c r="A183" s="48"/>
      <c r="B183" s="49"/>
      <c r="C183" s="50" t="n">
        <v>180</v>
      </c>
      <c r="D183" s="61" t="s">
        <v>305</v>
      </c>
      <c r="E183" s="53" t="s">
        <v>39</v>
      </c>
      <c r="F183" s="53" t="s">
        <v>180</v>
      </c>
      <c r="G183" s="53" t="n">
        <v>1398</v>
      </c>
      <c r="H183" s="52" t="s">
        <v>49</v>
      </c>
      <c r="I183" s="52" t="n">
        <v>20</v>
      </c>
      <c r="J183" s="52" t="n">
        <v>30</v>
      </c>
      <c r="K183" s="55" t="n">
        <v>4.64</v>
      </c>
      <c r="L183" s="59"/>
      <c r="M183" s="38" t="n">
        <f aca="false">L183-(SUM(O183:Q183))</f>
        <v>0</v>
      </c>
      <c r="N183" s="39" t="str">
        <f aca="false">IF(M183&lt;0,"ATENÇÃO","OK")</f>
        <v>OK</v>
      </c>
      <c r="O183" s="41"/>
      <c r="P183" s="41"/>
      <c r="Q183" s="41"/>
    </row>
    <row r="184" customFormat="false" ht="15" hidden="false" customHeight="true" outlineLevel="0" collapsed="false">
      <c r="A184" s="48"/>
      <c r="B184" s="49"/>
      <c r="C184" s="50" t="n">
        <v>181</v>
      </c>
      <c r="D184" s="61" t="s">
        <v>306</v>
      </c>
      <c r="E184" s="53" t="s">
        <v>39</v>
      </c>
      <c r="F184" s="53" t="s">
        <v>180</v>
      </c>
      <c r="G184" s="53" t="n">
        <v>1398</v>
      </c>
      <c r="H184" s="52" t="s">
        <v>49</v>
      </c>
      <c r="I184" s="52" t="n">
        <v>20</v>
      </c>
      <c r="J184" s="52" t="n">
        <v>30</v>
      </c>
      <c r="K184" s="55" t="n">
        <v>4.49</v>
      </c>
      <c r="L184" s="59"/>
      <c r="M184" s="38" t="n">
        <f aca="false">L184-(SUM(O184:Q184))</f>
        <v>0</v>
      </c>
      <c r="N184" s="39" t="str">
        <f aca="false">IF(M184&lt;0,"ATENÇÃO","OK")</f>
        <v>OK</v>
      </c>
      <c r="O184" s="41"/>
      <c r="P184" s="41"/>
      <c r="Q184" s="41"/>
    </row>
    <row r="185" customFormat="false" ht="15" hidden="false" customHeight="true" outlineLevel="0" collapsed="false">
      <c r="A185" s="48"/>
      <c r="B185" s="49"/>
      <c r="C185" s="50" t="n">
        <v>182</v>
      </c>
      <c r="D185" s="51" t="s">
        <v>307</v>
      </c>
      <c r="E185" s="53" t="s">
        <v>39</v>
      </c>
      <c r="F185" s="53" t="s">
        <v>180</v>
      </c>
      <c r="G185" s="53" t="n">
        <v>1393</v>
      </c>
      <c r="H185" s="52" t="s">
        <v>49</v>
      </c>
      <c r="I185" s="52" t="n">
        <v>20</v>
      </c>
      <c r="J185" s="52" t="n">
        <v>30</v>
      </c>
      <c r="K185" s="55" t="n">
        <v>2.9</v>
      </c>
      <c r="L185" s="59"/>
      <c r="M185" s="38" t="n">
        <f aca="false">L185-(SUM(O185:Q185))</f>
        <v>0</v>
      </c>
      <c r="N185" s="39" t="str">
        <f aca="false">IF(M185&lt;0,"ATENÇÃO","OK")</f>
        <v>OK</v>
      </c>
      <c r="O185" s="41"/>
      <c r="P185" s="41"/>
      <c r="Q185" s="41"/>
    </row>
    <row r="186" customFormat="false" ht="15" hidden="false" customHeight="true" outlineLevel="0" collapsed="false">
      <c r="A186" s="48"/>
      <c r="B186" s="49"/>
      <c r="C186" s="57" t="n">
        <v>183</v>
      </c>
      <c r="D186" s="51" t="s">
        <v>308</v>
      </c>
      <c r="E186" s="53" t="s">
        <v>39</v>
      </c>
      <c r="F186" s="53" t="s">
        <v>130</v>
      </c>
      <c r="G186" s="62" t="n">
        <v>43558</v>
      </c>
      <c r="H186" s="52" t="s">
        <v>49</v>
      </c>
      <c r="I186" s="52" t="n">
        <v>20</v>
      </c>
      <c r="J186" s="52" t="n">
        <v>30</v>
      </c>
      <c r="K186" s="55" t="n">
        <v>3.5</v>
      </c>
      <c r="L186" s="59"/>
      <c r="M186" s="38" t="n">
        <f aca="false">L186-(SUM(O186:Q186))</f>
        <v>0</v>
      </c>
      <c r="N186" s="39" t="str">
        <f aca="false">IF(M186&lt;0,"ATENÇÃO","OK")</f>
        <v>OK</v>
      </c>
      <c r="O186" s="41"/>
      <c r="P186" s="41"/>
      <c r="Q186" s="41"/>
    </row>
    <row r="187" customFormat="false" ht="15" hidden="false" customHeight="true" outlineLevel="0" collapsed="false">
      <c r="A187" s="48"/>
      <c r="B187" s="49"/>
      <c r="C187" s="50" t="n">
        <v>184</v>
      </c>
      <c r="D187" s="51" t="s">
        <v>309</v>
      </c>
      <c r="E187" s="53" t="s">
        <v>39</v>
      </c>
      <c r="F187" s="53" t="s">
        <v>130</v>
      </c>
      <c r="G187" s="62" t="n">
        <v>43558</v>
      </c>
      <c r="H187" s="52" t="s">
        <v>49</v>
      </c>
      <c r="I187" s="52" t="n">
        <v>20</v>
      </c>
      <c r="J187" s="52" t="n">
        <v>30</v>
      </c>
      <c r="K187" s="55" t="n">
        <v>3.5</v>
      </c>
      <c r="L187" s="59"/>
      <c r="M187" s="38" t="n">
        <f aca="false">L187-(SUM(O187:Q187))</f>
        <v>0</v>
      </c>
      <c r="N187" s="39" t="str">
        <f aca="false">IF(M187&lt;0,"ATENÇÃO","OK")</f>
        <v>OK</v>
      </c>
      <c r="O187" s="41"/>
      <c r="P187" s="41"/>
      <c r="Q187" s="41"/>
    </row>
    <row r="188" customFormat="false" ht="15" hidden="false" customHeight="true" outlineLevel="0" collapsed="false">
      <c r="A188" s="48"/>
      <c r="B188" s="49"/>
      <c r="C188" s="50" t="n">
        <v>185</v>
      </c>
      <c r="D188" s="61" t="s">
        <v>310</v>
      </c>
      <c r="E188" s="53" t="s">
        <v>39</v>
      </c>
      <c r="F188" s="53" t="s">
        <v>180</v>
      </c>
      <c r="G188" s="53" t="n">
        <v>1304</v>
      </c>
      <c r="H188" s="52" t="s">
        <v>49</v>
      </c>
      <c r="I188" s="52" t="n">
        <v>20</v>
      </c>
      <c r="J188" s="52" t="n">
        <v>30</v>
      </c>
      <c r="K188" s="55" t="n">
        <v>20</v>
      </c>
      <c r="L188" s="59"/>
      <c r="M188" s="38" t="n">
        <f aca="false">L188-(SUM(O188:Q188))</f>
        <v>0</v>
      </c>
      <c r="N188" s="39" t="str">
        <f aca="false">IF(M188&lt;0,"ATENÇÃO","OK")</f>
        <v>OK</v>
      </c>
      <c r="O188" s="41"/>
      <c r="P188" s="41"/>
      <c r="Q188" s="41"/>
    </row>
    <row r="189" customFormat="false" ht="15" hidden="false" customHeight="true" outlineLevel="0" collapsed="false">
      <c r="A189" s="48"/>
      <c r="B189" s="49"/>
      <c r="C189" s="50" t="n">
        <v>186</v>
      </c>
      <c r="D189" s="51" t="s">
        <v>311</v>
      </c>
      <c r="E189" s="53" t="s">
        <v>39</v>
      </c>
      <c r="F189" s="53" t="s">
        <v>180</v>
      </c>
      <c r="G189" s="53" t="n">
        <v>1313</v>
      </c>
      <c r="H189" s="52" t="s">
        <v>181</v>
      </c>
      <c r="I189" s="52" t="n">
        <v>20</v>
      </c>
      <c r="J189" s="52" t="n">
        <v>30</v>
      </c>
      <c r="K189" s="55" t="n">
        <v>21</v>
      </c>
      <c r="L189" s="59"/>
      <c r="M189" s="38" t="n">
        <f aca="false">L189-(SUM(O189:Q189))</f>
        <v>0</v>
      </c>
      <c r="N189" s="39" t="str">
        <f aca="false">IF(M189&lt;0,"ATENÇÃO","OK")</f>
        <v>OK</v>
      </c>
      <c r="O189" s="41"/>
      <c r="P189" s="41"/>
      <c r="Q189" s="41"/>
    </row>
    <row r="190" customFormat="false" ht="15" hidden="false" customHeight="true" outlineLevel="0" collapsed="false">
      <c r="A190" s="48"/>
      <c r="B190" s="49"/>
      <c r="C190" s="50" t="n">
        <v>187</v>
      </c>
      <c r="D190" s="51" t="s">
        <v>312</v>
      </c>
      <c r="E190" s="53" t="s">
        <v>39</v>
      </c>
      <c r="F190" s="53" t="s">
        <v>180</v>
      </c>
      <c r="G190" s="53" t="n">
        <v>1313</v>
      </c>
      <c r="H190" s="52" t="s">
        <v>181</v>
      </c>
      <c r="I190" s="52" t="n">
        <v>20</v>
      </c>
      <c r="J190" s="52" t="n">
        <v>30</v>
      </c>
      <c r="K190" s="55" t="n">
        <v>25</v>
      </c>
      <c r="L190" s="59"/>
      <c r="M190" s="38" t="n">
        <f aca="false">L190-(SUM(O190:Q190))</f>
        <v>0</v>
      </c>
      <c r="N190" s="39" t="str">
        <f aca="false">IF(M190&lt;0,"ATENÇÃO","OK")</f>
        <v>OK</v>
      </c>
      <c r="O190" s="41"/>
      <c r="P190" s="41"/>
      <c r="Q190" s="41"/>
    </row>
    <row r="191" customFormat="false" ht="15" hidden="false" customHeight="true" outlineLevel="0" collapsed="false">
      <c r="A191" s="48"/>
      <c r="B191" s="49"/>
      <c r="C191" s="57" t="n">
        <v>188</v>
      </c>
      <c r="D191" s="51" t="s">
        <v>313</v>
      </c>
      <c r="E191" s="53" t="s">
        <v>39</v>
      </c>
      <c r="F191" s="53" t="s">
        <v>180</v>
      </c>
      <c r="G191" s="53" t="n">
        <v>1314</v>
      </c>
      <c r="H191" s="52" t="s">
        <v>181</v>
      </c>
      <c r="I191" s="52" t="n">
        <v>20</v>
      </c>
      <c r="J191" s="52" t="n">
        <v>30</v>
      </c>
      <c r="K191" s="55" t="n">
        <v>20</v>
      </c>
      <c r="L191" s="59"/>
      <c r="M191" s="38" t="n">
        <f aca="false">L191-(SUM(O191:Q191))</f>
        <v>0</v>
      </c>
      <c r="N191" s="39" t="str">
        <f aca="false">IF(M191&lt;0,"ATENÇÃO","OK")</f>
        <v>OK</v>
      </c>
      <c r="O191" s="41"/>
      <c r="P191" s="41"/>
      <c r="Q191" s="41"/>
    </row>
    <row r="192" customFormat="false" ht="15" hidden="false" customHeight="true" outlineLevel="0" collapsed="false">
      <c r="A192" s="48"/>
      <c r="B192" s="49"/>
      <c r="C192" s="50" t="n">
        <v>189</v>
      </c>
      <c r="D192" s="51" t="s">
        <v>314</v>
      </c>
      <c r="E192" s="53" t="s">
        <v>39</v>
      </c>
      <c r="F192" s="53" t="s">
        <v>180</v>
      </c>
      <c r="G192" s="53" t="n">
        <v>1314</v>
      </c>
      <c r="H192" s="53" t="s">
        <v>181</v>
      </c>
      <c r="I192" s="52" t="n">
        <v>20</v>
      </c>
      <c r="J192" s="52" t="n">
        <v>30</v>
      </c>
      <c r="K192" s="55" t="n">
        <v>22</v>
      </c>
      <c r="L192" s="59"/>
      <c r="M192" s="38" t="n">
        <f aca="false">L192-(SUM(O192:Q192))</f>
        <v>0</v>
      </c>
      <c r="N192" s="39" t="str">
        <f aca="false">IF(M192&lt;0,"ATENÇÃO","OK")</f>
        <v>OK</v>
      </c>
      <c r="O192" s="41"/>
      <c r="P192" s="41"/>
      <c r="Q192" s="41"/>
    </row>
    <row r="193" customFormat="false" ht="15" hidden="false" customHeight="true" outlineLevel="0" collapsed="false">
      <c r="A193" s="48"/>
      <c r="B193" s="49"/>
      <c r="C193" s="50" t="n">
        <v>190</v>
      </c>
      <c r="D193" s="51" t="s">
        <v>315</v>
      </c>
      <c r="E193" s="53" t="s">
        <v>39</v>
      </c>
      <c r="F193" s="53" t="s">
        <v>180</v>
      </c>
      <c r="G193" s="53" t="n">
        <v>1314</v>
      </c>
      <c r="H193" s="53" t="s">
        <v>181</v>
      </c>
      <c r="I193" s="52" t="n">
        <v>20</v>
      </c>
      <c r="J193" s="52" t="n">
        <v>30</v>
      </c>
      <c r="K193" s="55" t="n">
        <v>16.5</v>
      </c>
      <c r="L193" s="59"/>
      <c r="M193" s="38" t="n">
        <f aca="false">L193-(SUM(O193:Q193))</f>
        <v>0</v>
      </c>
      <c r="N193" s="39" t="str">
        <f aca="false">IF(M193&lt;0,"ATENÇÃO","OK")</f>
        <v>OK</v>
      </c>
      <c r="O193" s="41"/>
      <c r="P193" s="41"/>
      <c r="Q193" s="41"/>
    </row>
    <row r="194" customFormat="false" ht="15" hidden="false" customHeight="true" outlineLevel="0" collapsed="false">
      <c r="A194" s="48"/>
      <c r="B194" s="49"/>
      <c r="C194" s="50" t="n">
        <v>191</v>
      </c>
      <c r="D194" s="61" t="s">
        <v>316</v>
      </c>
      <c r="E194" s="53" t="s">
        <v>39</v>
      </c>
      <c r="F194" s="53" t="s">
        <v>180</v>
      </c>
      <c r="G194" s="53" t="n">
        <v>1313</v>
      </c>
      <c r="H194" s="53" t="s">
        <v>49</v>
      </c>
      <c r="I194" s="52" t="n">
        <v>20</v>
      </c>
      <c r="J194" s="52" t="n">
        <v>30</v>
      </c>
      <c r="K194" s="55" t="n">
        <v>20</v>
      </c>
      <c r="L194" s="59"/>
      <c r="M194" s="38" t="n">
        <f aca="false">L194-(SUM(O194:Q194))</f>
        <v>0</v>
      </c>
      <c r="N194" s="39" t="str">
        <f aca="false">IF(M194&lt;0,"ATENÇÃO","OK")</f>
        <v>OK</v>
      </c>
      <c r="O194" s="41"/>
      <c r="P194" s="41"/>
      <c r="Q194" s="41"/>
    </row>
    <row r="195" customFormat="false" ht="15" hidden="false" customHeight="true" outlineLevel="0" collapsed="false">
      <c r="A195" s="48"/>
      <c r="B195" s="49"/>
      <c r="C195" s="50" t="n">
        <v>192</v>
      </c>
      <c r="D195" s="61" t="s">
        <v>317</v>
      </c>
      <c r="E195" s="53" t="s">
        <v>39</v>
      </c>
      <c r="F195" s="53" t="s">
        <v>180</v>
      </c>
      <c r="G195" s="53" t="n">
        <v>1313</v>
      </c>
      <c r="H195" s="53" t="s">
        <v>49</v>
      </c>
      <c r="I195" s="52" t="n">
        <v>20</v>
      </c>
      <c r="J195" s="52" t="n">
        <v>30</v>
      </c>
      <c r="K195" s="55" t="n">
        <v>17</v>
      </c>
      <c r="L195" s="59"/>
      <c r="M195" s="38" t="n">
        <f aca="false">L195-(SUM(O195:Q195))</f>
        <v>0</v>
      </c>
      <c r="N195" s="39" t="str">
        <f aca="false">IF(M195&lt;0,"ATENÇÃO","OK")</f>
        <v>OK</v>
      </c>
      <c r="O195" s="41"/>
      <c r="P195" s="41"/>
      <c r="Q195" s="41"/>
    </row>
    <row r="196" customFormat="false" ht="15" hidden="false" customHeight="true" outlineLevel="0" collapsed="false">
      <c r="A196" s="48"/>
      <c r="B196" s="49"/>
      <c r="C196" s="57" t="n">
        <v>193</v>
      </c>
      <c r="D196" s="51" t="s">
        <v>318</v>
      </c>
      <c r="E196" s="53" t="s">
        <v>39</v>
      </c>
      <c r="F196" s="53" t="s">
        <v>319</v>
      </c>
      <c r="G196" s="53" t="s">
        <v>320</v>
      </c>
      <c r="H196" s="53" t="s">
        <v>49</v>
      </c>
      <c r="I196" s="52" t="n">
        <v>20</v>
      </c>
      <c r="J196" s="52" t="n">
        <v>30</v>
      </c>
      <c r="K196" s="55" t="n">
        <v>1.05</v>
      </c>
      <c r="L196" s="59"/>
      <c r="M196" s="38" t="n">
        <f aca="false">L196-(SUM(O196:Q196))</f>
        <v>0</v>
      </c>
      <c r="N196" s="39" t="str">
        <f aca="false">IF(M196&lt;0,"ATENÇÃO","OK")</f>
        <v>OK</v>
      </c>
      <c r="O196" s="41"/>
      <c r="P196" s="41"/>
      <c r="Q196" s="41"/>
    </row>
    <row r="197" customFormat="false" ht="15" hidden="false" customHeight="true" outlineLevel="0" collapsed="false">
      <c r="A197" s="48"/>
      <c r="B197" s="49"/>
      <c r="C197" s="50" t="n">
        <v>194</v>
      </c>
      <c r="D197" s="51" t="s">
        <v>321</v>
      </c>
      <c r="E197" s="53" t="s">
        <v>39</v>
      </c>
      <c r="F197" s="53" t="s">
        <v>319</v>
      </c>
      <c r="G197" s="53" t="s">
        <v>320</v>
      </c>
      <c r="H197" s="52" t="s">
        <v>49</v>
      </c>
      <c r="I197" s="52" t="n">
        <v>20</v>
      </c>
      <c r="J197" s="52" t="n">
        <v>30</v>
      </c>
      <c r="K197" s="55" t="n">
        <v>0.94</v>
      </c>
      <c r="L197" s="59"/>
      <c r="M197" s="38" t="n">
        <f aca="false">L197-(SUM(O197:Q197))</f>
        <v>0</v>
      </c>
      <c r="N197" s="39" t="str">
        <f aca="false">IF(M197&lt;0,"ATENÇÃO","OK")</f>
        <v>OK</v>
      </c>
      <c r="O197" s="41"/>
      <c r="P197" s="41"/>
      <c r="Q197" s="41"/>
    </row>
    <row r="198" customFormat="false" ht="15" hidden="false" customHeight="true" outlineLevel="0" collapsed="false">
      <c r="A198" s="48"/>
      <c r="B198" s="49"/>
      <c r="C198" s="50" t="n">
        <v>195</v>
      </c>
      <c r="D198" s="51" t="s">
        <v>322</v>
      </c>
      <c r="E198" s="53" t="s">
        <v>39</v>
      </c>
      <c r="F198" s="53" t="s">
        <v>319</v>
      </c>
      <c r="G198" s="58" t="s">
        <v>320</v>
      </c>
      <c r="H198" s="53" t="s">
        <v>49</v>
      </c>
      <c r="I198" s="52" t="n">
        <v>20</v>
      </c>
      <c r="J198" s="52" t="n">
        <v>30</v>
      </c>
      <c r="K198" s="55" t="n">
        <v>2.5</v>
      </c>
      <c r="L198" s="59"/>
      <c r="M198" s="38" t="n">
        <f aca="false">L198-(SUM(O198:Q198))</f>
        <v>0</v>
      </c>
      <c r="N198" s="39" t="str">
        <f aca="false">IF(M198&lt;0,"ATENÇÃO","OK")</f>
        <v>OK</v>
      </c>
      <c r="O198" s="41"/>
      <c r="P198" s="41"/>
      <c r="Q198" s="41"/>
    </row>
    <row r="199" customFormat="false" ht="15" hidden="false" customHeight="true" outlineLevel="0" collapsed="false">
      <c r="A199" s="48"/>
      <c r="B199" s="49"/>
      <c r="C199" s="50" t="n">
        <v>196</v>
      </c>
      <c r="D199" s="56" t="s">
        <v>323</v>
      </c>
      <c r="E199" s="53" t="s">
        <v>39</v>
      </c>
      <c r="F199" s="53" t="s">
        <v>324</v>
      </c>
      <c r="G199" s="58" t="s">
        <v>325</v>
      </c>
      <c r="H199" s="52" t="s">
        <v>42</v>
      </c>
      <c r="I199" s="52" t="n">
        <v>20</v>
      </c>
      <c r="J199" s="52" t="n">
        <v>30</v>
      </c>
      <c r="K199" s="55" t="n">
        <v>17.43</v>
      </c>
      <c r="L199" s="59" t="n">
        <v>10</v>
      </c>
      <c r="M199" s="38" t="n">
        <f aca="false">L199-(SUM(O199:Q199))</f>
        <v>10</v>
      </c>
      <c r="N199" s="39" t="str">
        <f aca="false">IF(M199&lt;0,"ATENÇÃO","OK")</f>
        <v>OK</v>
      </c>
      <c r="O199" s="41"/>
      <c r="P199" s="41"/>
      <c r="Q199" s="41"/>
    </row>
    <row r="200" customFormat="false" ht="15" hidden="false" customHeight="true" outlineLevel="0" collapsed="false">
      <c r="A200" s="48"/>
      <c r="B200" s="49"/>
      <c r="C200" s="50" t="n">
        <v>197</v>
      </c>
      <c r="D200" s="51" t="s">
        <v>326</v>
      </c>
      <c r="E200" s="53" t="s">
        <v>39</v>
      </c>
      <c r="F200" s="53" t="s">
        <v>143</v>
      </c>
      <c r="G200" s="58" t="s">
        <v>327</v>
      </c>
      <c r="H200" s="52" t="s">
        <v>49</v>
      </c>
      <c r="I200" s="52" t="n">
        <v>20</v>
      </c>
      <c r="J200" s="52" t="n">
        <v>30</v>
      </c>
      <c r="K200" s="55" t="n">
        <v>19</v>
      </c>
      <c r="L200" s="59"/>
      <c r="M200" s="38" t="n">
        <f aca="false">L200-(SUM(O200:Q200))</f>
        <v>0</v>
      </c>
      <c r="N200" s="39" t="str">
        <f aca="false">IF(M200&lt;0,"ATENÇÃO","OK")</f>
        <v>OK</v>
      </c>
      <c r="O200" s="41"/>
      <c r="P200" s="41"/>
      <c r="Q200" s="41"/>
    </row>
    <row r="201" customFormat="false" ht="15" hidden="false" customHeight="true" outlineLevel="0" collapsed="false">
      <c r="A201" s="48"/>
      <c r="B201" s="49"/>
      <c r="C201" s="57" t="n">
        <v>198</v>
      </c>
      <c r="D201" s="51" t="s">
        <v>328</v>
      </c>
      <c r="E201" s="53" t="s">
        <v>39</v>
      </c>
      <c r="F201" s="53" t="s">
        <v>180</v>
      </c>
      <c r="G201" s="58" t="s">
        <v>329</v>
      </c>
      <c r="H201" s="52" t="s">
        <v>49</v>
      </c>
      <c r="I201" s="52" t="n">
        <v>20</v>
      </c>
      <c r="J201" s="52" t="n">
        <v>30</v>
      </c>
      <c r="K201" s="55" t="n">
        <v>11.08</v>
      </c>
      <c r="L201" s="59"/>
      <c r="M201" s="38" t="n">
        <f aca="false">L201-(SUM(O201:Q201))</f>
        <v>0</v>
      </c>
      <c r="N201" s="39" t="str">
        <f aca="false">IF(M201&lt;0,"ATENÇÃO","OK")</f>
        <v>OK</v>
      </c>
      <c r="O201" s="41"/>
      <c r="P201" s="41"/>
      <c r="Q201" s="41"/>
    </row>
    <row r="202" customFormat="false" ht="15" hidden="false" customHeight="true" outlineLevel="0" collapsed="false">
      <c r="A202" s="63" t="s">
        <v>330</v>
      </c>
      <c r="B202" s="31" t="n">
        <v>3</v>
      </c>
      <c r="C202" s="32" t="n">
        <v>199</v>
      </c>
      <c r="D202" s="64" t="s">
        <v>331</v>
      </c>
      <c r="E202" s="34" t="s">
        <v>39</v>
      </c>
      <c r="F202" s="34" t="s">
        <v>332</v>
      </c>
      <c r="G202" s="47" t="n">
        <v>1633</v>
      </c>
      <c r="H202" s="35" t="s">
        <v>49</v>
      </c>
      <c r="I202" s="35" t="n">
        <v>20</v>
      </c>
      <c r="J202" s="35" t="n">
        <v>30</v>
      </c>
      <c r="K202" s="36" t="n">
        <v>7.89</v>
      </c>
      <c r="L202" s="59"/>
      <c r="M202" s="38" t="n">
        <f aca="false">L202-(SUM(O202:Q202))</f>
        <v>0</v>
      </c>
      <c r="N202" s="39" t="str">
        <f aca="false">IF(M202&lt;0,"ATENÇÃO","OK")</f>
        <v>OK</v>
      </c>
      <c r="O202" s="41"/>
      <c r="P202" s="41"/>
      <c r="Q202" s="41"/>
    </row>
    <row r="203" customFormat="false" ht="15" hidden="false" customHeight="true" outlineLevel="0" collapsed="false">
      <c r="A203" s="63"/>
      <c r="B203" s="31"/>
      <c r="C203" s="32" t="n">
        <v>200</v>
      </c>
      <c r="D203" s="45" t="s">
        <v>333</v>
      </c>
      <c r="E203" s="34" t="s">
        <v>39</v>
      </c>
      <c r="F203" s="34" t="s">
        <v>332</v>
      </c>
      <c r="G203" s="47" t="n">
        <v>1631</v>
      </c>
      <c r="H203" s="46" t="s">
        <v>49</v>
      </c>
      <c r="I203" s="35" t="n">
        <v>20</v>
      </c>
      <c r="J203" s="35" t="n">
        <v>30</v>
      </c>
      <c r="K203" s="36" t="n">
        <v>7.37</v>
      </c>
      <c r="L203" s="59"/>
      <c r="M203" s="38" t="n">
        <f aca="false">L203-(SUM(O203:Q203))</f>
        <v>0</v>
      </c>
      <c r="N203" s="39" t="str">
        <f aca="false">IF(M203&lt;0,"ATENÇÃO","OK")</f>
        <v>OK</v>
      </c>
      <c r="O203" s="41"/>
      <c r="P203" s="41"/>
      <c r="Q203" s="41"/>
    </row>
    <row r="204" customFormat="false" ht="15" hidden="false" customHeight="true" outlineLevel="0" collapsed="false">
      <c r="A204" s="63"/>
      <c r="B204" s="31"/>
      <c r="C204" s="32" t="n">
        <v>201</v>
      </c>
      <c r="D204" s="45" t="s">
        <v>334</v>
      </c>
      <c r="E204" s="34" t="s">
        <v>39</v>
      </c>
      <c r="F204" s="34" t="s">
        <v>335</v>
      </c>
      <c r="G204" s="47" t="s">
        <v>336</v>
      </c>
      <c r="H204" s="34" t="s">
        <v>49</v>
      </c>
      <c r="I204" s="35" t="n">
        <v>20</v>
      </c>
      <c r="J204" s="35" t="n">
        <v>30</v>
      </c>
      <c r="K204" s="36" t="n">
        <v>76.42</v>
      </c>
      <c r="L204" s="59"/>
      <c r="M204" s="38" t="n">
        <f aca="false">L204-(SUM(O204:Q204))</f>
        <v>0</v>
      </c>
      <c r="N204" s="39" t="str">
        <f aca="false">IF(M204&lt;0,"ATENÇÃO","OK")</f>
        <v>OK</v>
      </c>
      <c r="O204" s="41"/>
      <c r="P204" s="41"/>
      <c r="Q204" s="41"/>
    </row>
    <row r="205" customFormat="false" ht="15" hidden="false" customHeight="true" outlineLevel="0" collapsed="false">
      <c r="A205" s="63"/>
      <c r="B205" s="31"/>
      <c r="C205" s="32" t="n">
        <v>202</v>
      </c>
      <c r="D205" s="45" t="s">
        <v>337</v>
      </c>
      <c r="E205" s="34" t="s">
        <v>39</v>
      </c>
      <c r="F205" s="34" t="s">
        <v>338</v>
      </c>
      <c r="G205" s="47" t="n">
        <v>1400</v>
      </c>
      <c r="H205" s="46" t="s">
        <v>49</v>
      </c>
      <c r="I205" s="35" t="n">
        <v>20</v>
      </c>
      <c r="J205" s="35" t="n">
        <v>30</v>
      </c>
      <c r="K205" s="36" t="n">
        <v>57.94</v>
      </c>
      <c r="L205" s="59"/>
      <c r="M205" s="38" t="n">
        <f aca="false">L205-(SUM(O205:Q205))</f>
        <v>0</v>
      </c>
      <c r="N205" s="39" t="str">
        <f aca="false">IF(M205&lt;0,"ATENÇÃO","OK")</f>
        <v>OK</v>
      </c>
      <c r="O205" s="41"/>
      <c r="P205" s="41"/>
      <c r="Q205" s="41"/>
    </row>
    <row r="206" customFormat="false" ht="15" hidden="false" customHeight="true" outlineLevel="0" collapsed="false">
      <c r="A206" s="63"/>
      <c r="B206" s="31"/>
      <c r="C206" s="44" t="n">
        <v>203</v>
      </c>
      <c r="D206" s="64" t="s">
        <v>339</v>
      </c>
      <c r="E206" s="34" t="s">
        <v>39</v>
      </c>
      <c r="F206" s="34" t="s">
        <v>338</v>
      </c>
      <c r="G206" s="47" t="s">
        <v>340</v>
      </c>
      <c r="H206" s="46" t="s">
        <v>49</v>
      </c>
      <c r="I206" s="35" t="n">
        <v>20</v>
      </c>
      <c r="J206" s="35" t="n">
        <v>30</v>
      </c>
      <c r="K206" s="36" t="n">
        <v>309.12</v>
      </c>
      <c r="L206" s="59"/>
      <c r="M206" s="38" t="n">
        <f aca="false">L206-(SUM(O206:Q206))</f>
        <v>0</v>
      </c>
      <c r="N206" s="39" t="str">
        <f aca="false">IF(M206&lt;0,"ATENÇÃO","OK")</f>
        <v>OK</v>
      </c>
      <c r="O206" s="41"/>
      <c r="P206" s="41"/>
      <c r="Q206" s="41"/>
    </row>
    <row r="207" customFormat="false" ht="15" hidden="false" customHeight="true" outlineLevel="0" collapsed="false">
      <c r="A207" s="63"/>
      <c r="B207" s="31"/>
      <c r="C207" s="32" t="n">
        <v>204</v>
      </c>
      <c r="D207" s="45" t="s">
        <v>341</v>
      </c>
      <c r="E207" s="35" t="s">
        <v>39</v>
      </c>
      <c r="F207" s="35" t="s">
        <v>342</v>
      </c>
      <c r="G207" s="34" t="n">
        <v>4008</v>
      </c>
      <c r="H207" s="35" t="s">
        <v>49</v>
      </c>
      <c r="I207" s="35" t="n">
        <v>20</v>
      </c>
      <c r="J207" s="35" t="n">
        <v>30</v>
      </c>
      <c r="K207" s="36" t="n">
        <v>247.2</v>
      </c>
      <c r="L207" s="59"/>
      <c r="M207" s="38" t="n">
        <f aca="false">L207-(SUM(O207:Q207))</f>
        <v>0</v>
      </c>
      <c r="N207" s="39" t="str">
        <f aca="false">IF(M207&lt;0,"ATENÇÃO","OK")</f>
        <v>OK</v>
      </c>
      <c r="O207" s="41"/>
      <c r="P207" s="41"/>
      <c r="Q207" s="41"/>
    </row>
    <row r="208" customFormat="false" ht="15" hidden="false" customHeight="true" outlineLevel="0" collapsed="false">
      <c r="A208" s="63"/>
      <c r="B208" s="31"/>
      <c r="C208" s="32" t="n">
        <v>205</v>
      </c>
      <c r="D208" s="33" t="s">
        <v>343</v>
      </c>
      <c r="E208" s="34" t="s">
        <v>39</v>
      </c>
      <c r="F208" s="34" t="s">
        <v>344</v>
      </c>
      <c r="G208" s="34" t="s">
        <v>345</v>
      </c>
      <c r="H208" s="46" t="s">
        <v>42</v>
      </c>
      <c r="I208" s="35" t="n">
        <v>20</v>
      </c>
      <c r="J208" s="35" t="n">
        <v>30</v>
      </c>
      <c r="K208" s="36" t="n">
        <v>5.27</v>
      </c>
      <c r="L208" s="59"/>
      <c r="M208" s="38" t="n">
        <f aca="false">L208-(SUM(O208:Q208))</f>
        <v>0</v>
      </c>
      <c r="N208" s="39" t="str">
        <f aca="false">IF(M208&lt;0,"ATENÇÃO","OK")</f>
        <v>OK</v>
      </c>
      <c r="O208" s="41"/>
      <c r="P208" s="41"/>
      <c r="Q208" s="41"/>
    </row>
    <row r="209" customFormat="false" ht="15" hidden="false" customHeight="true" outlineLevel="0" collapsed="false">
      <c r="A209" s="63"/>
      <c r="B209" s="31"/>
      <c r="C209" s="32" t="n">
        <v>206</v>
      </c>
      <c r="D209" s="45" t="s">
        <v>346</v>
      </c>
      <c r="E209" s="34" t="s">
        <v>39</v>
      </c>
      <c r="F209" s="34" t="s">
        <v>342</v>
      </c>
      <c r="G209" s="34" t="n">
        <v>4005</v>
      </c>
      <c r="H209" s="34" t="s">
        <v>49</v>
      </c>
      <c r="I209" s="35" t="n">
        <v>20</v>
      </c>
      <c r="J209" s="35" t="n">
        <v>30</v>
      </c>
      <c r="K209" s="36" t="n">
        <v>210.95</v>
      </c>
      <c r="L209" s="59"/>
      <c r="M209" s="38" t="n">
        <f aca="false">L209-(SUM(O209:Q209))</f>
        <v>0</v>
      </c>
      <c r="N209" s="39" t="str">
        <f aca="false">IF(M209&lt;0,"ATENÇÃO","OK")</f>
        <v>OK</v>
      </c>
      <c r="O209" s="41"/>
      <c r="P209" s="41"/>
      <c r="Q209" s="41"/>
    </row>
    <row r="210" customFormat="false" ht="15" hidden="false" customHeight="true" outlineLevel="0" collapsed="false">
      <c r="A210" s="63"/>
      <c r="B210" s="31"/>
      <c r="C210" s="32" t="n">
        <v>207</v>
      </c>
      <c r="D210" s="45" t="s">
        <v>347</v>
      </c>
      <c r="E210" s="34" t="s">
        <v>39</v>
      </c>
      <c r="F210" s="34" t="s">
        <v>348</v>
      </c>
      <c r="G210" s="34" t="s">
        <v>349</v>
      </c>
      <c r="H210" s="34" t="s">
        <v>181</v>
      </c>
      <c r="I210" s="35" t="n">
        <v>20</v>
      </c>
      <c r="J210" s="35" t="n">
        <v>30</v>
      </c>
      <c r="K210" s="36" t="n">
        <v>8.38</v>
      </c>
      <c r="L210" s="59"/>
      <c r="M210" s="38" t="n">
        <f aca="false">L210-(SUM(O210:Q210))</f>
        <v>0</v>
      </c>
      <c r="N210" s="39" t="str">
        <f aca="false">IF(M210&lt;0,"ATENÇÃO","OK")</f>
        <v>OK</v>
      </c>
      <c r="O210" s="41"/>
      <c r="P210" s="41"/>
      <c r="Q210" s="41"/>
    </row>
    <row r="211" customFormat="false" ht="15" hidden="false" customHeight="true" outlineLevel="0" collapsed="false">
      <c r="A211" s="63"/>
      <c r="B211" s="31"/>
      <c r="C211" s="44" t="n">
        <v>208</v>
      </c>
      <c r="D211" s="45" t="s">
        <v>350</v>
      </c>
      <c r="E211" s="34" t="s">
        <v>39</v>
      </c>
      <c r="F211" s="34" t="s">
        <v>348</v>
      </c>
      <c r="G211" s="34" t="s">
        <v>349</v>
      </c>
      <c r="H211" s="34" t="s">
        <v>181</v>
      </c>
      <c r="I211" s="35" t="n">
        <v>20</v>
      </c>
      <c r="J211" s="35" t="n">
        <v>30</v>
      </c>
      <c r="K211" s="36" t="n">
        <v>8.27</v>
      </c>
      <c r="L211" s="59"/>
      <c r="M211" s="38" t="n">
        <f aca="false">L211-(SUM(O211:Q211))</f>
        <v>0</v>
      </c>
      <c r="N211" s="39" t="str">
        <f aca="false">IF(M211&lt;0,"ATENÇÃO","OK")</f>
        <v>OK</v>
      </c>
      <c r="O211" s="41"/>
      <c r="P211" s="41"/>
      <c r="Q211" s="41"/>
    </row>
    <row r="212" customFormat="false" ht="15" hidden="false" customHeight="true" outlineLevel="0" collapsed="false">
      <c r="A212" s="63"/>
      <c r="B212" s="31"/>
      <c r="C212" s="32" t="n">
        <v>209</v>
      </c>
      <c r="D212" s="45" t="s">
        <v>351</v>
      </c>
      <c r="E212" s="34" t="s">
        <v>39</v>
      </c>
      <c r="F212" s="34" t="s">
        <v>348</v>
      </c>
      <c r="G212" s="34" t="s">
        <v>349</v>
      </c>
      <c r="H212" s="34" t="s">
        <v>181</v>
      </c>
      <c r="I212" s="35" t="n">
        <v>20</v>
      </c>
      <c r="J212" s="35" t="n">
        <v>30</v>
      </c>
      <c r="K212" s="36" t="n">
        <v>7.79</v>
      </c>
      <c r="L212" s="59"/>
      <c r="M212" s="38" t="n">
        <f aca="false">L212-(SUM(O212:Q212))</f>
        <v>0</v>
      </c>
      <c r="N212" s="39" t="str">
        <f aca="false">IF(M212&lt;0,"ATENÇÃO","OK")</f>
        <v>OK</v>
      </c>
      <c r="O212" s="41"/>
      <c r="P212" s="41"/>
      <c r="Q212" s="41"/>
    </row>
    <row r="213" customFormat="false" ht="15" hidden="false" customHeight="true" outlineLevel="0" collapsed="false">
      <c r="A213" s="63"/>
      <c r="B213" s="31"/>
      <c r="C213" s="32" t="n">
        <v>210</v>
      </c>
      <c r="D213" s="45" t="s">
        <v>352</v>
      </c>
      <c r="E213" s="35" t="s">
        <v>39</v>
      </c>
      <c r="F213" s="35" t="s">
        <v>348</v>
      </c>
      <c r="G213" s="34" t="s">
        <v>349</v>
      </c>
      <c r="H213" s="46" t="s">
        <v>181</v>
      </c>
      <c r="I213" s="35" t="n">
        <v>20</v>
      </c>
      <c r="J213" s="35" t="n">
        <v>30</v>
      </c>
      <c r="K213" s="36" t="n">
        <v>10.14</v>
      </c>
      <c r="L213" s="59"/>
      <c r="M213" s="38" t="n">
        <f aca="false">L213-(SUM(O213:Q213))</f>
        <v>0</v>
      </c>
      <c r="N213" s="39" t="str">
        <f aca="false">IF(M213&lt;0,"ATENÇÃO","OK")</f>
        <v>OK</v>
      </c>
      <c r="O213" s="41"/>
      <c r="P213" s="41"/>
      <c r="Q213" s="41"/>
    </row>
    <row r="214" customFormat="false" ht="15" hidden="false" customHeight="true" outlineLevel="0" collapsed="false">
      <c r="A214" s="63"/>
      <c r="B214" s="31"/>
      <c r="C214" s="32" t="n">
        <v>211</v>
      </c>
      <c r="D214" s="45" t="s">
        <v>353</v>
      </c>
      <c r="E214" s="35" t="s">
        <v>39</v>
      </c>
      <c r="F214" s="35" t="s">
        <v>348</v>
      </c>
      <c r="G214" s="34" t="s">
        <v>354</v>
      </c>
      <c r="H214" s="46" t="s">
        <v>181</v>
      </c>
      <c r="I214" s="35" t="n">
        <v>20</v>
      </c>
      <c r="J214" s="35" t="n">
        <v>30</v>
      </c>
      <c r="K214" s="36" t="n">
        <v>43.28</v>
      </c>
      <c r="L214" s="59"/>
      <c r="M214" s="38" t="n">
        <f aca="false">L214-(SUM(O214:Q214))</f>
        <v>0</v>
      </c>
      <c r="N214" s="39" t="str">
        <f aca="false">IF(M214&lt;0,"ATENÇÃO","OK")</f>
        <v>OK</v>
      </c>
      <c r="O214" s="41"/>
      <c r="P214" s="41"/>
      <c r="Q214" s="41"/>
    </row>
    <row r="215" customFormat="false" ht="15" hidden="false" customHeight="true" outlineLevel="0" collapsed="false">
      <c r="A215" s="63"/>
      <c r="B215" s="31"/>
      <c r="C215" s="32" t="n">
        <v>212</v>
      </c>
      <c r="D215" s="45" t="s">
        <v>355</v>
      </c>
      <c r="E215" s="35" t="s">
        <v>39</v>
      </c>
      <c r="F215" s="35" t="s">
        <v>348</v>
      </c>
      <c r="G215" s="34" t="s">
        <v>354</v>
      </c>
      <c r="H215" s="46" t="s">
        <v>181</v>
      </c>
      <c r="I215" s="35" t="n">
        <v>20</v>
      </c>
      <c r="J215" s="35" t="n">
        <v>30</v>
      </c>
      <c r="K215" s="36" t="n">
        <v>54.71</v>
      </c>
      <c r="L215" s="59"/>
      <c r="M215" s="38" t="n">
        <f aca="false">L215-(SUM(O215:Q215))</f>
        <v>0</v>
      </c>
      <c r="N215" s="39" t="str">
        <f aca="false">IF(M215&lt;0,"ATENÇÃO","OK")</f>
        <v>OK</v>
      </c>
      <c r="O215" s="41"/>
      <c r="P215" s="41"/>
      <c r="Q215" s="41"/>
    </row>
    <row r="216" customFormat="false" ht="15" hidden="false" customHeight="true" outlineLevel="0" collapsed="false">
      <c r="A216" s="63"/>
      <c r="B216" s="31"/>
      <c r="C216" s="44" t="n">
        <v>213</v>
      </c>
      <c r="D216" s="45" t="s">
        <v>356</v>
      </c>
      <c r="E216" s="35" t="s">
        <v>39</v>
      </c>
      <c r="F216" s="35" t="s">
        <v>348</v>
      </c>
      <c r="G216" s="34" t="s">
        <v>354</v>
      </c>
      <c r="H216" s="35" t="s">
        <v>181</v>
      </c>
      <c r="I216" s="35" t="n">
        <v>20</v>
      </c>
      <c r="J216" s="35" t="n">
        <v>30</v>
      </c>
      <c r="K216" s="36" t="n">
        <v>167.11</v>
      </c>
      <c r="L216" s="59"/>
      <c r="M216" s="38" t="n">
        <f aca="false">L216-(SUM(O216:Q216))</f>
        <v>0</v>
      </c>
      <c r="N216" s="39" t="str">
        <f aca="false">IF(M216&lt;0,"ATENÇÃO","OK")</f>
        <v>OK</v>
      </c>
      <c r="O216" s="41"/>
      <c r="P216" s="41"/>
      <c r="Q216" s="41"/>
    </row>
    <row r="217" customFormat="false" ht="15" hidden="false" customHeight="true" outlineLevel="0" collapsed="false">
      <c r="A217" s="63"/>
      <c r="B217" s="31"/>
      <c r="C217" s="32" t="n">
        <v>214</v>
      </c>
      <c r="D217" s="33" t="s">
        <v>357</v>
      </c>
      <c r="E217" s="34" t="s">
        <v>39</v>
      </c>
      <c r="F217" s="34" t="s">
        <v>358</v>
      </c>
      <c r="G217" s="34" t="s">
        <v>354</v>
      </c>
      <c r="H217" s="46" t="s">
        <v>42</v>
      </c>
      <c r="I217" s="35" t="n">
        <v>20</v>
      </c>
      <c r="J217" s="35" t="n">
        <v>30</v>
      </c>
      <c r="K217" s="36" t="n">
        <v>250.79</v>
      </c>
      <c r="L217" s="59"/>
      <c r="M217" s="38" t="n">
        <f aca="false">L217-(SUM(O217:Q217))</f>
        <v>0</v>
      </c>
      <c r="N217" s="39" t="str">
        <f aca="false">IF(M217&lt;0,"ATENÇÃO","OK")</f>
        <v>OK</v>
      </c>
      <c r="O217" s="41"/>
      <c r="P217" s="41"/>
      <c r="Q217" s="41"/>
    </row>
    <row r="218" customFormat="false" ht="15" hidden="false" customHeight="true" outlineLevel="0" collapsed="false">
      <c r="A218" s="63"/>
      <c r="B218" s="31"/>
      <c r="C218" s="32" t="n">
        <v>215</v>
      </c>
      <c r="D218" s="33" t="s">
        <v>359</v>
      </c>
      <c r="E218" s="34" t="s">
        <v>39</v>
      </c>
      <c r="F218" s="34" t="s">
        <v>358</v>
      </c>
      <c r="G218" s="34" t="s">
        <v>354</v>
      </c>
      <c r="H218" s="46" t="s">
        <v>42</v>
      </c>
      <c r="I218" s="35" t="n">
        <v>20</v>
      </c>
      <c r="J218" s="35" t="n">
        <v>30</v>
      </c>
      <c r="K218" s="36" t="n">
        <v>425.51</v>
      </c>
      <c r="L218" s="59"/>
      <c r="M218" s="38" t="n">
        <f aca="false">L218-(SUM(O218:Q218))</f>
        <v>0</v>
      </c>
      <c r="N218" s="39" t="str">
        <f aca="false">IF(M218&lt;0,"ATENÇÃO","OK")</f>
        <v>OK</v>
      </c>
      <c r="O218" s="41"/>
      <c r="P218" s="41"/>
      <c r="Q218" s="41"/>
    </row>
    <row r="219" customFormat="false" ht="15" hidden="false" customHeight="true" outlineLevel="0" collapsed="false">
      <c r="A219" s="63"/>
      <c r="B219" s="31"/>
      <c r="C219" s="32" t="n">
        <v>216</v>
      </c>
      <c r="D219" s="45" t="s">
        <v>360</v>
      </c>
      <c r="E219" s="34" t="s">
        <v>39</v>
      </c>
      <c r="F219" s="34" t="s">
        <v>358</v>
      </c>
      <c r="G219" s="34" t="s">
        <v>361</v>
      </c>
      <c r="H219" s="46" t="s">
        <v>49</v>
      </c>
      <c r="I219" s="35" t="n">
        <v>20</v>
      </c>
      <c r="J219" s="35" t="n">
        <v>30</v>
      </c>
      <c r="K219" s="36" t="n">
        <v>9.66</v>
      </c>
      <c r="L219" s="59"/>
      <c r="M219" s="38" t="n">
        <f aca="false">L219-(SUM(O219:Q219))</f>
        <v>0</v>
      </c>
      <c r="N219" s="39" t="str">
        <f aca="false">IF(M219&lt;0,"ATENÇÃO","OK")</f>
        <v>OK</v>
      </c>
      <c r="O219" s="41"/>
      <c r="P219" s="41"/>
      <c r="Q219" s="41"/>
    </row>
    <row r="220" customFormat="false" ht="15" hidden="false" customHeight="true" outlineLevel="0" collapsed="false">
      <c r="A220" s="63"/>
      <c r="B220" s="31"/>
      <c r="C220" s="32" t="n">
        <v>217</v>
      </c>
      <c r="D220" s="45" t="s">
        <v>362</v>
      </c>
      <c r="E220" s="34" t="s">
        <v>39</v>
      </c>
      <c r="F220" s="34" t="s">
        <v>358</v>
      </c>
      <c r="G220" s="34" t="s">
        <v>361</v>
      </c>
      <c r="H220" s="46" t="s">
        <v>49</v>
      </c>
      <c r="I220" s="35" t="n">
        <v>20</v>
      </c>
      <c r="J220" s="35" t="n">
        <v>30</v>
      </c>
      <c r="K220" s="36" t="n">
        <v>9.69</v>
      </c>
      <c r="L220" s="59"/>
      <c r="M220" s="38" t="n">
        <f aca="false">L220-(SUM(O220:Q220))</f>
        <v>0</v>
      </c>
      <c r="N220" s="39" t="str">
        <f aca="false">IF(M220&lt;0,"ATENÇÃO","OK")</f>
        <v>OK</v>
      </c>
      <c r="O220" s="41"/>
      <c r="P220" s="41"/>
      <c r="Q220" s="41"/>
    </row>
    <row r="221" customFormat="false" ht="15" hidden="false" customHeight="true" outlineLevel="0" collapsed="false">
      <c r="A221" s="63"/>
      <c r="B221" s="31"/>
      <c r="C221" s="44" t="n">
        <v>218</v>
      </c>
      <c r="D221" s="45" t="s">
        <v>363</v>
      </c>
      <c r="E221" s="34" t="s">
        <v>39</v>
      </c>
      <c r="F221" s="34" t="s">
        <v>358</v>
      </c>
      <c r="G221" s="34" t="s">
        <v>361</v>
      </c>
      <c r="H221" s="46" t="s">
        <v>49</v>
      </c>
      <c r="I221" s="35" t="n">
        <v>20</v>
      </c>
      <c r="J221" s="35" t="n">
        <v>30</v>
      </c>
      <c r="K221" s="36" t="n">
        <v>12.34</v>
      </c>
      <c r="L221" s="59"/>
      <c r="M221" s="38" t="n">
        <f aca="false">L221-(SUM(O221:Q221))</f>
        <v>0</v>
      </c>
      <c r="N221" s="39" t="str">
        <f aca="false">IF(M221&lt;0,"ATENÇÃO","OK")</f>
        <v>OK</v>
      </c>
      <c r="O221" s="41"/>
      <c r="P221" s="41"/>
      <c r="Q221" s="41"/>
    </row>
    <row r="222" customFormat="false" ht="15" hidden="false" customHeight="true" outlineLevel="0" collapsed="false">
      <c r="A222" s="63"/>
      <c r="B222" s="31"/>
      <c r="C222" s="32" t="n">
        <v>219</v>
      </c>
      <c r="D222" s="45" t="s">
        <v>364</v>
      </c>
      <c r="E222" s="35" t="s">
        <v>39</v>
      </c>
      <c r="F222" s="35" t="s">
        <v>358</v>
      </c>
      <c r="G222" s="34" t="s">
        <v>361</v>
      </c>
      <c r="H222" s="35" t="s">
        <v>49</v>
      </c>
      <c r="I222" s="35" t="n">
        <v>20</v>
      </c>
      <c r="J222" s="35" t="n">
        <v>30</v>
      </c>
      <c r="K222" s="36" t="n">
        <v>10.46</v>
      </c>
      <c r="L222" s="59"/>
      <c r="M222" s="38" t="n">
        <f aca="false">L222-(SUM(O222:Q222))</f>
        <v>0</v>
      </c>
      <c r="N222" s="39" t="str">
        <f aca="false">IF(M222&lt;0,"ATENÇÃO","OK")</f>
        <v>OK</v>
      </c>
      <c r="O222" s="41"/>
      <c r="P222" s="41"/>
      <c r="Q222" s="41"/>
    </row>
    <row r="223" customFormat="false" ht="15" hidden="false" customHeight="true" outlineLevel="0" collapsed="false">
      <c r="A223" s="63"/>
      <c r="B223" s="31"/>
      <c r="C223" s="32" t="n">
        <v>220</v>
      </c>
      <c r="D223" s="45" t="s">
        <v>365</v>
      </c>
      <c r="E223" s="34" t="s">
        <v>39</v>
      </c>
      <c r="F223" s="34" t="s">
        <v>358</v>
      </c>
      <c r="G223" s="34" t="s">
        <v>361</v>
      </c>
      <c r="H223" s="46" t="s">
        <v>49</v>
      </c>
      <c r="I223" s="35" t="n">
        <v>20</v>
      </c>
      <c r="J223" s="35" t="n">
        <v>30</v>
      </c>
      <c r="K223" s="36" t="n">
        <v>10.29</v>
      </c>
      <c r="L223" s="59"/>
      <c r="M223" s="38" t="n">
        <f aca="false">L223-(SUM(O223:Q223))</f>
        <v>0</v>
      </c>
      <c r="N223" s="39" t="str">
        <f aca="false">IF(M223&lt;0,"ATENÇÃO","OK")</f>
        <v>OK</v>
      </c>
      <c r="O223" s="41"/>
      <c r="P223" s="41"/>
      <c r="Q223" s="41"/>
    </row>
    <row r="224" customFormat="false" ht="15" hidden="false" customHeight="true" outlineLevel="0" collapsed="false">
      <c r="A224" s="63"/>
      <c r="B224" s="31"/>
      <c r="C224" s="32" t="n">
        <v>221</v>
      </c>
      <c r="D224" s="45" t="s">
        <v>366</v>
      </c>
      <c r="E224" s="34" t="s">
        <v>39</v>
      </c>
      <c r="F224" s="34" t="s">
        <v>358</v>
      </c>
      <c r="G224" s="34" t="s">
        <v>361</v>
      </c>
      <c r="H224" s="46" t="s">
        <v>49</v>
      </c>
      <c r="I224" s="35" t="n">
        <v>20</v>
      </c>
      <c r="J224" s="35" t="n">
        <v>30</v>
      </c>
      <c r="K224" s="36" t="n">
        <v>12.77</v>
      </c>
      <c r="L224" s="59"/>
      <c r="M224" s="38" t="n">
        <f aca="false">L224-(SUM(O224:Q224))</f>
        <v>0</v>
      </c>
      <c r="N224" s="39" t="str">
        <f aca="false">IF(M224&lt;0,"ATENÇÃO","OK")</f>
        <v>OK</v>
      </c>
      <c r="O224" s="41"/>
      <c r="P224" s="41"/>
      <c r="Q224" s="41"/>
    </row>
    <row r="225" customFormat="false" ht="15" hidden="false" customHeight="true" outlineLevel="0" collapsed="false">
      <c r="A225" s="63"/>
      <c r="B225" s="31"/>
      <c r="C225" s="32" t="n">
        <v>222</v>
      </c>
      <c r="D225" s="45" t="s">
        <v>367</v>
      </c>
      <c r="E225" s="34" t="s">
        <v>39</v>
      </c>
      <c r="F225" s="34" t="s">
        <v>358</v>
      </c>
      <c r="G225" s="34" t="s">
        <v>361</v>
      </c>
      <c r="H225" s="46" t="s">
        <v>49</v>
      </c>
      <c r="I225" s="35" t="n">
        <v>20</v>
      </c>
      <c r="J225" s="35" t="n">
        <v>30</v>
      </c>
      <c r="K225" s="36" t="n">
        <v>15.54</v>
      </c>
      <c r="L225" s="59"/>
      <c r="M225" s="38" t="n">
        <f aca="false">L225-(SUM(O225:Q225))</f>
        <v>0</v>
      </c>
      <c r="N225" s="39" t="str">
        <f aca="false">IF(M225&lt;0,"ATENÇÃO","OK")</f>
        <v>OK</v>
      </c>
      <c r="O225" s="41"/>
      <c r="P225" s="41"/>
      <c r="Q225" s="41"/>
    </row>
    <row r="226" customFormat="false" ht="15" hidden="false" customHeight="true" outlineLevel="0" collapsed="false">
      <c r="A226" s="63"/>
      <c r="B226" s="31"/>
      <c r="C226" s="44" t="n">
        <v>223</v>
      </c>
      <c r="D226" s="45" t="s">
        <v>368</v>
      </c>
      <c r="E226" s="34" t="s">
        <v>39</v>
      </c>
      <c r="F226" s="34" t="s">
        <v>358</v>
      </c>
      <c r="G226" s="34" t="s">
        <v>361</v>
      </c>
      <c r="H226" s="46" t="s">
        <v>49</v>
      </c>
      <c r="I226" s="35" t="n">
        <v>20</v>
      </c>
      <c r="J226" s="35" t="n">
        <v>30</v>
      </c>
      <c r="K226" s="36" t="n">
        <v>18.84</v>
      </c>
      <c r="L226" s="59"/>
      <c r="M226" s="38" t="n">
        <f aca="false">L226-(SUM(O226:Q226))</f>
        <v>0</v>
      </c>
      <c r="N226" s="39" t="str">
        <f aca="false">IF(M226&lt;0,"ATENÇÃO","OK")</f>
        <v>OK</v>
      </c>
      <c r="O226" s="41"/>
      <c r="P226" s="41"/>
      <c r="Q226" s="41"/>
    </row>
    <row r="227" customFormat="false" ht="15" hidden="false" customHeight="true" outlineLevel="0" collapsed="false">
      <c r="A227" s="63"/>
      <c r="B227" s="31"/>
      <c r="C227" s="32" t="n">
        <v>224</v>
      </c>
      <c r="D227" s="45" t="s">
        <v>369</v>
      </c>
      <c r="E227" s="34" t="s">
        <v>39</v>
      </c>
      <c r="F227" s="34" t="s">
        <v>358</v>
      </c>
      <c r="G227" s="34" t="s">
        <v>370</v>
      </c>
      <c r="H227" s="34" t="s">
        <v>49</v>
      </c>
      <c r="I227" s="35" t="n">
        <v>20</v>
      </c>
      <c r="J227" s="35" t="n">
        <v>30</v>
      </c>
      <c r="K227" s="36" t="n">
        <v>49.85</v>
      </c>
      <c r="L227" s="59"/>
      <c r="M227" s="38" t="n">
        <f aca="false">L227-(SUM(O227:Q227))</f>
        <v>0</v>
      </c>
      <c r="N227" s="39" t="str">
        <f aca="false">IF(M227&lt;0,"ATENÇÃO","OK")</f>
        <v>OK</v>
      </c>
      <c r="O227" s="41"/>
      <c r="P227" s="41"/>
      <c r="Q227" s="41"/>
    </row>
    <row r="228" customFormat="false" ht="15" hidden="false" customHeight="true" outlineLevel="0" collapsed="false">
      <c r="A228" s="63"/>
      <c r="B228" s="31"/>
      <c r="C228" s="32" t="n">
        <v>225</v>
      </c>
      <c r="D228" s="45" t="s">
        <v>371</v>
      </c>
      <c r="E228" s="34" t="s">
        <v>39</v>
      </c>
      <c r="F228" s="34" t="s">
        <v>358</v>
      </c>
      <c r="G228" s="34" t="s">
        <v>370</v>
      </c>
      <c r="H228" s="34" t="s">
        <v>49</v>
      </c>
      <c r="I228" s="35" t="n">
        <v>20</v>
      </c>
      <c r="J228" s="35" t="n">
        <v>30</v>
      </c>
      <c r="K228" s="36" t="n">
        <v>52.65</v>
      </c>
      <c r="L228" s="59"/>
      <c r="M228" s="38" t="n">
        <f aca="false">L228-(SUM(O228:Q228))</f>
        <v>0</v>
      </c>
      <c r="N228" s="39" t="str">
        <f aca="false">IF(M228&lt;0,"ATENÇÃO","OK")</f>
        <v>OK</v>
      </c>
      <c r="O228" s="41"/>
      <c r="P228" s="41"/>
      <c r="Q228" s="41"/>
    </row>
    <row r="229" customFormat="false" ht="15" hidden="false" customHeight="true" outlineLevel="0" collapsed="false">
      <c r="A229" s="63"/>
      <c r="B229" s="31"/>
      <c r="C229" s="32" t="n">
        <v>226</v>
      </c>
      <c r="D229" s="45" t="s">
        <v>372</v>
      </c>
      <c r="E229" s="34" t="s">
        <v>39</v>
      </c>
      <c r="F229" s="34" t="s">
        <v>358</v>
      </c>
      <c r="G229" s="34" t="s">
        <v>370</v>
      </c>
      <c r="H229" s="65" t="s">
        <v>49</v>
      </c>
      <c r="I229" s="35" t="n">
        <v>20</v>
      </c>
      <c r="J229" s="35" t="n">
        <v>30</v>
      </c>
      <c r="K229" s="36" t="n">
        <v>55.51</v>
      </c>
      <c r="L229" s="59"/>
      <c r="M229" s="38" t="n">
        <f aca="false">L229-(SUM(O229:Q229))</f>
        <v>0</v>
      </c>
      <c r="N229" s="39" t="str">
        <f aca="false">IF(M229&lt;0,"ATENÇÃO","OK")</f>
        <v>OK</v>
      </c>
      <c r="O229" s="41"/>
      <c r="P229" s="41"/>
      <c r="Q229" s="41"/>
    </row>
    <row r="230" customFormat="false" ht="15" hidden="false" customHeight="true" outlineLevel="0" collapsed="false">
      <c r="A230" s="63"/>
      <c r="B230" s="31"/>
      <c r="C230" s="32" t="n">
        <v>227</v>
      </c>
      <c r="D230" s="45" t="s">
        <v>373</v>
      </c>
      <c r="E230" s="34" t="s">
        <v>39</v>
      </c>
      <c r="F230" s="34" t="s">
        <v>358</v>
      </c>
      <c r="G230" s="34" t="s">
        <v>370</v>
      </c>
      <c r="H230" s="65" t="s">
        <v>49</v>
      </c>
      <c r="I230" s="35" t="n">
        <v>20</v>
      </c>
      <c r="J230" s="35" t="n">
        <v>30</v>
      </c>
      <c r="K230" s="36" t="n">
        <v>52.55</v>
      </c>
      <c r="L230" s="59"/>
      <c r="M230" s="38" t="n">
        <f aca="false">L230-(SUM(O230:Q230))</f>
        <v>0</v>
      </c>
      <c r="N230" s="39" t="str">
        <f aca="false">IF(M230&lt;0,"ATENÇÃO","OK")</f>
        <v>OK</v>
      </c>
      <c r="O230" s="41"/>
      <c r="P230" s="41"/>
      <c r="Q230" s="41"/>
    </row>
    <row r="231" customFormat="false" ht="15" hidden="false" customHeight="true" outlineLevel="0" collapsed="false">
      <c r="A231" s="63"/>
      <c r="B231" s="31"/>
      <c r="C231" s="44" t="n">
        <v>228</v>
      </c>
      <c r="D231" s="45" t="s">
        <v>374</v>
      </c>
      <c r="E231" s="34" t="s">
        <v>39</v>
      </c>
      <c r="F231" s="34" t="s">
        <v>358</v>
      </c>
      <c r="G231" s="34" t="s">
        <v>370</v>
      </c>
      <c r="H231" s="35" t="s">
        <v>49</v>
      </c>
      <c r="I231" s="35" t="n">
        <v>20</v>
      </c>
      <c r="J231" s="35" t="n">
        <v>30</v>
      </c>
      <c r="K231" s="36" t="n">
        <v>50.61</v>
      </c>
      <c r="L231" s="59"/>
      <c r="M231" s="38" t="n">
        <f aca="false">L231-(SUM(O231:Q231))</f>
        <v>0</v>
      </c>
      <c r="N231" s="39" t="str">
        <f aca="false">IF(M231&lt;0,"ATENÇÃO","OK")</f>
        <v>OK</v>
      </c>
      <c r="O231" s="41"/>
      <c r="P231" s="41"/>
      <c r="Q231" s="41"/>
    </row>
    <row r="232" customFormat="false" ht="15" hidden="false" customHeight="true" outlineLevel="0" collapsed="false">
      <c r="A232" s="63"/>
      <c r="B232" s="31"/>
      <c r="C232" s="32" t="n">
        <v>229</v>
      </c>
      <c r="D232" s="45" t="s">
        <v>375</v>
      </c>
      <c r="E232" s="34" t="s">
        <v>39</v>
      </c>
      <c r="F232" s="34" t="s">
        <v>358</v>
      </c>
      <c r="G232" s="34" t="s">
        <v>370</v>
      </c>
      <c r="H232" s="34" t="s">
        <v>49</v>
      </c>
      <c r="I232" s="35" t="n">
        <v>20</v>
      </c>
      <c r="J232" s="35" t="n">
        <v>30</v>
      </c>
      <c r="K232" s="36" t="n">
        <v>123.01</v>
      </c>
      <c r="L232" s="59"/>
      <c r="M232" s="38" t="n">
        <f aca="false">L232-(SUM(O232:Q232))</f>
        <v>0</v>
      </c>
      <c r="N232" s="39" t="str">
        <f aca="false">IF(M232&lt;0,"ATENÇÃO","OK")</f>
        <v>OK</v>
      </c>
      <c r="O232" s="41"/>
      <c r="P232" s="41"/>
      <c r="Q232" s="41"/>
    </row>
    <row r="233" customFormat="false" ht="15" hidden="false" customHeight="true" outlineLevel="0" collapsed="false">
      <c r="A233" s="63"/>
      <c r="B233" s="31"/>
      <c r="C233" s="32" t="n">
        <v>230</v>
      </c>
      <c r="D233" s="33" t="s">
        <v>376</v>
      </c>
      <c r="E233" s="35" t="s">
        <v>39</v>
      </c>
      <c r="F233" s="35" t="s">
        <v>377</v>
      </c>
      <c r="G233" s="34" t="s">
        <v>378</v>
      </c>
      <c r="H233" s="35" t="s">
        <v>42</v>
      </c>
      <c r="I233" s="35" t="n">
        <v>20</v>
      </c>
      <c r="J233" s="35" t="n">
        <v>30</v>
      </c>
      <c r="K233" s="36" t="n">
        <v>37.95</v>
      </c>
      <c r="L233" s="59"/>
      <c r="M233" s="38" t="n">
        <f aca="false">L233-(SUM(O233:Q233))</f>
        <v>0</v>
      </c>
      <c r="N233" s="39" t="str">
        <f aca="false">IF(M233&lt;0,"ATENÇÃO","OK")</f>
        <v>OK</v>
      </c>
      <c r="O233" s="41"/>
      <c r="P233" s="41"/>
      <c r="Q233" s="41"/>
    </row>
    <row r="234" customFormat="false" ht="15" hidden="false" customHeight="true" outlineLevel="0" collapsed="false">
      <c r="A234" s="63"/>
      <c r="B234" s="31"/>
      <c r="C234" s="32" t="n">
        <v>231</v>
      </c>
      <c r="D234" s="33" t="s">
        <v>379</v>
      </c>
      <c r="E234" s="34" t="s">
        <v>39</v>
      </c>
      <c r="F234" s="34" t="s">
        <v>377</v>
      </c>
      <c r="G234" s="34" t="s">
        <v>380</v>
      </c>
      <c r="H234" s="35" t="s">
        <v>42</v>
      </c>
      <c r="I234" s="35" t="n">
        <v>20</v>
      </c>
      <c r="J234" s="35" t="n">
        <v>30</v>
      </c>
      <c r="K234" s="36" t="n">
        <v>51.58</v>
      </c>
      <c r="L234" s="59"/>
      <c r="M234" s="38" t="n">
        <f aca="false">L234-(SUM(O234:Q234))</f>
        <v>0</v>
      </c>
      <c r="N234" s="39" t="str">
        <f aca="false">IF(M234&lt;0,"ATENÇÃO","OK")</f>
        <v>OK</v>
      </c>
      <c r="O234" s="41"/>
      <c r="P234" s="41"/>
      <c r="Q234" s="41"/>
    </row>
    <row r="235" customFormat="false" ht="15" hidden="false" customHeight="true" outlineLevel="0" collapsed="false">
      <c r="A235" s="63"/>
      <c r="B235" s="31"/>
      <c r="C235" s="32" t="n">
        <v>232</v>
      </c>
      <c r="D235" s="33" t="s">
        <v>381</v>
      </c>
      <c r="E235" s="35" t="s">
        <v>39</v>
      </c>
      <c r="F235" s="35" t="s">
        <v>332</v>
      </c>
      <c r="G235" s="34" t="s">
        <v>382</v>
      </c>
      <c r="H235" s="35" t="s">
        <v>42</v>
      </c>
      <c r="I235" s="35" t="n">
        <v>20</v>
      </c>
      <c r="J235" s="35" t="n">
        <v>30</v>
      </c>
      <c r="K235" s="36" t="n">
        <v>512.63</v>
      </c>
      <c r="L235" s="59"/>
      <c r="M235" s="38" t="n">
        <f aca="false">L235-(SUM(O235:Q235))</f>
        <v>0</v>
      </c>
      <c r="N235" s="39" t="str">
        <f aca="false">IF(M235&lt;0,"ATENÇÃO","OK")</f>
        <v>OK</v>
      </c>
      <c r="O235" s="41"/>
      <c r="P235" s="41"/>
      <c r="Q235" s="41"/>
    </row>
    <row r="236" customFormat="false" ht="15" hidden="false" customHeight="true" outlineLevel="0" collapsed="false">
      <c r="A236" s="63"/>
      <c r="B236" s="31"/>
      <c r="C236" s="44" t="n">
        <v>233</v>
      </c>
      <c r="D236" s="33" t="s">
        <v>383</v>
      </c>
      <c r="E236" s="65" t="s">
        <v>39</v>
      </c>
      <c r="F236" s="65" t="s">
        <v>384</v>
      </c>
      <c r="G236" s="34" t="s">
        <v>385</v>
      </c>
      <c r="H236" s="65" t="s">
        <v>181</v>
      </c>
      <c r="I236" s="35" t="n">
        <v>20</v>
      </c>
      <c r="J236" s="35" t="n">
        <v>30</v>
      </c>
      <c r="K236" s="36" t="n">
        <v>31.87</v>
      </c>
      <c r="L236" s="59" t="n">
        <v>10</v>
      </c>
      <c r="M236" s="38" t="n">
        <f aca="false">L236-(SUM(O236:Q236))</f>
        <v>0</v>
      </c>
      <c r="N236" s="39" t="str">
        <f aca="false">IF(M236&lt;0,"ATENÇÃO","OK")</f>
        <v>OK</v>
      </c>
      <c r="O236" s="41" t="n">
        <v>10</v>
      </c>
      <c r="P236" s="41"/>
      <c r="Q236" s="41"/>
    </row>
    <row r="237" customFormat="false" ht="15" hidden="false" customHeight="true" outlineLevel="0" collapsed="false">
      <c r="A237" s="63"/>
      <c r="B237" s="31"/>
      <c r="C237" s="32" t="n">
        <v>234</v>
      </c>
      <c r="D237" s="33" t="s">
        <v>386</v>
      </c>
      <c r="E237" s="35" t="s">
        <v>39</v>
      </c>
      <c r="F237" s="35" t="s">
        <v>387</v>
      </c>
      <c r="G237" s="34" t="n">
        <v>31</v>
      </c>
      <c r="H237" s="35" t="s">
        <v>181</v>
      </c>
      <c r="I237" s="35" t="n">
        <v>20</v>
      </c>
      <c r="J237" s="35" t="n">
        <v>30</v>
      </c>
      <c r="K237" s="36" t="n">
        <v>35.12</v>
      </c>
      <c r="L237" s="59" t="n">
        <v>10</v>
      </c>
      <c r="M237" s="38" t="n">
        <f aca="false">L237-(SUM(O237:Q237))</f>
        <v>0</v>
      </c>
      <c r="N237" s="39" t="str">
        <f aca="false">IF(M237&lt;0,"ATENÇÃO","OK")</f>
        <v>OK</v>
      </c>
      <c r="O237" s="41" t="n">
        <v>10</v>
      </c>
      <c r="P237" s="41"/>
      <c r="Q237" s="41"/>
    </row>
    <row r="238" customFormat="false" ht="15" hidden="false" customHeight="true" outlineLevel="0" collapsed="false">
      <c r="A238" s="63"/>
      <c r="B238" s="31"/>
      <c r="C238" s="32" t="n">
        <v>235</v>
      </c>
      <c r="D238" s="45" t="s">
        <v>388</v>
      </c>
      <c r="E238" s="35" t="s">
        <v>39</v>
      </c>
      <c r="F238" s="35" t="s">
        <v>389</v>
      </c>
      <c r="G238" s="34" t="s">
        <v>390</v>
      </c>
      <c r="H238" s="35" t="s">
        <v>49</v>
      </c>
      <c r="I238" s="35" t="n">
        <v>20</v>
      </c>
      <c r="J238" s="35" t="n">
        <v>30</v>
      </c>
      <c r="K238" s="36" t="n">
        <v>0.42</v>
      </c>
      <c r="L238" s="59"/>
      <c r="M238" s="38" t="n">
        <f aca="false">L238-(SUM(O238:Q238))</f>
        <v>0</v>
      </c>
      <c r="N238" s="39" t="str">
        <f aca="false">IF(M238&lt;0,"ATENÇÃO","OK")</f>
        <v>OK</v>
      </c>
      <c r="O238" s="41"/>
      <c r="P238" s="41"/>
      <c r="Q238" s="41"/>
    </row>
    <row r="239" customFormat="false" ht="15" hidden="false" customHeight="true" outlineLevel="0" collapsed="false">
      <c r="A239" s="63"/>
      <c r="B239" s="31"/>
      <c r="C239" s="32" t="n">
        <v>236</v>
      </c>
      <c r="D239" s="33" t="s">
        <v>391</v>
      </c>
      <c r="E239" s="35" t="s">
        <v>39</v>
      </c>
      <c r="F239" s="35" t="s">
        <v>344</v>
      </c>
      <c r="G239" s="34" t="s">
        <v>392</v>
      </c>
      <c r="H239" s="35" t="s">
        <v>42</v>
      </c>
      <c r="I239" s="35" t="n">
        <v>20</v>
      </c>
      <c r="J239" s="35" t="n">
        <v>30</v>
      </c>
      <c r="K239" s="36" t="n">
        <v>39.35</v>
      </c>
      <c r="L239" s="59"/>
      <c r="M239" s="38" t="n">
        <f aca="false">L239-(SUM(O239:Q239))</f>
        <v>0</v>
      </c>
      <c r="N239" s="39" t="str">
        <f aca="false">IF(M239&lt;0,"ATENÇÃO","OK")</f>
        <v>OK</v>
      </c>
      <c r="O239" s="41"/>
      <c r="P239" s="41"/>
      <c r="Q239" s="41"/>
    </row>
    <row r="240" customFormat="false" ht="15" hidden="false" customHeight="true" outlineLevel="0" collapsed="false">
      <c r="A240" s="63"/>
      <c r="B240" s="31"/>
      <c r="C240" s="32" t="n">
        <v>237</v>
      </c>
      <c r="D240" s="45" t="s">
        <v>393</v>
      </c>
      <c r="E240" s="35" t="s">
        <v>39</v>
      </c>
      <c r="F240" s="35" t="s">
        <v>342</v>
      </c>
      <c r="G240" s="34" t="n">
        <v>39002</v>
      </c>
      <c r="H240" s="35" t="s">
        <v>49</v>
      </c>
      <c r="I240" s="35" t="n">
        <v>20</v>
      </c>
      <c r="J240" s="35" t="n">
        <v>30</v>
      </c>
      <c r="K240" s="36" t="n">
        <v>101.06</v>
      </c>
      <c r="L240" s="59"/>
      <c r="M240" s="38" t="n">
        <f aca="false">L240-(SUM(O240:Q240))</f>
        <v>0</v>
      </c>
      <c r="N240" s="39" t="str">
        <f aca="false">IF(M240&lt;0,"ATENÇÃO","OK")</f>
        <v>OK</v>
      </c>
      <c r="O240" s="41"/>
      <c r="P240" s="41"/>
      <c r="Q240" s="41"/>
    </row>
    <row r="241" customFormat="false" ht="15" hidden="false" customHeight="true" outlineLevel="0" collapsed="false">
      <c r="A241" s="63"/>
      <c r="B241" s="31"/>
      <c r="C241" s="44" t="n">
        <v>238</v>
      </c>
      <c r="D241" s="45" t="s">
        <v>394</v>
      </c>
      <c r="E241" s="35" t="s">
        <v>39</v>
      </c>
      <c r="F241" s="35" t="s">
        <v>395</v>
      </c>
      <c r="G241" s="34" t="s">
        <v>396</v>
      </c>
      <c r="H241" s="35" t="s">
        <v>49</v>
      </c>
      <c r="I241" s="35" t="n">
        <v>20</v>
      </c>
      <c r="J241" s="35" t="n">
        <v>30</v>
      </c>
      <c r="K241" s="36" t="n">
        <v>10.63</v>
      </c>
      <c r="L241" s="59" t="n">
        <v>20</v>
      </c>
      <c r="M241" s="38" t="n">
        <f aca="false">L241-(SUM(O241:Q241))</f>
        <v>20</v>
      </c>
      <c r="N241" s="39" t="str">
        <f aca="false">IF(M241&lt;0,"ATENÇÃO","OK")</f>
        <v>OK</v>
      </c>
      <c r="O241" s="41"/>
      <c r="P241" s="41"/>
      <c r="Q241" s="41"/>
    </row>
    <row r="242" customFormat="false" ht="15" hidden="false" customHeight="true" outlineLevel="0" collapsed="false">
      <c r="A242" s="63"/>
      <c r="B242" s="31"/>
      <c r="C242" s="32" t="n">
        <v>239</v>
      </c>
      <c r="D242" s="45" t="s">
        <v>397</v>
      </c>
      <c r="E242" s="35" t="s">
        <v>39</v>
      </c>
      <c r="F242" s="35" t="s">
        <v>395</v>
      </c>
      <c r="G242" s="34" t="s">
        <v>396</v>
      </c>
      <c r="H242" s="35" t="s">
        <v>49</v>
      </c>
      <c r="I242" s="35" t="n">
        <v>20</v>
      </c>
      <c r="J242" s="35" t="n">
        <v>30</v>
      </c>
      <c r="K242" s="36" t="n">
        <v>11.14</v>
      </c>
      <c r="L242" s="59"/>
      <c r="M242" s="38" t="n">
        <f aca="false">L242-(SUM(O242:Q242))</f>
        <v>0</v>
      </c>
      <c r="N242" s="39" t="str">
        <f aca="false">IF(M242&lt;0,"ATENÇÃO","OK")</f>
        <v>OK</v>
      </c>
      <c r="O242" s="41"/>
      <c r="P242" s="41"/>
      <c r="Q242" s="41"/>
    </row>
    <row r="243" customFormat="false" ht="15" hidden="false" customHeight="true" outlineLevel="0" collapsed="false">
      <c r="A243" s="63"/>
      <c r="B243" s="31"/>
      <c r="C243" s="32" t="n">
        <v>240</v>
      </c>
      <c r="D243" s="45" t="s">
        <v>247</v>
      </c>
      <c r="E243" s="35" t="s">
        <v>39</v>
      </c>
      <c r="F243" s="35" t="s">
        <v>395</v>
      </c>
      <c r="G243" s="34" t="s">
        <v>396</v>
      </c>
      <c r="H243" s="35" t="s">
        <v>49</v>
      </c>
      <c r="I243" s="35" t="n">
        <v>20</v>
      </c>
      <c r="J243" s="35" t="n">
        <v>30</v>
      </c>
      <c r="K243" s="36" t="n">
        <v>16.4</v>
      </c>
      <c r="L243" s="59"/>
      <c r="M243" s="38" t="n">
        <f aca="false">L243-(SUM(O243:Q243))</f>
        <v>0</v>
      </c>
      <c r="N243" s="39" t="str">
        <f aca="false">IF(M243&lt;0,"ATENÇÃO","OK")</f>
        <v>OK</v>
      </c>
      <c r="O243" s="41"/>
      <c r="P243" s="41"/>
      <c r="Q243" s="41"/>
    </row>
    <row r="244" customFormat="false" ht="15" hidden="false" customHeight="true" outlineLevel="0" collapsed="false">
      <c r="A244" s="63"/>
      <c r="B244" s="31"/>
      <c r="C244" s="32" t="n">
        <v>241</v>
      </c>
      <c r="D244" s="45" t="s">
        <v>398</v>
      </c>
      <c r="E244" s="34" t="s">
        <v>39</v>
      </c>
      <c r="F244" s="34" t="s">
        <v>399</v>
      </c>
      <c r="G244" s="34" t="n">
        <v>52832</v>
      </c>
      <c r="H244" s="35" t="s">
        <v>49</v>
      </c>
      <c r="I244" s="35" t="n">
        <v>20</v>
      </c>
      <c r="J244" s="35" t="n">
        <v>30</v>
      </c>
      <c r="K244" s="36" t="n">
        <v>4.14</v>
      </c>
      <c r="L244" s="59"/>
      <c r="M244" s="38" t="n">
        <f aca="false">L244-(SUM(O244:Q244))</f>
        <v>0</v>
      </c>
      <c r="N244" s="39" t="str">
        <f aca="false">IF(M244&lt;0,"ATENÇÃO","OK")</f>
        <v>OK</v>
      </c>
      <c r="O244" s="41"/>
      <c r="P244" s="41"/>
      <c r="Q244" s="41"/>
    </row>
    <row r="245" customFormat="false" ht="15" hidden="false" customHeight="true" outlineLevel="0" collapsed="false">
      <c r="A245" s="63"/>
      <c r="B245" s="31"/>
      <c r="C245" s="32" t="n">
        <v>242</v>
      </c>
      <c r="D245" s="33" t="s">
        <v>400</v>
      </c>
      <c r="E245" s="34" t="s">
        <v>39</v>
      </c>
      <c r="F245" s="34" t="s">
        <v>401</v>
      </c>
      <c r="G245" s="34" t="n">
        <v>7003</v>
      </c>
      <c r="H245" s="35" t="s">
        <v>42</v>
      </c>
      <c r="I245" s="35" t="n">
        <v>20</v>
      </c>
      <c r="J245" s="35" t="n">
        <v>30</v>
      </c>
      <c r="K245" s="36" t="n">
        <v>106.74</v>
      </c>
      <c r="L245" s="59"/>
      <c r="M245" s="38" t="n">
        <f aca="false">L245-(SUM(O245:Q245))</f>
        <v>0</v>
      </c>
      <c r="N245" s="39" t="str">
        <f aca="false">IF(M245&lt;0,"ATENÇÃO","OK")</f>
        <v>OK</v>
      </c>
      <c r="O245" s="41"/>
      <c r="P245" s="41"/>
      <c r="Q245" s="41"/>
    </row>
    <row r="246" customFormat="false" ht="15" hidden="false" customHeight="true" outlineLevel="0" collapsed="false">
      <c r="A246" s="63"/>
      <c r="B246" s="31"/>
      <c r="C246" s="44" t="n">
        <v>243</v>
      </c>
      <c r="D246" s="64" t="s">
        <v>402</v>
      </c>
      <c r="E246" s="34" t="s">
        <v>39</v>
      </c>
      <c r="F246" s="34" t="s">
        <v>403</v>
      </c>
      <c r="G246" s="34" t="n">
        <v>1043</v>
      </c>
      <c r="H246" s="34" t="s">
        <v>49</v>
      </c>
      <c r="I246" s="35" t="n">
        <v>20</v>
      </c>
      <c r="J246" s="35" t="n">
        <v>30</v>
      </c>
      <c r="K246" s="36" t="n">
        <v>6.33</v>
      </c>
      <c r="L246" s="59"/>
      <c r="M246" s="38" t="n">
        <f aca="false">L246-(SUM(O246:Q246))</f>
        <v>0</v>
      </c>
      <c r="N246" s="39" t="str">
        <f aca="false">IF(M246&lt;0,"ATENÇÃO","OK")</f>
        <v>OK</v>
      </c>
      <c r="O246" s="41"/>
      <c r="P246" s="41"/>
      <c r="Q246" s="41"/>
    </row>
    <row r="247" customFormat="false" ht="15" hidden="false" customHeight="true" outlineLevel="0" collapsed="false">
      <c r="A247" s="63"/>
      <c r="B247" s="31"/>
      <c r="C247" s="32" t="n">
        <v>244</v>
      </c>
      <c r="D247" s="64" t="s">
        <v>404</v>
      </c>
      <c r="E247" s="34" t="s">
        <v>39</v>
      </c>
      <c r="F247" s="34" t="s">
        <v>403</v>
      </c>
      <c r="G247" s="34" t="s">
        <v>405</v>
      </c>
      <c r="H247" s="34" t="s">
        <v>49</v>
      </c>
      <c r="I247" s="35" t="n">
        <v>20</v>
      </c>
      <c r="J247" s="35" t="n">
        <v>30</v>
      </c>
      <c r="K247" s="36" t="n">
        <v>8.69</v>
      </c>
      <c r="L247" s="59" t="n">
        <v>7</v>
      </c>
      <c r="M247" s="38" t="n">
        <f aca="false">L247-(SUM(O247:Q247))</f>
        <v>7</v>
      </c>
      <c r="N247" s="39" t="str">
        <f aca="false">IF(M247&lt;0,"ATENÇÃO","OK")</f>
        <v>OK</v>
      </c>
      <c r="O247" s="41"/>
      <c r="P247" s="41"/>
      <c r="Q247" s="41"/>
    </row>
    <row r="248" customFormat="false" ht="15" hidden="false" customHeight="true" outlineLevel="0" collapsed="false">
      <c r="A248" s="63"/>
      <c r="B248" s="31"/>
      <c r="C248" s="32" t="n">
        <v>245</v>
      </c>
      <c r="D248" s="45" t="s">
        <v>406</v>
      </c>
      <c r="E248" s="34" t="s">
        <v>39</v>
      </c>
      <c r="F248" s="34" t="s">
        <v>403</v>
      </c>
      <c r="G248" s="34" t="s">
        <v>405</v>
      </c>
      <c r="H248" s="34" t="s">
        <v>181</v>
      </c>
      <c r="I248" s="35" t="n">
        <v>20</v>
      </c>
      <c r="J248" s="35" t="n">
        <v>30</v>
      </c>
      <c r="K248" s="36" t="n">
        <v>45.11</v>
      </c>
      <c r="L248" s="59" t="n">
        <v>7</v>
      </c>
      <c r="M248" s="38" t="n">
        <f aca="false">L248-(SUM(O248:Q248))</f>
        <v>7</v>
      </c>
      <c r="N248" s="39" t="str">
        <f aca="false">IF(M248&lt;0,"ATENÇÃO","OK")</f>
        <v>OK</v>
      </c>
      <c r="O248" s="41"/>
      <c r="P248" s="41"/>
      <c r="Q248" s="41"/>
    </row>
    <row r="249" customFormat="false" ht="15" hidden="false" customHeight="true" outlineLevel="0" collapsed="false">
      <c r="A249" s="63"/>
      <c r="B249" s="31"/>
      <c r="C249" s="32" t="n">
        <v>246</v>
      </c>
      <c r="D249" s="64" t="s">
        <v>407</v>
      </c>
      <c r="E249" s="34" t="s">
        <v>39</v>
      </c>
      <c r="F249" s="34" t="s">
        <v>403</v>
      </c>
      <c r="G249" s="34" t="s">
        <v>408</v>
      </c>
      <c r="H249" s="34" t="s">
        <v>49</v>
      </c>
      <c r="I249" s="35" t="n">
        <v>20</v>
      </c>
      <c r="J249" s="35" t="n">
        <v>30</v>
      </c>
      <c r="K249" s="36" t="n">
        <v>9.03</v>
      </c>
      <c r="L249" s="59"/>
      <c r="M249" s="38" t="n">
        <f aca="false">L249-(SUM(O249:Q249))</f>
        <v>0</v>
      </c>
      <c r="N249" s="39" t="str">
        <f aca="false">IF(M249&lt;0,"ATENÇÃO","OK")</f>
        <v>OK</v>
      </c>
      <c r="O249" s="41"/>
      <c r="P249" s="41"/>
      <c r="Q249" s="41"/>
    </row>
    <row r="250" customFormat="false" ht="15" hidden="false" customHeight="true" outlineLevel="0" collapsed="false">
      <c r="A250" s="63"/>
      <c r="B250" s="31"/>
      <c r="C250" s="32" t="n">
        <v>247</v>
      </c>
      <c r="D250" s="33" t="s">
        <v>409</v>
      </c>
      <c r="E250" s="34" t="s">
        <v>39</v>
      </c>
      <c r="F250" s="34" t="s">
        <v>403</v>
      </c>
      <c r="G250" s="34" t="s">
        <v>408</v>
      </c>
      <c r="H250" s="34" t="s">
        <v>42</v>
      </c>
      <c r="I250" s="35" t="n">
        <v>20</v>
      </c>
      <c r="J250" s="35" t="n">
        <v>30</v>
      </c>
      <c r="K250" s="36" t="n">
        <v>33.24</v>
      </c>
      <c r="L250" s="59"/>
      <c r="M250" s="38" t="n">
        <f aca="false">L250-(SUM(O250:Q250))</f>
        <v>0</v>
      </c>
      <c r="N250" s="39" t="str">
        <f aca="false">IF(M250&lt;0,"ATENÇÃO","OK")</f>
        <v>OK</v>
      </c>
      <c r="O250" s="41"/>
      <c r="P250" s="41"/>
      <c r="Q250" s="41"/>
    </row>
    <row r="251" customFormat="false" ht="15" hidden="false" customHeight="true" outlineLevel="0" collapsed="false">
      <c r="A251" s="63"/>
      <c r="B251" s="31"/>
      <c r="C251" s="44" t="n">
        <v>248</v>
      </c>
      <c r="D251" s="33" t="s">
        <v>410</v>
      </c>
      <c r="E251" s="34" t="s">
        <v>39</v>
      </c>
      <c r="F251" s="34" t="s">
        <v>403</v>
      </c>
      <c r="G251" s="34" t="s">
        <v>408</v>
      </c>
      <c r="H251" s="34" t="s">
        <v>42</v>
      </c>
      <c r="I251" s="35" t="n">
        <v>20</v>
      </c>
      <c r="J251" s="35" t="n">
        <v>30</v>
      </c>
      <c r="K251" s="36" t="n">
        <v>38.42</v>
      </c>
      <c r="L251" s="59"/>
      <c r="M251" s="38" t="n">
        <f aca="false">L251-(SUM(O251:Q251))</f>
        <v>0</v>
      </c>
      <c r="N251" s="39" t="str">
        <f aca="false">IF(M251&lt;0,"ATENÇÃO","OK")</f>
        <v>OK</v>
      </c>
      <c r="O251" s="41"/>
      <c r="P251" s="41"/>
      <c r="Q251" s="41"/>
    </row>
    <row r="252" customFormat="false" ht="15" hidden="false" customHeight="true" outlineLevel="0" collapsed="false">
      <c r="A252" s="63"/>
      <c r="B252" s="31"/>
      <c r="C252" s="32" t="n">
        <v>249</v>
      </c>
      <c r="D252" s="33" t="s">
        <v>411</v>
      </c>
      <c r="E252" s="34" t="s">
        <v>39</v>
      </c>
      <c r="F252" s="34" t="s">
        <v>403</v>
      </c>
      <c r="G252" s="34" t="s">
        <v>408</v>
      </c>
      <c r="H252" s="34" t="s">
        <v>42</v>
      </c>
      <c r="I252" s="35" t="n">
        <v>20</v>
      </c>
      <c r="J252" s="35" t="n">
        <v>30</v>
      </c>
      <c r="K252" s="36" t="n">
        <v>37.27</v>
      </c>
      <c r="L252" s="59"/>
      <c r="M252" s="38" t="n">
        <f aca="false">L252-(SUM(O252:Q252))</f>
        <v>0</v>
      </c>
      <c r="N252" s="39" t="str">
        <f aca="false">IF(M252&lt;0,"ATENÇÃO","OK")</f>
        <v>OK</v>
      </c>
      <c r="O252" s="41"/>
      <c r="P252" s="41"/>
      <c r="Q252" s="41"/>
    </row>
    <row r="253" customFormat="false" ht="15" hidden="false" customHeight="true" outlineLevel="0" collapsed="false">
      <c r="A253" s="63"/>
      <c r="B253" s="31"/>
      <c r="C253" s="32" t="n">
        <v>250</v>
      </c>
      <c r="D253" s="33" t="s">
        <v>412</v>
      </c>
      <c r="E253" s="34" t="s">
        <v>44</v>
      </c>
      <c r="F253" s="34" t="s">
        <v>403</v>
      </c>
      <c r="G253" s="34" t="s">
        <v>408</v>
      </c>
      <c r="H253" s="34" t="s">
        <v>42</v>
      </c>
      <c r="I253" s="35" t="n">
        <v>20</v>
      </c>
      <c r="J253" s="35" t="n">
        <v>30</v>
      </c>
      <c r="K253" s="36" t="n">
        <v>42.78</v>
      </c>
      <c r="L253" s="59"/>
      <c r="M253" s="38" t="n">
        <f aca="false">L253-(SUM(O253:Q253))</f>
        <v>0</v>
      </c>
      <c r="N253" s="39" t="str">
        <f aca="false">IF(M253&lt;0,"ATENÇÃO","OK")</f>
        <v>OK</v>
      </c>
      <c r="O253" s="41"/>
      <c r="P253" s="41"/>
      <c r="Q253" s="41"/>
    </row>
    <row r="254" customFormat="false" ht="15" hidden="false" customHeight="true" outlineLevel="0" collapsed="false">
      <c r="A254" s="63"/>
      <c r="B254" s="31"/>
      <c r="C254" s="32" t="n">
        <v>251</v>
      </c>
      <c r="D254" s="45" t="s">
        <v>413</v>
      </c>
      <c r="E254" s="34" t="s">
        <v>44</v>
      </c>
      <c r="F254" s="34" t="s">
        <v>414</v>
      </c>
      <c r="G254" s="34" t="s">
        <v>415</v>
      </c>
      <c r="H254" s="35" t="s">
        <v>49</v>
      </c>
      <c r="I254" s="35" t="n">
        <v>20</v>
      </c>
      <c r="J254" s="35" t="n">
        <v>30</v>
      </c>
      <c r="K254" s="36" t="n">
        <v>279.38</v>
      </c>
      <c r="L254" s="59"/>
      <c r="M254" s="38" t="n">
        <f aca="false">L254-(SUM(O254:Q254))</f>
        <v>0</v>
      </c>
      <c r="N254" s="39" t="str">
        <f aca="false">IF(M254&lt;0,"ATENÇÃO","OK")</f>
        <v>OK</v>
      </c>
      <c r="O254" s="41"/>
      <c r="P254" s="41"/>
      <c r="Q254" s="41"/>
    </row>
    <row r="255" customFormat="false" ht="15" hidden="false" customHeight="true" outlineLevel="0" collapsed="false">
      <c r="A255" s="63"/>
      <c r="B255" s="31"/>
      <c r="C255" s="32" t="n">
        <v>252</v>
      </c>
      <c r="D255" s="45" t="s">
        <v>416</v>
      </c>
      <c r="E255" s="34" t="s">
        <v>44</v>
      </c>
      <c r="F255" s="34" t="s">
        <v>414</v>
      </c>
      <c r="G255" s="34" t="s">
        <v>415</v>
      </c>
      <c r="H255" s="35" t="s">
        <v>49</v>
      </c>
      <c r="I255" s="35" t="n">
        <v>20</v>
      </c>
      <c r="J255" s="35" t="n">
        <v>30</v>
      </c>
      <c r="K255" s="36" t="n">
        <v>119.26</v>
      </c>
      <c r="L255" s="59"/>
      <c r="M255" s="38" t="n">
        <f aca="false">L255-(SUM(O255:Q255))</f>
        <v>0</v>
      </c>
      <c r="N255" s="39" t="str">
        <f aca="false">IF(M255&lt;0,"ATENÇÃO","OK")</f>
        <v>OK</v>
      </c>
      <c r="O255" s="41"/>
      <c r="P255" s="41"/>
      <c r="Q255" s="41"/>
    </row>
    <row r="256" customFormat="false" ht="15" hidden="false" customHeight="true" outlineLevel="0" collapsed="false">
      <c r="A256" s="63"/>
      <c r="B256" s="31"/>
      <c r="C256" s="44" t="n">
        <v>253</v>
      </c>
      <c r="D256" s="45" t="s">
        <v>417</v>
      </c>
      <c r="E256" s="34" t="s">
        <v>39</v>
      </c>
      <c r="F256" s="34" t="s">
        <v>414</v>
      </c>
      <c r="G256" s="34" t="s">
        <v>415</v>
      </c>
      <c r="H256" s="35" t="s">
        <v>49</v>
      </c>
      <c r="I256" s="35" t="n">
        <v>20</v>
      </c>
      <c r="J256" s="35" t="n">
        <v>30</v>
      </c>
      <c r="K256" s="36" t="n">
        <v>162.25</v>
      </c>
      <c r="L256" s="59"/>
      <c r="M256" s="38" t="n">
        <f aca="false">L256-(SUM(O256:Q256))</f>
        <v>0</v>
      </c>
      <c r="N256" s="39" t="str">
        <f aca="false">IF(M256&lt;0,"ATENÇÃO","OK")</f>
        <v>OK</v>
      </c>
      <c r="O256" s="41"/>
      <c r="P256" s="41"/>
      <c r="Q256" s="41"/>
    </row>
    <row r="257" customFormat="false" ht="15" hidden="false" customHeight="true" outlineLevel="0" collapsed="false">
      <c r="A257" s="63"/>
      <c r="B257" s="31"/>
      <c r="C257" s="32" t="n">
        <v>254</v>
      </c>
      <c r="D257" s="45" t="s">
        <v>418</v>
      </c>
      <c r="E257" s="34" t="s">
        <v>39</v>
      </c>
      <c r="F257" s="34" t="s">
        <v>419</v>
      </c>
      <c r="G257" s="34" t="s">
        <v>420</v>
      </c>
      <c r="H257" s="35" t="s">
        <v>181</v>
      </c>
      <c r="I257" s="35" t="n">
        <v>20</v>
      </c>
      <c r="J257" s="35" t="n">
        <v>30</v>
      </c>
      <c r="K257" s="36" t="n">
        <v>1015</v>
      </c>
      <c r="L257" s="59"/>
      <c r="M257" s="38" t="n">
        <f aca="false">L257-(SUM(O257:Q257))</f>
        <v>0</v>
      </c>
      <c r="N257" s="39" t="str">
        <f aca="false">IF(M257&lt;0,"ATENÇÃO","OK")</f>
        <v>OK</v>
      </c>
      <c r="O257" s="41"/>
      <c r="P257" s="41"/>
      <c r="Q257" s="41"/>
    </row>
    <row r="258" customFormat="false" ht="15" hidden="false" customHeight="true" outlineLevel="0" collapsed="false">
      <c r="A258" s="63"/>
      <c r="B258" s="31"/>
      <c r="C258" s="32" t="n">
        <v>255</v>
      </c>
      <c r="D258" s="45" t="s">
        <v>421</v>
      </c>
      <c r="E258" s="34" t="s">
        <v>39</v>
      </c>
      <c r="F258" s="34" t="s">
        <v>414</v>
      </c>
      <c r="G258" s="34" t="s">
        <v>422</v>
      </c>
      <c r="H258" s="35" t="s">
        <v>49</v>
      </c>
      <c r="I258" s="35" t="n">
        <v>20</v>
      </c>
      <c r="J258" s="35" t="n">
        <v>30</v>
      </c>
      <c r="K258" s="36" t="n">
        <v>49.45</v>
      </c>
      <c r="L258" s="59"/>
      <c r="M258" s="38" t="n">
        <f aca="false">L258-(SUM(O258:Q258))</f>
        <v>0</v>
      </c>
      <c r="N258" s="39" t="str">
        <f aca="false">IF(M258&lt;0,"ATENÇÃO","OK")</f>
        <v>OK</v>
      </c>
      <c r="O258" s="41"/>
      <c r="P258" s="41"/>
      <c r="Q258" s="41"/>
    </row>
    <row r="259" customFormat="false" ht="15" hidden="false" customHeight="true" outlineLevel="0" collapsed="false">
      <c r="A259" s="63"/>
      <c r="B259" s="31"/>
      <c r="C259" s="32" t="n">
        <v>256</v>
      </c>
      <c r="D259" s="45" t="s">
        <v>423</v>
      </c>
      <c r="E259" s="35" t="s">
        <v>39</v>
      </c>
      <c r="F259" s="35" t="s">
        <v>414</v>
      </c>
      <c r="G259" s="34" t="s">
        <v>422</v>
      </c>
      <c r="H259" s="46" t="s">
        <v>49</v>
      </c>
      <c r="I259" s="35" t="n">
        <v>20</v>
      </c>
      <c r="J259" s="35" t="n">
        <v>30</v>
      </c>
      <c r="K259" s="36" t="n">
        <v>217.43</v>
      </c>
      <c r="L259" s="59"/>
      <c r="M259" s="38" t="n">
        <f aca="false">L259-(SUM(O259:Q259))</f>
        <v>0</v>
      </c>
      <c r="N259" s="39" t="str">
        <f aca="false">IF(M259&lt;0,"ATENÇÃO","OK")</f>
        <v>OK</v>
      </c>
      <c r="O259" s="41"/>
      <c r="P259" s="41"/>
      <c r="Q259" s="41"/>
    </row>
    <row r="260" customFormat="false" ht="15" hidden="false" customHeight="true" outlineLevel="0" collapsed="false">
      <c r="A260" s="63"/>
      <c r="B260" s="31"/>
      <c r="C260" s="32" t="n">
        <v>257</v>
      </c>
      <c r="D260" s="45" t="s">
        <v>424</v>
      </c>
      <c r="E260" s="34" t="s">
        <v>39</v>
      </c>
      <c r="F260" s="34" t="s">
        <v>425</v>
      </c>
      <c r="G260" s="47" t="s">
        <v>426</v>
      </c>
      <c r="H260" s="46" t="s">
        <v>49</v>
      </c>
      <c r="I260" s="35" t="n">
        <v>20</v>
      </c>
      <c r="J260" s="35" t="n">
        <v>30</v>
      </c>
      <c r="K260" s="36" t="n">
        <v>353.38</v>
      </c>
      <c r="L260" s="59"/>
      <c r="M260" s="38" t="n">
        <f aca="false">L260-(SUM(O260:Q260))</f>
        <v>0</v>
      </c>
      <c r="N260" s="39" t="str">
        <f aca="false">IF(M260&lt;0,"ATENÇÃO","OK")</f>
        <v>OK</v>
      </c>
      <c r="O260" s="41"/>
      <c r="P260" s="41"/>
      <c r="Q260" s="41"/>
    </row>
    <row r="261" customFormat="false" ht="15" hidden="false" customHeight="true" outlineLevel="0" collapsed="false">
      <c r="A261" s="63"/>
      <c r="B261" s="31"/>
      <c r="C261" s="32" t="n">
        <v>258</v>
      </c>
      <c r="D261" s="45" t="s">
        <v>427</v>
      </c>
      <c r="E261" s="34" t="s">
        <v>39</v>
      </c>
      <c r="F261" s="34" t="s">
        <v>395</v>
      </c>
      <c r="G261" s="47" t="s">
        <v>396</v>
      </c>
      <c r="H261" s="35" t="s">
        <v>49</v>
      </c>
      <c r="I261" s="35" t="n">
        <v>20</v>
      </c>
      <c r="J261" s="35" t="n">
        <v>30</v>
      </c>
      <c r="K261" s="36" t="n">
        <v>356.94</v>
      </c>
      <c r="L261" s="59"/>
      <c r="M261" s="38" t="n">
        <f aca="false">L261-(SUM(O261:Q261))</f>
        <v>0</v>
      </c>
      <c r="N261" s="39" t="str">
        <f aca="false">IF(M261&lt;0,"ATENÇÃO","OK")</f>
        <v>OK</v>
      </c>
      <c r="O261" s="41"/>
      <c r="P261" s="41"/>
      <c r="Q261" s="41"/>
    </row>
    <row r="262" customFormat="false" ht="15" hidden="false" customHeight="true" outlineLevel="0" collapsed="false">
      <c r="A262" s="63"/>
      <c r="B262" s="31"/>
      <c r="C262" s="32" t="n">
        <v>259</v>
      </c>
      <c r="D262" s="45" t="s">
        <v>428</v>
      </c>
      <c r="E262" s="34" t="s">
        <v>39</v>
      </c>
      <c r="F262" s="34" t="s">
        <v>395</v>
      </c>
      <c r="G262" s="34" t="s">
        <v>396</v>
      </c>
      <c r="H262" s="35" t="s">
        <v>49</v>
      </c>
      <c r="I262" s="35" t="n">
        <v>20</v>
      </c>
      <c r="J262" s="35" t="n">
        <v>30</v>
      </c>
      <c r="K262" s="36" t="n">
        <v>10</v>
      </c>
      <c r="L262" s="59"/>
      <c r="M262" s="38" t="n">
        <f aca="false">L262-(SUM(O262:Q262))</f>
        <v>0</v>
      </c>
      <c r="N262" s="39" t="str">
        <f aca="false">IF(M262&lt;0,"ATENÇÃO","OK")</f>
        <v>OK</v>
      </c>
      <c r="O262" s="41"/>
      <c r="P262" s="41"/>
      <c r="Q262" s="41"/>
    </row>
    <row r="263" s="66" customFormat="true" ht="15" hidden="false" customHeight="true" outlineLevel="0" collapsed="false">
      <c r="A263" s="63"/>
      <c r="B263" s="31"/>
      <c r="C263" s="32" t="n">
        <v>260</v>
      </c>
      <c r="D263" s="45" t="s">
        <v>429</v>
      </c>
      <c r="E263" s="34" t="s">
        <v>39</v>
      </c>
      <c r="F263" s="34" t="s">
        <v>395</v>
      </c>
      <c r="G263" s="47" t="s">
        <v>396</v>
      </c>
      <c r="H263" s="34" t="s">
        <v>49</v>
      </c>
      <c r="I263" s="35" t="n">
        <v>20</v>
      </c>
      <c r="J263" s="35" t="n">
        <v>30</v>
      </c>
      <c r="K263" s="36" t="n">
        <v>10.67</v>
      </c>
      <c r="L263" s="59" t="n">
        <v>20</v>
      </c>
      <c r="M263" s="38" t="n">
        <f aca="false">L263-(SUM(O263:Q263))</f>
        <v>20</v>
      </c>
      <c r="N263" s="39" t="str">
        <f aca="false">IF(M263&lt;0,"ATENÇÃO","OK")</f>
        <v>OK</v>
      </c>
      <c r="O263" s="41"/>
      <c r="P263" s="41"/>
      <c r="Q263" s="41"/>
    </row>
    <row r="264" customFormat="false" ht="15" hidden="false" customHeight="true" outlineLevel="0" collapsed="false">
      <c r="A264" s="63"/>
      <c r="B264" s="31"/>
      <c r="C264" s="44" t="n">
        <v>261</v>
      </c>
      <c r="D264" s="45" t="s">
        <v>430</v>
      </c>
      <c r="E264" s="34" t="s">
        <v>39</v>
      </c>
      <c r="F264" s="34" t="s">
        <v>395</v>
      </c>
      <c r="G264" s="34" t="s">
        <v>396</v>
      </c>
      <c r="H264" s="34" t="s">
        <v>49</v>
      </c>
      <c r="I264" s="35" t="n">
        <v>20</v>
      </c>
      <c r="J264" s="35" t="n">
        <v>30</v>
      </c>
      <c r="K264" s="36" t="n">
        <v>45.73</v>
      </c>
      <c r="L264" s="59" t="n">
        <v>5</v>
      </c>
      <c r="M264" s="38" t="n">
        <f aca="false">L264-(SUM(O264:Q264))</f>
        <v>5</v>
      </c>
      <c r="N264" s="39" t="str">
        <f aca="false">IF(M264&lt;0,"ATENÇÃO","OK")</f>
        <v>OK</v>
      </c>
      <c r="O264" s="41"/>
      <c r="P264" s="41"/>
      <c r="Q264" s="41"/>
    </row>
    <row r="265" customFormat="false" ht="15" hidden="false" customHeight="true" outlineLevel="0" collapsed="false">
      <c r="A265" s="63"/>
      <c r="B265" s="31"/>
      <c r="C265" s="32" t="n">
        <v>262</v>
      </c>
      <c r="D265" s="45" t="s">
        <v>431</v>
      </c>
      <c r="E265" s="35" t="s">
        <v>39</v>
      </c>
      <c r="F265" s="35" t="s">
        <v>395</v>
      </c>
      <c r="G265" s="34" t="s">
        <v>396</v>
      </c>
      <c r="H265" s="35" t="s">
        <v>49</v>
      </c>
      <c r="I265" s="35" t="n">
        <v>20</v>
      </c>
      <c r="J265" s="35" t="n">
        <v>30</v>
      </c>
      <c r="K265" s="36" t="n">
        <v>11.51</v>
      </c>
      <c r="L265" s="59" t="n">
        <v>5</v>
      </c>
      <c r="M265" s="38" t="n">
        <f aca="false">L265-(SUM(O265:Q265))</f>
        <v>5</v>
      </c>
      <c r="N265" s="39" t="str">
        <f aca="false">IF(M265&lt;0,"ATENÇÃO","OK")</f>
        <v>OK</v>
      </c>
      <c r="O265" s="41"/>
      <c r="P265" s="41"/>
      <c r="Q265" s="41"/>
    </row>
    <row r="266" customFormat="false" ht="15" hidden="false" customHeight="true" outlineLevel="0" collapsed="false">
      <c r="A266" s="63"/>
      <c r="B266" s="31"/>
      <c r="C266" s="32" t="n">
        <v>263</v>
      </c>
      <c r="D266" s="33" t="s">
        <v>432</v>
      </c>
      <c r="E266" s="34" t="s">
        <v>39</v>
      </c>
      <c r="F266" s="34" t="s">
        <v>395</v>
      </c>
      <c r="G266" s="34" t="s">
        <v>396</v>
      </c>
      <c r="H266" s="34" t="s">
        <v>42</v>
      </c>
      <c r="I266" s="35" t="n">
        <v>20</v>
      </c>
      <c r="J266" s="35" t="n">
        <v>30</v>
      </c>
      <c r="K266" s="36" t="n">
        <v>42.15</v>
      </c>
      <c r="L266" s="59" t="n">
        <v>5</v>
      </c>
      <c r="M266" s="38" t="n">
        <f aca="false">L266-(SUM(O266:Q266))</f>
        <v>5</v>
      </c>
      <c r="N266" s="39" t="str">
        <f aca="false">IF(M266&lt;0,"ATENÇÃO","OK")</f>
        <v>OK</v>
      </c>
      <c r="O266" s="41"/>
      <c r="P266" s="41"/>
      <c r="Q266" s="41"/>
    </row>
    <row r="267" customFormat="false" ht="15" hidden="false" customHeight="true" outlineLevel="0" collapsed="false">
      <c r="A267" s="63"/>
      <c r="B267" s="31"/>
      <c r="C267" s="32" t="n">
        <v>264</v>
      </c>
      <c r="D267" s="33" t="s">
        <v>433</v>
      </c>
      <c r="E267" s="34" t="s">
        <v>39</v>
      </c>
      <c r="F267" s="34" t="s">
        <v>395</v>
      </c>
      <c r="G267" s="34" t="s">
        <v>396</v>
      </c>
      <c r="H267" s="34" t="s">
        <v>42</v>
      </c>
      <c r="I267" s="35" t="n">
        <v>20</v>
      </c>
      <c r="J267" s="35" t="n">
        <v>30</v>
      </c>
      <c r="K267" s="36" t="n">
        <v>49.4</v>
      </c>
      <c r="L267" s="59" t="n">
        <v>5</v>
      </c>
      <c r="M267" s="38" t="n">
        <f aca="false">L267-(SUM(O267:Q267))</f>
        <v>5</v>
      </c>
      <c r="N267" s="39" t="str">
        <f aca="false">IF(M267&lt;0,"ATENÇÃO","OK")</f>
        <v>OK</v>
      </c>
      <c r="O267" s="41"/>
      <c r="P267" s="41"/>
      <c r="Q267" s="41"/>
    </row>
    <row r="268" customFormat="false" ht="15" hidden="false" customHeight="true" outlineLevel="0" collapsed="false">
      <c r="A268" s="63"/>
      <c r="B268" s="31"/>
      <c r="C268" s="44" t="n">
        <v>265</v>
      </c>
      <c r="D268" s="64" t="s">
        <v>434</v>
      </c>
      <c r="E268" s="35" t="s">
        <v>39</v>
      </c>
      <c r="F268" s="35" t="s">
        <v>395</v>
      </c>
      <c r="G268" s="34" t="s">
        <v>396</v>
      </c>
      <c r="H268" s="35" t="s">
        <v>42</v>
      </c>
      <c r="I268" s="35" t="n">
        <v>20</v>
      </c>
      <c r="J268" s="35" t="n">
        <v>30</v>
      </c>
      <c r="K268" s="36" t="n">
        <v>47.68</v>
      </c>
      <c r="L268" s="59" t="n">
        <v>5</v>
      </c>
      <c r="M268" s="38" t="n">
        <f aca="false">L268-(SUM(O268:Q268))</f>
        <v>5</v>
      </c>
      <c r="N268" s="39" t="str">
        <f aca="false">IF(M268&lt;0,"ATENÇÃO","OK")</f>
        <v>OK</v>
      </c>
      <c r="O268" s="41"/>
      <c r="P268" s="41"/>
      <c r="Q268" s="41"/>
    </row>
    <row r="269" customFormat="false" ht="15" hidden="false" customHeight="true" outlineLevel="0" collapsed="false">
      <c r="A269" s="63"/>
      <c r="B269" s="31"/>
      <c r="C269" s="32" t="n">
        <v>266</v>
      </c>
      <c r="D269" s="33" t="s">
        <v>435</v>
      </c>
      <c r="E269" s="35" t="s">
        <v>39</v>
      </c>
      <c r="F269" s="35" t="s">
        <v>395</v>
      </c>
      <c r="G269" s="34" t="s">
        <v>396</v>
      </c>
      <c r="H269" s="35" t="s">
        <v>42</v>
      </c>
      <c r="I269" s="35" t="n">
        <v>20</v>
      </c>
      <c r="J269" s="35" t="n">
        <v>30</v>
      </c>
      <c r="K269" s="36" t="n">
        <v>59.72</v>
      </c>
      <c r="L269" s="59" t="n">
        <v>5</v>
      </c>
      <c r="M269" s="38" t="n">
        <f aca="false">L269-(SUM(O269:Q269))</f>
        <v>5</v>
      </c>
      <c r="N269" s="39" t="str">
        <f aca="false">IF(M269&lt;0,"ATENÇÃO","OK")</f>
        <v>OK</v>
      </c>
      <c r="O269" s="41"/>
      <c r="P269" s="41"/>
      <c r="Q269" s="41"/>
    </row>
    <row r="270" customFormat="false" ht="15" hidden="false" customHeight="true" outlineLevel="0" collapsed="false">
      <c r="A270" s="63"/>
      <c r="B270" s="31"/>
      <c r="C270" s="32" t="n">
        <v>267</v>
      </c>
      <c r="D270" s="45" t="s">
        <v>436</v>
      </c>
      <c r="E270" s="34" t="s">
        <v>39</v>
      </c>
      <c r="F270" s="34" t="s">
        <v>395</v>
      </c>
      <c r="G270" s="34" t="s">
        <v>396</v>
      </c>
      <c r="H270" s="34" t="s">
        <v>49</v>
      </c>
      <c r="I270" s="35" t="n">
        <v>20</v>
      </c>
      <c r="J270" s="35" t="n">
        <v>30</v>
      </c>
      <c r="K270" s="36" t="n">
        <v>13.57</v>
      </c>
      <c r="L270" s="59" t="n">
        <v>5</v>
      </c>
      <c r="M270" s="38" t="n">
        <f aca="false">L270-(SUM(O270:Q270))</f>
        <v>5</v>
      </c>
      <c r="N270" s="39" t="str">
        <f aca="false">IF(M270&lt;0,"ATENÇÃO","OK")</f>
        <v>OK</v>
      </c>
      <c r="O270" s="41"/>
      <c r="P270" s="41"/>
      <c r="Q270" s="41"/>
    </row>
    <row r="271" customFormat="false" ht="15" hidden="false" customHeight="true" outlineLevel="0" collapsed="false">
      <c r="A271" s="63"/>
      <c r="B271" s="31"/>
      <c r="C271" s="32" t="n">
        <v>268</v>
      </c>
      <c r="D271" s="33" t="s">
        <v>437</v>
      </c>
      <c r="E271" s="34" t="s">
        <v>39</v>
      </c>
      <c r="F271" s="34" t="s">
        <v>395</v>
      </c>
      <c r="G271" s="34" t="s">
        <v>396</v>
      </c>
      <c r="H271" s="34" t="s">
        <v>42</v>
      </c>
      <c r="I271" s="35" t="n">
        <v>20</v>
      </c>
      <c r="J271" s="35" t="n">
        <v>30</v>
      </c>
      <c r="K271" s="36" t="n">
        <v>14.2</v>
      </c>
      <c r="L271" s="59" t="n">
        <v>5</v>
      </c>
      <c r="M271" s="38" t="n">
        <f aca="false">L271-(SUM(O271:Q271))</f>
        <v>5</v>
      </c>
      <c r="N271" s="39" t="str">
        <f aca="false">IF(M271&lt;0,"ATENÇÃO","OK")</f>
        <v>OK</v>
      </c>
      <c r="O271" s="41"/>
      <c r="P271" s="41"/>
      <c r="Q271" s="41"/>
    </row>
    <row r="272" customFormat="false" ht="15" hidden="false" customHeight="true" outlineLevel="0" collapsed="false">
      <c r="A272" s="63"/>
      <c r="B272" s="31"/>
      <c r="C272" s="44" t="n">
        <v>269</v>
      </c>
      <c r="D272" s="45" t="s">
        <v>438</v>
      </c>
      <c r="E272" s="34" t="s">
        <v>39</v>
      </c>
      <c r="F272" s="34" t="s">
        <v>395</v>
      </c>
      <c r="G272" s="34" t="s">
        <v>396</v>
      </c>
      <c r="H272" s="35" t="s">
        <v>181</v>
      </c>
      <c r="I272" s="35" t="n">
        <v>20</v>
      </c>
      <c r="J272" s="35" t="n">
        <v>30</v>
      </c>
      <c r="K272" s="36" t="n">
        <v>13.47</v>
      </c>
      <c r="L272" s="59" t="n">
        <v>5</v>
      </c>
      <c r="M272" s="38" t="n">
        <f aca="false">L272-(SUM(O272:Q272))</f>
        <v>5</v>
      </c>
      <c r="N272" s="39" t="str">
        <f aca="false">IF(M272&lt;0,"ATENÇÃO","OK")</f>
        <v>OK</v>
      </c>
      <c r="O272" s="41"/>
      <c r="P272" s="41"/>
      <c r="Q272" s="41"/>
    </row>
    <row r="273" customFormat="false" ht="15" hidden="false" customHeight="true" outlineLevel="0" collapsed="false">
      <c r="A273" s="63"/>
      <c r="B273" s="31"/>
      <c r="C273" s="32" t="n">
        <v>270</v>
      </c>
      <c r="D273" s="45" t="s">
        <v>439</v>
      </c>
      <c r="E273" s="34" t="s">
        <v>39</v>
      </c>
      <c r="F273" s="34" t="s">
        <v>395</v>
      </c>
      <c r="G273" s="34" t="s">
        <v>396</v>
      </c>
      <c r="H273" s="34" t="s">
        <v>49</v>
      </c>
      <c r="I273" s="35" t="n">
        <v>20</v>
      </c>
      <c r="J273" s="35" t="n">
        <v>30</v>
      </c>
      <c r="K273" s="36" t="n">
        <v>14.93</v>
      </c>
      <c r="L273" s="59" t="n">
        <v>5</v>
      </c>
      <c r="M273" s="38" t="n">
        <f aca="false">L273-(SUM(O273:Q273))</f>
        <v>5</v>
      </c>
      <c r="N273" s="39" t="str">
        <f aca="false">IF(M273&lt;0,"ATENÇÃO","OK")</f>
        <v>OK</v>
      </c>
      <c r="O273" s="41"/>
      <c r="P273" s="41"/>
      <c r="Q273" s="41"/>
    </row>
    <row r="274" customFormat="false" ht="15" hidden="false" customHeight="true" outlineLevel="0" collapsed="false">
      <c r="A274" s="63"/>
      <c r="B274" s="31"/>
      <c r="C274" s="32" t="n">
        <v>271</v>
      </c>
      <c r="D274" s="45" t="s">
        <v>440</v>
      </c>
      <c r="E274" s="34" t="s">
        <v>441</v>
      </c>
      <c r="F274" s="34" t="s">
        <v>395</v>
      </c>
      <c r="G274" s="34" t="s">
        <v>396</v>
      </c>
      <c r="H274" s="34" t="s">
        <v>181</v>
      </c>
      <c r="I274" s="35" t="n">
        <v>20</v>
      </c>
      <c r="J274" s="35" t="n">
        <v>30</v>
      </c>
      <c r="K274" s="36" t="n">
        <v>59.29</v>
      </c>
      <c r="L274" s="59" t="n">
        <v>5</v>
      </c>
      <c r="M274" s="38" t="n">
        <f aca="false">L274-(SUM(O274:Q274))</f>
        <v>5</v>
      </c>
      <c r="N274" s="39" t="str">
        <f aca="false">IF(M274&lt;0,"ATENÇÃO","OK")</f>
        <v>OK</v>
      </c>
      <c r="O274" s="41"/>
      <c r="P274" s="41"/>
      <c r="Q274" s="41"/>
    </row>
    <row r="275" customFormat="false" ht="15" hidden="false" customHeight="true" outlineLevel="0" collapsed="false">
      <c r="A275" s="63"/>
      <c r="B275" s="31"/>
      <c r="C275" s="32" t="n">
        <v>272</v>
      </c>
      <c r="D275" s="45" t="s">
        <v>442</v>
      </c>
      <c r="E275" s="34" t="s">
        <v>39</v>
      </c>
      <c r="F275" s="34" t="s">
        <v>395</v>
      </c>
      <c r="G275" s="34" t="s">
        <v>396</v>
      </c>
      <c r="H275" s="35" t="s">
        <v>181</v>
      </c>
      <c r="I275" s="35" t="n">
        <v>20</v>
      </c>
      <c r="J275" s="35" t="n">
        <v>30</v>
      </c>
      <c r="K275" s="36" t="n">
        <v>4.24</v>
      </c>
      <c r="L275" s="59"/>
      <c r="M275" s="38" t="n">
        <f aca="false">L275-(SUM(O275:Q275))</f>
        <v>0</v>
      </c>
      <c r="N275" s="39" t="str">
        <f aca="false">IF(M275&lt;0,"ATENÇÃO","OK")</f>
        <v>OK</v>
      </c>
      <c r="O275" s="41"/>
      <c r="P275" s="41"/>
      <c r="Q275" s="41"/>
    </row>
    <row r="276" customFormat="false" ht="15" hidden="false" customHeight="true" outlineLevel="0" collapsed="false">
      <c r="A276" s="63"/>
      <c r="B276" s="31"/>
      <c r="C276" s="44" t="n">
        <v>273</v>
      </c>
      <c r="D276" s="45" t="s">
        <v>443</v>
      </c>
      <c r="E276" s="34" t="s">
        <v>39</v>
      </c>
      <c r="F276" s="34" t="s">
        <v>395</v>
      </c>
      <c r="G276" s="34" t="s">
        <v>396</v>
      </c>
      <c r="H276" s="35" t="s">
        <v>49</v>
      </c>
      <c r="I276" s="35" t="n">
        <v>20</v>
      </c>
      <c r="J276" s="35" t="n">
        <v>30</v>
      </c>
      <c r="K276" s="36" t="n">
        <v>4.58</v>
      </c>
      <c r="L276" s="59"/>
      <c r="M276" s="38" t="n">
        <f aca="false">L276-(SUM(O276:Q276))</f>
        <v>0</v>
      </c>
      <c r="N276" s="39" t="str">
        <f aca="false">IF(M276&lt;0,"ATENÇÃO","OK")</f>
        <v>OK</v>
      </c>
      <c r="O276" s="41"/>
      <c r="P276" s="41"/>
      <c r="Q276" s="41"/>
    </row>
    <row r="277" customFormat="false" ht="15" hidden="false" customHeight="true" outlineLevel="0" collapsed="false">
      <c r="A277" s="63"/>
      <c r="B277" s="31"/>
      <c r="C277" s="32" t="n">
        <v>274</v>
      </c>
      <c r="D277" s="45" t="s">
        <v>444</v>
      </c>
      <c r="E277" s="34" t="s">
        <v>39</v>
      </c>
      <c r="F277" s="34" t="s">
        <v>395</v>
      </c>
      <c r="G277" s="34" t="s">
        <v>396</v>
      </c>
      <c r="H277" s="35" t="s">
        <v>49</v>
      </c>
      <c r="I277" s="35" t="n">
        <v>20</v>
      </c>
      <c r="J277" s="35" t="n">
        <v>30</v>
      </c>
      <c r="K277" s="36" t="n">
        <v>4.58</v>
      </c>
      <c r="L277" s="59"/>
      <c r="M277" s="38" t="n">
        <f aca="false">L277-(SUM(O277:Q277))</f>
        <v>0</v>
      </c>
      <c r="N277" s="39" t="str">
        <f aca="false">IF(M277&lt;0,"ATENÇÃO","OK")</f>
        <v>OK</v>
      </c>
      <c r="O277" s="41"/>
      <c r="P277" s="41"/>
      <c r="Q277" s="41"/>
    </row>
    <row r="278" customFormat="false" ht="15" hidden="false" customHeight="true" outlineLevel="0" collapsed="false">
      <c r="A278" s="63"/>
      <c r="B278" s="31"/>
      <c r="C278" s="32" t="n">
        <v>275</v>
      </c>
      <c r="D278" s="45" t="s">
        <v>445</v>
      </c>
      <c r="E278" s="34" t="s">
        <v>39</v>
      </c>
      <c r="F278" s="34" t="s">
        <v>395</v>
      </c>
      <c r="G278" s="34" t="s">
        <v>396</v>
      </c>
      <c r="H278" s="35" t="s">
        <v>49</v>
      </c>
      <c r="I278" s="35" t="n">
        <v>20</v>
      </c>
      <c r="J278" s="35" t="n">
        <v>30</v>
      </c>
      <c r="K278" s="36" t="n">
        <v>4.58</v>
      </c>
      <c r="L278" s="59"/>
      <c r="M278" s="38" t="n">
        <f aca="false">L278-(SUM(O278:Q278))</f>
        <v>0</v>
      </c>
      <c r="N278" s="39" t="str">
        <f aca="false">IF(M278&lt;0,"ATENÇÃO","OK")</f>
        <v>OK</v>
      </c>
      <c r="O278" s="41"/>
      <c r="P278" s="41"/>
      <c r="Q278" s="41"/>
    </row>
    <row r="279" customFormat="false" ht="15" hidden="false" customHeight="true" outlineLevel="0" collapsed="false">
      <c r="A279" s="63"/>
      <c r="B279" s="31"/>
      <c r="C279" s="32" t="n">
        <v>276</v>
      </c>
      <c r="D279" s="45" t="s">
        <v>446</v>
      </c>
      <c r="E279" s="34" t="s">
        <v>39</v>
      </c>
      <c r="F279" s="34" t="s">
        <v>358</v>
      </c>
      <c r="G279" s="34" t="s">
        <v>447</v>
      </c>
      <c r="H279" s="35" t="s">
        <v>181</v>
      </c>
      <c r="I279" s="35" t="n">
        <v>20</v>
      </c>
      <c r="J279" s="35" t="n">
        <v>30</v>
      </c>
      <c r="K279" s="36" t="n">
        <v>399.37</v>
      </c>
      <c r="L279" s="59"/>
      <c r="M279" s="38" t="n">
        <f aca="false">L279-(SUM(O279:Q279))</f>
        <v>0</v>
      </c>
      <c r="N279" s="39" t="str">
        <f aca="false">IF(M279&lt;0,"ATENÇÃO","OK")</f>
        <v>OK</v>
      </c>
      <c r="O279" s="41"/>
      <c r="P279" s="41"/>
      <c r="Q279" s="41"/>
    </row>
    <row r="280" customFormat="false" ht="15" hidden="false" customHeight="true" outlineLevel="0" collapsed="false">
      <c r="A280" s="63"/>
      <c r="B280" s="31"/>
      <c r="C280" s="44" t="n">
        <v>277</v>
      </c>
      <c r="D280" s="45" t="s">
        <v>448</v>
      </c>
      <c r="E280" s="34" t="s">
        <v>39</v>
      </c>
      <c r="F280" s="34" t="s">
        <v>358</v>
      </c>
      <c r="G280" s="34" t="s">
        <v>447</v>
      </c>
      <c r="H280" s="35" t="s">
        <v>181</v>
      </c>
      <c r="I280" s="35" t="n">
        <v>20</v>
      </c>
      <c r="J280" s="35" t="n">
        <v>30</v>
      </c>
      <c r="K280" s="36" t="n">
        <v>118.86</v>
      </c>
      <c r="L280" s="59"/>
      <c r="M280" s="38" t="n">
        <f aca="false">L280-(SUM(O280:Q280))</f>
        <v>0</v>
      </c>
      <c r="N280" s="39" t="str">
        <f aca="false">IF(M280&lt;0,"ATENÇÃO","OK")</f>
        <v>OK</v>
      </c>
      <c r="O280" s="41"/>
      <c r="P280" s="41"/>
      <c r="Q280" s="41"/>
    </row>
    <row r="281" customFormat="false" ht="15" hidden="false" customHeight="true" outlineLevel="0" collapsed="false">
      <c r="A281" s="63"/>
      <c r="B281" s="31"/>
      <c r="C281" s="32" t="n">
        <v>278</v>
      </c>
      <c r="D281" s="45" t="s">
        <v>449</v>
      </c>
      <c r="E281" s="34" t="s">
        <v>39</v>
      </c>
      <c r="F281" s="34" t="s">
        <v>358</v>
      </c>
      <c r="G281" s="34" t="s">
        <v>447</v>
      </c>
      <c r="H281" s="35" t="s">
        <v>181</v>
      </c>
      <c r="I281" s="35" t="n">
        <v>20</v>
      </c>
      <c r="J281" s="35" t="n">
        <v>30</v>
      </c>
      <c r="K281" s="36" t="n">
        <v>201.87</v>
      </c>
      <c r="L281" s="59"/>
      <c r="M281" s="38" t="n">
        <f aca="false">L281-(SUM(O281:Q281))</f>
        <v>0</v>
      </c>
      <c r="N281" s="39" t="str">
        <f aca="false">IF(M281&lt;0,"ATENÇÃO","OK")</f>
        <v>OK</v>
      </c>
      <c r="O281" s="41"/>
      <c r="P281" s="41"/>
      <c r="Q281" s="41"/>
    </row>
    <row r="282" customFormat="false" ht="15" hidden="false" customHeight="true" outlineLevel="0" collapsed="false">
      <c r="A282" s="63"/>
      <c r="B282" s="31"/>
      <c r="C282" s="32" t="n">
        <v>279</v>
      </c>
      <c r="D282" s="45" t="s">
        <v>450</v>
      </c>
      <c r="E282" s="34" t="s">
        <v>39</v>
      </c>
      <c r="F282" s="34" t="s">
        <v>451</v>
      </c>
      <c r="G282" s="34" t="s">
        <v>408</v>
      </c>
      <c r="H282" s="35" t="s">
        <v>181</v>
      </c>
      <c r="I282" s="35" t="n">
        <v>20</v>
      </c>
      <c r="J282" s="35" t="n">
        <v>30</v>
      </c>
      <c r="K282" s="36" t="n">
        <v>98.67</v>
      </c>
      <c r="L282" s="59"/>
      <c r="M282" s="38" t="n">
        <f aca="false">L282-(SUM(O282:Q282))</f>
        <v>0</v>
      </c>
      <c r="N282" s="39" t="str">
        <f aca="false">IF(M282&lt;0,"ATENÇÃO","OK")</f>
        <v>OK</v>
      </c>
      <c r="O282" s="41"/>
      <c r="P282" s="41"/>
      <c r="Q282" s="41"/>
    </row>
    <row r="283" customFormat="false" ht="15" hidden="false" customHeight="true" outlineLevel="0" collapsed="false">
      <c r="A283" s="63"/>
      <c r="B283" s="31"/>
      <c r="C283" s="32" t="n">
        <v>280</v>
      </c>
      <c r="D283" s="45" t="s">
        <v>452</v>
      </c>
      <c r="E283" s="34" t="s">
        <v>39</v>
      </c>
      <c r="F283" s="34" t="s">
        <v>451</v>
      </c>
      <c r="G283" s="34" t="s">
        <v>408</v>
      </c>
      <c r="H283" s="35" t="s">
        <v>181</v>
      </c>
      <c r="I283" s="35" t="n">
        <v>20</v>
      </c>
      <c r="J283" s="35" t="n">
        <v>30</v>
      </c>
      <c r="K283" s="36" t="n">
        <v>625.38</v>
      </c>
      <c r="L283" s="59"/>
      <c r="M283" s="38" t="n">
        <f aca="false">L283-(SUM(O283:Q283))</f>
        <v>0</v>
      </c>
      <c r="N283" s="39" t="str">
        <f aca="false">IF(M283&lt;0,"ATENÇÃO","OK")</f>
        <v>OK</v>
      </c>
      <c r="O283" s="41"/>
      <c r="P283" s="41"/>
      <c r="Q283" s="41"/>
    </row>
    <row r="284" customFormat="false" ht="15" hidden="false" customHeight="true" outlineLevel="0" collapsed="false">
      <c r="A284" s="63"/>
      <c r="B284" s="31"/>
      <c r="C284" s="44" t="n">
        <v>281</v>
      </c>
      <c r="D284" s="45" t="s">
        <v>453</v>
      </c>
      <c r="E284" s="34" t="s">
        <v>39</v>
      </c>
      <c r="F284" s="34" t="s">
        <v>451</v>
      </c>
      <c r="G284" s="34" t="s">
        <v>408</v>
      </c>
      <c r="H284" s="35" t="s">
        <v>181</v>
      </c>
      <c r="I284" s="35" t="n">
        <v>20</v>
      </c>
      <c r="J284" s="35" t="n">
        <v>30</v>
      </c>
      <c r="K284" s="36" t="n">
        <v>242.51</v>
      </c>
      <c r="L284" s="59"/>
      <c r="M284" s="38" t="n">
        <f aca="false">L284-(SUM(O284:Q284))</f>
        <v>0</v>
      </c>
      <c r="N284" s="39" t="str">
        <f aca="false">IF(M284&lt;0,"ATENÇÃO","OK")</f>
        <v>OK</v>
      </c>
      <c r="O284" s="41"/>
      <c r="P284" s="41"/>
      <c r="Q284" s="41"/>
    </row>
    <row r="285" customFormat="false" ht="15" hidden="false" customHeight="true" outlineLevel="0" collapsed="false">
      <c r="A285" s="63"/>
      <c r="B285" s="31"/>
      <c r="C285" s="32" t="n">
        <v>282</v>
      </c>
      <c r="D285" s="45" t="s">
        <v>454</v>
      </c>
      <c r="E285" s="34" t="s">
        <v>39</v>
      </c>
      <c r="F285" s="34" t="s">
        <v>451</v>
      </c>
      <c r="G285" s="34" t="s">
        <v>408</v>
      </c>
      <c r="H285" s="35" t="s">
        <v>181</v>
      </c>
      <c r="I285" s="35" t="n">
        <v>20</v>
      </c>
      <c r="J285" s="35" t="n">
        <v>30</v>
      </c>
      <c r="K285" s="36" t="n">
        <v>86.88</v>
      </c>
      <c r="L285" s="59"/>
      <c r="M285" s="38" t="n">
        <f aca="false">L285-(SUM(O285:Q285))</f>
        <v>0</v>
      </c>
      <c r="N285" s="39" t="str">
        <f aca="false">IF(M285&lt;0,"ATENÇÃO","OK")</f>
        <v>OK</v>
      </c>
      <c r="O285" s="41"/>
      <c r="P285" s="41"/>
      <c r="Q285" s="41"/>
    </row>
    <row r="286" customFormat="false" ht="15" hidden="false" customHeight="true" outlineLevel="0" collapsed="false">
      <c r="A286" s="63"/>
      <c r="B286" s="31"/>
      <c r="C286" s="32" t="n">
        <v>283</v>
      </c>
      <c r="D286" s="45" t="s">
        <v>455</v>
      </c>
      <c r="E286" s="34" t="s">
        <v>39</v>
      </c>
      <c r="F286" s="34" t="s">
        <v>451</v>
      </c>
      <c r="G286" s="34" t="s">
        <v>408</v>
      </c>
      <c r="H286" s="46" t="s">
        <v>181</v>
      </c>
      <c r="I286" s="35" t="n">
        <v>20</v>
      </c>
      <c r="J286" s="35" t="n">
        <v>30</v>
      </c>
      <c r="K286" s="36" t="n">
        <v>41.52</v>
      </c>
      <c r="L286" s="59"/>
      <c r="M286" s="38" t="n">
        <f aca="false">L286-(SUM(O286:Q286))</f>
        <v>0</v>
      </c>
      <c r="N286" s="39" t="str">
        <f aca="false">IF(M286&lt;0,"ATENÇÃO","OK")</f>
        <v>OK</v>
      </c>
      <c r="O286" s="41"/>
      <c r="P286" s="41"/>
      <c r="Q286" s="41"/>
    </row>
    <row r="287" customFormat="false" ht="15" hidden="false" customHeight="true" outlineLevel="0" collapsed="false">
      <c r="A287" s="63"/>
      <c r="B287" s="31"/>
      <c r="C287" s="32" t="n">
        <v>284</v>
      </c>
      <c r="D287" s="45" t="s">
        <v>456</v>
      </c>
      <c r="E287" s="34" t="s">
        <v>39</v>
      </c>
      <c r="F287" s="34" t="s">
        <v>457</v>
      </c>
      <c r="G287" s="34" t="s">
        <v>458</v>
      </c>
      <c r="H287" s="35" t="s">
        <v>181</v>
      </c>
      <c r="I287" s="35" t="n">
        <v>20</v>
      </c>
      <c r="J287" s="35" t="n">
        <v>30</v>
      </c>
      <c r="K287" s="36" t="n">
        <v>4.79</v>
      </c>
      <c r="L287" s="59"/>
      <c r="M287" s="38" t="n">
        <f aca="false">L287-(SUM(O287:Q287))</f>
        <v>0</v>
      </c>
      <c r="N287" s="39" t="str">
        <f aca="false">IF(M287&lt;0,"ATENÇÃO","OK")</f>
        <v>OK</v>
      </c>
      <c r="O287" s="41"/>
      <c r="P287" s="41"/>
      <c r="Q287" s="41"/>
    </row>
    <row r="288" customFormat="false" ht="15" hidden="false" customHeight="true" outlineLevel="0" collapsed="false">
      <c r="A288" s="63"/>
      <c r="B288" s="31"/>
      <c r="C288" s="44" t="n">
        <v>285</v>
      </c>
      <c r="D288" s="45" t="s">
        <v>459</v>
      </c>
      <c r="E288" s="34" t="s">
        <v>39</v>
      </c>
      <c r="F288" s="34" t="s">
        <v>460</v>
      </c>
      <c r="G288" s="34" t="s">
        <v>461</v>
      </c>
      <c r="H288" s="35" t="s">
        <v>181</v>
      </c>
      <c r="I288" s="35" t="n">
        <v>20</v>
      </c>
      <c r="J288" s="35" t="n">
        <v>30</v>
      </c>
      <c r="K288" s="36" t="n">
        <v>173.4</v>
      </c>
      <c r="L288" s="59"/>
      <c r="M288" s="38" t="n">
        <f aca="false">L288-(SUM(O288:Q288))</f>
        <v>0</v>
      </c>
      <c r="N288" s="39" t="str">
        <f aca="false">IF(M288&lt;0,"ATENÇÃO","OK")</f>
        <v>OK</v>
      </c>
      <c r="O288" s="41"/>
      <c r="P288" s="41"/>
      <c r="Q288" s="41"/>
    </row>
    <row r="289" customFormat="false" ht="15" hidden="false" customHeight="true" outlineLevel="0" collapsed="false">
      <c r="A289" s="63"/>
      <c r="B289" s="31"/>
      <c r="C289" s="32" t="n">
        <v>286</v>
      </c>
      <c r="D289" s="45" t="s">
        <v>462</v>
      </c>
      <c r="E289" s="34" t="s">
        <v>39</v>
      </c>
      <c r="F289" s="34" t="s">
        <v>419</v>
      </c>
      <c r="G289" s="34" t="s">
        <v>463</v>
      </c>
      <c r="H289" s="35" t="s">
        <v>181</v>
      </c>
      <c r="I289" s="35" t="n">
        <v>20</v>
      </c>
      <c r="J289" s="35" t="n">
        <v>30</v>
      </c>
      <c r="K289" s="36" t="n">
        <v>515.54</v>
      </c>
      <c r="L289" s="59"/>
      <c r="M289" s="38" t="n">
        <f aca="false">L289-(SUM(O289:Q289))</f>
        <v>0</v>
      </c>
      <c r="N289" s="39" t="str">
        <f aca="false">IF(M289&lt;0,"ATENÇÃO","OK")</f>
        <v>OK</v>
      </c>
      <c r="O289" s="41"/>
      <c r="P289" s="41"/>
      <c r="Q289" s="41"/>
    </row>
    <row r="290" customFormat="false" ht="15" hidden="false" customHeight="true" outlineLevel="0" collapsed="false">
      <c r="A290" s="63"/>
      <c r="B290" s="31"/>
      <c r="C290" s="32" t="n">
        <v>287</v>
      </c>
      <c r="D290" s="45" t="s">
        <v>464</v>
      </c>
      <c r="E290" s="34" t="s">
        <v>39</v>
      </c>
      <c r="F290" s="34" t="s">
        <v>419</v>
      </c>
      <c r="G290" s="34" t="s">
        <v>463</v>
      </c>
      <c r="H290" s="46" t="s">
        <v>49</v>
      </c>
      <c r="I290" s="35" t="n">
        <v>20</v>
      </c>
      <c r="J290" s="35" t="n">
        <v>30</v>
      </c>
      <c r="K290" s="36" t="n">
        <v>929.21</v>
      </c>
      <c r="L290" s="59"/>
      <c r="M290" s="38" t="n">
        <f aca="false">L290-(SUM(O290:Q290))</f>
        <v>0</v>
      </c>
      <c r="N290" s="39" t="str">
        <f aca="false">IF(M290&lt;0,"ATENÇÃO","OK")</f>
        <v>OK</v>
      </c>
      <c r="O290" s="41"/>
      <c r="P290" s="41"/>
      <c r="Q290" s="41"/>
    </row>
    <row r="291" customFormat="false" ht="15" hidden="false" customHeight="true" outlineLevel="0" collapsed="false">
      <c r="A291" s="63"/>
      <c r="B291" s="31"/>
      <c r="C291" s="32" t="n">
        <v>288</v>
      </c>
      <c r="D291" s="45" t="s">
        <v>465</v>
      </c>
      <c r="E291" s="34" t="s">
        <v>39</v>
      </c>
      <c r="F291" s="34" t="s">
        <v>358</v>
      </c>
      <c r="G291" s="34" t="s">
        <v>463</v>
      </c>
      <c r="H291" s="34" t="s">
        <v>49</v>
      </c>
      <c r="I291" s="35" t="n">
        <v>20</v>
      </c>
      <c r="J291" s="35" t="n">
        <v>30</v>
      </c>
      <c r="K291" s="36" t="n">
        <v>238.99</v>
      </c>
      <c r="L291" s="59"/>
      <c r="M291" s="38" t="n">
        <f aca="false">L291-(SUM(O291:Q291))</f>
        <v>0</v>
      </c>
      <c r="N291" s="39" t="str">
        <f aca="false">IF(M291&lt;0,"ATENÇÃO","OK")</f>
        <v>OK</v>
      </c>
      <c r="O291" s="41"/>
      <c r="P291" s="41"/>
      <c r="Q291" s="41"/>
    </row>
    <row r="292" customFormat="false" ht="15" hidden="false" customHeight="true" outlineLevel="0" collapsed="false">
      <c r="A292" s="63"/>
      <c r="B292" s="31"/>
      <c r="C292" s="44" t="n">
        <v>289</v>
      </c>
      <c r="D292" s="45" t="s">
        <v>466</v>
      </c>
      <c r="E292" s="35" t="s">
        <v>39</v>
      </c>
      <c r="F292" s="35" t="s">
        <v>358</v>
      </c>
      <c r="G292" s="34" t="s">
        <v>463</v>
      </c>
      <c r="H292" s="35" t="s">
        <v>55</v>
      </c>
      <c r="I292" s="35" t="n">
        <v>20</v>
      </c>
      <c r="J292" s="35" t="n">
        <v>30</v>
      </c>
      <c r="K292" s="36" t="n">
        <v>106.3</v>
      </c>
      <c r="L292" s="59"/>
      <c r="M292" s="38" t="n">
        <f aca="false">L292-(SUM(O292:Q292))</f>
        <v>0</v>
      </c>
      <c r="N292" s="39" t="str">
        <f aca="false">IF(M292&lt;0,"ATENÇÃO","OK")</f>
        <v>OK</v>
      </c>
      <c r="O292" s="41"/>
      <c r="P292" s="41"/>
      <c r="Q292" s="41"/>
    </row>
    <row r="293" customFormat="false" ht="15" hidden="false" customHeight="true" outlineLevel="0" collapsed="false">
      <c r="A293" s="63"/>
      <c r="B293" s="31"/>
      <c r="C293" s="32" t="n">
        <v>290</v>
      </c>
      <c r="D293" s="45" t="s">
        <v>467</v>
      </c>
      <c r="E293" s="35" t="s">
        <v>39</v>
      </c>
      <c r="F293" s="35" t="s">
        <v>358</v>
      </c>
      <c r="G293" s="34" t="s">
        <v>463</v>
      </c>
      <c r="H293" s="46" t="s">
        <v>49</v>
      </c>
      <c r="I293" s="35" t="n">
        <v>20</v>
      </c>
      <c r="J293" s="35" t="n">
        <v>30</v>
      </c>
      <c r="K293" s="36" t="n">
        <v>30.95</v>
      </c>
      <c r="L293" s="59"/>
      <c r="M293" s="38" t="n">
        <f aca="false">L293-(SUM(O293:Q293))</f>
        <v>0</v>
      </c>
      <c r="N293" s="39" t="str">
        <f aca="false">IF(M293&lt;0,"ATENÇÃO","OK")</f>
        <v>OK</v>
      </c>
      <c r="O293" s="41"/>
      <c r="P293" s="41"/>
      <c r="Q293" s="41"/>
    </row>
    <row r="294" customFormat="false" ht="15" hidden="false" customHeight="true" outlineLevel="0" collapsed="false">
      <c r="A294" s="63"/>
      <c r="B294" s="31"/>
      <c r="C294" s="32" t="n">
        <v>291</v>
      </c>
      <c r="D294" s="45" t="s">
        <v>468</v>
      </c>
      <c r="E294" s="35" t="s">
        <v>39</v>
      </c>
      <c r="F294" s="35" t="s">
        <v>358</v>
      </c>
      <c r="G294" s="34" t="s">
        <v>463</v>
      </c>
      <c r="H294" s="46" t="s">
        <v>49</v>
      </c>
      <c r="I294" s="35" t="n">
        <v>20</v>
      </c>
      <c r="J294" s="35" t="n">
        <v>30</v>
      </c>
      <c r="K294" s="36" t="n">
        <v>97.05</v>
      </c>
      <c r="L294" s="59"/>
      <c r="M294" s="38" t="n">
        <f aca="false">L294-(SUM(O294:Q294))</f>
        <v>0</v>
      </c>
      <c r="N294" s="39" t="str">
        <f aca="false">IF(M294&lt;0,"ATENÇÃO","OK")</f>
        <v>OK</v>
      </c>
      <c r="O294" s="41"/>
      <c r="P294" s="41"/>
      <c r="Q294" s="41"/>
    </row>
    <row r="295" customFormat="false" ht="15" hidden="false" customHeight="true" outlineLevel="0" collapsed="false">
      <c r="A295" s="63"/>
      <c r="B295" s="31"/>
      <c r="C295" s="32" t="n">
        <v>292</v>
      </c>
      <c r="D295" s="45" t="s">
        <v>469</v>
      </c>
      <c r="E295" s="34" t="s">
        <v>39</v>
      </c>
      <c r="F295" s="34" t="s">
        <v>358</v>
      </c>
      <c r="G295" s="34" t="s">
        <v>463</v>
      </c>
      <c r="H295" s="35" t="s">
        <v>49</v>
      </c>
      <c r="I295" s="35" t="n">
        <v>20</v>
      </c>
      <c r="J295" s="35" t="n">
        <v>30</v>
      </c>
      <c r="K295" s="36" t="n">
        <v>97.05</v>
      </c>
      <c r="L295" s="59"/>
      <c r="M295" s="38" t="n">
        <f aca="false">L295-(SUM(O295:Q295))</f>
        <v>0</v>
      </c>
      <c r="N295" s="39" t="str">
        <f aca="false">IF(M295&lt;0,"ATENÇÃO","OK")</f>
        <v>OK</v>
      </c>
      <c r="O295" s="41"/>
      <c r="P295" s="41"/>
      <c r="Q295" s="41"/>
    </row>
    <row r="296" customFormat="false" ht="15" hidden="false" customHeight="true" outlineLevel="0" collapsed="false">
      <c r="A296" s="63"/>
      <c r="B296" s="31"/>
      <c r="C296" s="44" t="n">
        <v>293</v>
      </c>
      <c r="D296" s="45" t="s">
        <v>470</v>
      </c>
      <c r="E296" s="34" t="s">
        <v>39</v>
      </c>
      <c r="F296" s="34" t="s">
        <v>358</v>
      </c>
      <c r="G296" s="34" t="s">
        <v>463</v>
      </c>
      <c r="H296" s="34" t="s">
        <v>49</v>
      </c>
      <c r="I296" s="35" t="n">
        <v>20</v>
      </c>
      <c r="J296" s="35" t="n">
        <v>30</v>
      </c>
      <c r="K296" s="36" t="n">
        <v>97.05</v>
      </c>
      <c r="L296" s="59"/>
      <c r="M296" s="38" t="n">
        <f aca="false">L296-(SUM(O296:Q296))</f>
        <v>0</v>
      </c>
      <c r="N296" s="39" t="str">
        <f aca="false">IF(M296&lt;0,"ATENÇÃO","OK")</f>
        <v>OK</v>
      </c>
      <c r="O296" s="41"/>
      <c r="P296" s="41"/>
      <c r="Q296" s="41"/>
    </row>
    <row r="297" customFormat="false" ht="15" hidden="false" customHeight="true" outlineLevel="0" collapsed="false">
      <c r="A297" s="63"/>
      <c r="B297" s="31"/>
      <c r="C297" s="32" t="n">
        <v>294</v>
      </c>
      <c r="D297" s="64" t="s">
        <v>471</v>
      </c>
      <c r="E297" s="34" t="s">
        <v>39</v>
      </c>
      <c r="F297" s="34" t="s">
        <v>472</v>
      </c>
      <c r="G297" s="34" t="s">
        <v>463</v>
      </c>
      <c r="H297" s="34" t="s">
        <v>181</v>
      </c>
      <c r="I297" s="35" t="n">
        <v>20</v>
      </c>
      <c r="J297" s="35" t="n">
        <v>30</v>
      </c>
      <c r="K297" s="36" t="n">
        <v>22.25</v>
      </c>
      <c r="L297" s="59" t="n">
        <v>5</v>
      </c>
      <c r="M297" s="38" t="n">
        <f aca="false">L297-(SUM(O297:Q297))</f>
        <v>5</v>
      </c>
      <c r="N297" s="39" t="str">
        <f aca="false">IF(M297&lt;0,"ATENÇÃO","OK")</f>
        <v>OK</v>
      </c>
      <c r="O297" s="41"/>
      <c r="P297" s="41"/>
      <c r="Q297" s="41"/>
    </row>
    <row r="298" customFormat="false" ht="15" hidden="false" customHeight="true" outlineLevel="0" collapsed="false">
      <c r="A298" s="48" t="s">
        <v>473</v>
      </c>
      <c r="B298" s="49" t="n">
        <v>4</v>
      </c>
      <c r="C298" s="50" t="n">
        <v>295</v>
      </c>
      <c r="D298" s="67" t="s">
        <v>474</v>
      </c>
      <c r="E298" s="52" t="s">
        <v>39</v>
      </c>
      <c r="F298" s="52" t="s">
        <v>475</v>
      </c>
      <c r="G298" s="53" t="s">
        <v>476</v>
      </c>
      <c r="H298" s="54" t="s">
        <v>49</v>
      </c>
      <c r="I298" s="52" t="n">
        <v>20</v>
      </c>
      <c r="J298" s="52" t="n">
        <v>30</v>
      </c>
      <c r="K298" s="55" t="n">
        <v>26.9</v>
      </c>
      <c r="L298" s="59"/>
      <c r="M298" s="38" t="n">
        <f aca="false">L298-(SUM(O298:Q298))</f>
        <v>0</v>
      </c>
      <c r="N298" s="39" t="str">
        <f aca="false">IF(M298&lt;0,"ATENÇÃO","OK")</f>
        <v>OK</v>
      </c>
      <c r="O298" s="41"/>
      <c r="P298" s="41"/>
      <c r="Q298" s="41"/>
    </row>
    <row r="299" customFormat="false" ht="15" hidden="false" customHeight="true" outlineLevel="0" collapsed="false">
      <c r="A299" s="48"/>
      <c r="B299" s="49"/>
      <c r="C299" s="50" t="n">
        <v>296</v>
      </c>
      <c r="D299" s="67" t="s">
        <v>477</v>
      </c>
      <c r="E299" s="53" t="s">
        <v>39</v>
      </c>
      <c r="F299" s="53" t="s">
        <v>478</v>
      </c>
      <c r="G299" s="53" t="n">
        <v>1750</v>
      </c>
      <c r="H299" s="52" t="s">
        <v>49</v>
      </c>
      <c r="I299" s="52" t="n">
        <v>20</v>
      </c>
      <c r="J299" s="52" t="n">
        <v>30</v>
      </c>
      <c r="K299" s="55" t="n">
        <v>15.9</v>
      </c>
      <c r="L299" s="59"/>
      <c r="M299" s="38" t="n">
        <f aca="false">L299-(SUM(O299:Q299))</f>
        <v>0</v>
      </c>
      <c r="N299" s="39" t="str">
        <f aca="false">IF(M299&lt;0,"ATENÇÃO","OK")</f>
        <v>OK</v>
      </c>
      <c r="O299" s="41"/>
      <c r="P299" s="41"/>
      <c r="Q299" s="41"/>
    </row>
    <row r="300" customFormat="false" ht="15" hidden="false" customHeight="true" outlineLevel="0" collapsed="false">
      <c r="A300" s="48"/>
      <c r="B300" s="49"/>
      <c r="C300" s="57" t="n">
        <v>297</v>
      </c>
      <c r="D300" s="67" t="s">
        <v>479</v>
      </c>
      <c r="E300" s="53" t="s">
        <v>39</v>
      </c>
      <c r="F300" s="53" t="s">
        <v>480</v>
      </c>
      <c r="G300" s="53" t="n">
        <v>20085</v>
      </c>
      <c r="H300" s="52" t="s">
        <v>49</v>
      </c>
      <c r="I300" s="52" t="n">
        <v>20</v>
      </c>
      <c r="J300" s="52" t="n">
        <v>30</v>
      </c>
      <c r="K300" s="55" t="n">
        <v>19.9</v>
      </c>
      <c r="L300" s="59"/>
      <c r="M300" s="38" t="n">
        <f aca="false">L300-(SUM(O300:Q300))</f>
        <v>0</v>
      </c>
      <c r="N300" s="39" t="str">
        <f aca="false">IF(M300&lt;0,"ATENÇÃO","OK")</f>
        <v>OK</v>
      </c>
      <c r="O300" s="41"/>
      <c r="P300" s="41"/>
      <c r="Q300" s="41"/>
    </row>
    <row r="301" customFormat="false" ht="15" hidden="false" customHeight="true" outlineLevel="0" collapsed="false">
      <c r="A301" s="48"/>
      <c r="B301" s="49"/>
      <c r="C301" s="50" t="n">
        <v>298</v>
      </c>
      <c r="D301" s="67" t="s">
        <v>481</v>
      </c>
      <c r="E301" s="53" t="s">
        <v>39</v>
      </c>
      <c r="F301" s="53" t="s">
        <v>482</v>
      </c>
      <c r="G301" s="53" t="s">
        <v>483</v>
      </c>
      <c r="H301" s="53" t="s">
        <v>49</v>
      </c>
      <c r="I301" s="52" t="n">
        <v>20</v>
      </c>
      <c r="J301" s="52" t="n">
        <v>30</v>
      </c>
      <c r="K301" s="55" t="n">
        <v>24.9</v>
      </c>
      <c r="L301" s="59"/>
      <c r="M301" s="38" t="n">
        <f aca="false">L301-(SUM(O301:Q301))</f>
        <v>0</v>
      </c>
      <c r="N301" s="39" t="str">
        <f aca="false">IF(M301&lt;0,"ATENÇÃO","OK")</f>
        <v>OK</v>
      </c>
      <c r="O301" s="41"/>
      <c r="P301" s="41"/>
      <c r="Q301" s="41"/>
    </row>
    <row r="302" customFormat="false" ht="15" hidden="false" customHeight="true" outlineLevel="0" collapsed="false">
      <c r="A302" s="48"/>
      <c r="B302" s="49"/>
      <c r="C302" s="50" t="n">
        <v>299</v>
      </c>
      <c r="D302" s="67" t="s">
        <v>484</v>
      </c>
      <c r="E302" s="53" t="s">
        <v>39</v>
      </c>
      <c r="F302" s="53" t="s">
        <v>482</v>
      </c>
      <c r="G302" s="53" t="s">
        <v>485</v>
      </c>
      <c r="H302" s="53" t="s">
        <v>49</v>
      </c>
      <c r="I302" s="52" t="n">
        <v>20</v>
      </c>
      <c r="J302" s="52" t="n">
        <v>30</v>
      </c>
      <c r="K302" s="55" t="n">
        <v>39.9</v>
      </c>
      <c r="L302" s="59"/>
      <c r="M302" s="38" t="n">
        <f aca="false">L302-(SUM(O302:Q302))</f>
        <v>0</v>
      </c>
      <c r="N302" s="39" t="str">
        <f aca="false">IF(M302&lt;0,"ATENÇÃO","OK")</f>
        <v>OK</v>
      </c>
      <c r="O302" s="41"/>
      <c r="P302" s="41"/>
      <c r="Q302" s="41"/>
    </row>
    <row r="303" customFormat="false" ht="15" hidden="false" customHeight="true" outlineLevel="0" collapsed="false">
      <c r="A303" s="48"/>
      <c r="B303" s="49"/>
      <c r="C303" s="50" t="n">
        <v>300</v>
      </c>
      <c r="D303" s="67" t="s">
        <v>486</v>
      </c>
      <c r="E303" s="53" t="s">
        <v>39</v>
      </c>
      <c r="F303" s="53" t="s">
        <v>487</v>
      </c>
      <c r="G303" s="53" t="s">
        <v>488</v>
      </c>
      <c r="H303" s="53" t="s">
        <v>55</v>
      </c>
      <c r="I303" s="52" t="n">
        <v>20</v>
      </c>
      <c r="J303" s="52" t="n">
        <v>30</v>
      </c>
      <c r="K303" s="55" t="n">
        <v>25</v>
      </c>
      <c r="L303" s="59"/>
      <c r="M303" s="38" t="n">
        <f aca="false">L303-(SUM(O303:Q303))</f>
        <v>0</v>
      </c>
      <c r="N303" s="39" t="str">
        <f aca="false">IF(M303&lt;0,"ATENÇÃO","OK")</f>
        <v>OK</v>
      </c>
      <c r="O303" s="41"/>
      <c r="P303" s="41"/>
      <c r="Q303" s="41"/>
    </row>
    <row r="304" customFormat="false" ht="33" hidden="false" customHeight="true" outlineLevel="0" collapsed="false">
      <c r="A304" s="48"/>
      <c r="B304" s="49"/>
      <c r="C304" s="57" t="n">
        <v>301</v>
      </c>
      <c r="D304" s="67" t="s">
        <v>489</v>
      </c>
      <c r="E304" s="60" t="s">
        <v>39</v>
      </c>
      <c r="F304" s="60" t="s">
        <v>487</v>
      </c>
      <c r="G304" s="53" t="s">
        <v>488</v>
      </c>
      <c r="H304" s="60" t="s">
        <v>55</v>
      </c>
      <c r="I304" s="52" t="n">
        <v>20</v>
      </c>
      <c r="J304" s="52" t="n">
        <v>30</v>
      </c>
      <c r="K304" s="55" t="n">
        <v>42</v>
      </c>
      <c r="L304" s="59"/>
      <c r="M304" s="38" t="n">
        <f aca="false">L304-(SUM(O304:Q304))</f>
        <v>0</v>
      </c>
      <c r="N304" s="39" t="str">
        <f aca="false">IF(M304&lt;0,"ATENÇÃO","OK")</f>
        <v>OK</v>
      </c>
      <c r="O304" s="41"/>
      <c r="P304" s="41"/>
      <c r="Q304" s="41"/>
    </row>
    <row r="305" customFormat="false" ht="33" hidden="false" customHeight="true" outlineLevel="0" collapsed="false">
      <c r="A305" s="48"/>
      <c r="B305" s="49"/>
      <c r="C305" s="50" t="n">
        <v>302</v>
      </c>
      <c r="D305" s="67" t="s">
        <v>490</v>
      </c>
      <c r="E305" s="60" t="s">
        <v>39</v>
      </c>
      <c r="F305" s="60" t="s">
        <v>491</v>
      </c>
      <c r="G305" s="53" t="n">
        <v>438459</v>
      </c>
      <c r="H305" s="60" t="s">
        <v>49</v>
      </c>
      <c r="I305" s="52" t="n">
        <v>20</v>
      </c>
      <c r="J305" s="52" t="n">
        <v>30</v>
      </c>
      <c r="K305" s="55" t="n">
        <v>96</v>
      </c>
      <c r="L305" s="59"/>
      <c r="M305" s="38" t="n">
        <f aca="false">L305-(SUM(O305:Q305))</f>
        <v>0</v>
      </c>
      <c r="N305" s="39" t="str">
        <f aca="false">IF(M305&lt;0,"ATENÇÃO","OK")</f>
        <v>OK</v>
      </c>
      <c r="O305" s="41"/>
      <c r="P305" s="41"/>
      <c r="Q305" s="41"/>
    </row>
    <row r="306" customFormat="false" ht="15" hidden="false" customHeight="true" outlineLevel="0" collapsed="false">
      <c r="A306" s="48"/>
      <c r="B306" s="49"/>
      <c r="C306" s="50" t="n">
        <v>303</v>
      </c>
      <c r="D306" s="67" t="s">
        <v>492</v>
      </c>
      <c r="E306" s="52" t="s">
        <v>39</v>
      </c>
      <c r="F306" s="52" t="s">
        <v>491</v>
      </c>
      <c r="G306" s="53" t="n">
        <v>388442</v>
      </c>
      <c r="H306" s="52" t="s">
        <v>49</v>
      </c>
      <c r="I306" s="52" t="n">
        <v>20</v>
      </c>
      <c r="J306" s="52" t="n">
        <v>30</v>
      </c>
      <c r="K306" s="55" t="n">
        <v>62</v>
      </c>
      <c r="L306" s="59"/>
      <c r="M306" s="38" t="n">
        <f aca="false">L306-(SUM(O306:Q306))</f>
        <v>0</v>
      </c>
      <c r="N306" s="39" t="str">
        <f aca="false">IF(M306&lt;0,"ATENÇÃO","OK")</f>
        <v>OK</v>
      </c>
      <c r="O306" s="41"/>
      <c r="P306" s="41"/>
      <c r="Q306" s="41"/>
    </row>
    <row r="307" customFormat="false" ht="15" hidden="false" customHeight="true" outlineLevel="0" collapsed="false">
      <c r="A307" s="48"/>
      <c r="B307" s="49"/>
      <c r="C307" s="50" t="n">
        <v>304</v>
      </c>
      <c r="D307" s="67" t="s">
        <v>493</v>
      </c>
      <c r="E307" s="68" t="s">
        <v>39</v>
      </c>
      <c r="F307" s="68" t="s">
        <v>480</v>
      </c>
      <c r="G307" s="69" t="s">
        <v>494</v>
      </c>
      <c r="H307" s="70" t="s">
        <v>49</v>
      </c>
      <c r="I307" s="52" t="n">
        <v>20</v>
      </c>
      <c r="J307" s="52" t="n">
        <v>30</v>
      </c>
      <c r="K307" s="71" t="n">
        <v>9.9</v>
      </c>
      <c r="L307" s="59"/>
      <c r="M307" s="38" t="n">
        <f aca="false">L307-(SUM(O307:Q307))</f>
        <v>0</v>
      </c>
      <c r="N307" s="39" t="str">
        <f aca="false">IF(M307&lt;0,"ATENÇÃO","OK")</f>
        <v>OK</v>
      </c>
      <c r="O307" s="73"/>
      <c r="P307" s="73"/>
      <c r="Q307" s="73"/>
    </row>
    <row r="308" customFormat="false" ht="15" hidden="false" customHeight="true" outlineLevel="0" collapsed="false">
      <c r="A308" s="48"/>
      <c r="B308" s="49"/>
      <c r="C308" s="57" t="n">
        <v>305</v>
      </c>
      <c r="D308" s="67" t="s">
        <v>495</v>
      </c>
      <c r="E308" s="68" t="s">
        <v>39</v>
      </c>
      <c r="F308" s="68" t="s">
        <v>480</v>
      </c>
      <c r="G308" s="69" t="s">
        <v>494</v>
      </c>
      <c r="H308" s="70" t="s">
        <v>49</v>
      </c>
      <c r="I308" s="52" t="n">
        <v>20</v>
      </c>
      <c r="J308" s="52" t="n">
        <v>30</v>
      </c>
      <c r="K308" s="71" t="n">
        <v>9.9</v>
      </c>
      <c r="L308" s="59"/>
      <c r="M308" s="38" t="n">
        <f aca="false">L308-(SUM(O308:Q308))</f>
        <v>0</v>
      </c>
      <c r="N308" s="39" t="str">
        <f aca="false">IF(M308&lt;0,"ATENÇÃO","OK")</f>
        <v>OK</v>
      </c>
      <c r="O308" s="73"/>
      <c r="P308" s="73"/>
      <c r="Q308" s="73"/>
    </row>
    <row r="309" customFormat="false" ht="15" hidden="false" customHeight="true" outlineLevel="0" collapsed="false">
      <c r="A309" s="48"/>
      <c r="B309" s="49"/>
      <c r="C309" s="50" t="n">
        <v>306</v>
      </c>
      <c r="D309" s="56" t="s">
        <v>496</v>
      </c>
      <c r="E309" s="68" t="s">
        <v>39</v>
      </c>
      <c r="F309" s="68" t="s">
        <v>497</v>
      </c>
      <c r="G309" s="69" t="s">
        <v>498</v>
      </c>
      <c r="H309" s="70" t="s">
        <v>42</v>
      </c>
      <c r="I309" s="52" t="n">
        <v>20</v>
      </c>
      <c r="J309" s="52" t="n">
        <v>30</v>
      </c>
      <c r="K309" s="71" t="n">
        <v>57</v>
      </c>
      <c r="L309" s="59"/>
      <c r="M309" s="38" t="n">
        <f aca="false">L309-(SUM(O309:Q309))</f>
        <v>0</v>
      </c>
      <c r="N309" s="39" t="str">
        <f aca="false">IF(M309&lt;0,"ATENÇÃO","OK")</f>
        <v>OK</v>
      </c>
      <c r="O309" s="73"/>
      <c r="P309" s="73"/>
      <c r="Q309" s="73"/>
    </row>
    <row r="310" customFormat="false" ht="15" hidden="false" customHeight="true" outlineLevel="0" collapsed="false">
      <c r="A310" s="48"/>
      <c r="B310" s="49"/>
      <c r="C310" s="50" t="n">
        <v>307</v>
      </c>
      <c r="D310" s="56" t="s">
        <v>499</v>
      </c>
      <c r="E310" s="68" t="s">
        <v>39</v>
      </c>
      <c r="F310" s="68" t="s">
        <v>497</v>
      </c>
      <c r="G310" s="69" t="s">
        <v>500</v>
      </c>
      <c r="H310" s="70" t="s">
        <v>42</v>
      </c>
      <c r="I310" s="52" t="n">
        <v>20</v>
      </c>
      <c r="J310" s="52" t="n">
        <v>30</v>
      </c>
      <c r="K310" s="71" t="n">
        <v>59.9</v>
      </c>
      <c r="L310" s="59"/>
      <c r="M310" s="38" t="n">
        <f aca="false">L310-(SUM(O310:Q310))</f>
        <v>0</v>
      </c>
      <c r="N310" s="39" t="str">
        <f aca="false">IF(M310&lt;0,"ATENÇÃO","OK")</f>
        <v>OK</v>
      </c>
      <c r="O310" s="73"/>
      <c r="P310" s="73"/>
      <c r="Q310" s="73"/>
    </row>
    <row r="311" customFormat="false" ht="15" hidden="false" customHeight="true" outlineLevel="0" collapsed="false">
      <c r="A311" s="48"/>
      <c r="B311" s="49"/>
      <c r="C311" s="50" t="n">
        <v>308</v>
      </c>
      <c r="D311" s="56" t="s">
        <v>501</v>
      </c>
      <c r="E311" s="68" t="s">
        <v>39</v>
      </c>
      <c r="F311" s="68" t="s">
        <v>497</v>
      </c>
      <c r="G311" s="69" t="s">
        <v>500</v>
      </c>
      <c r="H311" s="70" t="s">
        <v>42</v>
      </c>
      <c r="I311" s="52" t="n">
        <v>20</v>
      </c>
      <c r="J311" s="52" t="n">
        <v>30</v>
      </c>
      <c r="K311" s="71" t="n">
        <v>14.9</v>
      </c>
      <c r="L311" s="59"/>
      <c r="M311" s="38" t="n">
        <f aca="false">L311-(SUM(O311:Q311))</f>
        <v>0</v>
      </c>
      <c r="N311" s="39" t="str">
        <f aca="false">IF(M311&lt;0,"ATENÇÃO","OK")</f>
        <v>OK</v>
      </c>
      <c r="O311" s="73"/>
      <c r="P311" s="73"/>
      <c r="Q311" s="73"/>
    </row>
    <row r="312" customFormat="false" ht="15" hidden="false" customHeight="true" outlineLevel="0" collapsed="false">
      <c r="A312" s="48"/>
      <c r="B312" s="49"/>
      <c r="C312" s="57" t="n">
        <v>309</v>
      </c>
      <c r="D312" s="56" t="s">
        <v>502</v>
      </c>
      <c r="E312" s="68" t="s">
        <v>39</v>
      </c>
      <c r="F312" s="68" t="s">
        <v>503</v>
      </c>
      <c r="G312" s="69" t="s">
        <v>494</v>
      </c>
      <c r="H312" s="70" t="s">
        <v>42</v>
      </c>
      <c r="I312" s="52" t="n">
        <v>20</v>
      </c>
      <c r="J312" s="52" t="n">
        <v>30</v>
      </c>
      <c r="K312" s="71" t="n">
        <v>9.45</v>
      </c>
      <c r="L312" s="59"/>
      <c r="M312" s="38" t="n">
        <f aca="false">L312-(SUM(O312:Q312))</f>
        <v>0</v>
      </c>
      <c r="N312" s="39" t="str">
        <f aca="false">IF(M312&lt;0,"ATENÇÃO","OK")</f>
        <v>OK</v>
      </c>
      <c r="O312" s="73"/>
      <c r="P312" s="73"/>
      <c r="Q312" s="73"/>
    </row>
    <row r="313" customFormat="false" ht="15" hidden="false" customHeight="true" outlineLevel="0" collapsed="false">
      <c r="A313" s="48"/>
      <c r="B313" s="49"/>
      <c r="C313" s="50" t="n">
        <v>310</v>
      </c>
      <c r="D313" s="56" t="s">
        <v>504</v>
      </c>
      <c r="E313" s="68" t="s">
        <v>39</v>
      </c>
      <c r="F313" s="68" t="s">
        <v>480</v>
      </c>
      <c r="G313" s="69" t="n">
        <v>4032</v>
      </c>
      <c r="H313" s="70" t="s">
        <v>42</v>
      </c>
      <c r="I313" s="52" t="n">
        <v>20</v>
      </c>
      <c r="J313" s="52" t="n">
        <v>30</v>
      </c>
      <c r="K313" s="71" t="n">
        <v>12</v>
      </c>
      <c r="L313" s="59"/>
      <c r="M313" s="38" t="n">
        <f aca="false">L313-(SUM(O313:Q313))</f>
        <v>0</v>
      </c>
      <c r="N313" s="39" t="str">
        <f aca="false">IF(M313&lt;0,"ATENÇÃO","OK")</f>
        <v>OK</v>
      </c>
      <c r="O313" s="73"/>
      <c r="P313" s="73"/>
      <c r="Q313" s="73"/>
    </row>
    <row r="314" customFormat="false" ht="15" hidden="false" customHeight="true" outlineLevel="0" collapsed="false">
      <c r="A314" s="48"/>
      <c r="B314" s="49"/>
      <c r="C314" s="50" t="n">
        <v>311</v>
      </c>
      <c r="D314" s="56" t="s">
        <v>505</v>
      </c>
      <c r="E314" s="68" t="s">
        <v>39</v>
      </c>
      <c r="F314" s="68" t="s">
        <v>506</v>
      </c>
      <c r="G314" s="69" t="n">
        <v>1851</v>
      </c>
      <c r="H314" s="70" t="s">
        <v>42</v>
      </c>
      <c r="I314" s="52" t="n">
        <v>20</v>
      </c>
      <c r="J314" s="52" t="n">
        <v>30</v>
      </c>
      <c r="K314" s="71" t="n">
        <v>29.9</v>
      </c>
      <c r="L314" s="59"/>
      <c r="M314" s="38" t="n">
        <f aca="false">L314-(SUM(O314:Q314))</f>
        <v>0</v>
      </c>
      <c r="N314" s="39" t="str">
        <f aca="false">IF(M314&lt;0,"ATENÇÃO","OK")</f>
        <v>OK</v>
      </c>
      <c r="O314" s="73"/>
      <c r="P314" s="73"/>
      <c r="Q314" s="73"/>
    </row>
    <row r="315" customFormat="false" ht="15" hidden="false" customHeight="true" outlineLevel="0" collapsed="false">
      <c r="A315" s="48"/>
      <c r="B315" s="49"/>
      <c r="C315" s="50" t="n">
        <v>312</v>
      </c>
      <c r="D315" s="67" t="s">
        <v>507</v>
      </c>
      <c r="E315" s="68" t="s">
        <v>39</v>
      </c>
      <c r="F315" s="68" t="s">
        <v>480</v>
      </c>
      <c r="G315" s="69" t="s">
        <v>508</v>
      </c>
      <c r="H315" s="70" t="s">
        <v>49</v>
      </c>
      <c r="I315" s="52" t="n">
        <v>20</v>
      </c>
      <c r="J315" s="52" t="n">
        <v>30</v>
      </c>
      <c r="K315" s="71" t="n">
        <v>19.9</v>
      </c>
      <c r="L315" s="59"/>
      <c r="M315" s="38" t="n">
        <f aca="false">L315-(SUM(O315:Q315))</f>
        <v>0</v>
      </c>
      <c r="N315" s="39" t="str">
        <f aca="false">IF(M315&lt;0,"ATENÇÃO","OK")</f>
        <v>OK</v>
      </c>
      <c r="O315" s="73"/>
      <c r="P315" s="73"/>
      <c r="Q315" s="73"/>
    </row>
    <row r="316" customFormat="false" ht="15" hidden="false" customHeight="true" outlineLevel="0" collapsed="false">
      <c r="A316" s="48"/>
      <c r="B316" s="49"/>
      <c r="C316" s="57" t="n">
        <v>313</v>
      </c>
      <c r="D316" s="67" t="s">
        <v>509</v>
      </c>
      <c r="E316" s="68" t="s">
        <v>39</v>
      </c>
      <c r="F316" s="68" t="s">
        <v>487</v>
      </c>
      <c r="G316" s="69" t="s">
        <v>510</v>
      </c>
      <c r="H316" s="70" t="s">
        <v>49</v>
      </c>
      <c r="I316" s="52" t="n">
        <v>20</v>
      </c>
      <c r="J316" s="52" t="n">
        <v>30</v>
      </c>
      <c r="K316" s="71" t="n">
        <v>65</v>
      </c>
      <c r="L316" s="59"/>
      <c r="M316" s="38" t="n">
        <f aca="false">L316-(SUM(O316:Q316))</f>
        <v>0</v>
      </c>
      <c r="N316" s="39" t="str">
        <f aca="false">IF(M316&lt;0,"ATENÇÃO","OK")</f>
        <v>OK</v>
      </c>
      <c r="O316" s="73"/>
      <c r="P316" s="73"/>
      <c r="Q316" s="73"/>
    </row>
    <row r="317" customFormat="false" ht="15" hidden="false" customHeight="true" outlineLevel="0" collapsed="false">
      <c r="A317" s="48"/>
      <c r="B317" s="49"/>
      <c r="C317" s="50" t="n">
        <v>314</v>
      </c>
      <c r="D317" s="67" t="s">
        <v>511</v>
      </c>
      <c r="E317" s="68" t="s">
        <v>39</v>
      </c>
      <c r="F317" s="68" t="s">
        <v>480</v>
      </c>
      <c r="G317" s="69" t="n">
        <v>5441</v>
      </c>
      <c r="H317" s="70" t="s">
        <v>49</v>
      </c>
      <c r="I317" s="52" t="n">
        <v>20</v>
      </c>
      <c r="J317" s="52" t="n">
        <v>30</v>
      </c>
      <c r="K317" s="71" t="n">
        <v>16</v>
      </c>
      <c r="L317" s="59"/>
      <c r="M317" s="38" t="n">
        <f aca="false">L317-(SUM(O317:Q317))</f>
        <v>0</v>
      </c>
      <c r="N317" s="39" t="str">
        <f aca="false">IF(M317&lt;0,"ATENÇÃO","OK")</f>
        <v>OK</v>
      </c>
      <c r="O317" s="73"/>
      <c r="P317" s="73"/>
      <c r="Q317" s="73"/>
    </row>
    <row r="318" customFormat="false" ht="15" hidden="false" customHeight="true" outlineLevel="0" collapsed="false">
      <c r="A318" s="48"/>
      <c r="B318" s="49"/>
      <c r="C318" s="50" t="n">
        <v>315</v>
      </c>
      <c r="D318" s="67" t="s">
        <v>512</v>
      </c>
      <c r="E318" s="68" t="s">
        <v>39</v>
      </c>
      <c r="F318" s="68" t="s">
        <v>480</v>
      </c>
      <c r="G318" s="69" t="n">
        <v>5416</v>
      </c>
      <c r="H318" s="70" t="s">
        <v>49</v>
      </c>
      <c r="I318" s="52" t="n">
        <v>20</v>
      </c>
      <c r="J318" s="52" t="n">
        <v>30</v>
      </c>
      <c r="K318" s="71" t="n">
        <v>8.9</v>
      </c>
      <c r="L318" s="59"/>
      <c r="M318" s="38" t="n">
        <f aca="false">L318-(SUM(O318:Q318))</f>
        <v>0</v>
      </c>
      <c r="N318" s="39" t="str">
        <f aca="false">IF(M318&lt;0,"ATENÇÃO","OK")</f>
        <v>OK</v>
      </c>
      <c r="O318" s="73"/>
      <c r="P318" s="73"/>
      <c r="Q318" s="73"/>
    </row>
    <row r="319" customFormat="false" ht="15" hidden="false" customHeight="true" outlineLevel="0" collapsed="false">
      <c r="A319" s="48"/>
      <c r="B319" s="49"/>
      <c r="C319" s="50" t="n">
        <v>316</v>
      </c>
      <c r="D319" s="67" t="s">
        <v>513</v>
      </c>
      <c r="E319" s="68" t="s">
        <v>39</v>
      </c>
      <c r="F319" s="68" t="s">
        <v>514</v>
      </c>
      <c r="G319" s="69" t="s">
        <v>515</v>
      </c>
      <c r="H319" s="70" t="s">
        <v>49</v>
      </c>
      <c r="I319" s="52" t="n">
        <v>20</v>
      </c>
      <c r="J319" s="52" t="n">
        <v>30</v>
      </c>
      <c r="K319" s="71" t="n">
        <v>59.9</v>
      </c>
      <c r="L319" s="59"/>
      <c r="M319" s="38" t="n">
        <f aca="false">L319-(SUM(O319:Q319))</f>
        <v>0</v>
      </c>
      <c r="N319" s="39" t="str">
        <f aca="false">IF(M319&lt;0,"ATENÇÃO","OK")</f>
        <v>OK</v>
      </c>
      <c r="O319" s="73"/>
      <c r="P319" s="73"/>
      <c r="Q319" s="73"/>
    </row>
    <row r="320" customFormat="false" ht="15" hidden="false" customHeight="true" outlineLevel="0" collapsed="false">
      <c r="A320" s="48"/>
      <c r="B320" s="49"/>
      <c r="C320" s="57" t="n">
        <v>317</v>
      </c>
      <c r="D320" s="67" t="s">
        <v>516</v>
      </c>
      <c r="E320" s="68" t="s">
        <v>39</v>
      </c>
      <c r="F320" s="68" t="s">
        <v>517</v>
      </c>
      <c r="G320" s="69" t="s">
        <v>518</v>
      </c>
      <c r="H320" s="70" t="s">
        <v>49</v>
      </c>
      <c r="I320" s="52" t="n">
        <v>20</v>
      </c>
      <c r="J320" s="52" t="n">
        <v>30</v>
      </c>
      <c r="K320" s="71" t="n">
        <v>16.9</v>
      </c>
      <c r="L320" s="59"/>
      <c r="M320" s="38" t="n">
        <f aca="false">L320-(SUM(O320:Q320))</f>
        <v>0</v>
      </c>
      <c r="N320" s="39" t="str">
        <f aca="false">IF(M320&lt;0,"ATENÇÃO","OK")</f>
        <v>OK</v>
      </c>
      <c r="O320" s="73"/>
      <c r="P320" s="73"/>
      <c r="Q320" s="73"/>
    </row>
    <row r="321" customFormat="false" ht="15" hidden="false" customHeight="true" outlineLevel="0" collapsed="false">
      <c r="A321" s="48"/>
      <c r="B321" s="49"/>
      <c r="C321" s="50" t="n">
        <v>318</v>
      </c>
      <c r="D321" s="51" t="s">
        <v>519</v>
      </c>
      <c r="E321" s="68" t="s">
        <v>39</v>
      </c>
      <c r="F321" s="68" t="s">
        <v>480</v>
      </c>
      <c r="G321" s="69" t="n">
        <v>1960</v>
      </c>
      <c r="H321" s="70" t="s">
        <v>49</v>
      </c>
      <c r="I321" s="52" t="n">
        <v>20</v>
      </c>
      <c r="J321" s="52" t="n">
        <v>30</v>
      </c>
      <c r="K321" s="71" t="n">
        <v>29.9</v>
      </c>
      <c r="L321" s="59"/>
      <c r="M321" s="38" t="n">
        <f aca="false">L321-(SUM(O321:Q321))</f>
        <v>0</v>
      </c>
      <c r="N321" s="39" t="str">
        <f aca="false">IF(M321&lt;0,"ATENÇÃO","OK")</f>
        <v>OK</v>
      </c>
      <c r="O321" s="73"/>
      <c r="P321" s="73"/>
      <c r="Q321" s="73"/>
    </row>
    <row r="322" customFormat="false" ht="15" hidden="false" customHeight="true" outlineLevel="0" collapsed="false">
      <c r="A322" s="48"/>
      <c r="B322" s="49"/>
      <c r="C322" s="50" t="n">
        <v>319</v>
      </c>
      <c r="D322" s="51" t="s">
        <v>520</v>
      </c>
      <c r="E322" s="68" t="s">
        <v>39</v>
      </c>
      <c r="F322" s="68" t="s">
        <v>480</v>
      </c>
      <c r="G322" s="69" t="s">
        <v>521</v>
      </c>
      <c r="H322" s="70" t="s">
        <v>49</v>
      </c>
      <c r="I322" s="52" t="n">
        <v>20</v>
      </c>
      <c r="J322" s="52" t="n">
        <v>30</v>
      </c>
      <c r="K322" s="71" t="n">
        <v>12</v>
      </c>
      <c r="L322" s="59"/>
      <c r="M322" s="38" t="n">
        <f aca="false">L322-(SUM(O322:Q322))</f>
        <v>0</v>
      </c>
      <c r="N322" s="39" t="str">
        <f aca="false">IF(M322&lt;0,"ATENÇÃO","OK")</f>
        <v>OK</v>
      </c>
      <c r="O322" s="73"/>
      <c r="P322" s="73"/>
      <c r="Q322" s="73"/>
    </row>
    <row r="323" customFormat="false" ht="15" hidden="false" customHeight="true" outlineLevel="0" collapsed="false">
      <c r="A323" s="48"/>
      <c r="B323" s="49"/>
      <c r="C323" s="50" t="n">
        <v>320</v>
      </c>
      <c r="D323" s="67" t="s">
        <v>522</v>
      </c>
      <c r="E323" s="68" t="s">
        <v>39</v>
      </c>
      <c r="F323" s="68" t="s">
        <v>491</v>
      </c>
      <c r="G323" s="69" t="n">
        <v>300675</v>
      </c>
      <c r="H323" s="70" t="s">
        <v>49</v>
      </c>
      <c r="I323" s="52" t="n">
        <v>20</v>
      </c>
      <c r="J323" s="52" t="n">
        <v>30</v>
      </c>
      <c r="K323" s="71" t="n">
        <v>35</v>
      </c>
      <c r="L323" s="59"/>
      <c r="M323" s="38" t="n">
        <f aca="false">L323-(SUM(O323:Q323))</f>
        <v>0</v>
      </c>
      <c r="N323" s="39" t="str">
        <f aca="false">IF(M323&lt;0,"ATENÇÃO","OK")</f>
        <v>OK</v>
      </c>
      <c r="O323" s="73"/>
      <c r="P323" s="73"/>
      <c r="Q323" s="73"/>
    </row>
    <row r="324" customFormat="false" ht="15" hidden="false" customHeight="true" outlineLevel="0" collapsed="false">
      <c r="A324" s="48"/>
      <c r="B324" s="49"/>
      <c r="C324" s="57" t="n">
        <v>321</v>
      </c>
      <c r="D324" s="67" t="s">
        <v>523</v>
      </c>
      <c r="E324" s="68" t="s">
        <v>39</v>
      </c>
      <c r="F324" s="68" t="s">
        <v>480</v>
      </c>
      <c r="G324" s="69" t="n">
        <v>20246</v>
      </c>
      <c r="H324" s="70" t="s">
        <v>49</v>
      </c>
      <c r="I324" s="52" t="n">
        <v>20</v>
      </c>
      <c r="J324" s="52" t="n">
        <v>30</v>
      </c>
      <c r="K324" s="71" t="n">
        <v>22.42</v>
      </c>
      <c r="L324" s="59"/>
      <c r="M324" s="38" t="n">
        <f aca="false">L324-(SUM(O324:Q324))</f>
        <v>0</v>
      </c>
      <c r="N324" s="39" t="str">
        <f aca="false">IF(M324&lt;0,"ATENÇÃO","OK")</f>
        <v>OK</v>
      </c>
      <c r="O324" s="73"/>
      <c r="P324" s="73"/>
      <c r="Q324" s="73"/>
    </row>
    <row r="325" customFormat="false" ht="15" hidden="false" customHeight="true" outlineLevel="0" collapsed="false">
      <c r="A325" s="48"/>
      <c r="B325" s="49"/>
      <c r="C325" s="50" t="n">
        <v>322</v>
      </c>
      <c r="D325" s="67" t="s">
        <v>524</v>
      </c>
      <c r="E325" s="68" t="s">
        <v>39</v>
      </c>
      <c r="F325" s="68" t="s">
        <v>497</v>
      </c>
      <c r="G325" s="69" t="n">
        <v>174461372</v>
      </c>
      <c r="H325" s="70" t="s">
        <v>49</v>
      </c>
      <c r="I325" s="52" t="n">
        <v>20</v>
      </c>
      <c r="J325" s="52" t="n">
        <v>30</v>
      </c>
      <c r="K325" s="71" t="n">
        <v>19.9</v>
      </c>
      <c r="L325" s="59"/>
      <c r="M325" s="38" t="n">
        <f aca="false">L325-(SUM(O325:Q325))</f>
        <v>0</v>
      </c>
      <c r="N325" s="39" t="str">
        <f aca="false">IF(M325&lt;0,"ATENÇÃO","OK")</f>
        <v>OK</v>
      </c>
      <c r="O325" s="73"/>
      <c r="P325" s="73"/>
      <c r="Q325" s="73"/>
    </row>
    <row r="326" customFormat="false" ht="15" hidden="false" customHeight="true" outlineLevel="0" collapsed="false">
      <c r="A326" s="48"/>
      <c r="B326" s="49"/>
      <c r="C326" s="50" t="n">
        <v>323</v>
      </c>
      <c r="D326" s="67" t="s">
        <v>525</v>
      </c>
      <c r="E326" s="68" t="s">
        <v>39</v>
      </c>
      <c r="F326" s="68" t="s">
        <v>480</v>
      </c>
      <c r="G326" s="69" t="n">
        <v>20228</v>
      </c>
      <c r="H326" s="70" t="s">
        <v>49</v>
      </c>
      <c r="I326" s="52" t="n">
        <v>20</v>
      </c>
      <c r="J326" s="52" t="n">
        <v>30</v>
      </c>
      <c r="K326" s="71" t="n">
        <v>54.96</v>
      </c>
      <c r="L326" s="59"/>
      <c r="M326" s="38" t="n">
        <f aca="false">L326-(SUM(O326:Q326))</f>
        <v>0</v>
      </c>
      <c r="N326" s="39" t="str">
        <f aca="false">IF(M326&lt;0,"ATENÇÃO","OK")</f>
        <v>OK</v>
      </c>
      <c r="O326" s="73"/>
      <c r="P326" s="73"/>
      <c r="Q326" s="73"/>
    </row>
    <row r="327" customFormat="false" ht="15" hidden="false" customHeight="true" outlineLevel="0" collapsed="false">
      <c r="A327" s="48"/>
      <c r="B327" s="49"/>
      <c r="C327" s="50" t="n">
        <v>324</v>
      </c>
      <c r="D327" s="67" t="s">
        <v>526</v>
      </c>
      <c r="E327" s="68" t="s">
        <v>39</v>
      </c>
      <c r="F327" s="68" t="s">
        <v>480</v>
      </c>
      <c r="G327" s="69" t="n">
        <v>20240</v>
      </c>
      <c r="H327" s="70" t="s">
        <v>49</v>
      </c>
      <c r="I327" s="52" t="n">
        <v>20</v>
      </c>
      <c r="J327" s="52" t="n">
        <v>30</v>
      </c>
      <c r="K327" s="71" t="n">
        <v>15.9</v>
      </c>
      <c r="L327" s="59"/>
      <c r="M327" s="38" t="n">
        <f aca="false">L327-(SUM(O327:Q327))</f>
        <v>0</v>
      </c>
      <c r="N327" s="39" t="str">
        <f aca="false">IF(M327&lt;0,"ATENÇÃO","OK")</f>
        <v>OK</v>
      </c>
      <c r="O327" s="73"/>
      <c r="P327" s="73"/>
      <c r="Q327" s="73"/>
    </row>
    <row r="328" customFormat="false" ht="15" hidden="false" customHeight="true" outlineLevel="0" collapsed="false">
      <c r="A328" s="48"/>
      <c r="B328" s="49"/>
      <c r="C328" s="57" t="n">
        <v>325</v>
      </c>
      <c r="D328" s="67" t="s">
        <v>527</v>
      </c>
      <c r="E328" s="68" t="s">
        <v>39</v>
      </c>
      <c r="F328" s="68" t="s">
        <v>480</v>
      </c>
      <c r="G328" s="69" t="n">
        <v>20241</v>
      </c>
      <c r="H328" s="70" t="s">
        <v>49</v>
      </c>
      <c r="I328" s="52" t="n">
        <v>20</v>
      </c>
      <c r="J328" s="52" t="n">
        <v>30</v>
      </c>
      <c r="K328" s="71" t="n">
        <v>15.9</v>
      </c>
      <c r="L328" s="59"/>
      <c r="M328" s="38" t="n">
        <f aca="false">L328-(SUM(O328:Q328))</f>
        <v>0</v>
      </c>
      <c r="N328" s="39" t="str">
        <f aca="false">IF(M328&lt;0,"ATENÇÃO","OK")</f>
        <v>OK</v>
      </c>
      <c r="O328" s="73"/>
      <c r="P328" s="73"/>
      <c r="Q328" s="73"/>
    </row>
    <row r="329" customFormat="false" ht="15" hidden="false" customHeight="true" outlineLevel="0" collapsed="false">
      <c r="A329" s="48"/>
      <c r="B329" s="49"/>
      <c r="C329" s="50" t="n">
        <v>326</v>
      </c>
      <c r="D329" s="67" t="s">
        <v>528</v>
      </c>
      <c r="E329" s="68" t="s">
        <v>39</v>
      </c>
      <c r="F329" s="68" t="s">
        <v>480</v>
      </c>
      <c r="G329" s="69" t="n">
        <v>20245</v>
      </c>
      <c r="H329" s="70" t="s">
        <v>49</v>
      </c>
      <c r="I329" s="52" t="n">
        <v>20</v>
      </c>
      <c r="J329" s="52" t="n">
        <v>30</v>
      </c>
      <c r="K329" s="71" t="n">
        <v>19.9</v>
      </c>
      <c r="L329" s="59"/>
      <c r="M329" s="38" t="n">
        <f aca="false">L329-(SUM(O329:Q329))</f>
        <v>0</v>
      </c>
      <c r="N329" s="39" t="str">
        <f aca="false">IF(M329&lt;0,"ATENÇÃO","OK")</f>
        <v>OK</v>
      </c>
      <c r="O329" s="73"/>
      <c r="P329" s="73"/>
      <c r="Q329" s="73"/>
    </row>
    <row r="330" customFormat="false" ht="15" hidden="false" customHeight="true" outlineLevel="0" collapsed="false">
      <c r="A330" s="48"/>
      <c r="B330" s="49"/>
      <c r="C330" s="50" t="n">
        <v>327</v>
      </c>
      <c r="D330" s="67" t="s">
        <v>529</v>
      </c>
      <c r="E330" s="68" t="s">
        <v>39</v>
      </c>
      <c r="F330" s="68" t="s">
        <v>480</v>
      </c>
      <c r="G330" s="69" t="n">
        <v>20240</v>
      </c>
      <c r="H330" s="70" t="s">
        <v>49</v>
      </c>
      <c r="I330" s="52" t="n">
        <v>20</v>
      </c>
      <c r="J330" s="52" t="n">
        <v>30</v>
      </c>
      <c r="K330" s="71" t="n">
        <v>15.9</v>
      </c>
      <c r="L330" s="59"/>
      <c r="M330" s="38" t="n">
        <f aca="false">L330-(SUM(O330:Q330))</f>
        <v>0</v>
      </c>
      <c r="N330" s="39" t="str">
        <f aca="false">IF(M330&lt;0,"ATENÇÃO","OK")</f>
        <v>OK</v>
      </c>
      <c r="O330" s="73"/>
      <c r="P330" s="73"/>
      <c r="Q330" s="73"/>
    </row>
    <row r="331" customFormat="false" ht="15" hidden="false" customHeight="true" outlineLevel="0" collapsed="false">
      <c r="A331" s="48"/>
      <c r="B331" s="49"/>
      <c r="C331" s="50" t="n">
        <v>328</v>
      </c>
      <c r="D331" s="51" t="s">
        <v>530</v>
      </c>
      <c r="E331" s="68" t="s">
        <v>39</v>
      </c>
      <c r="F331" s="68" t="s">
        <v>480</v>
      </c>
      <c r="G331" s="69" t="n">
        <v>1966</v>
      </c>
      <c r="H331" s="70" t="s">
        <v>42</v>
      </c>
      <c r="I331" s="52" t="n">
        <v>20</v>
      </c>
      <c r="J331" s="52" t="n">
        <v>30</v>
      </c>
      <c r="K331" s="71" t="n">
        <v>48</v>
      </c>
      <c r="L331" s="59"/>
      <c r="M331" s="38" t="n">
        <f aca="false">L331-(SUM(O331:Q331))</f>
        <v>0</v>
      </c>
      <c r="N331" s="39" t="str">
        <f aca="false">IF(M331&lt;0,"ATENÇÃO","OK")</f>
        <v>OK</v>
      </c>
      <c r="O331" s="73"/>
      <c r="P331" s="73"/>
      <c r="Q331" s="73"/>
    </row>
    <row r="332" customFormat="false" ht="15" hidden="false" customHeight="true" outlineLevel="0" collapsed="false">
      <c r="A332" s="48"/>
      <c r="B332" s="49"/>
      <c r="C332" s="57" t="n">
        <v>329</v>
      </c>
      <c r="D332" s="51" t="s">
        <v>531</v>
      </c>
      <c r="E332" s="68" t="s">
        <v>39</v>
      </c>
      <c r="F332" s="68" t="s">
        <v>480</v>
      </c>
      <c r="G332" s="69" t="n">
        <v>1833</v>
      </c>
      <c r="H332" s="70" t="s">
        <v>42</v>
      </c>
      <c r="I332" s="52" t="n">
        <v>20</v>
      </c>
      <c r="J332" s="52" t="n">
        <v>30</v>
      </c>
      <c r="K332" s="71" t="n">
        <v>39.9</v>
      </c>
      <c r="L332" s="59"/>
      <c r="M332" s="38" t="n">
        <f aca="false">L332-(SUM(O332:Q332))</f>
        <v>0</v>
      </c>
      <c r="N332" s="39" t="str">
        <f aca="false">IF(M332&lt;0,"ATENÇÃO","OK")</f>
        <v>OK</v>
      </c>
      <c r="O332" s="73"/>
      <c r="P332" s="73"/>
      <c r="Q332" s="73"/>
    </row>
    <row r="333" customFormat="false" ht="15" hidden="false" customHeight="true" outlineLevel="0" collapsed="false">
      <c r="A333" s="48"/>
      <c r="B333" s="49"/>
      <c r="C333" s="50" t="n">
        <v>330</v>
      </c>
      <c r="D333" s="51" t="s">
        <v>532</v>
      </c>
      <c r="E333" s="68" t="s">
        <v>39</v>
      </c>
      <c r="F333" s="68" t="s">
        <v>480</v>
      </c>
      <c r="G333" s="69" t="n">
        <v>1971</v>
      </c>
      <c r="H333" s="70" t="s">
        <v>49</v>
      </c>
      <c r="I333" s="52" t="n">
        <v>20</v>
      </c>
      <c r="J333" s="52" t="n">
        <v>30</v>
      </c>
      <c r="K333" s="71" t="n">
        <v>39.9</v>
      </c>
      <c r="L333" s="59"/>
      <c r="M333" s="38" t="n">
        <f aca="false">L333-(SUM(O333:Q333))</f>
        <v>0</v>
      </c>
      <c r="N333" s="39" t="str">
        <f aca="false">IF(M333&lt;0,"ATENÇÃO","OK")</f>
        <v>OK</v>
      </c>
      <c r="O333" s="73"/>
      <c r="P333" s="73"/>
      <c r="Q333" s="73"/>
    </row>
    <row r="334" customFormat="false" ht="15" hidden="false" customHeight="true" outlineLevel="0" collapsed="false">
      <c r="A334" s="48"/>
      <c r="B334" s="49"/>
      <c r="C334" s="50" t="n">
        <v>331</v>
      </c>
      <c r="D334" s="80" t="s">
        <v>533</v>
      </c>
      <c r="E334" s="68" t="s">
        <v>39</v>
      </c>
      <c r="F334" s="68" t="s">
        <v>480</v>
      </c>
      <c r="G334" s="69" t="n">
        <v>20245</v>
      </c>
      <c r="H334" s="70" t="s">
        <v>181</v>
      </c>
      <c r="I334" s="52" t="n">
        <v>20</v>
      </c>
      <c r="J334" s="52" t="n">
        <v>30</v>
      </c>
      <c r="K334" s="71" t="n">
        <v>19.9</v>
      </c>
      <c r="L334" s="59"/>
      <c r="M334" s="38" t="n">
        <f aca="false">L334-(SUM(O334:Q334))</f>
        <v>0</v>
      </c>
      <c r="N334" s="39" t="str">
        <f aca="false">IF(M334&lt;0,"ATENÇÃO","OK")</f>
        <v>OK</v>
      </c>
      <c r="O334" s="73"/>
      <c r="P334" s="73"/>
      <c r="Q334" s="73"/>
    </row>
    <row r="335" customFormat="false" ht="15" hidden="false" customHeight="true" outlineLevel="0" collapsed="false">
      <c r="A335" s="48"/>
      <c r="B335" s="49"/>
      <c r="C335" s="50" t="n">
        <v>332</v>
      </c>
      <c r="D335" s="51" t="s">
        <v>534</v>
      </c>
      <c r="E335" s="68" t="s">
        <v>535</v>
      </c>
      <c r="F335" s="68" t="s">
        <v>536</v>
      </c>
      <c r="G335" s="69" t="s">
        <v>537</v>
      </c>
      <c r="H335" s="70" t="s">
        <v>181</v>
      </c>
      <c r="I335" s="52" t="n">
        <v>20</v>
      </c>
      <c r="J335" s="52" t="n">
        <v>30</v>
      </c>
      <c r="K335" s="71" t="n">
        <v>30</v>
      </c>
      <c r="L335" s="59"/>
      <c r="M335" s="38" t="n">
        <f aca="false">L335-(SUM(O335:Q335))</f>
        <v>0</v>
      </c>
      <c r="N335" s="39" t="str">
        <f aca="false">IF(M335&lt;0,"ATENÇÃO","OK")</f>
        <v>OK</v>
      </c>
      <c r="O335" s="73"/>
      <c r="P335" s="73"/>
      <c r="Q335" s="73"/>
    </row>
    <row r="336" customFormat="false" ht="15" hidden="false" customHeight="true" outlineLevel="0" collapsed="false">
      <c r="A336" s="48"/>
      <c r="B336" s="49"/>
      <c r="C336" s="57" t="n">
        <v>333</v>
      </c>
      <c r="D336" s="67" t="s">
        <v>538</v>
      </c>
      <c r="E336" s="68" t="s">
        <v>39</v>
      </c>
      <c r="F336" s="68" t="s">
        <v>539</v>
      </c>
      <c r="G336" s="69" t="s">
        <v>540</v>
      </c>
      <c r="H336" s="70" t="s">
        <v>181</v>
      </c>
      <c r="I336" s="52" t="n">
        <v>20</v>
      </c>
      <c r="J336" s="52" t="n">
        <v>30</v>
      </c>
      <c r="K336" s="71" t="n">
        <v>110</v>
      </c>
      <c r="L336" s="59"/>
      <c r="M336" s="38" t="n">
        <f aca="false">L336-(SUM(O336:Q336))</f>
        <v>0</v>
      </c>
      <c r="N336" s="39" t="str">
        <f aca="false">IF(M336&lt;0,"ATENÇÃO","OK")</f>
        <v>OK</v>
      </c>
      <c r="O336" s="73"/>
      <c r="P336" s="73"/>
      <c r="Q336" s="73"/>
    </row>
    <row r="337" customFormat="false" ht="15" hidden="false" customHeight="true" outlineLevel="0" collapsed="false">
      <c r="A337" s="48"/>
      <c r="B337" s="49"/>
      <c r="C337" s="50" t="n">
        <v>334</v>
      </c>
      <c r="D337" s="67" t="s">
        <v>541</v>
      </c>
      <c r="E337" s="68" t="s">
        <v>39</v>
      </c>
      <c r="F337" s="68" t="s">
        <v>539</v>
      </c>
      <c r="G337" s="69" t="s">
        <v>540</v>
      </c>
      <c r="H337" s="70" t="s">
        <v>181</v>
      </c>
      <c r="I337" s="52" t="n">
        <v>20</v>
      </c>
      <c r="J337" s="52" t="n">
        <v>30</v>
      </c>
      <c r="K337" s="71" t="n">
        <v>150</v>
      </c>
      <c r="L337" s="59"/>
      <c r="M337" s="38" t="n">
        <f aca="false">L337-(SUM(O337:Q337))</f>
        <v>0</v>
      </c>
      <c r="N337" s="39" t="str">
        <f aca="false">IF(M337&lt;0,"ATENÇÃO","OK")</f>
        <v>OK</v>
      </c>
      <c r="O337" s="73"/>
      <c r="P337" s="73"/>
      <c r="Q337" s="73"/>
    </row>
    <row r="338" customFormat="false" ht="15" hidden="false" customHeight="true" outlineLevel="0" collapsed="false">
      <c r="A338" s="48"/>
      <c r="B338" s="49"/>
      <c r="C338" s="50" t="n">
        <v>335</v>
      </c>
      <c r="D338" s="67" t="s">
        <v>542</v>
      </c>
      <c r="E338" s="68" t="s">
        <v>39</v>
      </c>
      <c r="F338" s="68" t="s">
        <v>539</v>
      </c>
      <c r="G338" s="69" t="s">
        <v>540</v>
      </c>
      <c r="H338" s="70" t="s">
        <v>181</v>
      </c>
      <c r="I338" s="52" t="n">
        <v>20</v>
      </c>
      <c r="J338" s="52" t="n">
        <v>30</v>
      </c>
      <c r="K338" s="71" t="n">
        <v>250</v>
      </c>
      <c r="L338" s="59"/>
      <c r="M338" s="38" t="n">
        <f aca="false">L338-(SUM(O338:Q338))</f>
        <v>0</v>
      </c>
      <c r="N338" s="39" t="str">
        <f aca="false">IF(M338&lt;0,"ATENÇÃO","OK")</f>
        <v>OK</v>
      </c>
      <c r="O338" s="73"/>
      <c r="P338" s="73"/>
      <c r="Q338" s="73"/>
    </row>
    <row r="339" customFormat="false" ht="15" hidden="false" customHeight="true" outlineLevel="0" collapsed="false">
      <c r="A339" s="48"/>
      <c r="B339" s="49"/>
      <c r="C339" s="50" t="n">
        <v>336</v>
      </c>
      <c r="D339" s="67" t="s">
        <v>543</v>
      </c>
      <c r="E339" s="68" t="s">
        <v>39</v>
      </c>
      <c r="F339" s="68" t="s">
        <v>539</v>
      </c>
      <c r="G339" s="69" t="s">
        <v>540</v>
      </c>
      <c r="H339" s="70" t="s">
        <v>181</v>
      </c>
      <c r="I339" s="52" t="n">
        <v>20</v>
      </c>
      <c r="J339" s="52" t="n">
        <v>30</v>
      </c>
      <c r="K339" s="71" t="n">
        <v>450</v>
      </c>
      <c r="L339" s="59"/>
      <c r="M339" s="38" t="n">
        <f aca="false">L339-(SUM(O339:Q339))</f>
        <v>0</v>
      </c>
      <c r="N339" s="39" t="str">
        <f aca="false">IF(M339&lt;0,"ATENÇÃO","OK")</f>
        <v>OK</v>
      </c>
      <c r="O339" s="73"/>
      <c r="P339" s="73"/>
      <c r="Q339" s="73"/>
    </row>
    <row r="340" customFormat="false" ht="15" hidden="false" customHeight="true" outlineLevel="0" collapsed="false">
      <c r="A340" s="48"/>
      <c r="B340" s="49"/>
      <c r="C340" s="57" t="n">
        <v>337</v>
      </c>
      <c r="D340" s="67" t="s">
        <v>544</v>
      </c>
      <c r="E340" s="68" t="s">
        <v>39</v>
      </c>
      <c r="F340" s="68" t="s">
        <v>480</v>
      </c>
      <c r="G340" s="69" t="n">
        <v>20043</v>
      </c>
      <c r="H340" s="70" t="s">
        <v>181</v>
      </c>
      <c r="I340" s="52" t="n">
        <v>20</v>
      </c>
      <c r="J340" s="52" t="n">
        <v>30</v>
      </c>
      <c r="K340" s="71" t="n">
        <v>12.9</v>
      </c>
      <c r="L340" s="59"/>
      <c r="M340" s="38" t="n">
        <f aca="false">L340-(SUM(O340:Q340))</f>
        <v>0</v>
      </c>
      <c r="N340" s="39" t="str">
        <f aca="false">IF(M340&lt;0,"ATENÇÃO","OK")</f>
        <v>OK</v>
      </c>
      <c r="O340" s="73"/>
      <c r="P340" s="73"/>
      <c r="Q340" s="73"/>
    </row>
    <row r="341" customFormat="false" ht="15" hidden="false" customHeight="true" outlineLevel="0" collapsed="false">
      <c r="A341" s="48"/>
      <c r="B341" s="49"/>
      <c r="C341" s="50" t="n">
        <v>338</v>
      </c>
      <c r="D341" s="51" t="s">
        <v>545</v>
      </c>
      <c r="E341" s="68" t="s">
        <v>39</v>
      </c>
      <c r="F341" s="68" t="s">
        <v>546</v>
      </c>
      <c r="G341" s="69" t="s">
        <v>547</v>
      </c>
      <c r="H341" s="70" t="s">
        <v>181</v>
      </c>
      <c r="I341" s="52" t="n">
        <v>20</v>
      </c>
      <c r="J341" s="52" t="n">
        <v>30</v>
      </c>
      <c r="K341" s="71" t="n">
        <v>150</v>
      </c>
      <c r="L341" s="59"/>
      <c r="M341" s="38" t="n">
        <f aca="false">L341-(SUM(O341:Q341))</f>
        <v>0</v>
      </c>
      <c r="N341" s="39" t="str">
        <f aca="false">IF(M341&lt;0,"ATENÇÃO","OK")</f>
        <v>OK</v>
      </c>
      <c r="O341" s="73"/>
      <c r="P341" s="73"/>
      <c r="Q341" s="73"/>
    </row>
    <row r="342" customFormat="false" ht="15" hidden="false" customHeight="true" outlineLevel="0" collapsed="false">
      <c r="A342" s="48"/>
      <c r="B342" s="49"/>
      <c r="C342" s="50" t="n">
        <v>339</v>
      </c>
      <c r="D342" s="51" t="s">
        <v>548</v>
      </c>
      <c r="E342" s="68" t="s">
        <v>39</v>
      </c>
      <c r="F342" s="68" t="s">
        <v>549</v>
      </c>
      <c r="G342" s="69" t="s">
        <v>550</v>
      </c>
      <c r="H342" s="70" t="s">
        <v>49</v>
      </c>
      <c r="I342" s="52" t="n">
        <v>20</v>
      </c>
      <c r="J342" s="52" t="n">
        <v>30</v>
      </c>
      <c r="K342" s="71" t="n">
        <v>30</v>
      </c>
      <c r="L342" s="59"/>
      <c r="M342" s="38" t="n">
        <f aca="false">L342-(SUM(O342:Q342))</f>
        <v>0</v>
      </c>
      <c r="N342" s="39" t="str">
        <f aca="false">IF(M342&lt;0,"ATENÇÃO","OK")</f>
        <v>OK</v>
      </c>
      <c r="O342" s="73"/>
      <c r="P342" s="73"/>
      <c r="Q342" s="73"/>
    </row>
    <row r="343" customFormat="false" ht="15" hidden="false" customHeight="true" outlineLevel="0" collapsed="false">
      <c r="A343" s="48"/>
      <c r="B343" s="49"/>
      <c r="C343" s="50" t="n">
        <v>340</v>
      </c>
      <c r="D343" s="80" t="s">
        <v>551</v>
      </c>
      <c r="E343" s="68" t="s">
        <v>39</v>
      </c>
      <c r="F343" s="68" t="s">
        <v>517</v>
      </c>
      <c r="G343" s="69" t="s">
        <v>552</v>
      </c>
      <c r="H343" s="70" t="s">
        <v>49</v>
      </c>
      <c r="I343" s="52" t="n">
        <v>20</v>
      </c>
      <c r="J343" s="52" t="n">
        <v>30</v>
      </c>
      <c r="K343" s="71" t="n">
        <v>59.89</v>
      </c>
      <c r="L343" s="59"/>
      <c r="M343" s="38" t="n">
        <f aca="false">L343-(SUM(O343:Q343))</f>
        <v>0</v>
      </c>
      <c r="N343" s="39" t="str">
        <f aca="false">IF(M343&lt;0,"ATENÇÃO","OK")</f>
        <v>OK</v>
      </c>
      <c r="O343" s="73"/>
      <c r="P343" s="73"/>
      <c r="Q343" s="73"/>
    </row>
    <row r="344" customFormat="false" ht="15" hidden="false" customHeight="true" outlineLevel="0" collapsed="false">
      <c r="A344" s="48"/>
      <c r="B344" s="49"/>
      <c r="C344" s="57" t="n">
        <v>341</v>
      </c>
      <c r="D344" s="51" t="s">
        <v>553</v>
      </c>
      <c r="E344" s="68" t="s">
        <v>39</v>
      </c>
      <c r="F344" s="68" t="s">
        <v>292</v>
      </c>
      <c r="G344" s="69" t="s">
        <v>554</v>
      </c>
      <c r="H344" s="70" t="s">
        <v>49</v>
      </c>
      <c r="I344" s="52" t="n">
        <v>20</v>
      </c>
      <c r="J344" s="52" t="n">
        <v>30</v>
      </c>
      <c r="K344" s="71" t="n">
        <v>75</v>
      </c>
      <c r="L344" s="59"/>
      <c r="M344" s="38" t="n">
        <f aca="false">L344-(SUM(O344:Q344))</f>
        <v>0</v>
      </c>
      <c r="N344" s="39" t="str">
        <f aca="false">IF(M344&lt;0,"ATENÇÃO","OK")</f>
        <v>OK</v>
      </c>
      <c r="O344" s="73"/>
      <c r="P344" s="73"/>
      <c r="Q344" s="73"/>
    </row>
    <row r="345" customFormat="false" ht="15" hidden="false" customHeight="true" outlineLevel="0" collapsed="false">
      <c r="A345" s="48"/>
      <c r="B345" s="49"/>
      <c r="C345" s="50" t="n">
        <v>342</v>
      </c>
      <c r="D345" s="51" t="s">
        <v>555</v>
      </c>
      <c r="E345" s="68" t="s">
        <v>39</v>
      </c>
      <c r="F345" s="68" t="s">
        <v>539</v>
      </c>
      <c r="G345" s="69" t="s">
        <v>556</v>
      </c>
      <c r="H345" s="70" t="s">
        <v>49</v>
      </c>
      <c r="I345" s="52" t="n">
        <v>20</v>
      </c>
      <c r="J345" s="52" t="n">
        <v>30</v>
      </c>
      <c r="K345" s="71" t="n">
        <v>618</v>
      </c>
      <c r="L345" s="59"/>
      <c r="M345" s="38" t="n">
        <f aca="false">L345-(SUM(O345:Q345))</f>
        <v>0</v>
      </c>
      <c r="N345" s="39" t="str">
        <f aca="false">IF(M345&lt;0,"ATENÇÃO","OK")</f>
        <v>OK</v>
      </c>
      <c r="O345" s="73"/>
      <c r="P345" s="73"/>
      <c r="Q345" s="73"/>
    </row>
    <row r="346" customFormat="false" ht="15" hidden="false" customHeight="true" outlineLevel="0" collapsed="false">
      <c r="A346" s="48"/>
      <c r="B346" s="49"/>
      <c r="C346" s="50" t="n">
        <v>343</v>
      </c>
      <c r="D346" s="51" t="s">
        <v>557</v>
      </c>
      <c r="E346" s="68" t="s">
        <v>39</v>
      </c>
      <c r="F346" s="68" t="s">
        <v>558</v>
      </c>
      <c r="G346" s="69" t="s">
        <v>559</v>
      </c>
      <c r="H346" s="70" t="s">
        <v>42</v>
      </c>
      <c r="I346" s="52" t="n">
        <v>20</v>
      </c>
      <c r="J346" s="52" t="n">
        <v>30</v>
      </c>
      <c r="K346" s="71" t="n">
        <v>69.9</v>
      </c>
      <c r="L346" s="59" t="n">
        <v>10</v>
      </c>
      <c r="M346" s="38" t="n">
        <f aca="false">L346-(SUM(O346:Q346))</f>
        <v>10</v>
      </c>
      <c r="N346" s="39" t="str">
        <f aca="false">IF(M346&lt;0,"ATENÇÃO","OK")</f>
        <v>OK</v>
      </c>
      <c r="O346" s="73"/>
      <c r="P346" s="73"/>
      <c r="Q346" s="73"/>
    </row>
    <row r="347" customFormat="false" ht="15" hidden="false" customHeight="true" outlineLevel="0" collapsed="false">
      <c r="A347" s="48"/>
      <c r="B347" s="49"/>
      <c r="C347" s="50" t="n">
        <v>344</v>
      </c>
      <c r="D347" s="56" t="s">
        <v>560</v>
      </c>
      <c r="E347" s="68" t="s">
        <v>39</v>
      </c>
      <c r="F347" s="68" t="s">
        <v>558</v>
      </c>
      <c r="G347" s="69" t="s">
        <v>559</v>
      </c>
      <c r="H347" s="70" t="s">
        <v>42</v>
      </c>
      <c r="I347" s="52" t="n">
        <v>20</v>
      </c>
      <c r="J347" s="52" t="n">
        <v>30</v>
      </c>
      <c r="K347" s="71" t="n">
        <v>35</v>
      </c>
      <c r="L347" s="59"/>
      <c r="M347" s="38" t="n">
        <f aca="false">L347-(SUM(O347:Q347))</f>
        <v>0</v>
      </c>
      <c r="N347" s="39" t="str">
        <f aca="false">IF(M347&lt;0,"ATENÇÃO","OK")</f>
        <v>OK</v>
      </c>
      <c r="O347" s="73"/>
      <c r="P347" s="73"/>
      <c r="Q347" s="73"/>
    </row>
    <row r="348" customFormat="false" ht="15" hidden="false" customHeight="true" outlineLevel="0" collapsed="false">
      <c r="A348" s="48"/>
      <c r="B348" s="49"/>
      <c r="C348" s="57" t="n">
        <v>345</v>
      </c>
      <c r="D348" s="51" t="s">
        <v>561</v>
      </c>
      <c r="E348" s="68" t="s">
        <v>39</v>
      </c>
      <c r="F348" s="68" t="s">
        <v>497</v>
      </c>
      <c r="G348" s="69" t="s">
        <v>562</v>
      </c>
      <c r="H348" s="70" t="s">
        <v>49</v>
      </c>
      <c r="I348" s="52" t="n">
        <v>20</v>
      </c>
      <c r="J348" s="52" t="n">
        <v>30</v>
      </c>
      <c r="K348" s="71" t="n">
        <v>130</v>
      </c>
      <c r="L348" s="59"/>
      <c r="M348" s="38" t="n">
        <f aca="false">L348-(SUM(O348:Q348))</f>
        <v>0</v>
      </c>
      <c r="N348" s="39" t="str">
        <f aca="false">IF(M348&lt;0,"ATENÇÃO","OK")</f>
        <v>OK</v>
      </c>
      <c r="O348" s="73"/>
      <c r="P348" s="73"/>
      <c r="Q348" s="73"/>
    </row>
    <row r="349" customFormat="false" ht="15" hidden="false" customHeight="true" outlineLevel="0" collapsed="false">
      <c r="A349" s="48"/>
      <c r="B349" s="49"/>
      <c r="C349" s="50" t="n">
        <v>346</v>
      </c>
      <c r="D349" s="51" t="s">
        <v>563</v>
      </c>
      <c r="E349" s="68" t="s">
        <v>39</v>
      </c>
      <c r="F349" s="68" t="s">
        <v>497</v>
      </c>
      <c r="G349" s="69" t="s">
        <v>564</v>
      </c>
      <c r="H349" s="70" t="s">
        <v>49</v>
      </c>
      <c r="I349" s="52" t="n">
        <v>20</v>
      </c>
      <c r="J349" s="52" t="n">
        <v>30</v>
      </c>
      <c r="K349" s="71" t="n">
        <v>40</v>
      </c>
      <c r="L349" s="59"/>
      <c r="M349" s="38" t="n">
        <f aca="false">L349-(SUM(O349:Q349))</f>
        <v>0</v>
      </c>
      <c r="N349" s="39" t="str">
        <f aca="false">IF(M349&lt;0,"ATENÇÃO","OK")</f>
        <v>OK</v>
      </c>
      <c r="O349" s="73"/>
      <c r="P349" s="73"/>
      <c r="Q349" s="73"/>
    </row>
    <row r="350" customFormat="false" ht="15" hidden="false" customHeight="true" outlineLevel="0" collapsed="false">
      <c r="A350" s="48"/>
      <c r="B350" s="49"/>
      <c r="C350" s="50" t="n">
        <v>347</v>
      </c>
      <c r="D350" s="51" t="s">
        <v>565</v>
      </c>
      <c r="E350" s="68" t="s">
        <v>39</v>
      </c>
      <c r="F350" s="68" t="s">
        <v>558</v>
      </c>
      <c r="G350" s="69" t="s">
        <v>566</v>
      </c>
      <c r="H350" s="70" t="s">
        <v>49</v>
      </c>
      <c r="I350" s="52" t="n">
        <v>20</v>
      </c>
      <c r="J350" s="52" t="n">
        <v>30</v>
      </c>
      <c r="K350" s="71" t="n">
        <v>85</v>
      </c>
      <c r="L350" s="59"/>
      <c r="M350" s="38" t="n">
        <f aca="false">L350-(SUM(O350:Q350))</f>
        <v>0</v>
      </c>
      <c r="N350" s="39" t="str">
        <f aca="false">IF(M350&lt;0,"ATENÇÃO","OK")</f>
        <v>OK</v>
      </c>
      <c r="O350" s="73"/>
      <c r="P350" s="73"/>
      <c r="Q350" s="73"/>
    </row>
    <row r="351" customFormat="false" ht="15" hidden="false" customHeight="true" outlineLevel="0" collapsed="false">
      <c r="A351" s="48"/>
      <c r="B351" s="49"/>
      <c r="C351" s="50" t="n">
        <v>348</v>
      </c>
      <c r="D351" s="51" t="s">
        <v>567</v>
      </c>
      <c r="E351" s="68" t="s">
        <v>39</v>
      </c>
      <c r="F351" s="68" t="s">
        <v>568</v>
      </c>
      <c r="G351" s="69" t="s">
        <v>569</v>
      </c>
      <c r="H351" s="70" t="s">
        <v>49</v>
      </c>
      <c r="I351" s="52" t="n">
        <v>20</v>
      </c>
      <c r="J351" s="52" t="n">
        <v>30</v>
      </c>
      <c r="K351" s="71" t="n">
        <v>99</v>
      </c>
      <c r="L351" s="59"/>
      <c r="M351" s="38" t="n">
        <f aca="false">L351-(SUM(O351:Q351))</f>
        <v>0</v>
      </c>
      <c r="N351" s="39" t="str">
        <f aca="false">IF(M351&lt;0,"ATENÇÃO","OK")</f>
        <v>OK</v>
      </c>
      <c r="O351" s="73"/>
      <c r="P351" s="73"/>
      <c r="Q351" s="73"/>
    </row>
    <row r="352" customFormat="false" ht="15" hidden="false" customHeight="true" outlineLevel="0" collapsed="false">
      <c r="A352" s="48"/>
      <c r="B352" s="49"/>
      <c r="C352" s="57" t="n">
        <v>349</v>
      </c>
      <c r="D352" s="51" t="s">
        <v>570</v>
      </c>
      <c r="E352" s="68" t="s">
        <v>39</v>
      </c>
      <c r="F352" s="68" t="s">
        <v>571</v>
      </c>
      <c r="G352" s="69" t="s">
        <v>572</v>
      </c>
      <c r="H352" s="70" t="s">
        <v>49</v>
      </c>
      <c r="I352" s="52" t="n">
        <v>20</v>
      </c>
      <c r="J352" s="52" t="n">
        <v>30</v>
      </c>
      <c r="K352" s="71" t="n">
        <v>310</v>
      </c>
      <c r="L352" s="59"/>
      <c r="M352" s="38" t="n">
        <f aca="false">L352-(SUM(O352:Q352))</f>
        <v>0</v>
      </c>
      <c r="N352" s="39" t="str">
        <f aca="false">IF(M352&lt;0,"ATENÇÃO","OK")</f>
        <v>OK</v>
      </c>
      <c r="O352" s="73"/>
      <c r="P352" s="73"/>
      <c r="Q352" s="73"/>
    </row>
    <row r="353" customFormat="false" ht="15" hidden="false" customHeight="true" outlineLevel="0" collapsed="false">
      <c r="A353" s="48"/>
      <c r="B353" s="49"/>
      <c r="C353" s="50" t="n">
        <v>350</v>
      </c>
      <c r="D353" s="51" t="s">
        <v>573</v>
      </c>
      <c r="E353" s="68" t="s">
        <v>39</v>
      </c>
      <c r="F353" s="68" t="s">
        <v>558</v>
      </c>
      <c r="G353" s="69" t="s">
        <v>574</v>
      </c>
      <c r="H353" s="70" t="s">
        <v>49</v>
      </c>
      <c r="I353" s="52" t="n">
        <v>20</v>
      </c>
      <c r="J353" s="52" t="n">
        <v>30</v>
      </c>
      <c r="K353" s="71" t="n">
        <v>79.9</v>
      </c>
      <c r="L353" s="59"/>
      <c r="M353" s="38" t="n">
        <f aca="false">L353-(SUM(O353:Q353))</f>
        <v>0</v>
      </c>
      <c r="N353" s="39" t="str">
        <f aca="false">IF(M353&lt;0,"ATENÇÃO","OK")</f>
        <v>OK</v>
      </c>
      <c r="O353" s="73"/>
      <c r="P353" s="73"/>
      <c r="Q353" s="73"/>
    </row>
    <row r="354" customFormat="false" ht="15" hidden="false" customHeight="true" outlineLevel="0" collapsed="false">
      <c r="A354" s="48"/>
      <c r="B354" s="49"/>
      <c r="C354" s="50" t="n">
        <v>351</v>
      </c>
      <c r="D354" s="51" t="s">
        <v>575</v>
      </c>
      <c r="E354" s="68" t="s">
        <v>39</v>
      </c>
      <c r="F354" s="68" t="s">
        <v>571</v>
      </c>
      <c r="G354" s="69" t="s">
        <v>576</v>
      </c>
      <c r="H354" s="70" t="s">
        <v>49</v>
      </c>
      <c r="I354" s="52" t="n">
        <v>20</v>
      </c>
      <c r="J354" s="52" t="n">
        <v>30</v>
      </c>
      <c r="K354" s="71" t="n">
        <v>169</v>
      </c>
      <c r="L354" s="59"/>
      <c r="M354" s="38" t="n">
        <f aca="false">L354-(SUM(O354:Q354))</f>
        <v>0</v>
      </c>
      <c r="N354" s="39" t="str">
        <f aca="false">IF(M354&lt;0,"ATENÇÃO","OK")</f>
        <v>OK</v>
      </c>
      <c r="O354" s="73"/>
      <c r="P354" s="73"/>
      <c r="Q354" s="73"/>
    </row>
    <row r="355" customFormat="false" ht="15" hidden="false" customHeight="true" outlineLevel="0" collapsed="false">
      <c r="A355" s="48"/>
      <c r="B355" s="49"/>
      <c r="C355" s="50" t="n">
        <v>352</v>
      </c>
      <c r="D355" s="51" t="s">
        <v>577</v>
      </c>
      <c r="E355" s="68" t="s">
        <v>39</v>
      </c>
      <c r="F355" s="68" t="s">
        <v>514</v>
      </c>
      <c r="G355" s="69" t="s">
        <v>578</v>
      </c>
      <c r="H355" s="70" t="s">
        <v>49</v>
      </c>
      <c r="I355" s="52" t="n">
        <v>20</v>
      </c>
      <c r="J355" s="52" t="n">
        <v>30</v>
      </c>
      <c r="K355" s="71" t="n">
        <v>159</v>
      </c>
      <c r="L355" s="59"/>
      <c r="M355" s="38" t="n">
        <f aca="false">L355-(SUM(O355:Q355))</f>
        <v>0</v>
      </c>
      <c r="N355" s="39" t="str">
        <f aca="false">IF(M355&lt;0,"ATENÇÃO","OK")</f>
        <v>OK</v>
      </c>
      <c r="O355" s="73"/>
      <c r="P355" s="73"/>
      <c r="Q355" s="73"/>
    </row>
    <row r="356" customFormat="false" ht="15" hidden="false" customHeight="true" outlineLevel="0" collapsed="false">
      <c r="A356" s="48"/>
      <c r="B356" s="49"/>
      <c r="C356" s="57" t="n">
        <v>353</v>
      </c>
      <c r="D356" s="51" t="s">
        <v>579</v>
      </c>
      <c r="E356" s="68" t="s">
        <v>39</v>
      </c>
      <c r="F356" s="68" t="s">
        <v>580</v>
      </c>
      <c r="G356" s="69" t="s">
        <v>581</v>
      </c>
      <c r="H356" s="70" t="s">
        <v>49</v>
      </c>
      <c r="I356" s="52" t="n">
        <v>20</v>
      </c>
      <c r="J356" s="52" t="n">
        <v>30</v>
      </c>
      <c r="K356" s="71" t="n">
        <v>295</v>
      </c>
      <c r="L356" s="59"/>
      <c r="M356" s="38" t="n">
        <f aca="false">L356-(SUM(O356:Q356))</f>
        <v>0</v>
      </c>
      <c r="N356" s="39" t="str">
        <f aca="false">IF(M356&lt;0,"ATENÇÃO","OK")</f>
        <v>OK</v>
      </c>
      <c r="O356" s="73"/>
      <c r="P356" s="73"/>
      <c r="Q356" s="73"/>
    </row>
    <row r="357" customFormat="false" ht="15" hidden="false" customHeight="true" outlineLevel="0" collapsed="false">
      <c r="A357" s="48"/>
      <c r="B357" s="49"/>
      <c r="C357" s="50" t="n">
        <v>354</v>
      </c>
      <c r="D357" s="51" t="s">
        <v>582</v>
      </c>
      <c r="E357" s="68" t="s">
        <v>39</v>
      </c>
      <c r="F357" s="68" t="s">
        <v>558</v>
      </c>
      <c r="G357" s="69" t="s">
        <v>583</v>
      </c>
      <c r="H357" s="70" t="s">
        <v>49</v>
      </c>
      <c r="I357" s="52" t="n">
        <v>20</v>
      </c>
      <c r="J357" s="52" t="n">
        <v>30</v>
      </c>
      <c r="K357" s="71" t="n">
        <v>22.9</v>
      </c>
      <c r="L357" s="59"/>
      <c r="M357" s="38" t="n">
        <f aca="false">L357-(SUM(O357:Q357))</f>
        <v>0</v>
      </c>
      <c r="N357" s="39" t="str">
        <f aca="false">IF(M357&lt;0,"ATENÇÃO","OK")</f>
        <v>OK</v>
      </c>
      <c r="O357" s="73"/>
      <c r="P357" s="73"/>
      <c r="Q357" s="73"/>
    </row>
    <row r="358" customFormat="false" ht="15" hidden="false" customHeight="true" outlineLevel="0" collapsed="false">
      <c r="A358" s="48"/>
      <c r="B358" s="49"/>
      <c r="C358" s="50" t="n">
        <v>355</v>
      </c>
      <c r="D358" s="51" t="s">
        <v>584</v>
      </c>
      <c r="E358" s="68" t="s">
        <v>39</v>
      </c>
      <c r="F358" s="68" t="s">
        <v>558</v>
      </c>
      <c r="G358" s="69" t="s">
        <v>583</v>
      </c>
      <c r="H358" s="70" t="s">
        <v>49</v>
      </c>
      <c r="I358" s="52" t="n">
        <v>20</v>
      </c>
      <c r="J358" s="52" t="n">
        <v>30</v>
      </c>
      <c r="K358" s="71" t="n">
        <v>24.9</v>
      </c>
      <c r="L358" s="59"/>
      <c r="M358" s="38" t="n">
        <f aca="false">L358-(SUM(O358:Q358))</f>
        <v>0</v>
      </c>
      <c r="N358" s="39" t="str">
        <f aca="false">IF(M358&lt;0,"ATENÇÃO","OK")</f>
        <v>OK</v>
      </c>
      <c r="O358" s="73"/>
      <c r="P358" s="73"/>
      <c r="Q358" s="73"/>
    </row>
    <row r="359" customFormat="false" ht="15" hidden="false" customHeight="true" outlineLevel="0" collapsed="false">
      <c r="A359" s="48"/>
      <c r="B359" s="49"/>
      <c r="C359" s="50" t="n">
        <v>356</v>
      </c>
      <c r="D359" s="51" t="s">
        <v>585</v>
      </c>
      <c r="E359" s="68" t="s">
        <v>39</v>
      </c>
      <c r="F359" s="68" t="s">
        <v>558</v>
      </c>
      <c r="G359" s="69" t="s">
        <v>583</v>
      </c>
      <c r="H359" s="70" t="s">
        <v>49</v>
      </c>
      <c r="I359" s="52" t="n">
        <v>20</v>
      </c>
      <c r="J359" s="52" t="n">
        <v>30</v>
      </c>
      <c r="K359" s="71" t="n">
        <v>49.9</v>
      </c>
      <c r="L359" s="59"/>
      <c r="M359" s="38" t="n">
        <f aca="false">L359-(SUM(O359:Q359))</f>
        <v>0</v>
      </c>
      <c r="N359" s="39" t="str">
        <f aca="false">IF(M359&lt;0,"ATENÇÃO","OK")</f>
        <v>OK</v>
      </c>
      <c r="O359" s="73"/>
      <c r="P359" s="73"/>
      <c r="Q359" s="73"/>
    </row>
    <row r="360" customFormat="false" ht="15" hidden="false" customHeight="true" outlineLevel="0" collapsed="false">
      <c r="A360" s="48"/>
      <c r="B360" s="49"/>
      <c r="C360" s="57" t="n">
        <v>357</v>
      </c>
      <c r="D360" s="51" t="s">
        <v>586</v>
      </c>
      <c r="E360" s="68" t="s">
        <v>39</v>
      </c>
      <c r="F360" s="68" t="s">
        <v>506</v>
      </c>
      <c r="G360" s="69" t="s">
        <v>587</v>
      </c>
      <c r="H360" s="70" t="s">
        <v>49</v>
      </c>
      <c r="I360" s="52" t="n">
        <v>20</v>
      </c>
      <c r="J360" s="52" t="n">
        <v>30</v>
      </c>
      <c r="K360" s="71" t="n">
        <v>74.9</v>
      </c>
      <c r="L360" s="59"/>
      <c r="M360" s="38" t="n">
        <f aca="false">L360-(SUM(O360:Q360))</f>
        <v>0</v>
      </c>
      <c r="N360" s="39" t="str">
        <f aca="false">IF(M360&lt;0,"ATENÇÃO","OK")</f>
        <v>OK</v>
      </c>
      <c r="O360" s="73"/>
      <c r="P360" s="73"/>
      <c r="Q360" s="73"/>
    </row>
    <row r="361" customFormat="false" ht="15" hidden="false" customHeight="true" outlineLevel="0" collapsed="false">
      <c r="A361" s="48"/>
      <c r="B361" s="49"/>
      <c r="C361" s="50" t="n">
        <v>358</v>
      </c>
      <c r="D361" s="51" t="s">
        <v>588</v>
      </c>
      <c r="E361" s="68" t="s">
        <v>39</v>
      </c>
      <c r="F361" s="68" t="s">
        <v>506</v>
      </c>
      <c r="G361" s="69" t="s">
        <v>589</v>
      </c>
      <c r="H361" s="70" t="s">
        <v>49</v>
      </c>
      <c r="I361" s="52" t="n">
        <v>20</v>
      </c>
      <c r="J361" s="52" t="n">
        <v>30</v>
      </c>
      <c r="K361" s="71" t="n">
        <v>74.9</v>
      </c>
      <c r="L361" s="59"/>
      <c r="M361" s="38" t="n">
        <f aca="false">L361-(SUM(O361:Q361))</f>
        <v>0</v>
      </c>
      <c r="N361" s="39" t="str">
        <f aca="false">IF(M361&lt;0,"ATENÇÃO","OK")</f>
        <v>OK</v>
      </c>
      <c r="O361" s="73"/>
      <c r="P361" s="73"/>
      <c r="Q361" s="73"/>
    </row>
    <row r="362" customFormat="false" ht="15" hidden="false" customHeight="true" outlineLevel="0" collapsed="false">
      <c r="A362" s="48"/>
      <c r="B362" s="49"/>
      <c r="C362" s="50" t="n">
        <v>359</v>
      </c>
      <c r="D362" s="51" t="s">
        <v>590</v>
      </c>
      <c r="E362" s="68" t="s">
        <v>39</v>
      </c>
      <c r="F362" s="68" t="s">
        <v>506</v>
      </c>
      <c r="G362" s="69" t="s">
        <v>591</v>
      </c>
      <c r="H362" s="70" t="s">
        <v>49</v>
      </c>
      <c r="I362" s="52" t="n">
        <v>20</v>
      </c>
      <c r="J362" s="52" t="n">
        <v>30</v>
      </c>
      <c r="K362" s="71" t="n">
        <v>59.9</v>
      </c>
      <c r="L362" s="59"/>
      <c r="M362" s="38" t="n">
        <f aca="false">L362-(SUM(O362:Q362))</f>
        <v>0</v>
      </c>
      <c r="N362" s="39" t="str">
        <f aca="false">IF(M362&lt;0,"ATENÇÃO","OK")</f>
        <v>OK</v>
      </c>
      <c r="O362" s="73"/>
      <c r="P362" s="73"/>
      <c r="Q362" s="73"/>
    </row>
    <row r="363" customFormat="false" ht="15" hidden="false" customHeight="true" outlineLevel="0" collapsed="false">
      <c r="A363" s="48"/>
      <c r="B363" s="49"/>
      <c r="C363" s="50" t="n">
        <v>360</v>
      </c>
      <c r="D363" s="51" t="s">
        <v>592</v>
      </c>
      <c r="E363" s="68" t="s">
        <v>39</v>
      </c>
      <c r="F363" s="68" t="s">
        <v>506</v>
      </c>
      <c r="G363" s="69" t="s">
        <v>593</v>
      </c>
      <c r="H363" s="70" t="s">
        <v>49</v>
      </c>
      <c r="I363" s="52" t="n">
        <v>20</v>
      </c>
      <c r="J363" s="52" t="n">
        <v>30</v>
      </c>
      <c r="K363" s="71" t="n">
        <v>74.9</v>
      </c>
      <c r="L363" s="59"/>
      <c r="M363" s="38" t="n">
        <f aca="false">L363-(SUM(O363:Q363))</f>
        <v>0</v>
      </c>
      <c r="N363" s="39" t="str">
        <f aca="false">IF(M363&lt;0,"ATENÇÃO","OK")</f>
        <v>OK</v>
      </c>
      <c r="O363" s="73"/>
      <c r="P363" s="73"/>
      <c r="Q363" s="73"/>
    </row>
    <row r="364" customFormat="false" ht="15" hidden="false" customHeight="true" outlineLevel="0" collapsed="false">
      <c r="A364" s="48"/>
      <c r="B364" s="49"/>
      <c r="C364" s="57" t="n">
        <v>361</v>
      </c>
      <c r="D364" s="51" t="s">
        <v>594</v>
      </c>
      <c r="E364" s="68" t="s">
        <v>39</v>
      </c>
      <c r="F364" s="68" t="s">
        <v>506</v>
      </c>
      <c r="G364" s="69" t="s">
        <v>595</v>
      </c>
      <c r="H364" s="70" t="s">
        <v>49</v>
      </c>
      <c r="I364" s="52" t="n">
        <v>20</v>
      </c>
      <c r="J364" s="52" t="n">
        <v>30</v>
      </c>
      <c r="K364" s="71" t="n">
        <v>39.9</v>
      </c>
      <c r="L364" s="59"/>
      <c r="M364" s="38" t="n">
        <f aca="false">L364-(SUM(O364:Q364))</f>
        <v>0</v>
      </c>
      <c r="N364" s="39" t="str">
        <f aca="false">IF(M364&lt;0,"ATENÇÃO","OK")</f>
        <v>OK</v>
      </c>
      <c r="O364" s="73"/>
      <c r="P364" s="73"/>
      <c r="Q364" s="73"/>
    </row>
    <row r="365" customFormat="false" ht="15" hidden="false" customHeight="true" outlineLevel="0" collapsed="false">
      <c r="A365" s="48"/>
      <c r="B365" s="49"/>
      <c r="C365" s="50" t="n">
        <v>362</v>
      </c>
      <c r="D365" s="56" t="s">
        <v>596</v>
      </c>
      <c r="E365" s="68" t="s">
        <v>39</v>
      </c>
      <c r="F365" s="68" t="s">
        <v>558</v>
      </c>
      <c r="G365" s="69" t="s">
        <v>583</v>
      </c>
      <c r="H365" s="70" t="s">
        <v>42</v>
      </c>
      <c r="I365" s="52" t="n">
        <v>20</v>
      </c>
      <c r="J365" s="52" t="n">
        <v>30</v>
      </c>
      <c r="K365" s="71" t="n">
        <v>33</v>
      </c>
      <c r="L365" s="59"/>
      <c r="M365" s="38" t="n">
        <f aca="false">L365-(SUM(O365:Q365))</f>
        <v>0</v>
      </c>
      <c r="N365" s="39" t="str">
        <f aca="false">IF(M365&lt;0,"ATENÇÃO","OK")</f>
        <v>OK</v>
      </c>
      <c r="O365" s="73"/>
      <c r="P365" s="73"/>
      <c r="Q365" s="73"/>
    </row>
    <row r="366" customFormat="false" ht="15" hidden="false" customHeight="true" outlineLevel="0" collapsed="false">
      <c r="A366" s="48"/>
      <c r="B366" s="49"/>
      <c r="C366" s="50" t="n">
        <v>363</v>
      </c>
      <c r="D366" s="51" t="s">
        <v>597</v>
      </c>
      <c r="E366" s="68" t="s">
        <v>39</v>
      </c>
      <c r="F366" s="68" t="s">
        <v>275</v>
      </c>
      <c r="G366" s="69" t="s">
        <v>598</v>
      </c>
      <c r="H366" s="70" t="s">
        <v>49</v>
      </c>
      <c r="I366" s="52" t="n">
        <v>20</v>
      </c>
      <c r="J366" s="52" t="n">
        <v>30</v>
      </c>
      <c r="K366" s="71" t="n">
        <v>3.5</v>
      </c>
      <c r="L366" s="59"/>
      <c r="M366" s="38" t="n">
        <f aca="false">L366-(SUM(O366:Q366))</f>
        <v>0</v>
      </c>
      <c r="N366" s="39" t="str">
        <f aca="false">IF(M366&lt;0,"ATENÇÃO","OK")</f>
        <v>OK</v>
      </c>
      <c r="O366" s="73"/>
      <c r="P366" s="73"/>
      <c r="Q366" s="73"/>
    </row>
    <row r="367" customFormat="false" ht="15" hidden="false" customHeight="true" outlineLevel="0" collapsed="false">
      <c r="A367" s="48"/>
      <c r="B367" s="49"/>
      <c r="C367" s="50" t="n">
        <v>364</v>
      </c>
      <c r="D367" s="51" t="s">
        <v>599</v>
      </c>
      <c r="E367" s="68" t="s">
        <v>39</v>
      </c>
      <c r="F367" s="68" t="s">
        <v>600</v>
      </c>
      <c r="G367" s="69" t="s">
        <v>601</v>
      </c>
      <c r="H367" s="70" t="s">
        <v>49</v>
      </c>
      <c r="I367" s="52" t="n">
        <v>20</v>
      </c>
      <c r="J367" s="52" t="n">
        <v>30</v>
      </c>
      <c r="K367" s="71" t="n">
        <v>79.9</v>
      </c>
      <c r="L367" s="59"/>
      <c r="M367" s="38" t="n">
        <f aca="false">L367-(SUM(O367:Q367))</f>
        <v>0</v>
      </c>
      <c r="N367" s="39" t="str">
        <f aca="false">IF(M367&lt;0,"ATENÇÃO","OK")</f>
        <v>OK</v>
      </c>
      <c r="O367" s="73"/>
      <c r="P367" s="73"/>
      <c r="Q367" s="73"/>
    </row>
    <row r="368" customFormat="false" ht="15" hidden="false" customHeight="true" outlineLevel="0" collapsed="false">
      <c r="A368" s="48"/>
      <c r="B368" s="49"/>
      <c r="C368" s="57" t="n">
        <v>365</v>
      </c>
      <c r="D368" s="51" t="s">
        <v>602</v>
      </c>
      <c r="E368" s="68" t="s">
        <v>39</v>
      </c>
      <c r="F368" s="68" t="s">
        <v>603</v>
      </c>
      <c r="G368" s="69" t="s">
        <v>601</v>
      </c>
      <c r="H368" s="70" t="s">
        <v>49</v>
      </c>
      <c r="I368" s="52" t="n">
        <v>20</v>
      </c>
      <c r="J368" s="52" t="n">
        <v>30</v>
      </c>
      <c r="K368" s="71" t="n">
        <v>129.9</v>
      </c>
      <c r="L368" s="59"/>
      <c r="M368" s="38" t="n">
        <f aca="false">L368-(SUM(O368:Q368))</f>
        <v>0</v>
      </c>
      <c r="N368" s="39" t="str">
        <f aca="false">IF(M368&lt;0,"ATENÇÃO","OK")</f>
        <v>OK</v>
      </c>
      <c r="O368" s="73"/>
      <c r="P368" s="73"/>
      <c r="Q368" s="73"/>
    </row>
    <row r="369" customFormat="false" ht="15" hidden="false" customHeight="true" outlineLevel="0" collapsed="false">
      <c r="A369" s="63" t="s">
        <v>37</v>
      </c>
      <c r="B369" s="31" t="n">
        <v>5</v>
      </c>
      <c r="C369" s="32" t="n">
        <v>366</v>
      </c>
      <c r="D369" s="45" t="s">
        <v>604</v>
      </c>
      <c r="E369" s="81" t="s">
        <v>39</v>
      </c>
      <c r="F369" s="81" t="s">
        <v>605</v>
      </c>
      <c r="G369" s="82" t="n">
        <v>2025</v>
      </c>
      <c r="H369" s="83" t="s">
        <v>49</v>
      </c>
      <c r="I369" s="35" t="n">
        <v>20</v>
      </c>
      <c r="J369" s="35" t="n">
        <v>30</v>
      </c>
      <c r="K369" s="84" t="n">
        <v>1.25</v>
      </c>
      <c r="L369" s="59"/>
      <c r="M369" s="38" t="n">
        <f aca="false">L369-(SUM(O369:Q369))</f>
        <v>0</v>
      </c>
      <c r="N369" s="39" t="str">
        <f aca="false">IF(M369&lt;0,"ATENÇÃO","OK")</f>
        <v>OK</v>
      </c>
      <c r="O369" s="73"/>
      <c r="P369" s="73"/>
      <c r="Q369" s="73"/>
    </row>
    <row r="370" customFormat="false" ht="15" hidden="false" customHeight="true" outlineLevel="0" collapsed="false">
      <c r="A370" s="63"/>
      <c r="B370" s="31"/>
      <c r="C370" s="32" t="n">
        <v>367</v>
      </c>
      <c r="D370" s="45" t="s">
        <v>606</v>
      </c>
      <c r="E370" s="81" t="s">
        <v>39</v>
      </c>
      <c r="F370" s="81" t="s">
        <v>605</v>
      </c>
      <c r="G370" s="82" t="n">
        <v>2032</v>
      </c>
      <c r="H370" s="83" t="s">
        <v>42</v>
      </c>
      <c r="I370" s="35" t="n">
        <v>20</v>
      </c>
      <c r="J370" s="35" t="n">
        <v>30</v>
      </c>
      <c r="K370" s="84" t="n">
        <v>1.25</v>
      </c>
      <c r="L370" s="59"/>
      <c r="M370" s="38" t="n">
        <f aca="false">L370-(SUM(O370:Q370))</f>
        <v>0</v>
      </c>
      <c r="N370" s="39" t="str">
        <f aca="false">IF(M370&lt;0,"ATENÇÃO","OK")</f>
        <v>OK</v>
      </c>
      <c r="O370" s="73"/>
      <c r="P370" s="73"/>
      <c r="Q370" s="73"/>
    </row>
    <row r="371" customFormat="false" ht="15" hidden="false" customHeight="true" outlineLevel="0" collapsed="false">
      <c r="A371" s="63"/>
      <c r="B371" s="31"/>
      <c r="C371" s="32" t="n">
        <v>368</v>
      </c>
      <c r="D371" s="45" t="s">
        <v>607</v>
      </c>
      <c r="E371" s="81" t="s">
        <v>39</v>
      </c>
      <c r="F371" s="81" t="s">
        <v>605</v>
      </c>
      <c r="G371" s="82" t="s">
        <v>608</v>
      </c>
      <c r="H371" s="83" t="s">
        <v>42</v>
      </c>
      <c r="I371" s="35" t="n">
        <v>20</v>
      </c>
      <c r="J371" s="35" t="n">
        <v>30</v>
      </c>
      <c r="K371" s="84" t="n">
        <v>8</v>
      </c>
      <c r="L371" s="59" t="n">
        <v>5</v>
      </c>
      <c r="M371" s="38" t="n">
        <f aca="false">L371-(SUM(O371:Q371))</f>
        <v>5</v>
      </c>
      <c r="N371" s="39" t="str">
        <f aca="false">IF(M371&lt;0,"ATENÇÃO","OK")</f>
        <v>OK</v>
      </c>
      <c r="O371" s="73"/>
      <c r="P371" s="73"/>
      <c r="Q371" s="73"/>
    </row>
    <row r="372" customFormat="false" ht="15" hidden="false" customHeight="true" outlineLevel="0" collapsed="false">
      <c r="A372" s="63"/>
      <c r="B372" s="31"/>
      <c r="C372" s="44" t="n">
        <v>369</v>
      </c>
      <c r="D372" s="45" t="s">
        <v>609</v>
      </c>
      <c r="E372" s="81" t="s">
        <v>39</v>
      </c>
      <c r="F372" s="81" t="s">
        <v>605</v>
      </c>
      <c r="G372" s="82" t="n">
        <v>2032</v>
      </c>
      <c r="H372" s="83" t="s">
        <v>49</v>
      </c>
      <c r="I372" s="35" t="n">
        <v>20</v>
      </c>
      <c r="J372" s="35" t="n">
        <v>30</v>
      </c>
      <c r="K372" s="84" t="n">
        <v>1.45</v>
      </c>
      <c r="L372" s="59"/>
      <c r="M372" s="38" t="n">
        <f aca="false">L372-(SUM(O372:Q372))</f>
        <v>0</v>
      </c>
      <c r="N372" s="39" t="str">
        <f aca="false">IF(M372&lt;0,"ATENÇÃO","OK")</f>
        <v>OK</v>
      </c>
      <c r="O372" s="73"/>
      <c r="P372" s="73"/>
      <c r="Q372" s="73"/>
    </row>
    <row r="373" customFormat="false" ht="15" hidden="false" customHeight="true" outlineLevel="0" collapsed="false">
      <c r="A373" s="63"/>
      <c r="B373" s="31"/>
      <c r="C373" s="32" t="n">
        <v>370</v>
      </c>
      <c r="D373" s="45" t="s">
        <v>610</v>
      </c>
      <c r="E373" s="81" t="s">
        <v>645</v>
      </c>
      <c r="F373" s="81" t="s">
        <v>497</v>
      </c>
      <c r="G373" s="82" t="s">
        <v>612</v>
      </c>
      <c r="H373" s="83" t="s">
        <v>49</v>
      </c>
      <c r="I373" s="35" t="n">
        <v>20</v>
      </c>
      <c r="J373" s="35" t="n">
        <v>30</v>
      </c>
      <c r="K373" s="84" t="n">
        <v>25</v>
      </c>
      <c r="L373" s="59"/>
      <c r="M373" s="38" t="n">
        <f aca="false">L373-(SUM(O373:Q373))</f>
        <v>0</v>
      </c>
      <c r="N373" s="39" t="str">
        <f aca="false">IF(M373&lt;0,"ATENÇÃO","OK")</f>
        <v>OK</v>
      </c>
      <c r="O373" s="73"/>
      <c r="P373" s="73"/>
      <c r="Q373" s="73"/>
    </row>
    <row r="374" customFormat="false" ht="15" hidden="false" customHeight="true" outlineLevel="0" collapsed="false">
      <c r="A374" s="63"/>
      <c r="B374" s="31"/>
      <c r="C374" s="32" t="n">
        <v>371</v>
      </c>
      <c r="D374" s="45" t="s">
        <v>613</v>
      </c>
      <c r="E374" s="81" t="s">
        <v>39</v>
      </c>
      <c r="F374" s="81" t="s">
        <v>605</v>
      </c>
      <c r="G374" s="82" t="s">
        <v>614</v>
      </c>
      <c r="H374" s="83" t="s">
        <v>49</v>
      </c>
      <c r="I374" s="35" t="n">
        <v>20</v>
      </c>
      <c r="J374" s="35" t="n">
        <v>30</v>
      </c>
      <c r="K374" s="84" t="n">
        <v>12</v>
      </c>
      <c r="L374" s="59"/>
      <c r="M374" s="38" t="n">
        <f aca="false">L374-(SUM(O374:Q374))</f>
        <v>0</v>
      </c>
      <c r="N374" s="39" t="str">
        <f aca="false">IF(M374&lt;0,"ATENÇÃO","OK")</f>
        <v>OK</v>
      </c>
      <c r="O374" s="73"/>
      <c r="P374" s="73"/>
      <c r="Q374" s="73"/>
    </row>
    <row r="375" customFormat="false" ht="15" hidden="false" customHeight="true" outlineLevel="0" collapsed="false">
      <c r="A375" s="63"/>
      <c r="B375" s="31"/>
      <c r="C375" s="32" t="n">
        <v>372</v>
      </c>
      <c r="D375" s="45" t="s">
        <v>615</v>
      </c>
      <c r="E375" s="81" t="s">
        <v>39</v>
      </c>
      <c r="F375" s="81" t="s">
        <v>605</v>
      </c>
      <c r="G375" s="82" t="s">
        <v>616</v>
      </c>
      <c r="H375" s="83" t="s">
        <v>49</v>
      </c>
      <c r="I375" s="35" t="n">
        <v>20</v>
      </c>
      <c r="J375" s="35" t="n">
        <v>30</v>
      </c>
      <c r="K375" s="84" t="n">
        <v>10</v>
      </c>
      <c r="L375" s="59"/>
      <c r="M375" s="38" t="n">
        <f aca="false">L375-(SUM(O375:Q375))</f>
        <v>0</v>
      </c>
      <c r="N375" s="39" t="str">
        <f aca="false">IF(M375&lt;0,"ATENÇÃO","OK")</f>
        <v>OK</v>
      </c>
      <c r="O375" s="73"/>
      <c r="P375" s="73"/>
      <c r="Q375" s="73"/>
    </row>
    <row r="376" customFormat="false" ht="15" hidden="false" customHeight="true" outlineLevel="0" collapsed="false">
      <c r="A376" s="63"/>
      <c r="B376" s="31"/>
      <c r="C376" s="44" t="n">
        <v>373</v>
      </c>
      <c r="D376" s="33" t="s">
        <v>617</v>
      </c>
      <c r="E376" s="81" t="s">
        <v>39</v>
      </c>
      <c r="F376" s="81" t="s">
        <v>605</v>
      </c>
      <c r="G376" s="82" t="s">
        <v>618</v>
      </c>
      <c r="H376" s="83" t="s">
        <v>42</v>
      </c>
      <c r="I376" s="35" t="n">
        <v>20</v>
      </c>
      <c r="J376" s="35" t="n">
        <v>30</v>
      </c>
      <c r="K376" s="84" t="n">
        <v>3.45</v>
      </c>
      <c r="L376" s="59" t="n">
        <v>20</v>
      </c>
      <c r="M376" s="38" t="n">
        <f aca="false">L376-(SUM(O376:Q376))</f>
        <v>10</v>
      </c>
      <c r="N376" s="39" t="str">
        <f aca="false">IF(M376&lt;0,"ATENÇÃO","OK")</f>
        <v>OK</v>
      </c>
      <c r="O376" s="73"/>
      <c r="P376" s="41" t="n">
        <v>10</v>
      </c>
      <c r="Q376" s="73"/>
    </row>
    <row r="377" customFormat="false" ht="15" hidden="false" customHeight="true" outlineLevel="0" collapsed="false">
      <c r="A377" s="63"/>
      <c r="B377" s="31"/>
      <c r="C377" s="32" t="n">
        <v>374</v>
      </c>
      <c r="D377" s="45" t="s">
        <v>619</v>
      </c>
      <c r="E377" s="81" t="s">
        <v>39</v>
      </c>
      <c r="F377" s="81" t="s">
        <v>605</v>
      </c>
      <c r="G377" s="82" t="s">
        <v>620</v>
      </c>
      <c r="H377" s="83" t="s">
        <v>42</v>
      </c>
      <c r="I377" s="35" t="n">
        <v>20</v>
      </c>
      <c r="J377" s="35" t="n">
        <v>30</v>
      </c>
      <c r="K377" s="84" t="n">
        <v>3.45</v>
      </c>
      <c r="L377" s="59" t="n">
        <v>20</v>
      </c>
      <c r="M377" s="38" t="n">
        <f aca="false">L377-(SUM(O377:Q377))</f>
        <v>15</v>
      </c>
      <c r="N377" s="39" t="str">
        <f aca="false">IF(M377&lt;0,"ATENÇÃO","OK")</f>
        <v>OK</v>
      </c>
      <c r="O377" s="73"/>
      <c r="P377" s="41" t="n">
        <v>5</v>
      </c>
      <c r="Q377" s="73"/>
    </row>
    <row r="378" customFormat="false" ht="135" hidden="false" customHeight="false" outlineLevel="0" collapsed="false">
      <c r="A378" s="48" t="s">
        <v>621</v>
      </c>
      <c r="B378" s="49" t="n">
        <v>6</v>
      </c>
      <c r="C378" s="50" t="n">
        <v>375</v>
      </c>
      <c r="D378" s="56" t="s">
        <v>622</v>
      </c>
      <c r="E378" s="68" t="s">
        <v>178</v>
      </c>
      <c r="F378" s="68" t="s">
        <v>623</v>
      </c>
      <c r="G378" s="69" t="s">
        <v>623</v>
      </c>
      <c r="H378" s="70" t="s">
        <v>49</v>
      </c>
      <c r="I378" s="52" t="n">
        <v>20</v>
      </c>
      <c r="J378" s="52" t="n">
        <v>30</v>
      </c>
      <c r="K378" s="71" t="n">
        <v>43.97</v>
      </c>
      <c r="L378" s="59"/>
      <c r="M378" s="38" t="n">
        <f aca="false">L378-(SUM(O378:Q378))</f>
        <v>0</v>
      </c>
      <c r="N378" s="39" t="str">
        <f aca="false">IF(M378&lt;0,"ATENÇÃO","OK")</f>
        <v>OK</v>
      </c>
      <c r="O378" s="73"/>
      <c r="P378" s="73"/>
      <c r="Q378" s="73"/>
    </row>
    <row r="379" customFormat="false" ht="22.5" hidden="false" customHeight="true" outlineLevel="0" collapsed="false">
      <c r="A379" s="63" t="s">
        <v>621</v>
      </c>
      <c r="B379" s="86" t="n">
        <v>7</v>
      </c>
      <c r="C379" s="32" t="n">
        <v>376</v>
      </c>
      <c r="D379" s="64" t="s">
        <v>624</v>
      </c>
      <c r="E379" s="81" t="s">
        <v>39</v>
      </c>
      <c r="F379" s="81" t="s">
        <v>625</v>
      </c>
      <c r="G379" s="82" t="s">
        <v>625</v>
      </c>
      <c r="H379" s="83" t="s">
        <v>626</v>
      </c>
      <c r="I379" s="35" t="n">
        <v>20</v>
      </c>
      <c r="J379" s="35" t="n">
        <v>30</v>
      </c>
      <c r="K379" s="84" t="n">
        <v>59.38</v>
      </c>
      <c r="L379" s="59"/>
      <c r="M379" s="38" t="n">
        <f aca="false">L379-(SUM(O379:Q379))</f>
        <v>0</v>
      </c>
      <c r="N379" s="39" t="str">
        <f aca="false">IF(M379&lt;0,"ATENÇÃO","OK")</f>
        <v>OK</v>
      </c>
      <c r="O379" s="73"/>
      <c r="P379" s="73"/>
      <c r="Q379" s="73"/>
    </row>
    <row r="380" customFormat="false" ht="22.5" hidden="false" customHeight="true" outlineLevel="0" collapsed="false">
      <c r="A380" s="63"/>
      <c r="B380" s="86"/>
      <c r="C380" s="44" t="n">
        <v>377</v>
      </c>
      <c r="D380" s="64" t="s">
        <v>627</v>
      </c>
      <c r="E380" s="81" t="s">
        <v>628</v>
      </c>
      <c r="F380" s="81" t="s">
        <v>629</v>
      </c>
      <c r="G380" s="82" t="s">
        <v>629</v>
      </c>
      <c r="H380" s="83" t="s">
        <v>49</v>
      </c>
      <c r="I380" s="35" t="n">
        <v>20</v>
      </c>
      <c r="J380" s="35" t="n">
        <v>30</v>
      </c>
      <c r="K380" s="84" t="n">
        <v>81.75</v>
      </c>
      <c r="L380" s="59"/>
      <c r="M380" s="38" t="n">
        <f aca="false">L380-(SUM(O380:Q380))</f>
        <v>0</v>
      </c>
      <c r="N380" s="39" t="str">
        <f aca="false">IF(M380&lt;0,"ATENÇÃO","OK")</f>
        <v>OK</v>
      </c>
      <c r="O380" s="73"/>
      <c r="P380" s="73"/>
      <c r="Q380" s="73"/>
    </row>
    <row r="381" customFormat="false" ht="22.5" hidden="false" customHeight="true" outlineLevel="0" collapsed="false">
      <c r="A381" s="63"/>
      <c r="B381" s="86"/>
      <c r="C381" s="32" t="n">
        <v>378</v>
      </c>
      <c r="D381" s="64" t="s">
        <v>630</v>
      </c>
      <c r="E381" s="81" t="s">
        <v>39</v>
      </c>
      <c r="F381" s="81" t="s">
        <v>625</v>
      </c>
      <c r="G381" s="82" t="s">
        <v>625</v>
      </c>
      <c r="H381" s="83" t="s">
        <v>626</v>
      </c>
      <c r="I381" s="35" t="n">
        <v>20</v>
      </c>
      <c r="J381" s="35" t="n">
        <v>30</v>
      </c>
      <c r="K381" s="84" t="n">
        <v>59.54</v>
      </c>
      <c r="L381" s="59"/>
      <c r="M381" s="38" t="n">
        <f aca="false">L381-(SUM(O381:Q381))</f>
        <v>0</v>
      </c>
      <c r="N381" s="39" t="str">
        <f aca="false">IF(M381&lt;0,"ATENÇÃO","OK")</f>
        <v>OK</v>
      </c>
      <c r="O381" s="73"/>
      <c r="P381" s="73"/>
      <c r="Q381" s="73"/>
    </row>
    <row r="382" customFormat="false" ht="90" hidden="false" customHeight="false" outlineLevel="0" collapsed="false">
      <c r="A382" s="48" t="s">
        <v>631</v>
      </c>
      <c r="B382" s="49" t="n">
        <v>8</v>
      </c>
      <c r="C382" s="50" t="n">
        <v>379</v>
      </c>
      <c r="D382" s="51" t="s">
        <v>632</v>
      </c>
      <c r="E382" s="68" t="s">
        <v>39</v>
      </c>
      <c r="F382" s="68" t="s">
        <v>633</v>
      </c>
      <c r="G382" s="69" t="s">
        <v>634</v>
      </c>
      <c r="H382" s="70" t="s">
        <v>49</v>
      </c>
      <c r="I382" s="52" t="n">
        <v>20</v>
      </c>
      <c r="J382" s="52" t="n">
        <v>30</v>
      </c>
      <c r="K382" s="71" t="n">
        <v>27.16</v>
      </c>
      <c r="L382" s="59"/>
      <c r="M382" s="38" t="n">
        <f aca="false">L382-(SUM(O382:Q382))</f>
        <v>0</v>
      </c>
      <c r="N382" s="39" t="str">
        <f aca="false">IF(M382&lt;0,"ATENÇÃO","OK")</f>
        <v>OK</v>
      </c>
      <c r="O382" s="73"/>
      <c r="P382" s="73"/>
      <c r="Q382" s="73"/>
    </row>
  </sheetData>
  <mergeCells count="19">
    <mergeCell ref="A1:C1"/>
    <mergeCell ref="D1:K1"/>
    <mergeCell ref="L1:N1"/>
    <mergeCell ref="O1:O2"/>
    <mergeCell ref="P1:P2"/>
    <mergeCell ref="Q1:Q2"/>
    <mergeCell ref="A2:N2"/>
    <mergeCell ref="A4:A58"/>
    <mergeCell ref="B4:B58"/>
    <mergeCell ref="A59:A201"/>
    <mergeCell ref="B59:B201"/>
    <mergeCell ref="A202:A297"/>
    <mergeCell ref="B202:B297"/>
    <mergeCell ref="A298:A368"/>
    <mergeCell ref="B298:B368"/>
    <mergeCell ref="A369:A377"/>
    <mergeCell ref="B369:B377"/>
    <mergeCell ref="A379:A381"/>
    <mergeCell ref="B379:B381"/>
  </mergeCells>
  <conditionalFormatting sqref="Q4 Q10:Q306">
    <cfRule type="cellIs" priority="2" operator="greaterThan" aboveAverage="0" equalAverage="0" bottom="0" percent="0" rank="0" text="" dxfId="0">
      <formula>0</formula>
    </cfRule>
    <cfRule type="cellIs" priority="3" operator="greaterThan" aboveAverage="0" equalAverage="0" bottom="0" percent="0" rank="0" text="" dxfId="1">
      <formula>0</formula>
    </cfRule>
    <cfRule type="cellIs" priority="4" operator="greaterThan" aboveAverage="0" equalAverage="0" bottom="0" percent="0" rank="0" text="" dxfId="2">
      <formula>0</formula>
    </cfRule>
  </conditionalFormatting>
  <conditionalFormatting sqref="Q5:Q9">
    <cfRule type="cellIs" priority="5" operator="greaterThan" aboveAverage="0" equalAverage="0" bottom="0" percent="0" rank="0" text="" dxfId="3">
      <formula>0</formula>
    </cfRule>
    <cfRule type="cellIs" priority="6" operator="greaterThan" aboveAverage="0" equalAverage="0" bottom="0" percent="0" rank="0" text="" dxfId="4">
      <formula>0</formula>
    </cfRule>
    <cfRule type="cellIs" priority="7" operator="greaterThan" aboveAverage="0" equalAverage="0" bottom="0" percent="0" rank="0" text="" dxfId="5">
      <formula>0</formula>
    </cfRule>
  </conditionalFormatting>
  <conditionalFormatting sqref="O4:P4 O5:O306 P10:P306">
    <cfRule type="cellIs" priority="8" operator="greaterThan" aboveAverage="0" equalAverage="0" bottom="0" percent="0" rank="0" text="" dxfId="6">
      <formula>0</formula>
    </cfRule>
    <cfRule type="cellIs" priority="9" operator="greaterThan" aboveAverage="0" equalAverage="0" bottom="0" percent="0" rank="0" text="" dxfId="7">
      <formula>0</formula>
    </cfRule>
    <cfRule type="cellIs" priority="10" operator="greaterThan" aboveAverage="0" equalAverage="0" bottom="0" percent="0" rank="0" text="" dxfId="8">
      <formula>0</formula>
    </cfRule>
  </conditionalFormatting>
  <conditionalFormatting sqref="P5:P9">
    <cfRule type="cellIs" priority="11" operator="greaterThan" aboveAverage="0" equalAverage="0" bottom="0" percent="0" rank="0" text="" dxfId="9">
      <formula>0</formula>
    </cfRule>
    <cfRule type="cellIs" priority="12" operator="greaterThan" aboveAverage="0" equalAverage="0" bottom="0" percent="0" rank="0" text="" dxfId="10">
      <formula>0</formula>
    </cfRule>
    <cfRule type="cellIs" priority="13" operator="greaterThan" aboveAverage="0" equalAverage="0" bottom="0" percent="0" rank="0" text="" dxfId="11">
      <formula>0</formula>
    </cfRule>
  </conditionalFormatting>
  <conditionalFormatting sqref="P376">
    <cfRule type="cellIs" priority="14" operator="greaterThan" aboveAverage="0" equalAverage="0" bottom="0" percent="0" rank="0" text="" dxfId="12">
      <formula>0</formula>
    </cfRule>
    <cfRule type="cellIs" priority="15" operator="greaterThan" aboveAverage="0" equalAverage="0" bottom="0" percent="0" rank="0" text="" dxfId="13">
      <formula>0</formula>
    </cfRule>
    <cfRule type="cellIs" priority="16" operator="greaterThan" aboveAverage="0" equalAverage="0" bottom="0" percent="0" rank="0" text="" dxfId="14">
      <formula>0</formula>
    </cfRule>
  </conditionalFormatting>
  <conditionalFormatting sqref="P377">
    <cfRule type="cellIs" priority="17" operator="greaterThan" aboveAverage="0" equalAverage="0" bottom="0" percent="0" rank="0" text="" dxfId="15">
      <formula>0</formula>
    </cfRule>
    <cfRule type="cellIs" priority="18" operator="greaterThan" aboveAverage="0" equalAverage="0" bottom="0" percent="0" rank="0" text="" dxfId="16">
      <formula>0</formula>
    </cfRule>
    <cfRule type="cellIs" priority="19" operator="greaterThan" aboveAverage="0" equalAverage="0" bottom="0" percent="0" rank="0" text="" dxfId="17">
      <formula>0</formula>
    </cfRule>
  </conditionalFormatting>
  <printOptions headings="false" gridLines="false" gridLinesSet="true" horizontalCentered="false" verticalCentered="false"/>
  <pageMargins left="0.511805555555555" right="0.511805555555555" top="0.7875" bottom="0.78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14.xml><?xml version="1.0" encoding="utf-8"?>
<worksheet xmlns="http://schemas.openxmlformats.org/spreadsheetml/2006/main" xmlns:r="http://schemas.openxmlformats.org/officeDocument/2006/relationships">
  <sheetPr filterMode="false">
    <pageSetUpPr fitToPage="false"/>
  </sheetPr>
  <dimension ref="A1:R392"/>
  <sheetViews>
    <sheetView showFormulas="false" showGridLines="true" showRowColHeaders="true" showZeros="true" rightToLeft="false" tabSelected="true" showOutlineSymbols="true" defaultGridColor="true" view="normal" topLeftCell="A1" colorId="64" zoomScale="85" zoomScaleNormal="85" zoomScalePageLayoutView="100" workbookViewId="0">
      <pane xSplit="2" ySplit="3" topLeftCell="C375" activePane="bottomRight" state="frozen"/>
      <selection pane="topLeft" activeCell="A1" activeCellId="0" sqref="A1"/>
      <selection pane="topRight" activeCell="C1" activeCellId="0" sqref="C1"/>
      <selection pane="bottomLeft" activeCell="A375" activeCellId="0" sqref="A375"/>
      <selection pane="bottomRight" activeCell="T382" activeCellId="0" sqref="T382"/>
    </sheetView>
  </sheetViews>
  <sheetFormatPr defaultRowHeight="15" zeroHeight="false" outlineLevelRow="0" outlineLevelCol="0"/>
  <cols>
    <col collapsed="false" customWidth="true" hidden="false" outlineLevel="0" max="1" min="1" style="1" width="20.86"/>
    <col collapsed="false" customWidth="true" hidden="false" outlineLevel="0" max="2" min="2" style="2" width="9.58"/>
    <col collapsed="false" customWidth="true" hidden="false" outlineLevel="0" max="3" min="3" style="3" width="8.86"/>
    <col collapsed="false" customWidth="true" hidden="false" outlineLevel="0" max="4" min="4" style="4" width="60.14"/>
    <col collapsed="false" customWidth="true" hidden="false" outlineLevel="0" max="5" min="5" style="5" width="16"/>
    <col collapsed="false" customWidth="true" hidden="false" outlineLevel="0" max="6" min="6" style="5" width="18.58"/>
    <col collapsed="false" customWidth="true" hidden="false" outlineLevel="0" max="7" min="7" style="2" width="18.58"/>
    <col collapsed="false" customWidth="true" hidden="false" outlineLevel="0" max="8" min="8" style="3" width="14.57"/>
    <col collapsed="false" customWidth="true" hidden="false" outlineLevel="0" max="9" min="9" style="6" width="10.85"/>
    <col collapsed="false" customWidth="true" hidden="false" outlineLevel="0" max="10" min="10" style="6" width="16.86"/>
    <col collapsed="false" customWidth="true" hidden="false" outlineLevel="0" max="11" min="11" style="7" width="15.15"/>
    <col collapsed="false" customWidth="true" hidden="false" outlineLevel="0" max="12" min="12" style="176" width="16.71"/>
    <col collapsed="false" customWidth="true" hidden="false" outlineLevel="0" max="13" min="13" style="9" width="16.71"/>
    <col collapsed="false" customWidth="true" hidden="false" outlineLevel="0" max="14" min="14" style="177" width="16.71"/>
    <col collapsed="false" customWidth="true" hidden="false" outlineLevel="0" max="16" min="15" style="178" width="18.71"/>
    <col collapsed="false" customWidth="true" hidden="false" outlineLevel="0" max="1025" min="17" style="178" width="9.71"/>
  </cols>
  <sheetData>
    <row r="1" customFormat="false" ht="27.75" hidden="false" customHeight="true" outlineLevel="0" collapsed="false">
      <c r="A1" s="17" t="s">
        <v>0</v>
      </c>
      <c r="B1" s="17"/>
      <c r="C1" s="17"/>
      <c r="D1" s="17" t="s">
        <v>1</v>
      </c>
      <c r="E1" s="17"/>
      <c r="F1" s="17"/>
      <c r="G1" s="17"/>
      <c r="H1" s="17"/>
      <c r="I1" s="17"/>
      <c r="J1" s="17"/>
      <c r="K1" s="17"/>
      <c r="L1" s="17" t="s">
        <v>2</v>
      </c>
      <c r="M1" s="17"/>
      <c r="N1" s="17"/>
      <c r="O1" s="17"/>
      <c r="P1" s="17"/>
    </row>
    <row r="2" customFormat="false" ht="30.75" hidden="false" customHeight="true" outlineLevel="0" collapsed="false">
      <c r="A2" s="17" t="s">
        <v>766</v>
      </c>
      <c r="B2" s="17"/>
      <c r="C2" s="17"/>
      <c r="D2" s="17"/>
      <c r="E2" s="17"/>
      <c r="F2" s="17"/>
      <c r="G2" s="17"/>
      <c r="H2" s="17"/>
      <c r="I2" s="17"/>
      <c r="J2" s="17"/>
      <c r="K2" s="17"/>
      <c r="L2" s="17"/>
      <c r="M2" s="17"/>
      <c r="N2" s="17"/>
      <c r="O2" s="17"/>
      <c r="P2" s="17"/>
    </row>
    <row r="3" s="29" customFormat="true" ht="30" hidden="false" customHeight="false" outlineLevel="0" collapsed="false">
      <c r="A3" s="21" t="s">
        <v>23</v>
      </c>
      <c r="B3" s="22" t="s">
        <v>24</v>
      </c>
      <c r="C3" s="23" t="s">
        <v>25</v>
      </c>
      <c r="D3" s="23" t="s">
        <v>26</v>
      </c>
      <c r="E3" s="23" t="s">
        <v>27</v>
      </c>
      <c r="F3" s="23" t="s">
        <v>28</v>
      </c>
      <c r="G3" s="23" t="s">
        <v>29</v>
      </c>
      <c r="H3" s="23" t="s">
        <v>30</v>
      </c>
      <c r="I3" s="21" t="s">
        <v>31</v>
      </c>
      <c r="J3" s="24" t="s">
        <v>32</v>
      </c>
      <c r="K3" s="25" t="s">
        <v>33</v>
      </c>
      <c r="L3" s="26" t="s">
        <v>767</v>
      </c>
      <c r="M3" s="27" t="s">
        <v>768</v>
      </c>
      <c r="N3" s="21" t="s">
        <v>769</v>
      </c>
      <c r="O3" s="179" t="s">
        <v>770</v>
      </c>
      <c r="P3" s="179" t="s">
        <v>771</v>
      </c>
    </row>
    <row r="4" customFormat="false" ht="66" hidden="false" customHeight="true" outlineLevel="0" collapsed="false">
      <c r="A4" s="30" t="s">
        <v>37</v>
      </c>
      <c r="B4" s="31" t="n">
        <v>1</v>
      </c>
      <c r="C4" s="32" t="n">
        <v>1</v>
      </c>
      <c r="D4" s="33" t="s">
        <v>38</v>
      </c>
      <c r="E4" s="34" t="s">
        <v>39</v>
      </c>
      <c r="F4" s="34" t="s">
        <v>40</v>
      </c>
      <c r="G4" s="34" t="s">
        <v>41</v>
      </c>
      <c r="H4" s="34" t="s">
        <v>42</v>
      </c>
      <c r="I4" s="35" t="n">
        <v>20</v>
      </c>
      <c r="J4" s="35" t="n">
        <v>30</v>
      </c>
      <c r="K4" s="36" t="n">
        <v>60</v>
      </c>
      <c r="L4" s="180" t="n">
        <f aca="false">SUM(CCT!L4,CAV!L4,CEART!L4,CEAVI!L4,CEFID!L4,CEPLAN!L4,CERES!L4,CESFI!L4,ESAG!L4,FAED!L4,MESC!L4,REITORIA!L4,CEAD!L4)</f>
        <v>25</v>
      </c>
      <c r="M4" s="181" t="n">
        <f aca="false">SUM(CCT!L4-CCT!M4,CAV!L4-CAV!M4,CEART!L4-CEART!M4,CEAVI!L4-CEAVI!M4,CEFID!L4-CEFID!M4,CEPLAN!L4-CEPLAN!M4,CERES!L4-CERES!M4,CESFI!L4-CESFI!M4,ESAG!L4-ESAG!M4,FAED!L4-FAED!M4,MESC!L4-MESC!M4,REITORIA!L4-REITORIA!M4,CEAD!L4-CEAD!M4)</f>
        <v>0</v>
      </c>
      <c r="N4" s="182" t="n">
        <f aca="false">SUM(L4-M4)</f>
        <v>25</v>
      </c>
      <c r="O4" s="183" t="n">
        <f aca="false">L4*K4</f>
        <v>1500</v>
      </c>
      <c r="P4" s="183" t="n">
        <f aca="false">M4*K4</f>
        <v>0</v>
      </c>
    </row>
    <row r="5" customFormat="false" ht="15" hidden="false" customHeight="true" outlineLevel="0" collapsed="false">
      <c r="A5" s="30"/>
      <c r="B5" s="31"/>
      <c r="C5" s="32" t="n">
        <v>2</v>
      </c>
      <c r="D5" s="33" t="s">
        <v>43</v>
      </c>
      <c r="E5" s="34" t="s">
        <v>44</v>
      </c>
      <c r="F5" s="34" t="s">
        <v>45</v>
      </c>
      <c r="G5" s="34" t="s">
        <v>46</v>
      </c>
      <c r="H5" s="34" t="s">
        <v>42</v>
      </c>
      <c r="I5" s="35" t="n">
        <v>20</v>
      </c>
      <c r="J5" s="35" t="n">
        <v>30</v>
      </c>
      <c r="K5" s="36" t="n">
        <v>50</v>
      </c>
      <c r="L5" s="180" t="n">
        <f aca="false">SUM(CCT!L5,CAV!L5,CEART!L5,CEAVI!L5,CEFID!L5,CEPLAN!L5,CERES!L5,CESFI!L5,ESAG!L5,FAED!L5,MESC!L5,REITORIA!L5,CEAD!L5)</f>
        <v>70</v>
      </c>
      <c r="M5" s="181" t="n">
        <f aca="false">SUM(CCT!L5-CCT!M5,CAV!L5-CAV!M5,CEART!L5-CEART!M5,CEAVI!L5-CEAVI!M5,CEFID!L5-CEFID!M5,CEPLAN!L5-CEPLAN!M5,CERES!L5-CERES!M5,CESFI!L5-CESFI!M5,ESAG!L5-ESAG!M5,FAED!L5-FAED!M5,MESC!L5-MESC!M5,REITORIA!L5-REITORIA!M5,CEAD!L5-CEAD!M5)</f>
        <v>5</v>
      </c>
      <c r="N5" s="182" t="n">
        <f aca="false">SUM(L5-M5)</f>
        <v>65</v>
      </c>
      <c r="O5" s="183" t="n">
        <f aca="false">L5*K5</f>
        <v>3500</v>
      </c>
      <c r="P5" s="183" t="n">
        <f aca="false">M5*K5</f>
        <v>250</v>
      </c>
    </row>
    <row r="6" customFormat="false" ht="15" hidden="false" customHeight="true" outlineLevel="0" collapsed="false">
      <c r="A6" s="30"/>
      <c r="B6" s="31"/>
      <c r="C6" s="44" t="n">
        <v>3</v>
      </c>
      <c r="D6" s="45" t="s">
        <v>47</v>
      </c>
      <c r="E6" s="34" t="s">
        <v>44</v>
      </c>
      <c r="F6" s="34" t="s">
        <v>48</v>
      </c>
      <c r="G6" s="34" t="n">
        <v>523</v>
      </c>
      <c r="H6" s="35" t="s">
        <v>49</v>
      </c>
      <c r="I6" s="35" t="n">
        <v>20</v>
      </c>
      <c r="J6" s="35" t="n">
        <v>30</v>
      </c>
      <c r="K6" s="36" t="n">
        <v>50</v>
      </c>
      <c r="L6" s="180" t="n">
        <f aca="false">SUM(CCT!L6,CAV!L6,CEART!L6,CEAVI!L6,CEFID!L6,CEPLAN!L6,CERES!L6,CESFI!L6,ESAG!L6,FAED!L6,MESC!L6,REITORIA!L6,CEAD!L6)</f>
        <v>105</v>
      </c>
      <c r="M6" s="181" t="n">
        <f aca="false">SUM(CCT!L6-CCT!M6,CAV!L6-CAV!M6,CEART!L6-CEART!M6,CEAVI!L6-CEAVI!M6,CEFID!L6-CEFID!M6,CEPLAN!L6-CEPLAN!M6,CERES!L6-CERES!M6,CESFI!L6-CESFI!M6,ESAG!L6-ESAG!M6,FAED!L6-FAED!M6,MESC!L6-MESC!M6,REITORIA!L6-REITORIA!M6,CEAD!L6-CEAD!M6)</f>
        <v>17</v>
      </c>
      <c r="N6" s="182" t="n">
        <f aca="false">SUM(L6-M6)</f>
        <v>88</v>
      </c>
      <c r="O6" s="183" t="n">
        <f aca="false">L6*K6</f>
        <v>5250</v>
      </c>
      <c r="P6" s="183" t="n">
        <f aca="false">M6*K6</f>
        <v>850</v>
      </c>
    </row>
    <row r="7" customFormat="false" ht="15" hidden="false" customHeight="true" outlineLevel="0" collapsed="false">
      <c r="A7" s="30"/>
      <c r="B7" s="31"/>
      <c r="C7" s="32" t="n">
        <v>4</v>
      </c>
      <c r="D7" s="33" t="s">
        <v>50</v>
      </c>
      <c r="E7" s="34" t="s">
        <v>44</v>
      </c>
      <c r="F7" s="34" t="s">
        <v>45</v>
      </c>
      <c r="G7" s="34" t="s">
        <v>51</v>
      </c>
      <c r="H7" s="34" t="s">
        <v>42</v>
      </c>
      <c r="I7" s="35" t="n">
        <v>20</v>
      </c>
      <c r="J7" s="35" t="n">
        <v>30</v>
      </c>
      <c r="K7" s="36" t="n">
        <v>60</v>
      </c>
      <c r="L7" s="180" t="n">
        <f aca="false">SUM(CCT!L7,CAV!L7,CEART!L7,CEAVI!L7,CEFID!L7,CEPLAN!L7,CERES!L7,CESFI!L7,ESAG!L7,FAED!L7,MESC!L7,REITORIA!L7,CEAD!L7)</f>
        <v>115</v>
      </c>
      <c r="M7" s="181" t="n">
        <f aca="false">SUM(CCT!L7-CCT!M7,CAV!L7-CAV!M7,CEART!L7-CEART!M7,CEAVI!L7-CEAVI!M7,CEFID!L7-CEFID!M7,CEPLAN!L7-CEPLAN!M7,CERES!L7-CERES!M7,CESFI!L7-CESFI!M7,ESAG!L7-ESAG!M7,FAED!L7-FAED!M7,MESC!L7-MESC!M7,REITORIA!L7-REITORIA!M7,CEAD!L7-CEAD!M7)</f>
        <v>18</v>
      </c>
      <c r="N7" s="182" t="n">
        <f aca="false">SUM(L7-M7)</f>
        <v>97</v>
      </c>
      <c r="O7" s="183" t="n">
        <f aca="false">L7*K7</f>
        <v>6900</v>
      </c>
      <c r="P7" s="183" t="n">
        <f aca="false">M7*K7</f>
        <v>1080</v>
      </c>
    </row>
    <row r="8" customFormat="false" ht="15" hidden="false" customHeight="true" outlineLevel="0" collapsed="false">
      <c r="A8" s="30"/>
      <c r="B8" s="31"/>
      <c r="C8" s="32" t="n">
        <v>5</v>
      </c>
      <c r="D8" s="45" t="s">
        <v>52</v>
      </c>
      <c r="E8" s="34" t="s">
        <v>39</v>
      </c>
      <c r="F8" s="34" t="s">
        <v>53</v>
      </c>
      <c r="G8" s="34" t="s">
        <v>54</v>
      </c>
      <c r="H8" s="46" t="s">
        <v>55</v>
      </c>
      <c r="I8" s="35" t="n">
        <v>20</v>
      </c>
      <c r="J8" s="35" t="n">
        <v>30</v>
      </c>
      <c r="K8" s="36" t="n">
        <v>7</v>
      </c>
      <c r="L8" s="180" t="n">
        <f aca="false">SUM(CCT!L8,CAV!L8,CEART!L8,CEAVI!L8,CEFID!L8,CEPLAN!L8,CERES!L8,CESFI!L8,ESAG!L8,FAED!L8,MESC!L8,REITORIA!L8,CEAD!L8)</f>
        <v>270</v>
      </c>
      <c r="M8" s="181" t="n">
        <f aca="false">SUM(CCT!L8-CCT!M8,CAV!L8-CAV!M8,CEART!L8-CEART!M8,CEAVI!L8-CEAVI!M8,CEFID!L8-CEFID!M8,CEPLAN!L8-CEPLAN!M8,CERES!L8-CERES!M8,CESFI!L8-CESFI!M8,ESAG!L8-ESAG!M8,FAED!L8-FAED!M8,MESC!L8-MESC!M8,REITORIA!L8-REITORIA!M8,CEAD!L8-CEAD!M8)</f>
        <v>150</v>
      </c>
      <c r="N8" s="182" t="n">
        <f aca="false">SUM(L8-M8)</f>
        <v>120</v>
      </c>
      <c r="O8" s="183" t="n">
        <f aca="false">L8*K8</f>
        <v>1890</v>
      </c>
      <c r="P8" s="183" t="n">
        <f aca="false">M8*K8</f>
        <v>1050</v>
      </c>
    </row>
    <row r="9" customFormat="false" ht="15" hidden="false" customHeight="true" outlineLevel="0" collapsed="false">
      <c r="A9" s="30"/>
      <c r="B9" s="31"/>
      <c r="C9" s="32" t="n">
        <v>6</v>
      </c>
      <c r="D9" s="45" t="s">
        <v>56</v>
      </c>
      <c r="E9" s="34" t="s">
        <v>39</v>
      </c>
      <c r="F9" s="34" t="s">
        <v>53</v>
      </c>
      <c r="G9" s="34" t="s">
        <v>54</v>
      </c>
      <c r="H9" s="46" t="s">
        <v>55</v>
      </c>
      <c r="I9" s="35" t="n">
        <v>20</v>
      </c>
      <c r="J9" s="35" t="n">
        <v>30</v>
      </c>
      <c r="K9" s="36" t="n">
        <v>7</v>
      </c>
      <c r="L9" s="180" t="n">
        <f aca="false">SUM(CCT!L9,CAV!L9,CEART!L9,CEAVI!L9,CEFID!L9,CEPLAN!L9,CERES!L9,CESFI!L9,ESAG!L9,FAED!L9,MESC!L9,REITORIA!L9,CEAD!L9)</f>
        <v>270</v>
      </c>
      <c r="M9" s="181" t="n">
        <f aca="false">SUM(CCT!L9-CCT!M9,CAV!L9-CAV!M9,CEART!L9-CEART!M9,CEAVI!L9-CEAVI!M9,CEFID!L9-CEFID!M9,CEPLAN!L9-CEPLAN!M9,CERES!L9-CERES!M9,CESFI!L9-CESFI!M9,ESAG!L9-ESAG!M9,FAED!L9-FAED!M9,MESC!L9-MESC!M9,REITORIA!L9-REITORIA!M9,CEAD!L9-CEAD!M9)</f>
        <v>150</v>
      </c>
      <c r="N9" s="182" t="n">
        <f aca="false">SUM(L9-M9)</f>
        <v>120</v>
      </c>
      <c r="O9" s="183" t="n">
        <f aca="false">L9*K9</f>
        <v>1890</v>
      </c>
      <c r="P9" s="183" t="n">
        <f aca="false">M9*K9</f>
        <v>1050</v>
      </c>
    </row>
    <row r="10" customFormat="false" ht="15" hidden="false" customHeight="true" outlineLevel="0" collapsed="false">
      <c r="A10" s="30"/>
      <c r="B10" s="31"/>
      <c r="C10" s="32" t="n">
        <v>7</v>
      </c>
      <c r="D10" s="45" t="s">
        <v>57</v>
      </c>
      <c r="E10" s="34" t="s">
        <v>39</v>
      </c>
      <c r="F10" s="34" t="s">
        <v>53</v>
      </c>
      <c r="G10" s="34" t="s">
        <v>58</v>
      </c>
      <c r="H10" s="46" t="s">
        <v>55</v>
      </c>
      <c r="I10" s="35" t="n">
        <v>20</v>
      </c>
      <c r="J10" s="35" t="n">
        <v>30</v>
      </c>
      <c r="K10" s="36" t="n">
        <v>7</v>
      </c>
      <c r="L10" s="180" t="n">
        <f aca="false">SUM(CCT!L10,CAV!L10,CEART!L10,CEAVI!L10,CEFID!L10,CEPLAN!L10,CERES!L10,CESFI!L10,ESAG!L10,FAED!L10,MESC!L10,REITORIA!L10,CEAD!L10)</f>
        <v>250</v>
      </c>
      <c r="M10" s="181" t="n">
        <f aca="false">SUM(CCT!L10-CCT!M10,CAV!L10-CAV!M10,CEART!L10-CEART!M10,CEAVI!L10-CEAVI!M10,CEFID!L10-CEFID!M10,CEPLAN!L10-CEPLAN!M10,CERES!L10-CERES!M10,CESFI!L10-CESFI!M10,ESAG!L10-ESAG!M10,FAED!L10-FAED!M10,MESC!L10-MESC!M10,REITORIA!L10-REITORIA!M10,CEAD!L10-CEAD!M10)</f>
        <v>150</v>
      </c>
      <c r="N10" s="182" t="n">
        <f aca="false">SUM(L10-M10)</f>
        <v>100</v>
      </c>
      <c r="O10" s="183" t="n">
        <f aca="false">L10*K10</f>
        <v>1750</v>
      </c>
      <c r="P10" s="183" t="n">
        <f aca="false">M10*K10</f>
        <v>1050</v>
      </c>
    </row>
    <row r="11" customFormat="false" ht="45" hidden="false" customHeight="false" outlineLevel="0" collapsed="false">
      <c r="A11" s="30"/>
      <c r="B11" s="31"/>
      <c r="C11" s="44" t="n">
        <v>8</v>
      </c>
      <c r="D11" s="45" t="s">
        <v>59</v>
      </c>
      <c r="E11" s="35" t="s">
        <v>39</v>
      </c>
      <c r="F11" s="35" t="s">
        <v>60</v>
      </c>
      <c r="G11" s="34" t="s">
        <v>61</v>
      </c>
      <c r="H11" s="35" t="s">
        <v>62</v>
      </c>
      <c r="I11" s="35" t="n">
        <v>20</v>
      </c>
      <c r="J11" s="35" t="n">
        <v>30</v>
      </c>
      <c r="K11" s="36" t="n">
        <v>4</v>
      </c>
      <c r="L11" s="180" t="n">
        <f aca="false">SUM(CCT!L11,CAV!L11,CEART!L11,CEAVI!L11,CEFID!L11,CEPLAN!L11,CERES!L11,CESFI!L11,ESAG!L11,FAED!L11,MESC!L11,REITORIA!L11,CEAD!L11)</f>
        <v>750</v>
      </c>
      <c r="M11" s="181" t="n">
        <f aca="false">SUM(CCT!L11-CCT!M11,CAV!L11-CAV!M11,CEART!L11-CEART!M11,CEAVI!L11-CEAVI!M11,CEFID!L11-CEFID!M11,CEPLAN!L11-CEPLAN!M11,CERES!L11-CERES!M11,CESFI!L11-CESFI!M11,ESAG!L11-ESAG!M11,FAED!L11-FAED!M11,MESC!L11-MESC!M11,REITORIA!L11-REITORIA!M11,CEAD!L11-CEAD!M11)</f>
        <v>535</v>
      </c>
      <c r="N11" s="182" t="n">
        <f aca="false">SUM(L11-M11)</f>
        <v>215</v>
      </c>
      <c r="O11" s="183" t="n">
        <f aca="false">L11*K11</f>
        <v>3000</v>
      </c>
      <c r="P11" s="183" t="n">
        <f aca="false">M11*K11</f>
        <v>2140</v>
      </c>
    </row>
    <row r="12" customFormat="false" ht="60" hidden="false" customHeight="false" outlineLevel="0" collapsed="false">
      <c r="A12" s="30"/>
      <c r="B12" s="31"/>
      <c r="C12" s="32" t="n">
        <v>9</v>
      </c>
      <c r="D12" s="45" t="s">
        <v>63</v>
      </c>
      <c r="E12" s="35" t="s">
        <v>39</v>
      </c>
      <c r="F12" s="35" t="s">
        <v>60</v>
      </c>
      <c r="G12" s="34" t="s">
        <v>61</v>
      </c>
      <c r="H12" s="35" t="s">
        <v>62</v>
      </c>
      <c r="I12" s="35" t="n">
        <v>20</v>
      </c>
      <c r="J12" s="35" t="n">
        <v>30</v>
      </c>
      <c r="K12" s="36" t="n">
        <v>6</v>
      </c>
      <c r="L12" s="180" t="n">
        <f aca="false">SUM(CCT!L12,CAV!L12,CEART!L12,CEAVI!L12,CEFID!L12,CEPLAN!L12,CERES!L12,CESFI!L12,ESAG!L12,FAED!L12,MESC!L12,REITORIA!L12,CEAD!L12)</f>
        <v>670</v>
      </c>
      <c r="M12" s="181" t="n">
        <f aca="false">SUM(CCT!L12-CCT!M12,CAV!L12-CAV!M12,CEART!L12-CEART!M12,CEAVI!L12-CEAVI!M12,CEFID!L12-CEFID!M12,CEPLAN!L12-CEPLAN!M12,CERES!L12-CERES!M12,CESFI!L12-CESFI!M12,ESAG!L12-ESAG!M12,FAED!L12-FAED!M12,MESC!L12-MESC!M12,REITORIA!L12-REITORIA!M12,CEAD!L12-CEAD!M12)</f>
        <v>370</v>
      </c>
      <c r="N12" s="182" t="n">
        <f aca="false">SUM(L12-M12)</f>
        <v>300</v>
      </c>
      <c r="O12" s="183" t="n">
        <f aca="false">L12*K12</f>
        <v>4020</v>
      </c>
      <c r="P12" s="183" t="n">
        <f aca="false">M12*K12</f>
        <v>2220</v>
      </c>
    </row>
    <row r="13" customFormat="false" ht="45" hidden="false" customHeight="false" outlineLevel="0" collapsed="false">
      <c r="A13" s="30"/>
      <c r="B13" s="31"/>
      <c r="C13" s="32" t="n">
        <v>10</v>
      </c>
      <c r="D13" s="45" t="s">
        <v>64</v>
      </c>
      <c r="E13" s="35" t="s">
        <v>39</v>
      </c>
      <c r="F13" s="35" t="s">
        <v>65</v>
      </c>
      <c r="G13" s="34" t="s">
        <v>66</v>
      </c>
      <c r="H13" s="35" t="s">
        <v>62</v>
      </c>
      <c r="I13" s="35" t="n">
        <v>20</v>
      </c>
      <c r="J13" s="35" t="n">
        <v>30</v>
      </c>
      <c r="K13" s="36" t="n">
        <v>9</v>
      </c>
      <c r="L13" s="180" t="n">
        <f aca="false">SUM(CCT!L13,CAV!L13,CEART!L13,CEAVI!L13,CEFID!L13,CEPLAN!L13,CERES!L13,CESFI!L13,ESAG!L13,FAED!L13,MESC!L13,REITORIA!L13,CEAD!L13)</f>
        <v>620</v>
      </c>
      <c r="M13" s="181" t="n">
        <f aca="false">SUM(CCT!L13-CCT!M13,CAV!L13-CAV!M13,CEART!L13-CEART!M13,CEAVI!L13-CEAVI!M13,CEFID!L13-CEFID!M13,CEPLAN!L13-CEPLAN!M13,CERES!L13-CERES!M13,CESFI!L13-CESFI!M13,ESAG!L13-ESAG!M13,FAED!L13-FAED!M13,MESC!L13-MESC!M13,REITORIA!L13-REITORIA!M13,CEAD!L13-CEAD!M13)</f>
        <v>220</v>
      </c>
      <c r="N13" s="182" t="n">
        <f aca="false">SUM(L13-M13)</f>
        <v>400</v>
      </c>
      <c r="O13" s="183" t="n">
        <f aca="false">L13*K13</f>
        <v>5580</v>
      </c>
      <c r="P13" s="183" t="n">
        <f aca="false">M13*K13</f>
        <v>1980</v>
      </c>
    </row>
    <row r="14" customFormat="false" ht="45" hidden="false" customHeight="false" outlineLevel="0" collapsed="false">
      <c r="A14" s="30"/>
      <c r="B14" s="31"/>
      <c r="C14" s="32" t="n">
        <v>11</v>
      </c>
      <c r="D14" s="45" t="s">
        <v>67</v>
      </c>
      <c r="E14" s="35" t="s">
        <v>39</v>
      </c>
      <c r="F14" s="35" t="s">
        <v>60</v>
      </c>
      <c r="G14" s="34" t="s">
        <v>61</v>
      </c>
      <c r="H14" s="35" t="s">
        <v>62</v>
      </c>
      <c r="I14" s="35" t="n">
        <v>20</v>
      </c>
      <c r="J14" s="35" t="n">
        <v>30</v>
      </c>
      <c r="K14" s="36" t="n">
        <v>6.5</v>
      </c>
      <c r="L14" s="180" t="n">
        <f aca="false">SUM(CCT!L14,CAV!L14,CEART!L14,CEAVI!L14,CEFID!L14,CEPLAN!L14,CERES!L14,CESFI!L14,ESAG!L14,FAED!L14,MESC!L14,REITORIA!L14,CEAD!L14)</f>
        <v>765</v>
      </c>
      <c r="M14" s="181" t="n">
        <f aca="false">SUM(CCT!L14-CCT!M14,CAV!L14-CAV!M14,CEART!L14-CEART!M14,CEAVI!L14-CEAVI!M14,CEFID!L14-CEFID!M14,CEPLAN!L14-CEPLAN!M14,CERES!L14-CERES!M14,CESFI!L14-CESFI!M14,ESAG!L14-ESAG!M14,FAED!L14-FAED!M14,MESC!L14-MESC!M14,REITORIA!L14-REITORIA!M14,CEAD!L14-CEAD!M14)</f>
        <v>265</v>
      </c>
      <c r="N14" s="182" t="n">
        <f aca="false">SUM(L14-M14)</f>
        <v>500</v>
      </c>
      <c r="O14" s="183" t="n">
        <f aca="false">L14*K14</f>
        <v>4972.5</v>
      </c>
      <c r="P14" s="183" t="n">
        <f aca="false">M14*K14</f>
        <v>1722.5</v>
      </c>
    </row>
    <row r="15" customFormat="false" ht="30" hidden="false" customHeight="false" outlineLevel="0" collapsed="false">
      <c r="A15" s="30"/>
      <c r="B15" s="31"/>
      <c r="C15" s="32" t="n">
        <v>12</v>
      </c>
      <c r="D15" s="33" t="s">
        <v>68</v>
      </c>
      <c r="E15" s="34" t="s">
        <v>39</v>
      </c>
      <c r="F15" s="34" t="s">
        <v>48</v>
      </c>
      <c r="G15" s="34" t="n">
        <v>538</v>
      </c>
      <c r="H15" s="34" t="s">
        <v>42</v>
      </c>
      <c r="I15" s="35" t="n">
        <v>20</v>
      </c>
      <c r="J15" s="35" t="n">
        <v>30</v>
      </c>
      <c r="K15" s="36" t="n">
        <v>7</v>
      </c>
      <c r="L15" s="180" t="n">
        <f aca="false">SUM(CCT!L15,CAV!L15,CEART!L15,CEAVI!L15,CEFID!L15,CEPLAN!L15,CERES!L15,CESFI!L15,ESAG!L15,FAED!L15,MESC!L15,REITORIA!L15,CEAD!L15)</f>
        <v>77</v>
      </c>
      <c r="M15" s="181" t="n">
        <f aca="false">SUM(CCT!L15-CCT!M15,CAV!L15-CAV!M15,CEART!L15-CEART!M15,CEAVI!L15-CEAVI!M15,CEFID!L15-CEFID!M15,CEPLAN!L15-CEPLAN!M15,CERES!L15-CERES!M15,CESFI!L15-CESFI!M15,ESAG!L15-ESAG!M15,FAED!L15-FAED!M15,MESC!L15-MESC!M15,REITORIA!L15-REITORIA!M15,CEAD!L15-CEAD!M15)</f>
        <v>7</v>
      </c>
      <c r="N15" s="182" t="n">
        <f aca="false">SUM(L15-M15)</f>
        <v>70</v>
      </c>
      <c r="O15" s="183" t="n">
        <f aca="false">L15*K15</f>
        <v>539</v>
      </c>
      <c r="P15" s="183" t="n">
        <f aca="false">M15*K15</f>
        <v>49</v>
      </c>
    </row>
    <row r="16" customFormat="false" ht="45" hidden="false" customHeight="false" outlineLevel="0" collapsed="false">
      <c r="A16" s="30"/>
      <c r="B16" s="31"/>
      <c r="C16" s="44" t="n">
        <v>13</v>
      </c>
      <c r="D16" s="33" t="s">
        <v>69</v>
      </c>
      <c r="E16" s="34" t="s">
        <v>39</v>
      </c>
      <c r="F16" s="34" t="s">
        <v>70</v>
      </c>
      <c r="G16" s="34" t="s">
        <v>71</v>
      </c>
      <c r="H16" s="34" t="s">
        <v>42</v>
      </c>
      <c r="I16" s="35" t="n">
        <v>20</v>
      </c>
      <c r="J16" s="35" t="n">
        <v>30</v>
      </c>
      <c r="K16" s="36" t="n">
        <v>8</v>
      </c>
      <c r="L16" s="180" t="n">
        <f aca="false">SUM(CCT!L16,CAV!L16,CEART!L16,CEAVI!L16,CEFID!L16,CEPLAN!L16,CERES!L16,CESFI!L16,ESAG!L16,FAED!L16,MESC!L16,REITORIA!L16,CEAD!L16)</f>
        <v>25</v>
      </c>
      <c r="M16" s="181" t="n">
        <f aca="false">SUM(CCT!L16-CCT!M16,CAV!L16-CAV!M16,CEART!L16-CEART!M16,CEAVI!L16-CEAVI!M16,CEFID!L16-CEFID!M16,CEPLAN!L16-CEPLAN!M16,CERES!L16-CERES!M16,CESFI!L16-CESFI!M16,ESAG!L16-ESAG!M16,FAED!L16-FAED!M16,MESC!L16-MESC!M16,REITORIA!L16-REITORIA!M16,CEAD!L16-CEAD!M16)</f>
        <v>0</v>
      </c>
      <c r="N16" s="182" t="n">
        <f aca="false">SUM(L16-M16)</f>
        <v>25</v>
      </c>
      <c r="O16" s="183" t="n">
        <f aca="false">L16*K16</f>
        <v>200</v>
      </c>
      <c r="P16" s="183" t="n">
        <f aca="false">M16*K16</f>
        <v>0</v>
      </c>
    </row>
    <row r="17" customFormat="false" ht="105" hidden="false" customHeight="false" outlineLevel="0" collapsed="false">
      <c r="A17" s="30"/>
      <c r="B17" s="31"/>
      <c r="C17" s="32" t="n">
        <v>14</v>
      </c>
      <c r="D17" s="33" t="s">
        <v>72</v>
      </c>
      <c r="E17" s="34" t="s">
        <v>39</v>
      </c>
      <c r="F17" s="34" t="s">
        <v>53</v>
      </c>
      <c r="G17" s="34" t="s">
        <v>58</v>
      </c>
      <c r="H17" s="34" t="s">
        <v>73</v>
      </c>
      <c r="I17" s="35" t="n">
        <v>20</v>
      </c>
      <c r="J17" s="35" t="n">
        <v>30</v>
      </c>
      <c r="K17" s="36" t="n">
        <v>110</v>
      </c>
      <c r="L17" s="180" t="n">
        <f aca="false">SUM(CCT!L17,CAV!L17,CEART!L17,CEAVI!L17,CEFID!L17,CEPLAN!L17,CERES!L17,CESFI!L17,ESAG!L17,FAED!L17,MESC!L17,REITORIA!L17,CEAD!L17)</f>
        <v>184</v>
      </c>
      <c r="M17" s="181" t="n">
        <f aca="false">SUM(CCT!L17-CCT!M17,CAV!L17-CAV!M17,CEART!L17-CEART!M17,CEAVI!L17-CEAVI!M17,CEFID!L17-CEFID!M17,CEPLAN!L17-CEPLAN!M17,CERES!L17-CERES!M17,CESFI!L17-CESFI!M17,ESAG!L17-ESAG!M17,FAED!L17-FAED!M17,MESC!L17-MESC!M17,REITORIA!L17-REITORIA!M17,CEAD!L17-CEAD!M17)</f>
        <v>106</v>
      </c>
      <c r="N17" s="182" t="n">
        <f aca="false">SUM(L17-M17)</f>
        <v>78</v>
      </c>
      <c r="O17" s="183" t="n">
        <f aca="false">L17*K17</f>
        <v>20240</v>
      </c>
      <c r="P17" s="183" t="n">
        <f aca="false">M17*K17</f>
        <v>11660</v>
      </c>
    </row>
    <row r="18" customFormat="false" ht="30" hidden="false" customHeight="false" outlineLevel="0" collapsed="false">
      <c r="A18" s="30"/>
      <c r="B18" s="31"/>
      <c r="C18" s="32" t="n">
        <v>15</v>
      </c>
      <c r="D18" s="33" t="s">
        <v>74</v>
      </c>
      <c r="E18" s="34" t="s">
        <v>39</v>
      </c>
      <c r="F18" s="34" t="s">
        <v>48</v>
      </c>
      <c r="G18" s="34" t="n">
        <v>152</v>
      </c>
      <c r="H18" s="34" t="s">
        <v>42</v>
      </c>
      <c r="I18" s="35" t="n">
        <v>20</v>
      </c>
      <c r="J18" s="35" t="n">
        <v>30</v>
      </c>
      <c r="K18" s="36" t="n">
        <v>33</v>
      </c>
      <c r="L18" s="180" t="n">
        <f aca="false">SUM(CCT!L18,CAV!L18,CEART!L18,CEAVI!L18,CEFID!L18,CEPLAN!L18,CERES!L18,CESFI!L18,ESAG!L18,FAED!L18,MESC!L18,REITORIA!L18,CEAD!L18)</f>
        <v>28</v>
      </c>
      <c r="M18" s="181" t="n">
        <f aca="false">SUM(CCT!L18-CCT!M18,CAV!L18-CAV!M18,CEART!L18-CEART!M18,CEAVI!L18-CEAVI!M18,CEFID!L18-CEFID!M18,CEPLAN!L18-CEPLAN!M18,CERES!L18-CERES!M18,CESFI!L18-CESFI!M18,ESAG!L18-ESAG!M18,FAED!L18-FAED!M18,MESC!L18-MESC!M18,REITORIA!L18-REITORIA!M18,CEAD!L18-CEAD!M18)</f>
        <v>5</v>
      </c>
      <c r="N18" s="182" t="n">
        <f aca="false">SUM(L18-M18)</f>
        <v>23</v>
      </c>
      <c r="O18" s="183" t="n">
        <f aca="false">L18*K18</f>
        <v>924</v>
      </c>
      <c r="P18" s="183" t="n">
        <f aca="false">M18*K18</f>
        <v>165</v>
      </c>
    </row>
    <row r="19" customFormat="false" ht="45" hidden="false" customHeight="false" outlineLevel="0" collapsed="false">
      <c r="A19" s="30"/>
      <c r="B19" s="31"/>
      <c r="C19" s="32" t="n">
        <v>16</v>
      </c>
      <c r="D19" s="33" t="s">
        <v>75</v>
      </c>
      <c r="E19" s="34" t="s">
        <v>39</v>
      </c>
      <c r="F19" s="34" t="s">
        <v>53</v>
      </c>
      <c r="G19" s="34" t="s">
        <v>76</v>
      </c>
      <c r="H19" s="34" t="s">
        <v>55</v>
      </c>
      <c r="I19" s="35" t="n">
        <v>20</v>
      </c>
      <c r="J19" s="35" t="n">
        <v>30</v>
      </c>
      <c r="K19" s="36" t="n">
        <v>2</v>
      </c>
      <c r="L19" s="180" t="n">
        <f aca="false">SUM(CCT!L19,CAV!L19,CEART!L19,CEAVI!L19,CEFID!L19,CEPLAN!L19,CERES!L19,CESFI!L19,ESAG!L19,FAED!L19,MESC!L19,REITORIA!L19,CEAD!L19)</f>
        <v>808</v>
      </c>
      <c r="M19" s="181" t="n">
        <f aca="false">SUM(CCT!L19-CCT!M19,CAV!L19-CAV!M19,CEART!L19-CEART!M19,CEAVI!L19-CEAVI!M19,CEFID!L19-CEFID!M19,CEPLAN!L19-CEPLAN!M19,CERES!L19-CERES!M19,CESFI!L19-CESFI!M19,ESAG!L19-ESAG!M19,FAED!L19-FAED!M19,MESC!L19-MESC!M19,REITORIA!L19-REITORIA!M19,CEAD!L19-CEAD!M19)</f>
        <v>280</v>
      </c>
      <c r="N19" s="182" t="n">
        <f aca="false">SUM(L19-M19)</f>
        <v>528</v>
      </c>
      <c r="O19" s="183" t="n">
        <f aca="false">L19*K19</f>
        <v>1616</v>
      </c>
      <c r="P19" s="183" t="n">
        <f aca="false">M19*K19</f>
        <v>560</v>
      </c>
    </row>
    <row r="20" customFormat="false" ht="60" hidden="false" customHeight="false" outlineLevel="0" collapsed="false">
      <c r="A20" s="30"/>
      <c r="B20" s="31"/>
      <c r="C20" s="32" t="n">
        <v>17</v>
      </c>
      <c r="D20" s="33" t="s">
        <v>77</v>
      </c>
      <c r="E20" s="34" t="s">
        <v>39</v>
      </c>
      <c r="F20" s="34" t="s">
        <v>53</v>
      </c>
      <c r="G20" s="34" t="s">
        <v>58</v>
      </c>
      <c r="H20" s="34" t="s">
        <v>73</v>
      </c>
      <c r="I20" s="35" t="n">
        <v>20</v>
      </c>
      <c r="J20" s="35" t="n">
        <v>30</v>
      </c>
      <c r="K20" s="36" t="n">
        <v>380</v>
      </c>
      <c r="L20" s="180" t="n">
        <f aca="false">SUM(CCT!L20,CAV!L20,CEART!L20,CEAVI!L20,CEFID!L20,CEPLAN!L20,CERES!L20,CESFI!L20,ESAG!L20,FAED!L20,MESC!L20,REITORIA!L20,CEAD!L20)</f>
        <v>24</v>
      </c>
      <c r="M20" s="181" t="n">
        <f aca="false">SUM(CCT!L20-CCT!M20,CAV!L20-CAV!M20,CEART!L20-CEART!M20,CEAVI!L20-CEAVI!M20,CEFID!L20-CEFID!M20,CEPLAN!L20-CEPLAN!M20,CERES!L20-CERES!M20,CESFI!L20-CESFI!M20,ESAG!L20-ESAG!M20,FAED!L20-FAED!M20,MESC!L20-MESC!M20,REITORIA!L20-REITORIA!M20,CEAD!L20-CEAD!M20)</f>
        <v>5</v>
      </c>
      <c r="N20" s="182" t="n">
        <f aca="false">SUM(L20-M20)</f>
        <v>19</v>
      </c>
      <c r="O20" s="183" t="n">
        <f aca="false">L20*K20</f>
        <v>9120</v>
      </c>
      <c r="P20" s="183" t="n">
        <f aca="false">M20*K20</f>
        <v>1900</v>
      </c>
    </row>
    <row r="21" customFormat="false" ht="60" hidden="false" customHeight="false" outlineLevel="0" collapsed="false">
      <c r="A21" s="30"/>
      <c r="B21" s="31"/>
      <c r="C21" s="44" t="n">
        <v>18</v>
      </c>
      <c r="D21" s="45" t="s">
        <v>78</v>
      </c>
      <c r="E21" s="34" t="s">
        <v>39</v>
      </c>
      <c r="F21" s="34" t="s">
        <v>53</v>
      </c>
      <c r="G21" s="47" t="s">
        <v>58</v>
      </c>
      <c r="H21" s="35" t="s">
        <v>73</v>
      </c>
      <c r="I21" s="35" t="n">
        <v>20</v>
      </c>
      <c r="J21" s="35" t="n">
        <v>30</v>
      </c>
      <c r="K21" s="36" t="n">
        <v>380</v>
      </c>
      <c r="L21" s="180" t="n">
        <f aca="false">SUM(CCT!L21,CAV!L21,CEART!L21,CEAVI!L21,CEFID!L21,CEPLAN!L21,CERES!L21,CESFI!L21,ESAG!L21,FAED!L21,MESC!L21,REITORIA!L21,CEAD!L21)</f>
        <v>18</v>
      </c>
      <c r="M21" s="181" t="n">
        <f aca="false">SUM(CCT!L21-CCT!M21,CAV!L21-CAV!M21,CEART!L21-CEART!M21,CEAVI!L21-CEAVI!M21,CEFID!L21-CEFID!M21,CEPLAN!L21-CEPLAN!M21,CERES!L21-CERES!M21,CESFI!L21-CESFI!M21,ESAG!L21-ESAG!M21,FAED!L21-FAED!M21,MESC!L21-MESC!M21,REITORIA!L21-REITORIA!M21,CEAD!L21-CEAD!M21)</f>
        <v>7</v>
      </c>
      <c r="N21" s="182" t="n">
        <f aca="false">SUM(L21-M21)</f>
        <v>11</v>
      </c>
      <c r="O21" s="183" t="n">
        <f aca="false">L21*K21</f>
        <v>6840</v>
      </c>
      <c r="P21" s="183" t="n">
        <f aca="false">M21*K21</f>
        <v>2660</v>
      </c>
    </row>
    <row r="22" customFormat="false" ht="90" hidden="false" customHeight="false" outlineLevel="0" collapsed="false">
      <c r="A22" s="30"/>
      <c r="B22" s="31"/>
      <c r="C22" s="32" t="n">
        <v>19</v>
      </c>
      <c r="D22" s="33" t="s">
        <v>79</v>
      </c>
      <c r="E22" s="34" t="s">
        <v>39</v>
      </c>
      <c r="F22" s="34" t="s">
        <v>53</v>
      </c>
      <c r="G22" s="47" t="s">
        <v>58</v>
      </c>
      <c r="H22" s="34" t="s">
        <v>73</v>
      </c>
      <c r="I22" s="35" t="n">
        <v>20</v>
      </c>
      <c r="J22" s="35" t="n">
        <v>30</v>
      </c>
      <c r="K22" s="36" t="n">
        <v>430</v>
      </c>
      <c r="L22" s="180" t="n">
        <f aca="false">SUM(CCT!L22,CAV!L22,CEART!L22,CEAVI!L22,CEFID!L22,CEPLAN!L22,CERES!L22,CESFI!L22,ESAG!L22,FAED!L22,MESC!L22,REITORIA!L22,CEAD!L22)</f>
        <v>37</v>
      </c>
      <c r="M22" s="181" t="n">
        <f aca="false">SUM(CCT!L22-CCT!M22,CAV!L22-CAV!M22,CEART!L22-CEART!M22,CEAVI!L22-CEAVI!M22,CEFID!L22-CEFID!M22,CEPLAN!L22-CEPLAN!M22,CERES!L22-CERES!M22,CESFI!L22-CESFI!M22,ESAG!L22-ESAG!M22,FAED!L22-FAED!M22,MESC!L22-MESC!M22,REITORIA!L22-REITORIA!M22,CEAD!L22-CEAD!M22)</f>
        <v>13</v>
      </c>
      <c r="N22" s="182" t="n">
        <f aca="false">SUM(L22-M22)</f>
        <v>24</v>
      </c>
      <c r="O22" s="183" t="n">
        <f aca="false">L22*K22</f>
        <v>15910</v>
      </c>
      <c r="P22" s="183" t="n">
        <f aca="false">M22*K22</f>
        <v>5590</v>
      </c>
    </row>
    <row r="23" customFormat="false" ht="90" hidden="false" customHeight="false" outlineLevel="0" collapsed="false">
      <c r="A23" s="30"/>
      <c r="B23" s="31"/>
      <c r="C23" s="32" t="n">
        <v>20</v>
      </c>
      <c r="D23" s="33" t="s">
        <v>80</v>
      </c>
      <c r="E23" s="34" t="s">
        <v>39</v>
      </c>
      <c r="F23" s="34" t="s">
        <v>53</v>
      </c>
      <c r="G23" s="47" t="s">
        <v>58</v>
      </c>
      <c r="H23" s="34" t="s">
        <v>73</v>
      </c>
      <c r="I23" s="35" t="n">
        <v>20</v>
      </c>
      <c r="J23" s="35" t="n">
        <v>30</v>
      </c>
      <c r="K23" s="36" t="n">
        <v>110</v>
      </c>
      <c r="L23" s="180" t="n">
        <f aca="false">SUM(CCT!L23,CAV!L23,CEART!L23,CEAVI!L23,CEFID!L23,CEPLAN!L23,CERES!L23,CESFI!L23,ESAG!L23,FAED!L23,MESC!L23,REITORIA!L23,CEAD!L23)</f>
        <v>60</v>
      </c>
      <c r="M23" s="181" t="n">
        <f aca="false">SUM(CCT!L23-CCT!M23,CAV!L23-CAV!M23,CEART!L23-CEART!M23,CEAVI!L23-CEAVI!M23,CEFID!L23-CEFID!M23,CEPLAN!L23-CEPLAN!M23,CERES!L23-CERES!M23,CESFI!L23-CESFI!M23,ESAG!L23-ESAG!M23,FAED!L23-FAED!M23,MESC!L23-MESC!M23,REITORIA!L23-REITORIA!M23,CEAD!L23-CEAD!M23)</f>
        <v>26</v>
      </c>
      <c r="N23" s="182" t="n">
        <f aca="false">SUM(L23-M23)</f>
        <v>34</v>
      </c>
      <c r="O23" s="183" t="n">
        <f aca="false">L23*K23</f>
        <v>6600</v>
      </c>
      <c r="P23" s="183" t="n">
        <f aca="false">M23*K23</f>
        <v>2860</v>
      </c>
    </row>
    <row r="24" customFormat="false" ht="90" hidden="false" customHeight="false" outlineLevel="0" collapsed="false">
      <c r="A24" s="30"/>
      <c r="B24" s="31"/>
      <c r="C24" s="32" t="n">
        <v>21</v>
      </c>
      <c r="D24" s="33" t="s">
        <v>81</v>
      </c>
      <c r="E24" s="34" t="s">
        <v>39</v>
      </c>
      <c r="F24" s="34" t="s">
        <v>53</v>
      </c>
      <c r="G24" s="47" t="s">
        <v>58</v>
      </c>
      <c r="H24" s="34" t="s">
        <v>73</v>
      </c>
      <c r="I24" s="35" t="n">
        <v>20</v>
      </c>
      <c r="J24" s="35" t="n">
        <v>30</v>
      </c>
      <c r="K24" s="36" t="n">
        <v>110</v>
      </c>
      <c r="L24" s="180" t="n">
        <f aca="false">SUM(CCT!L24,CAV!L24,CEART!L24,CEAVI!L24,CEFID!L24,CEPLAN!L24,CERES!L24,CESFI!L24,ESAG!L24,FAED!L24,MESC!L24,REITORIA!L24,CEAD!L24)</f>
        <v>52</v>
      </c>
      <c r="M24" s="181" t="n">
        <f aca="false">SUM(CCT!L24-CCT!M24,CAV!L24-CAV!M24,CEART!L24-CEART!M24,CEAVI!L24-CEAVI!M24,CEFID!L24-CEFID!M24,CEPLAN!L24-CEPLAN!M24,CERES!L24-CERES!M24,CESFI!L24-CESFI!M24,ESAG!L24-ESAG!M24,FAED!L24-FAED!M24,MESC!L24-MESC!M24,REITORIA!L24-REITORIA!M24,CEAD!L24-CEAD!M24)</f>
        <v>25</v>
      </c>
      <c r="N24" s="182" t="n">
        <f aca="false">SUM(L24-M24)</f>
        <v>27</v>
      </c>
      <c r="O24" s="183" t="n">
        <f aca="false">L24*K24</f>
        <v>5720</v>
      </c>
      <c r="P24" s="183" t="n">
        <f aca="false">M24*K24</f>
        <v>2750</v>
      </c>
    </row>
    <row r="25" customFormat="false" ht="90" hidden="false" customHeight="false" outlineLevel="0" collapsed="false">
      <c r="A25" s="30"/>
      <c r="B25" s="31"/>
      <c r="C25" s="32" t="n">
        <v>22</v>
      </c>
      <c r="D25" s="33" t="s">
        <v>82</v>
      </c>
      <c r="E25" s="34" t="s">
        <v>39</v>
      </c>
      <c r="F25" s="34" t="s">
        <v>53</v>
      </c>
      <c r="G25" s="47" t="s">
        <v>58</v>
      </c>
      <c r="H25" s="34" t="s">
        <v>73</v>
      </c>
      <c r="I25" s="35" t="n">
        <v>20</v>
      </c>
      <c r="J25" s="35" t="n">
        <v>30</v>
      </c>
      <c r="K25" s="36" t="n">
        <v>234</v>
      </c>
      <c r="L25" s="180" t="n">
        <f aca="false">SUM(CCT!L25,CAV!L25,CEART!L25,CEAVI!L25,CEFID!L25,CEPLAN!L25,CERES!L25,CESFI!L25,ESAG!L25,FAED!L25,MESC!L25,REITORIA!L25,CEAD!L25)</f>
        <v>61</v>
      </c>
      <c r="M25" s="181" t="n">
        <f aca="false">SUM(CCT!L25-CCT!M25,CAV!L25-CAV!M25,CEART!L25-CEART!M25,CEAVI!L25-CEAVI!M25,CEFID!L25-CEFID!M25,CEPLAN!L25-CEPLAN!M25,CERES!L25-CERES!M25,CESFI!L25-CESFI!M25,ESAG!L25-ESAG!M25,FAED!L25-FAED!M25,MESC!L25-MESC!M25,REITORIA!L25-REITORIA!M25,CEAD!L25-CEAD!M25)</f>
        <v>17</v>
      </c>
      <c r="N25" s="182" t="n">
        <f aca="false">SUM(L25-M25)</f>
        <v>44</v>
      </c>
      <c r="O25" s="183" t="n">
        <f aca="false">L25*K25</f>
        <v>14274</v>
      </c>
      <c r="P25" s="183" t="n">
        <f aca="false">M25*K25</f>
        <v>3978</v>
      </c>
    </row>
    <row r="26" customFormat="false" ht="90" hidden="false" customHeight="false" outlineLevel="0" collapsed="false">
      <c r="A26" s="30"/>
      <c r="B26" s="31"/>
      <c r="C26" s="44" t="n">
        <v>23</v>
      </c>
      <c r="D26" s="45" t="s">
        <v>83</v>
      </c>
      <c r="E26" s="34" t="s">
        <v>39</v>
      </c>
      <c r="F26" s="34" t="s">
        <v>53</v>
      </c>
      <c r="G26" s="47" t="s">
        <v>58</v>
      </c>
      <c r="H26" s="35" t="s">
        <v>73</v>
      </c>
      <c r="I26" s="35" t="n">
        <v>20</v>
      </c>
      <c r="J26" s="35" t="n">
        <v>30</v>
      </c>
      <c r="K26" s="36" t="n">
        <v>234</v>
      </c>
      <c r="L26" s="180" t="n">
        <f aca="false">SUM(CCT!L26,CAV!L26,CEART!L26,CEAVI!L26,CEFID!L26,CEPLAN!L26,CERES!L26,CESFI!L26,ESAG!L26,FAED!L26,MESC!L26,REITORIA!L26,CEAD!L26)</f>
        <v>56</v>
      </c>
      <c r="M26" s="181" t="n">
        <f aca="false">SUM(CCT!L26-CCT!M26,CAV!L26-CAV!M26,CEART!L26-CEART!M26,CEAVI!L26-CEAVI!M26,CEFID!L26-CEFID!M26,CEPLAN!L26-CEPLAN!M26,CERES!L26-CERES!M26,CESFI!L26-CESFI!M26,ESAG!L26-ESAG!M26,FAED!L26-FAED!M26,MESC!L26-MESC!M26,REITORIA!L26-REITORIA!M26,CEAD!L26-CEAD!M26)</f>
        <v>15</v>
      </c>
      <c r="N26" s="182" t="n">
        <f aca="false">SUM(L26-M26)</f>
        <v>41</v>
      </c>
      <c r="O26" s="183" t="n">
        <f aca="false">L26*K26</f>
        <v>13104</v>
      </c>
      <c r="P26" s="183" t="n">
        <f aca="false">M26*K26</f>
        <v>3510</v>
      </c>
    </row>
    <row r="27" customFormat="false" ht="90" hidden="false" customHeight="false" outlineLevel="0" collapsed="false">
      <c r="A27" s="30"/>
      <c r="B27" s="31"/>
      <c r="C27" s="32" t="n">
        <v>24</v>
      </c>
      <c r="D27" s="33" t="s">
        <v>84</v>
      </c>
      <c r="E27" s="34" t="s">
        <v>39</v>
      </c>
      <c r="F27" s="34" t="s">
        <v>53</v>
      </c>
      <c r="G27" s="47" t="s">
        <v>58</v>
      </c>
      <c r="H27" s="34" t="s">
        <v>73</v>
      </c>
      <c r="I27" s="35" t="n">
        <v>20</v>
      </c>
      <c r="J27" s="35" t="n">
        <v>30</v>
      </c>
      <c r="K27" s="36" t="n">
        <v>234</v>
      </c>
      <c r="L27" s="180" t="n">
        <f aca="false">SUM(CCT!L27,CAV!L27,CEART!L27,CEAVI!L27,CEFID!L27,CEPLAN!L27,CERES!L27,CESFI!L27,ESAG!L27,FAED!L27,MESC!L27,REITORIA!L27,CEAD!L27)</f>
        <v>69</v>
      </c>
      <c r="M27" s="181" t="n">
        <f aca="false">SUM(CCT!L27-CCT!M27,CAV!L27-CAV!M27,CEART!L27-CEART!M27,CEAVI!L27-CEAVI!M27,CEFID!L27-CEFID!M27,CEPLAN!L27-CEPLAN!M27,CERES!L27-CERES!M27,CESFI!L27-CESFI!M27,ESAG!L27-ESAG!M27,FAED!L27-FAED!M27,MESC!L27-MESC!M27,REITORIA!L27-REITORIA!M27,CEAD!L27-CEAD!M27)</f>
        <v>21</v>
      </c>
      <c r="N27" s="182" t="n">
        <f aca="false">SUM(L27-M27)</f>
        <v>48</v>
      </c>
      <c r="O27" s="183" t="n">
        <f aca="false">L27*K27</f>
        <v>16146</v>
      </c>
      <c r="P27" s="183" t="n">
        <f aca="false">M27*K27</f>
        <v>4914</v>
      </c>
    </row>
    <row r="28" customFormat="false" ht="90" hidden="false" customHeight="false" outlineLevel="0" collapsed="false">
      <c r="A28" s="30"/>
      <c r="B28" s="31"/>
      <c r="C28" s="32" t="n">
        <v>25</v>
      </c>
      <c r="D28" s="33" t="s">
        <v>85</v>
      </c>
      <c r="E28" s="34" t="s">
        <v>39</v>
      </c>
      <c r="F28" s="34" t="s">
        <v>53</v>
      </c>
      <c r="G28" s="47" t="s">
        <v>58</v>
      </c>
      <c r="H28" s="34" t="s">
        <v>73</v>
      </c>
      <c r="I28" s="35" t="n">
        <v>20</v>
      </c>
      <c r="J28" s="35" t="n">
        <v>30</v>
      </c>
      <c r="K28" s="36" t="n">
        <v>234</v>
      </c>
      <c r="L28" s="180" t="n">
        <f aca="false">SUM(CCT!L28,CAV!L28,CEART!L28,CEAVI!L28,CEFID!L28,CEPLAN!L28,CERES!L28,CESFI!L28,ESAG!L28,FAED!L28,MESC!L28,REITORIA!L28,CEAD!L28)</f>
        <v>48</v>
      </c>
      <c r="M28" s="181" t="n">
        <f aca="false">SUM(CCT!L28-CCT!M28,CAV!L28-CAV!M28,CEART!L28-CEART!M28,CEAVI!L28-CEAVI!M28,CEFID!L28-CEFID!M28,CEPLAN!L28-CEPLAN!M28,CERES!L28-CERES!M28,CESFI!L28-CESFI!M28,ESAG!L28-ESAG!M28,FAED!L28-FAED!M28,MESC!L28-MESC!M28,REITORIA!L28-REITORIA!M28,CEAD!L28-CEAD!M28)</f>
        <v>4</v>
      </c>
      <c r="N28" s="182" t="n">
        <f aca="false">SUM(L28-M28)</f>
        <v>44</v>
      </c>
      <c r="O28" s="183" t="n">
        <f aca="false">L28*K28</f>
        <v>11232</v>
      </c>
      <c r="P28" s="183" t="n">
        <f aca="false">M28*K28</f>
        <v>936</v>
      </c>
    </row>
    <row r="29" customFormat="false" ht="60" hidden="false" customHeight="false" outlineLevel="0" collapsed="false">
      <c r="A29" s="30"/>
      <c r="B29" s="31"/>
      <c r="C29" s="32" t="n">
        <v>26</v>
      </c>
      <c r="D29" s="45" t="s">
        <v>86</v>
      </c>
      <c r="E29" s="34" t="s">
        <v>39</v>
      </c>
      <c r="F29" s="34" t="s">
        <v>53</v>
      </c>
      <c r="G29" s="34" t="s">
        <v>58</v>
      </c>
      <c r="H29" s="35" t="s">
        <v>73</v>
      </c>
      <c r="I29" s="35" t="n">
        <v>20</v>
      </c>
      <c r="J29" s="35" t="n">
        <v>30</v>
      </c>
      <c r="K29" s="36" t="n">
        <v>71</v>
      </c>
      <c r="L29" s="180" t="n">
        <f aca="false">SUM(CCT!L29,CAV!L29,CEART!L29,CEAVI!L29,CEFID!L29,CEPLAN!L29,CERES!L29,CESFI!L29,ESAG!L29,FAED!L29,MESC!L29,REITORIA!L29,CEAD!L29)</f>
        <v>40</v>
      </c>
      <c r="M29" s="181" t="n">
        <f aca="false">SUM(CCT!L29-CCT!M29,CAV!L29-CAV!M29,CEART!L29-CEART!M29,CEAVI!L29-CEAVI!M29,CEFID!L29-CEFID!M29,CEPLAN!L29-CEPLAN!M29,CERES!L29-CERES!M29,CESFI!L29-CESFI!M29,ESAG!L29-ESAG!M29,FAED!L29-FAED!M29,MESC!L29-MESC!M29,REITORIA!L29-REITORIA!M29,CEAD!L29-CEAD!M29)</f>
        <v>14</v>
      </c>
      <c r="N29" s="182" t="n">
        <f aca="false">SUM(L29-M29)</f>
        <v>26</v>
      </c>
      <c r="O29" s="183" t="n">
        <f aca="false">L29*K29</f>
        <v>2840</v>
      </c>
      <c r="P29" s="183" t="n">
        <f aca="false">M29*K29</f>
        <v>994</v>
      </c>
    </row>
    <row r="30" customFormat="false" ht="60" hidden="false" customHeight="false" outlineLevel="0" collapsed="false">
      <c r="A30" s="30"/>
      <c r="B30" s="31"/>
      <c r="C30" s="32" t="n">
        <v>27</v>
      </c>
      <c r="D30" s="45" t="s">
        <v>87</v>
      </c>
      <c r="E30" s="34" t="s">
        <v>39</v>
      </c>
      <c r="F30" s="34" t="s">
        <v>53</v>
      </c>
      <c r="G30" s="34" t="s">
        <v>58</v>
      </c>
      <c r="H30" s="35" t="s">
        <v>73</v>
      </c>
      <c r="I30" s="35" t="n">
        <v>20</v>
      </c>
      <c r="J30" s="35" t="n">
        <v>30</v>
      </c>
      <c r="K30" s="36" t="n">
        <v>71</v>
      </c>
      <c r="L30" s="180" t="n">
        <f aca="false">SUM(CCT!L30,CAV!L30,CEART!L30,CEAVI!L30,CEFID!L30,CEPLAN!L30,CERES!L30,CESFI!L30,ESAG!L30,FAED!L30,MESC!L30,REITORIA!L30,CEAD!L30)</f>
        <v>43</v>
      </c>
      <c r="M30" s="181" t="n">
        <f aca="false">SUM(CCT!L30-CCT!M30,CAV!L30-CAV!M30,CEART!L30-CEART!M30,CEAVI!L30-CEAVI!M30,CEFID!L30-CEFID!M30,CEPLAN!L30-CEPLAN!M30,CERES!L30-CERES!M30,CESFI!L30-CESFI!M30,ESAG!L30-ESAG!M30,FAED!L30-FAED!M30,MESC!L30-MESC!M30,REITORIA!L30-REITORIA!M30,CEAD!L30-CEAD!M30)</f>
        <v>15</v>
      </c>
      <c r="N30" s="182" t="n">
        <f aca="false">SUM(L30-M30)</f>
        <v>28</v>
      </c>
      <c r="O30" s="183" t="n">
        <f aca="false">L30*K30</f>
        <v>3053</v>
      </c>
      <c r="P30" s="183" t="n">
        <f aca="false">M30*K30</f>
        <v>1065</v>
      </c>
    </row>
    <row r="31" customFormat="false" ht="60" hidden="false" customHeight="false" outlineLevel="0" collapsed="false">
      <c r="A31" s="30"/>
      <c r="B31" s="31"/>
      <c r="C31" s="44" t="n">
        <v>28</v>
      </c>
      <c r="D31" s="45" t="s">
        <v>88</v>
      </c>
      <c r="E31" s="34" t="s">
        <v>39</v>
      </c>
      <c r="F31" s="34" t="s">
        <v>53</v>
      </c>
      <c r="G31" s="34" t="s">
        <v>58</v>
      </c>
      <c r="H31" s="35" t="s">
        <v>73</v>
      </c>
      <c r="I31" s="35" t="n">
        <v>20</v>
      </c>
      <c r="J31" s="35" t="n">
        <v>30</v>
      </c>
      <c r="K31" s="36" t="n">
        <v>71</v>
      </c>
      <c r="L31" s="180" t="n">
        <f aca="false">SUM(CCT!L31,CAV!L31,CEART!L31,CEAVI!L31,CEFID!L31,CEPLAN!L31,CERES!L31,CESFI!L31,ESAG!L31,FAED!L31,MESC!L31,REITORIA!L31,CEAD!L31)</f>
        <v>31</v>
      </c>
      <c r="M31" s="181" t="n">
        <f aca="false">SUM(CCT!L31-CCT!M31,CAV!L31-CAV!M31,CEART!L31-CEART!M31,CEAVI!L31-CEAVI!M31,CEFID!L31-CEFID!M31,CEPLAN!L31-CEPLAN!M31,CERES!L31-CERES!M31,CESFI!L31-CESFI!M31,ESAG!L31-ESAG!M31,FAED!L31-FAED!M31,MESC!L31-MESC!M31,REITORIA!L31-REITORIA!M31,CEAD!L31-CEAD!M31)</f>
        <v>14</v>
      </c>
      <c r="N31" s="182" t="n">
        <f aca="false">SUM(L31-M31)</f>
        <v>17</v>
      </c>
      <c r="O31" s="183" t="n">
        <f aca="false">L31*K31</f>
        <v>2201</v>
      </c>
      <c r="P31" s="183" t="n">
        <f aca="false">M31*K31</f>
        <v>994</v>
      </c>
    </row>
    <row r="32" customFormat="false" ht="30" hidden="false" customHeight="false" outlineLevel="0" collapsed="false">
      <c r="A32" s="30"/>
      <c r="B32" s="31"/>
      <c r="C32" s="32" t="n">
        <v>29</v>
      </c>
      <c r="D32" s="45" t="s">
        <v>89</v>
      </c>
      <c r="E32" s="34" t="s">
        <v>39</v>
      </c>
      <c r="F32" s="34" t="s">
        <v>53</v>
      </c>
      <c r="G32" s="34" t="s">
        <v>58</v>
      </c>
      <c r="H32" s="35" t="s">
        <v>73</v>
      </c>
      <c r="I32" s="35" t="n">
        <v>20</v>
      </c>
      <c r="J32" s="35" t="n">
        <v>30</v>
      </c>
      <c r="K32" s="36" t="n">
        <v>71</v>
      </c>
      <c r="L32" s="180" t="n">
        <f aca="false">SUM(CCT!L32,CAV!L32,CEART!L32,CEAVI!L32,CEFID!L32,CEPLAN!L32,CERES!L32,CESFI!L32,ESAG!L32,FAED!L32,MESC!L32,REITORIA!L32,CEAD!L32)</f>
        <v>20</v>
      </c>
      <c r="M32" s="181" t="n">
        <f aca="false">SUM(CCT!L32-CCT!M32,CAV!L32-CAV!M32,CEART!L32-CEART!M32,CEAVI!L32-CEAVI!M32,CEFID!L32-CEFID!M32,CEPLAN!L32-CEPLAN!M32,CERES!L32-CERES!M32,CESFI!L32-CESFI!M32,ESAG!L32-ESAG!M32,FAED!L32-FAED!M32,MESC!L32-MESC!M32,REITORIA!L32-REITORIA!M32,CEAD!L32-CEAD!M32)</f>
        <v>10</v>
      </c>
      <c r="N32" s="182" t="n">
        <f aca="false">SUM(L32-M32)</f>
        <v>10</v>
      </c>
      <c r="O32" s="183" t="n">
        <f aca="false">L32*K32</f>
        <v>1420</v>
      </c>
      <c r="P32" s="183" t="n">
        <f aca="false">M32*K32</f>
        <v>710</v>
      </c>
    </row>
    <row r="33" customFormat="false" ht="30" hidden="false" customHeight="false" outlineLevel="0" collapsed="false">
      <c r="A33" s="30"/>
      <c r="B33" s="31"/>
      <c r="C33" s="32" t="n">
        <v>30</v>
      </c>
      <c r="D33" s="33" t="s">
        <v>90</v>
      </c>
      <c r="E33" s="34" t="s">
        <v>39</v>
      </c>
      <c r="F33" s="34" t="s">
        <v>53</v>
      </c>
      <c r="G33" s="34" t="s">
        <v>58</v>
      </c>
      <c r="H33" s="34" t="s">
        <v>73</v>
      </c>
      <c r="I33" s="35" t="n">
        <v>20</v>
      </c>
      <c r="J33" s="35" t="n">
        <v>30</v>
      </c>
      <c r="K33" s="36" t="n">
        <v>71</v>
      </c>
      <c r="L33" s="180" t="n">
        <f aca="false">SUM(CCT!L33,CAV!L33,CEART!L33,CEAVI!L33,CEFID!L33,CEPLAN!L33,CERES!L33,CESFI!L33,ESAG!L33,FAED!L33,MESC!L33,REITORIA!L33,CEAD!L33)</f>
        <v>52</v>
      </c>
      <c r="M33" s="181" t="n">
        <f aca="false">SUM(CCT!L33-CCT!M33,CAV!L33-CAV!M33,CEART!L33-CEART!M33,CEAVI!L33-CEAVI!M33,CEFID!L33-CEFID!M33,CEPLAN!L33-CEPLAN!M33,CERES!L33-CERES!M33,CESFI!L33-CESFI!M33,ESAG!L33-ESAG!M33,FAED!L33-FAED!M33,MESC!L33-MESC!M33,REITORIA!L33-REITORIA!M33,CEAD!L33-CEAD!M33)</f>
        <v>18</v>
      </c>
      <c r="N33" s="182" t="n">
        <f aca="false">SUM(L33-M33)</f>
        <v>34</v>
      </c>
      <c r="O33" s="183" t="n">
        <f aca="false">L33*K33</f>
        <v>3692</v>
      </c>
      <c r="P33" s="183" t="n">
        <f aca="false">M33*K33</f>
        <v>1278</v>
      </c>
    </row>
    <row r="34" customFormat="false" ht="30" hidden="false" customHeight="false" outlineLevel="0" collapsed="false">
      <c r="A34" s="30"/>
      <c r="B34" s="31"/>
      <c r="C34" s="32" t="n">
        <v>31</v>
      </c>
      <c r="D34" s="33" t="s">
        <v>91</v>
      </c>
      <c r="E34" s="34" t="s">
        <v>39</v>
      </c>
      <c r="F34" s="34" t="s">
        <v>53</v>
      </c>
      <c r="G34" s="34" t="s">
        <v>58</v>
      </c>
      <c r="H34" s="34" t="s">
        <v>73</v>
      </c>
      <c r="I34" s="35" t="n">
        <v>20</v>
      </c>
      <c r="J34" s="35" t="n">
        <v>30</v>
      </c>
      <c r="K34" s="36" t="n">
        <v>71</v>
      </c>
      <c r="L34" s="180" t="n">
        <f aca="false">SUM(CCT!L34,CAV!L34,CEART!L34,CEAVI!L34,CEFID!L34,CEPLAN!L34,CERES!L34,CESFI!L34,ESAG!L34,FAED!L34,MESC!L34,REITORIA!L34,CEAD!L34)</f>
        <v>46</v>
      </c>
      <c r="M34" s="181" t="n">
        <f aca="false">SUM(CCT!L34-CCT!M34,CAV!L34-CAV!M34,CEART!L34-CEART!M34,CEAVI!L34-CEAVI!M34,CEFID!L34-CEFID!M34,CEPLAN!L34-CEPLAN!M34,CERES!L34-CERES!M34,CESFI!L34-CESFI!M34,ESAG!L34-ESAG!M34,FAED!L34-FAED!M34,MESC!L34-MESC!M34,REITORIA!L34-REITORIA!M34,CEAD!L34-CEAD!M34)</f>
        <v>16</v>
      </c>
      <c r="N34" s="182" t="n">
        <f aca="false">SUM(L34-M34)</f>
        <v>30</v>
      </c>
      <c r="O34" s="183" t="n">
        <f aca="false">L34*K34</f>
        <v>3266</v>
      </c>
      <c r="P34" s="183" t="n">
        <f aca="false">M34*K34</f>
        <v>1136</v>
      </c>
    </row>
    <row r="35" customFormat="false" ht="30" hidden="false" customHeight="false" outlineLevel="0" collapsed="false">
      <c r="A35" s="30"/>
      <c r="B35" s="31"/>
      <c r="C35" s="32" t="n">
        <v>32</v>
      </c>
      <c r="D35" s="45" t="s">
        <v>92</v>
      </c>
      <c r="E35" s="34" t="s">
        <v>39</v>
      </c>
      <c r="F35" s="34" t="s">
        <v>53</v>
      </c>
      <c r="G35" s="34" t="s">
        <v>58</v>
      </c>
      <c r="H35" s="35" t="s">
        <v>73</v>
      </c>
      <c r="I35" s="35" t="n">
        <v>20</v>
      </c>
      <c r="J35" s="35" t="n">
        <v>30</v>
      </c>
      <c r="K35" s="36" t="n">
        <v>715</v>
      </c>
      <c r="L35" s="180" t="n">
        <f aca="false">SUM(CCT!L35,CAV!L35,CEART!L35,CEAVI!L35,CEFID!L35,CEPLAN!L35,CERES!L35,CESFI!L35,ESAG!L35,FAED!L35,MESC!L35,REITORIA!L35,CEAD!L35)</f>
        <v>6</v>
      </c>
      <c r="M35" s="181" t="n">
        <f aca="false">SUM(CCT!L35-CCT!M35,CAV!L35-CAV!M35,CEART!L35-CEART!M35,CEAVI!L35-CEAVI!M35,CEFID!L35-CEFID!M35,CEPLAN!L35-CEPLAN!M35,CERES!L35-CERES!M35,CESFI!L35-CESFI!M35,ESAG!L35-ESAG!M35,FAED!L35-FAED!M35,MESC!L35-MESC!M35,REITORIA!L35-REITORIA!M35,CEAD!L35-CEAD!M35)</f>
        <v>1</v>
      </c>
      <c r="N35" s="182" t="n">
        <f aca="false">SUM(L35-M35)</f>
        <v>5</v>
      </c>
      <c r="O35" s="183" t="n">
        <f aca="false">L35*K35</f>
        <v>4290</v>
      </c>
      <c r="P35" s="183" t="n">
        <f aca="false">M35*K35</f>
        <v>715</v>
      </c>
    </row>
    <row r="36" customFormat="false" ht="30" hidden="false" customHeight="false" outlineLevel="0" collapsed="false">
      <c r="A36" s="30"/>
      <c r="B36" s="31"/>
      <c r="C36" s="44" t="n">
        <v>33</v>
      </c>
      <c r="D36" s="45" t="s">
        <v>93</v>
      </c>
      <c r="E36" s="34" t="s">
        <v>39</v>
      </c>
      <c r="F36" s="34" t="s">
        <v>53</v>
      </c>
      <c r="G36" s="34" t="s">
        <v>58</v>
      </c>
      <c r="H36" s="35" t="s">
        <v>73</v>
      </c>
      <c r="I36" s="35" t="n">
        <v>20</v>
      </c>
      <c r="J36" s="35" t="n">
        <v>30</v>
      </c>
      <c r="K36" s="36" t="n">
        <v>715</v>
      </c>
      <c r="L36" s="180" t="n">
        <f aca="false">SUM(CCT!L36,CAV!L36,CEART!L36,CEAVI!L36,CEFID!L36,CEPLAN!L36,CERES!L36,CESFI!L36,ESAG!L36,FAED!L36,MESC!L36,REITORIA!L36,CEAD!L36)</f>
        <v>6</v>
      </c>
      <c r="M36" s="181" t="n">
        <f aca="false">SUM(CCT!L36-CCT!M36,CAV!L36-CAV!M36,CEART!L36-CEART!M36,CEAVI!L36-CEAVI!M36,CEFID!L36-CEFID!M36,CEPLAN!L36-CEPLAN!M36,CERES!L36-CERES!M36,CESFI!L36-CESFI!M36,ESAG!L36-ESAG!M36,FAED!L36-FAED!M36,MESC!L36-MESC!M36,REITORIA!L36-REITORIA!M36,CEAD!L36-CEAD!M36)</f>
        <v>1</v>
      </c>
      <c r="N36" s="182" t="n">
        <f aca="false">SUM(L36-M36)</f>
        <v>5</v>
      </c>
      <c r="O36" s="183" t="n">
        <f aca="false">L36*K36</f>
        <v>4290</v>
      </c>
      <c r="P36" s="183" t="n">
        <f aca="false">M36*K36</f>
        <v>715</v>
      </c>
    </row>
    <row r="37" customFormat="false" ht="30" hidden="false" customHeight="false" outlineLevel="0" collapsed="false">
      <c r="A37" s="30"/>
      <c r="B37" s="31"/>
      <c r="C37" s="32" t="n">
        <v>34</v>
      </c>
      <c r="D37" s="45" t="s">
        <v>94</v>
      </c>
      <c r="E37" s="34" t="s">
        <v>39</v>
      </c>
      <c r="F37" s="34" t="s">
        <v>95</v>
      </c>
      <c r="G37" s="34" t="s">
        <v>58</v>
      </c>
      <c r="H37" s="35" t="s">
        <v>73</v>
      </c>
      <c r="I37" s="35" t="n">
        <v>20</v>
      </c>
      <c r="J37" s="35" t="n">
        <v>30</v>
      </c>
      <c r="K37" s="36" t="n">
        <v>953</v>
      </c>
      <c r="L37" s="180" t="n">
        <f aca="false">SUM(CCT!L37,CAV!L37,CEART!L37,CEAVI!L37,CEFID!L37,CEPLAN!L37,CERES!L37,CESFI!L37,ESAG!L37,FAED!L37,MESC!L37,REITORIA!L37,CEAD!L37)</f>
        <v>8</v>
      </c>
      <c r="M37" s="181" t="n">
        <f aca="false">SUM(CCT!L37-CCT!M37,CAV!L37-CAV!M37,CEART!L37-CEART!M37,CEAVI!L37-CEAVI!M37,CEFID!L37-CEFID!M37,CEPLAN!L37-CEPLAN!M37,CERES!L37-CERES!M37,CESFI!L37-CESFI!M37,ESAG!L37-ESAG!M37,FAED!L37-FAED!M37,MESC!L37-MESC!M37,REITORIA!L37-REITORIA!M37,CEAD!L37-CEAD!M37)</f>
        <v>0</v>
      </c>
      <c r="N37" s="182" t="n">
        <f aca="false">SUM(L37-M37)</f>
        <v>8</v>
      </c>
      <c r="O37" s="183" t="n">
        <f aca="false">L37*K37</f>
        <v>7624</v>
      </c>
      <c r="P37" s="183" t="n">
        <f aca="false">M37*K37</f>
        <v>0</v>
      </c>
    </row>
    <row r="38" customFormat="false" ht="30" hidden="false" customHeight="false" outlineLevel="0" collapsed="false">
      <c r="A38" s="30"/>
      <c r="B38" s="31"/>
      <c r="C38" s="32" t="n">
        <v>35</v>
      </c>
      <c r="D38" s="33" t="s">
        <v>96</v>
      </c>
      <c r="E38" s="34" t="s">
        <v>39</v>
      </c>
      <c r="F38" s="34" t="s">
        <v>53</v>
      </c>
      <c r="G38" s="34" t="s">
        <v>58</v>
      </c>
      <c r="H38" s="34" t="s">
        <v>73</v>
      </c>
      <c r="I38" s="35" t="n">
        <v>20</v>
      </c>
      <c r="J38" s="35" t="n">
        <v>30</v>
      </c>
      <c r="K38" s="36" t="n">
        <v>173</v>
      </c>
      <c r="L38" s="180" t="n">
        <f aca="false">SUM(CCT!L38,CAV!L38,CEART!L38,CEAVI!L38,CEFID!L38,CEPLAN!L38,CERES!L38,CESFI!L38,ESAG!L38,FAED!L38,MESC!L38,REITORIA!L38,CEAD!L38)</f>
        <v>53</v>
      </c>
      <c r="M38" s="181" t="n">
        <f aca="false">SUM(CCT!L38-CCT!M38,CAV!L38-CAV!M38,CEART!L38-CEART!M38,CEAVI!L38-CEAVI!M38,CEFID!L38-CEFID!M38,CEPLAN!L38-CEPLAN!M38,CERES!L38-CERES!M38,CESFI!L38-CESFI!M38,ESAG!L38-ESAG!M38,FAED!L38-FAED!M38,MESC!L38-MESC!M38,REITORIA!L38-REITORIA!M38,CEAD!L38-CEAD!M38)</f>
        <v>22</v>
      </c>
      <c r="N38" s="182" t="n">
        <f aca="false">SUM(L38-M38)</f>
        <v>31</v>
      </c>
      <c r="O38" s="183" t="n">
        <f aca="false">L38*K38</f>
        <v>9169</v>
      </c>
      <c r="P38" s="183" t="n">
        <f aca="false">M38*K38</f>
        <v>3806</v>
      </c>
    </row>
    <row r="39" customFormat="false" ht="30" hidden="false" customHeight="false" outlineLevel="0" collapsed="false">
      <c r="A39" s="30"/>
      <c r="B39" s="31"/>
      <c r="C39" s="32" t="n">
        <v>36</v>
      </c>
      <c r="D39" s="45" t="s">
        <v>97</v>
      </c>
      <c r="E39" s="34" t="s">
        <v>39</v>
      </c>
      <c r="F39" s="34" t="s">
        <v>53</v>
      </c>
      <c r="G39" s="34" t="s">
        <v>58</v>
      </c>
      <c r="H39" s="35" t="s">
        <v>73</v>
      </c>
      <c r="I39" s="35" t="n">
        <v>20</v>
      </c>
      <c r="J39" s="35" t="n">
        <v>30</v>
      </c>
      <c r="K39" s="36" t="n">
        <v>173</v>
      </c>
      <c r="L39" s="180" t="n">
        <f aca="false">SUM(CCT!L39,CAV!L39,CEART!L39,CEAVI!L39,CEFID!L39,CEPLAN!L39,CERES!L39,CESFI!L39,ESAG!L39,FAED!L39,MESC!L39,REITORIA!L39,CEAD!L39)</f>
        <v>42</v>
      </c>
      <c r="M39" s="181" t="n">
        <f aca="false">SUM(CCT!L39-CCT!M39,CAV!L39-CAV!M39,CEART!L39-CEART!M39,CEAVI!L39-CEAVI!M39,CEFID!L39-CEFID!M39,CEPLAN!L39-CEPLAN!M39,CERES!L39-CERES!M39,CESFI!L39-CESFI!M39,ESAG!L39-ESAG!M39,FAED!L39-FAED!M39,MESC!L39-MESC!M39,REITORIA!L39-REITORIA!M39,CEAD!L39-CEAD!M39)</f>
        <v>13</v>
      </c>
      <c r="N39" s="182" t="n">
        <f aca="false">SUM(L39-M39)</f>
        <v>29</v>
      </c>
      <c r="O39" s="183" t="n">
        <f aca="false">L39*K39</f>
        <v>7266</v>
      </c>
      <c r="P39" s="183" t="n">
        <f aca="false">M39*K39</f>
        <v>2249</v>
      </c>
    </row>
    <row r="40" customFormat="false" ht="30" hidden="false" customHeight="false" outlineLevel="0" collapsed="false">
      <c r="A40" s="30"/>
      <c r="B40" s="31"/>
      <c r="C40" s="32" t="n">
        <v>37</v>
      </c>
      <c r="D40" s="33" t="s">
        <v>98</v>
      </c>
      <c r="E40" s="34" t="s">
        <v>39</v>
      </c>
      <c r="F40" s="34" t="s">
        <v>53</v>
      </c>
      <c r="G40" s="34" t="s">
        <v>58</v>
      </c>
      <c r="H40" s="34" t="s">
        <v>73</v>
      </c>
      <c r="I40" s="35" t="n">
        <v>20</v>
      </c>
      <c r="J40" s="35" t="n">
        <v>30</v>
      </c>
      <c r="K40" s="36" t="n">
        <v>173</v>
      </c>
      <c r="L40" s="180" t="n">
        <f aca="false">SUM(CCT!L40,CAV!L40,CEART!L40,CEAVI!L40,CEFID!L40,CEPLAN!L40,CERES!L40,CESFI!L40,ESAG!L40,FAED!L40,MESC!L40,REITORIA!L40,CEAD!L40)</f>
        <v>62</v>
      </c>
      <c r="M40" s="181" t="n">
        <f aca="false">SUM(CCT!L40-CCT!M40,CAV!L40-CAV!M40,CEART!L40-CEART!M40,CEAVI!L40-CEAVI!M40,CEFID!L40-CEFID!M40,CEPLAN!L40-CEPLAN!M40,CERES!L40-CERES!M40,CESFI!L40-CESFI!M40,ESAG!L40-ESAG!M40,FAED!L40-FAED!M40,MESC!L40-MESC!M40,REITORIA!L40-REITORIA!M40,CEAD!L40-CEAD!M40)</f>
        <v>28</v>
      </c>
      <c r="N40" s="182" t="n">
        <f aca="false">SUM(L40-M40)</f>
        <v>34</v>
      </c>
      <c r="O40" s="183" t="n">
        <f aca="false">L40*K40</f>
        <v>10726</v>
      </c>
      <c r="P40" s="183" t="n">
        <f aca="false">M40*K40</f>
        <v>4844</v>
      </c>
    </row>
    <row r="41" customFormat="false" ht="30" hidden="false" customHeight="false" outlineLevel="0" collapsed="false">
      <c r="A41" s="30"/>
      <c r="B41" s="31"/>
      <c r="C41" s="44" t="n">
        <v>38</v>
      </c>
      <c r="D41" s="33" t="s">
        <v>99</v>
      </c>
      <c r="E41" s="34" t="s">
        <v>39</v>
      </c>
      <c r="F41" s="34" t="s">
        <v>53</v>
      </c>
      <c r="G41" s="34" t="s">
        <v>58</v>
      </c>
      <c r="H41" s="34" t="s">
        <v>73</v>
      </c>
      <c r="I41" s="35" t="n">
        <v>20</v>
      </c>
      <c r="J41" s="35" t="n">
        <v>30</v>
      </c>
      <c r="K41" s="36" t="n">
        <v>173</v>
      </c>
      <c r="L41" s="180" t="n">
        <f aca="false">SUM(CCT!L41,CAV!L41,CEART!L41,CEAVI!L41,CEFID!L41,CEPLAN!L41,CERES!L41,CESFI!L41,ESAG!L41,FAED!L41,MESC!L41,REITORIA!L41,CEAD!L41)</f>
        <v>51</v>
      </c>
      <c r="M41" s="181" t="n">
        <f aca="false">SUM(CCT!L41-CCT!M41,CAV!L41-CAV!M41,CEART!L41-CEART!M41,CEAVI!L41-CEAVI!M41,CEFID!L41-CEFID!M41,CEPLAN!L41-CEPLAN!M41,CERES!L41-CERES!M41,CESFI!L41-CESFI!M41,ESAG!L41-ESAG!M41,FAED!L41-FAED!M41,MESC!L41-MESC!M41,REITORIA!L41-REITORIA!M41,CEAD!L41-CEAD!M41)</f>
        <v>17</v>
      </c>
      <c r="N41" s="182" t="n">
        <f aca="false">SUM(L41-M41)</f>
        <v>34</v>
      </c>
      <c r="O41" s="183" t="n">
        <f aca="false">L41*K41</f>
        <v>8823</v>
      </c>
      <c r="P41" s="183" t="n">
        <f aca="false">M41*K41</f>
        <v>2941</v>
      </c>
    </row>
    <row r="42" customFormat="false" ht="15" hidden="false" customHeight="true" outlineLevel="0" collapsed="false">
      <c r="A42" s="30"/>
      <c r="B42" s="31"/>
      <c r="C42" s="32" t="n">
        <v>39</v>
      </c>
      <c r="D42" s="45" t="s">
        <v>100</v>
      </c>
      <c r="E42" s="34" t="s">
        <v>39</v>
      </c>
      <c r="F42" s="34" t="s">
        <v>45</v>
      </c>
      <c r="G42" s="34" t="s">
        <v>101</v>
      </c>
      <c r="H42" s="46" t="s">
        <v>49</v>
      </c>
      <c r="I42" s="35" t="n">
        <v>20</v>
      </c>
      <c r="J42" s="35" t="n">
        <v>30</v>
      </c>
      <c r="K42" s="36" t="n">
        <v>180</v>
      </c>
      <c r="L42" s="180" t="n">
        <f aca="false">SUM(CCT!L42,CAV!L42,CEART!L42,CEAVI!L42,CEFID!L42,CEPLAN!L42,CERES!L42,CESFI!L42,ESAG!L42,FAED!L42,MESC!L42,REITORIA!L42,CEAD!L42)</f>
        <v>137</v>
      </c>
      <c r="M42" s="181" t="n">
        <f aca="false">SUM(CCT!L42-CCT!M42,CAV!L42-CAV!M42,CEART!L42-CEART!M42,CEAVI!L42-CEAVI!M42,CEFID!L42-CEFID!M42,CEPLAN!L42-CEPLAN!M42,CERES!L42-CERES!M42,CESFI!L42-CESFI!M42,ESAG!L42-ESAG!M42,FAED!L42-FAED!M42,MESC!L42-MESC!M42,REITORIA!L42-REITORIA!M42,CEAD!L42-CEAD!M42)</f>
        <v>24</v>
      </c>
      <c r="N42" s="182" t="n">
        <f aca="false">SUM(L42-M42)</f>
        <v>113</v>
      </c>
      <c r="O42" s="183" t="n">
        <f aca="false">L42*K42</f>
        <v>24660</v>
      </c>
      <c r="P42" s="183" t="n">
        <f aca="false">M42*K42</f>
        <v>4320</v>
      </c>
    </row>
    <row r="43" customFormat="false" ht="15" hidden="false" customHeight="true" outlineLevel="0" collapsed="false">
      <c r="A43" s="30"/>
      <c r="B43" s="31"/>
      <c r="C43" s="32" t="n">
        <v>40</v>
      </c>
      <c r="D43" s="33" t="s">
        <v>102</v>
      </c>
      <c r="E43" s="34" t="s">
        <v>39</v>
      </c>
      <c r="F43" s="34" t="s">
        <v>48</v>
      </c>
      <c r="G43" s="34" t="n">
        <v>527</v>
      </c>
      <c r="H43" s="34" t="s">
        <v>42</v>
      </c>
      <c r="I43" s="35" t="n">
        <v>20</v>
      </c>
      <c r="J43" s="35" t="n">
        <v>30</v>
      </c>
      <c r="K43" s="36" t="n">
        <v>22</v>
      </c>
      <c r="L43" s="180" t="n">
        <f aca="false">SUM(CCT!L43,CAV!L43,CEART!L43,CEAVI!L43,CEFID!L43,CEPLAN!L43,CERES!L43,CESFI!L43,ESAG!L43,FAED!L43,MESC!L43,REITORIA!L43,CEAD!L43)</f>
        <v>137</v>
      </c>
      <c r="M43" s="181" t="n">
        <f aca="false">SUM(CCT!L43-CCT!M43,CAV!L43-CAV!M43,CEART!L43-CEART!M43,CEAVI!L43-CEAVI!M43,CEFID!L43-CEFID!M43,CEPLAN!L43-CEPLAN!M43,CERES!L43-CERES!M43,CESFI!L43-CESFI!M43,ESAG!L43-ESAG!M43,FAED!L43-FAED!M43,MESC!L43-MESC!M43,REITORIA!L43-REITORIA!M43,CEAD!L43-CEAD!M43)</f>
        <v>55</v>
      </c>
      <c r="N43" s="182" t="n">
        <f aca="false">SUM(L43-M43)</f>
        <v>82</v>
      </c>
      <c r="O43" s="183" t="n">
        <f aca="false">L43*K43</f>
        <v>3014</v>
      </c>
      <c r="P43" s="183" t="n">
        <f aca="false">M43*K43</f>
        <v>1210</v>
      </c>
    </row>
    <row r="44" customFormat="false" ht="15" hidden="false" customHeight="true" outlineLevel="0" collapsed="false">
      <c r="A44" s="30"/>
      <c r="B44" s="31"/>
      <c r="C44" s="32" t="n">
        <v>41</v>
      </c>
      <c r="D44" s="33" t="s">
        <v>103</v>
      </c>
      <c r="E44" s="34" t="s">
        <v>39</v>
      </c>
      <c r="F44" s="34" t="s">
        <v>48</v>
      </c>
      <c r="G44" s="34" t="n">
        <v>528</v>
      </c>
      <c r="H44" s="34" t="s">
        <v>42</v>
      </c>
      <c r="I44" s="35" t="n">
        <v>20</v>
      </c>
      <c r="J44" s="35" t="n">
        <v>30</v>
      </c>
      <c r="K44" s="36" t="n">
        <v>45</v>
      </c>
      <c r="L44" s="180" t="n">
        <f aca="false">SUM(CCT!L44,CAV!L44,CEART!L44,CEAVI!L44,CEFID!L44,CEPLAN!L44,CERES!L44,CESFI!L44,ESAG!L44,FAED!L44,MESC!L44,REITORIA!L44,CEAD!L44)</f>
        <v>101</v>
      </c>
      <c r="M44" s="181" t="n">
        <f aca="false">SUM(CCT!L44-CCT!M44,CAV!L44-CAV!M44,CEART!L44-CEART!M44,CEAVI!L44-CEAVI!M44,CEFID!L44-CEFID!M44,CEPLAN!L44-CEPLAN!M44,CERES!L44-CERES!M44,CESFI!L44-CESFI!M44,ESAG!L44-ESAG!M44,FAED!L44-FAED!M44,MESC!L44-MESC!M44,REITORIA!L44-REITORIA!M44,CEAD!L44-CEAD!M44)</f>
        <v>22</v>
      </c>
      <c r="N44" s="182" t="n">
        <f aca="false">SUM(L44-M44)</f>
        <v>79</v>
      </c>
      <c r="O44" s="183" t="n">
        <f aca="false">L44*K44</f>
        <v>4545</v>
      </c>
      <c r="P44" s="183" t="n">
        <f aca="false">M44*K44</f>
        <v>990</v>
      </c>
    </row>
    <row r="45" customFormat="false" ht="30" hidden="false" customHeight="false" outlineLevel="0" collapsed="false">
      <c r="A45" s="30"/>
      <c r="B45" s="31"/>
      <c r="C45" s="32" t="n">
        <v>42</v>
      </c>
      <c r="D45" s="33" t="s">
        <v>104</v>
      </c>
      <c r="E45" s="34" t="s">
        <v>39</v>
      </c>
      <c r="F45" s="34" t="s">
        <v>65</v>
      </c>
      <c r="G45" s="34" t="s">
        <v>66</v>
      </c>
      <c r="H45" s="35" t="s">
        <v>62</v>
      </c>
      <c r="I45" s="35" t="n">
        <v>20</v>
      </c>
      <c r="J45" s="35" t="n">
        <v>30</v>
      </c>
      <c r="K45" s="36" t="n">
        <v>92</v>
      </c>
      <c r="L45" s="180" t="n">
        <f aca="false">SUM(CCT!L45,CAV!L45,CEART!L45,CEAVI!L45,CEFID!L45,CEPLAN!L45,CERES!L45,CESFI!L45,ESAG!L45,FAED!L45,MESC!L45,REITORIA!L45,CEAD!L45)</f>
        <v>100</v>
      </c>
      <c r="M45" s="181" t="n">
        <f aca="false">SUM(CCT!L45-CCT!M45,CAV!L45-CAV!M45,CEART!L45-CEART!M45,CEAVI!L45-CEAVI!M45,CEFID!L45-CEFID!M45,CEPLAN!L45-CEPLAN!M45,CERES!L45-CERES!M45,CESFI!L45-CESFI!M45,ESAG!L45-ESAG!M45,FAED!L45-FAED!M45,MESC!L45-MESC!M45,REITORIA!L45-REITORIA!M45,CEAD!L45-CEAD!M45)</f>
        <v>100</v>
      </c>
      <c r="N45" s="182" t="n">
        <f aca="false">SUM(L45-M45)</f>
        <v>0</v>
      </c>
      <c r="O45" s="183" t="n">
        <f aca="false">L45*K45</f>
        <v>9200</v>
      </c>
      <c r="P45" s="183" t="n">
        <f aca="false">M45*K45</f>
        <v>9200</v>
      </c>
    </row>
    <row r="46" customFormat="false" ht="45" hidden="false" customHeight="false" outlineLevel="0" collapsed="false">
      <c r="A46" s="30"/>
      <c r="B46" s="31"/>
      <c r="C46" s="44" t="n">
        <v>43</v>
      </c>
      <c r="D46" s="33" t="s">
        <v>105</v>
      </c>
      <c r="E46" s="34" t="s">
        <v>39</v>
      </c>
      <c r="F46" s="34" t="s">
        <v>65</v>
      </c>
      <c r="G46" s="34" t="s">
        <v>66</v>
      </c>
      <c r="H46" s="35" t="s">
        <v>62</v>
      </c>
      <c r="I46" s="35" t="n">
        <v>20</v>
      </c>
      <c r="J46" s="35" t="n">
        <v>30</v>
      </c>
      <c r="K46" s="36" t="n">
        <v>27</v>
      </c>
      <c r="L46" s="180" t="n">
        <f aca="false">SUM(CCT!L46,CAV!L46,CEART!L46,CEAVI!L46,CEFID!L46,CEPLAN!L46,CERES!L46,CESFI!L46,ESAG!L46,FAED!L46,MESC!L46,REITORIA!L46,CEAD!L46)</f>
        <v>15</v>
      </c>
      <c r="M46" s="181" t="n">
        <f aca="false">SUM(CCT!L46-CCT!M46,CAV!L46-CAV!M46,CEART!L46-CEART!M46,CEAVI!L46-CEAVI!M46,CEFID!L46-CEFID!M46,CEPLAN!L46-CEPLAN!M46,CERES!L46-CERES!M46,CESFI!L46-CESFI!M46,ESAG!L46-ESAG!M46,FAED!L46-FAED!M46,MESC!L46-MESC!M46,REITORIA!L46-REITORIA!M46,CEAD!L46-CEAD!M46)</f>
        <v>15</v>
      </c>
      <c r="N46" s="182" t="n">
        <f aca="false">SUM(L46-M46)</f>
        <v>0</v>
      </c>
      <c r="O46" s="183" t="n">
        <f aca="false">L46*K46</f>
        <v>405</v>
      </c>
      <c r="P46" s="183" t="n">
        <f aca="false">M46*K46</f>
        <v>405</v>
      </c>
    </row>
    <row r="47" customFormat="false" ht="15" hidden="false" customHeight="true" outlineLevel="0" collapsed="false">
      <c r="A47" s="30"/>
      <c r="B47" s="31"/>
      <c r="C47" s="32" t="n">
        <v>44</v>
      </c>
      <c r="D47" s="33" t="s">
        <v>106</v>
      </c>
      <c r="E47" s="34" t="s">
        <v>39</v>
      </c>
      <c r="F47" s="34" t="s">
        <v>48</v>
      </c>
      <c r="G47" s="34" t="n">
        <v>500</v>
      </c>
      <c r="H47" s="35" t="s">
        <v>49</v>
      </c>
      <c r="I47" s="35" t="n">
        <v>20</v>
      </c>
      <c r="J47" s="35" t="n">
        <v>30</v>
      </c>
      <c r="K47" s="36" t="n">
        <v>22</v>
      </c>
      <c r="L47" s="180" t="n">
        <f aca="false">SUM(CCT!L47,CAV!L47,CEART!L47,CEAVI!L47,CEFID!L47,CEPLAN!L47,CERES!L47,CESFI!L47,ESAG!L47,FAED!L47,MESC!L47,REITORIA!L47,CEAD!L47)</f>
        <v>5</v>
      </c>
      <c r="M47" s="181" t="n">
        <f aca="false">SUM(CCT!L47-CCT!M47,CAV!L47-CAV!M47,CEART!L47-CEART!M47,CEAVI!L47-CEAVI!M47,CEFID!L47-CEFID!M47,CEPLAN!L47-CEPLAN!M47,CERES!L47-CERES!M47,CESFI!L47-CESFI!M47,ESAG!L47-ESAG!M47,FAED!L47-FAED!M47,MESC!L47-MESC!M47,REITORIA!L47-REITORIA!M47,CEAD!L47-CEAD!M47)</f>
        <v>0</v>
      </c>
      <c r="N47" s="182" t="n">
        <f aca="false">SUM(L47-M47)</f>
        <v>5</v>
      </c>
      <c r="O47" s="183" t="n">
        <f aca="false">L47*K47</f>
        <v>110</v>
      </c>
      <c r="P47" s="183" t="n">
        <f aca="false">M47*K47</f>
        <v>0</v>
      </c>
    </row>
    <row r="48" customFormat="false" ht="15" hidden="false" customHeight="true" outlineLevel="0" collapsed="false">
      <c r="A48" s="30"/>
      <c r="B48" s="31"/>
      <c r="C48" s="32" t="n">
        <v>45</v>
      </c>
      <c r="D48" s="33" t="s">
        <v>107</v>
      </c>
      <c r="E48" s="35" t="s">
        <v>39</v>
      </c>
      <c r="F48" s="35" t="s">
        <v>108</v>
      </c>
      <c r="G48" s="34" t="s">
        <v>109</v>
      </c>
      <c r="H48" s="46" t="s">
        <v>49</v>
      </c>
      <c r="I48" s="35" t="n">
        <v>20</v>
      </c>
      <c r="J48" s="35" t="n">
        <v>30</v>
      </c>
      <c r="K48" s="36" t="n">
        <v>9</v>
      </c>
      <c r="L48" s="180" t="n">
        <f aca="false">SUM(CCT!L48,CAV!L48,CEART!L48,CEAVI!L48,CEFID!L48,CEPLAN!L48,CERES!L48,CESFI!L48,ESAG!L48,FAED!L48,MESC!L48,REITORIA!L48,CEAD!L48)</f>
        <v>50</v>
      </c>
      <c r="M48" s="181" t="n">
        <f aca="false">SUM(CCT!L48-CCT!M48,CAV!L48-CAV!M48,CEART!L48-CEART!M48,CEAVI!L48-CEAVI!M48,CEFID!L48-CEFID!M48,CEPLAN!L48-CEPLAN!M48,CERES!L48-CERES!M48,CESFI!L48-CESFI!M48,ESAG!L48-ESAG!M48,FAED!L48-FAED!M48,MESC!L48-MESC!M48,REITORIA!L48-REITORIA!M48,CEAD!L48-CEAD!M48)</f>
        <v>0</v>
      </c>
      <c r="N48" s="182" t="n">
        <f aca="false">SUM(L48-M48)</f>
        <v>50</v>
      </c>
      <c r="O48" s="183" t="n">
        <f aca="false">L48*K48</f>
        <v>450</v>
      </c>
      <c r="P48" s="183" t="n">
        <f aca="false">M48*K48</f>
        <v>0</v>
      </c>
    </row>
    <row r="49" customFormat="false" ht="30" hidden="false" customHeight="false" outlineLevel="0" collapsed="false">
      <c r="A49" s="30"/>
      <c r="B49" s="31"/>
      <c r="C49" s="32" t="n">
        <v>46</v>
      </c>
      <c r="D49" s="33" t="s">
        <v>110</v>
      </c>
      <c r="E49" s="34" t="s">
        <v>111</v>
      </c>
      <c r="F49" s="34" t="s">
        <v>108</v>
      </c>
      <c r="G49" s="34" t="s">
        <v>112</v>
      </c>
      <c r="H49" s="34" t="s">
        <v>49</v>
      </c>
      <c r="I49" s="35" t="n">
        <v>20</v>
      </c>
      <c r="J49" s="35" t="n">
        <v>30</v>
      </c>
      <c r="K49" s="36" t="n">
        <v>9</v>
      </c>
      <c r="L49" s="180" t="n">
        <f aca="false">SUM(CCT!L49,CAV!L49,CEART!L49,CEAVI!L49,CEFID!L49,CEPLAN!L49,CERES!L49,CESFI!L49,ESAG!L49,FAED!L49,MESC!L49,REITORIA!L49,CEAD!L49)</f>
        <v>20</v>
      </c>
      <c r="M49" s="181" t="n">
        <f aca="false">SUM(CCT!L49-CCT!M49,CAV!L49-CAV!M49,CEART!L49-CEART!M49,CEAVI!L49-CEAVI!M49,CEFID!L49-CEFID!M49,CEPLAN!L49-CEPLAN!M49,CERES!L49-CERES!M49,CESFI!L49-CESFI!M49,ESAG!L49-ESAG!M49,FAED!L49-FAED!M49,MESC!L49-MESC!M49,REITORIA!L49-REITORIA!M49,CEAD!L49-CEAD!M49)</f>
        <v>0</v>
      </c>
      <c r="N49" s="182" t="n">
        <f aca="false">SUM(L49-M49)</f>
        <v>20</v>
      </c>
      <c r="O49" s="183" t="n">
        <f aca="false">L49*K49</f>
        <v>180</v>
      </c>
      <c r="P49" s="183" t="n">
        <f aca="false">M49*K49</f>
        <v>0</v>
      </c>
    </row>
    <row r="50" customFormat="false" ht="30" hidden="false" customHeight="false" outlineLevel="0" collapsed="false">
      <c r="A50" s="30"/>
      <c r="B50" s="31"/>
      <c r="C50" s="32" t="n">
        <v>47</v>
      </c>
      <c r="D50" s="33" t="s">
        <v>113</v>
      </c>
      <c r="E50" s="34" t="s">
        <v>44</v>
      </c>
      <c r="F50" s="34" t="s">
        <v>114</v>
      </c>
      <c r="G50" s="34" t="s">
        <v>115</v>
      </c>
      <c r="H50" s="34" t="s">
        <v>49</v>
      </c>
      <c r="I50" s="35" t="n">
        <v>20</v>
      </c>
      <c r="J50" s="35" t="n">
        <v>30</v>
      </c>
      <c r="K50" s="36" t="n">
        <v>55</v>
      </c>
      <c r="L50" s="180" t="n">
        <f aca="false">SUM(CCT!L50,CAV!L50,CEART!L50,CEAVI!L50,CEFID!L50,CEPLAN!L50,CERES!L50,CESFI!L50,ESAG!L50,FAED!L50,MESC!L50,REITORIA!L50,CEAD!L50)</f>
        <v>4</v>
      </c>
      <c r="M50" s="181" t="n">
        <f aca="false">SUM(CCT!L50-CCT!M50,CAV!L50-CAV!M50,CEART!L50-CEART!M50,CEAVI!L50-CEAVI!M50,CEFID!L50-CEFID!M50,CEPLAN!L50-CEPLAN!M50,CERES!L50-CERES!M50,CESFI!L50-CESFI!M50,ESAG!L50-ESAG!M50,FAED!L50-FAED!M50,MESC!L50-MESC!M50,REITORIA!L50-REITORIA!M50,CEAD!L50-CEAD!M50)</f>
        <v>0</v>
      </c>
      <c r="N50" s="182" t="n">
        <f aca="false">SUM(L50-M50)</f>
        <v>4</v>
      </c>
      <c r="O50" s="183" t="n">
        <f aca="false">L50*K50</f>
        <v>220</v>
      </c>
      <c r="P50" s="183" t="n">
        <f aca="false">M50*K50</f>
        <v>0</v>
      </c>
    </row>
    <row r="51" customFormat="false" ht="30" hidden="false" customHeight="false" outlineLevel="0" collapsed="false">
      <c r="A51" s="30"/>
      <c r="B51" s="31"/>
      <c r="C51" s="44" t="n">
        <v>48</v>
      </c>
      <c r="D51" s="33" t="s">
        <v>116</v>
      </c>
      <c r="E51" s="34" t="s">
        <v>44</v>
      </c>
      <c r="F51" s="34" t="s">
        <v>114</v>
      </c>
      <c r="G51" s="34" t="s">
        <v>115</v>
      </c>
      <c r="H51" s="34" t="s">
        <v>49</v>
      </c>
      <c r="I51" s="35" t="n">
        <v>20</v>
      </c>
      <c r="J51" s="35" t="n">
        <v>30</v>
      </c>
      <c r="K51" s="36" t="n">
        <v>70</v>
      </c>
      <c r="L51" s="180" t="n">
        <f aca="false">SUM(CCT!L51,CAV!L51,CEART!L51,CEAVI!L51,CEFID!L51,CEPLAN!L51,CERES!L51,CESFI!L51,ESAG!L51,FAED!L51,MESC!L51,REITORIA!L51,CEAD!L51)</f>
        <v>12</v>
      </c>
      <c r="M51" s="181" t="n">
        <f aca="false">SUM(CCT!L51-CCT!M51,CAV!L51-CAV!M51,CEART!L51-CEART!M51,CEAVI!L51-CEAVI!M51,CEFID!L51-CEFID!M51,CEPLAN!L51-CEPLAN!M51,CERES!L51-CERES!M51,CESFI!L51-CESFI!M51,ESAG!L51-ESAG!M51,FAED!L51-FAED!M51,MESC!L51-MESC!M51,REITORIA!L51-REITORIA!M51,CEAD!L51-CEAD!M51)</f>
        <v>0</v>
      </c>
      <c r="N51" s="182" t="n">
        <f aca="false">SUM(L51-M51)</f>
        <v>12</v>
      </c>
      <c r="O51" s="183" t="n">
        <f aca="false">L51*K51</f>
        <v>840</v>
      </c>
      <c r="P51" s="183" t="n">
        <f aca="false">M51*K51</f>
        <v>0</v>
      </c>
    </row>
    <row r="52" customFormat="false" ht="30" hidden="false" customHeight="false" outlineLevel="0" collapsed="false">
      <c r="A52" s="30"/>
      <c r="B52" s="31"/>
      <c r="C52" s="32" t="n">
        <v>49</v>
      </c>
      <c r="D52" s="33" t="s">
        <v>117</v>
      </c>
      <c r="E52" s="34" t="s">
        <v>44</v>
      </c>
      <c r="F52" s="34" t="s">
        <v>114</v>
      </c>
      <c r="G52" s="34" t="s">
        <v>115</v>
      </c>
      <c r="H52" s="34" t="s">
        <v>49</v>
      </c>
      <c r="I52" s="35" t="n">
        <v>20</v>
      </c>
      <c r="J52" s="35" t="n">
        <v>30</v>
      </c>
      <c r="K52" s="36" t="n">
        <v>84</v>
      </c>
      <c r="L52" s="180" t="n">
        <f aca="false">SUM(CCT!L52,CAV!L52,CEART!L52,CEAVI!L52,CEFID!L52,CEPLAN!L52,CERES!L52,CESFI!L52,ESAG!L52,FAED!L52,MESC!L52,REITORIA!L52,CEAD!L52)</f>
        <v>4</v>
      </c>
      <c r="M52" s="181" t="n">
        <f aca="false">SUM(CCT!L52-CCT!M52,CAV!L52-CAV!M52,CEART!L52-CEART!M52,CEAVI!L52-CEAVI!M52,CEFID!L52-CEFID!M52,CEPLAN!L52-CEPLAN!M52,CERES!L52-CERES!M52,CESFI!L52-CESFI!M52,ESAG!L52-ESAG!M52,FAED!L52-FAED!M52,MESC!L52-MESC!M52,REITORIA!L52-REITORIA!M52,CEAD!L52-CEAD!M52)</f>
        <v>0</v>
      </c>
      <c r="N52" s="182" t="n">
        <f aca="false">SUM(L52-M52)</f>
        <v>4</v>
      </c>
      <c r="O52" s="183" t="n">
        <f aca="false">L52*K52</f>
        <v>336</v>
      </c>
      <c r="P52" s="183" t="n">
        <f aca="false">M52*K52</f>
        <v>0</v>
      </c>
    </row>
    <row r="53" customFormat="false" ht="90" hidden="false" customHeight="false" outlineLevel="0" collapsed="false">
      <c r="A53" s="30"/>
      <c r="B53" s="31"/>
      <c r="C53" s="32" t="n">
        <v>50</v>
      </c>
      <c r="D53" s="33" t="s">
        <v>118</v>
      </c>
      <c r="E53" s="34" t="s">
        <v>39</v>
      </c>
      <c r="F53" s="34" t="s">
        <v>53</v>
      </c>
      <c r="G53" s="34" t="s">
        <v>58</v>
      </c>
      <c r="H53" s="34" t="s">
        <v>73</v>
      </c>
      <c r="I53" s="35" t="n">
        <v>20</v>
      </c>
      <c r="J53" s="35" t="n">
        <v>30</v>
      </c>
      <c r="K53" s="36" t="n">
        <v>110</v>
      </c>
      <c r="L53" s="180" t="n">
        <f aca="false">SUM(CCT!L53,CAV!L53,CEART!L53,CEAVI!L53,CEFID!L53,CEPLAN!L53,CERES!L53,CESFI!L53,ESAG!L53,FAED!L53,MESC!L53,REITORIA!L53,CEAD!L53)</f>
        <v>10</v>
      </c>
      <c r="M53" s="181" t="n">
        <f aca="false">SUM(CCT!L53-CCT!M53,CAV!L53-CAV!M53,CEART!L53-CEART!M53,CEAVI!L53-CEAVI!M53,CEFID!L53-CEFID!M53,CEPLAN!L53-CEPLAN!M53,CERES!L53-CERES!M53,CESFI!L53-CESFI!M53,ESAG!L53-ESAG!M53,FAED!L53-FAED!M53,MESC!L53-MESC!M53,REITORIA!L53-REITORIA!M53,CEAD!L53-CEAD!M53)</f>
        <v>3</v>
      </c>
      <c r="N53" s="182" t="n">
        <f aca="false">SUM(L53-M53)</f>
        <v>7</v>
      </c>
      <c r="O53" s="183" t="n">
        <f aca="false">L53*K53</f>
        <v>1100</v>
      </c>
      <c r="P53" s="183" t="n">
        <f aca="false">M53*K53</f>
        <v>330</v>
      </c>
    </row>
    <row r="54" customFormat="false" ht="15" hidden="false" customHeight="true" outlineLevel="0" collapsed="false">
      <c r="A54" s="30"/>
      <c r="B54" s="31"/>
      <c r="C54" s="32" t="n">
        <v>51</v>
      </c>
      <c r="D54" s="33" t="s">
        <v>119</v>
      </c>
      <c r="E54" s="34" t="s">
        <v>39</v>
      </c>
      <c r="F54" s="34" t="s">
        <v>120</v>
      </c>
      <c r="G54" s="34" t="s">
        <v>121</v>
      </c>
      <c r="H54" s="34" t="s">
        <v>55</v>
      </c>
      <c r="I54" s="35" t="n">
        <v>20</v>
      </c>
      <c r="J54" s="35" t="n">
        <v>30</v>
      </c>
      <c r="K54" s="36" t="n">
        <v>2.99</v>
      </c>
      <c r="L54" s="180" t="n">
        <f aca="false">SUM(CCT!L54,CAV!L54,CEART!L54,CEAVI!L54,CEFID!L54,CEPLAN!L54,CERES!L54,CESFI!L54,ESAG!L54,FAED!L54,MESC!L54,REITORIA!L54,CEAD!L54)</f>
        <v>50</v>
      </c>
      <c r="M54" s="181" t="n">
        <f aca="false">SUM(CCT!L54-CCT!M54,CAV!L54-CAV!M54,CEART!L54-CEART!M54,CEAVI!L54-CEAVI!M54,CEFID!L54-CEFID!M54,CEPLAN!L54-CEPLAN!M54,CERES!L54-CERES!M54,CESFI!L54-CESFI!M54,ESAG!L54-ESAG!M54,FAED!L54-FAED!M54,MESC!L54-MESC!M54,REITORIA!L54-REITORIA!M54,CEAD!L54-CEAD!M54)</f>
        <v>25</v>
      </c>
      <c r="N54" s="182" t="n">
        <f aca="false">SUM(L54-M54)</f>
        <v>25</v>
      </c>
      <c r="O54" s="183" t="n">
        <f aca="false">L54*K54</f>
        <v>149.5</v>
      </c>
      <c r="P54" s="183" t="n">
        <f aca="false">M54*K54</f>
        <v>74.75</v>
      </c>
    </row>
    <row r="55" customFormat="false" ht="30" hidden="false" customHeight="false" outlineLevel="0" collapsed="false">
      <c r="A55" s="30"/>
      <c r="B55" s="31"/>
      <c r="C55" s="32" t="n">
        <v>52</v>
      </c>
      <c r="D55" s="33" t="s">
        <v>122</v>
      </c>
      <c r="E55" s="35" t="s">
        <v>39</v>
      </c>
      <c r="F55" s="35" t="s">
        <v>120</v>
      </c>
      <c r="G55" s="34" t="s">
        <v>121</v>
      </c>
      <c r="H55" s="46" t="s">
        <v>49</v>
      </c>
      <c r="I55" s="35" t="n">
        <v>20</v>
      </c>
      <c r="J55" s="35" t="n">
        <v>30</v>
      </c>
      <c r="K55" s="36" t="n">
        <v>280</v>
      </c>
      <c r="L55" s="180" t="n">
        <f aca="false">SUM(CCT!L55,CAV!L55,CEART!L55,CEAVI!L55,CEFID!L55,CEPLAN!L55,CERES!L55,CESFI!L55,ESAG!L55,FAED!L55,MESC!L55,REITORIA!L55,CEAD!L55)</f>
        <v>2</v>
      </c>
      <c r="M55" s="181" t="n">
        <f aca="false">SUM(CCT!L55-CCT!M55,CAV!L55-CAV!M55,CEART!L55-CEART!M55,CEAVI!L55-CEAVI!M55,CEFID!L55-CEFID!M55,CEPLAN!L55-CEPLAN!M55,CERES!L55-CERES!M55,CESFI!L55-CESFI!M55,ESAG!L55-ESAG!M55,FAED!L55-FAED!M55,MESC!L55-MESC!M55,REITORIA!L55-REITORIA!M55,CEAD!L55-CEAD!M55)</f>
        <v>2</v>
      </c>
      <c r="N55" s="182" t="n">
        <f aca="false">SUM(L55-M55)</f>
        <v>0</v>
      </c>
      <c r="O55" s="183" t="n">
        <f aca="false">L55*K55</f>
        <v>560</v>
      </c>
      <c r="P55" s="183" t="n">
        <f aca="false">M55*K55</f>
        <v>560</v>
      </c>
    </row>
    <row r="56" customFormat="false" ht="15" hidden="false" customHeight="true" outlineLevel="0" collapsed="false">
      <c r="A56" s="30"/>
      <c r="B56" s="31"/>
      <c r="C56" s="44" t="n">
        <v>53</v>
      </c>
      <c r="D56" s="45" t="s">
        <v>123</v>
      </c>
      <c r="E56" s="34" t="s">
        <v>39</v>
      </c>
      <c r="F56" s="34" t="s">
        <v>53</v>
      </c>
      <c r="G56" s="34" t="s">
        <v>124</v>
      </c>
      <c r="H56" s="34" t="s">
        <v>73</v>
      </c>
      <c r="I56" s="35" t="n">
        <v>20</v>
      </c>
      <c r="J56" s="35" t="n">
        <v>30</v>
      </c>
      <c r="K56" s="36" t="n">
        <v>280</v>
      </c>
      <c r="L56" s="180" t="n">
        <f aca="false">SUM(CCT!L56,CAV!L56,CEART!L56,CEAVI!L56,CEFID!L56,CEPLAN!L56,CERES!L56,CESFI!L56,ESAG!L56,FAED!L56,MESC!L56,REITORIA!L56,CEAD!L56)</f>
        <v>19</v>
      </c>
      <c r="M56" s="181" t="n">
        <f aca="false">SUM(CCT!L56-CCT!M56,CAV!L56-CAV!M56,CEART!L56-CEART!M56,CEAVI!L56-CEAVI!M56,CEFID!L56-CEFID!M56,CEPLAN!L56-CEPLAN!M56,CERES!L56-CERES!M56,CESFI!L56-CESFI!M56,ESAG!L56-ESAG!M56,FAED!L56-FAED!M56,MESC!L56-MESC!M56,REITORIA!L56-REITORIA!M56,CEAD!L56-CEAD!M56)</f>
        <v>3</v>
      </c>
      <c r="N56" s="182" t="n">
        <f aca="false">SUM(L56-M56)</f>
        <v>16</v>
      </c>
      <c r="O56" s="183" t="n">
        <f aca="false">L56*K56</f>
        <v>5320</v>
      </c>
      <c r="P56" s="183" t="n">
        <f aca="false">M56*K56</f>
        <v>840</v>
      </c>
    </row>
    <row r="57" customFormat="false" ht="15" hidden="false" customHeight="true" outlineLevel="0" collapsed="false">
      <c r="A57" s="30"/>
      <c r="B57" s="31"/>
      <c r="C57" s="32" t="n">
        <v>54</v>
      </c>
      <c r="D57" s="45" t="s">
        <v>125</v>
      </c>
      <c r="E57" s="34" t="s">
        <v>39</v>
      </c>
      <c r="F57" s="34" t="s">
        <v>53</v>
      </c>
      <c r="G57" s="34" t="s">
        <v>124</v>
      </c>
      <c r="H57" s="34" t="s">
        <v>49</v>
      </c>
      <c r="I57" s="35" t="n">
        <v>20</v>
      </c>
      <c r="J57" s="35" t="n">
        <v>30</v>
      </c>
      <c r="K57" s="36" t="n">
        <v>499.1</v>
      </c>
      <c r="L57" s="180" t="n">
        <f aca="false">SUM(CCT!L57,CAV!L57,CEART!L57,CEAVI!L57,CEFID!L57,CEPLAN!L57,CERES!L57,CESFI!L57,ESAG!L57,FAED!L57,MESC!L57,REITORIA!L57,CEAD!L57)</f>
        <v>30</v>
      </c>
      <c r="M57" s="181" t="n">
        <f aca="false">SUM(CCT!L57-CCT!M57,CAV!L57-CAV!M57,CEART!L57-CEART!M57,CEAVI!L57-CEAVI!M57,CEFID!L57-CEFID!M57,CEPLAN!L57-CEPLAN!M57,CERES!L57-CERES!M57,CESFI!L57-CESFI!M57,ESAG!L57-ESAG!M57,FAED!L57-FAED!M57,MESC!L57-MESC!M57,REITORIA!L57-REITORIA!M57,CEAD!L57-CEAD!M57)</f>
        <v>7</v>
      </c>
      <c r="N57" s="182" t="n">
        <f aca="false">SUM(L57-M57)</f>
        <v>23</v>
      </c>
      <c r="O57" s="183" t="n">
        <f aca="false">L57*K57</f>
        <v>14973</v>
      </c>
      <c r="P57" s="183" t="n">
        <f aca="false">M57*K57</f>
        <v>3493.7</v>
      </c>
    </row>
    <row r="58" customFormat="false" ht="15" hidden="false" customHeight="true" outlineLevel="0" collapsed="false">
      <c r="A58" s="30"/>
      <c r="B58" s="31"/>
      <c r="C58" s="32" t="n">
        <v>55</v>
      </c>
      <c r="D58" s="45" t="s">
        <v>126</v>
      </c>
      <c r="E58" s="34" t="s">
        <v>39</v>
      </c>
      <c r="F58" s="34" t="s">
        <v>95</v>
      </c>
      <c r="G58" s="34" t="s">
        <v>127</v>
      </c>
      <c r="H58" s="34" t="s">
        <v>73</v>
      </c>
      <c r="I58" s="35" t="n">
        <v>20</v>
      </c>
      <c r="J58" s="35" t="n">
        <v>30</v>
      </c>
      <c r="K58" s="36" t="n">
        <v>180</v>
      </c>
      <c r="L58" s="180" t="n">
        <f aca="false">SUM(CCT!L58,CAV!L58,CEART!L58,CEAVI!L58,CEFID!L58,CEPLAN!L58,CERES!L58,CESFI!L58,ESAG!L58,FAED!L58,MESC!L58,REITORIA!L58,CEAD!L58)</f>
        <v>37</v>
      </c>
      <c r="M58" s="181" t="n">
        <f aca="false">SUM(CCT!L58-CCT!M58,CAV!L58-CAV!M58,CEART!L58-CEART!M58,CEAVI!L58-CEAVI!M58,CEFID!L58-CEFID!M58,CEPLAN!L58-CEPLAN!M58,CERES!L58-CERES!M58,CESFI!L58-CESFI!M58,ESAG!L58-ESAG!M58,FAED!L58-FAED!M58,MESC!L58-MESC!M58,REITORIA!L58-REITORIA!M58,CEAD!L58-CEAD!M58)</f>
        <v>3</v>
      </c>
      <c r="N58" s="182" t="n">
        <f aca="false">SUM(L58-M58)</f>
        <v>34</v>
      </c>
      <c r="O58" s="183" t="n">
        <f aca="false">L58*K58</f>
        <v>6660</v>
      </c>
      <c r="P58" s="183" t="n">
        <f aca="false">M58*K58</f>
        <v>540</v>
      </c>
    </row>
    <row r="59" customFormat="false" ht="15" hidden="false" customHeight="true" outlineLevel="0" collapsed="false">
      <c r="A59" s="48" t="s">
        <v>37</v>
      </c>
      <c r="B59" s="49" t="n">
        <v>2</v>
      </c>
      <c r="C59" s="50" t="n">
        <v>56</v>
      </c>
      <c r="D59" s="51" t="s">
        <v>128</v>
      </c>
      <c r="E59" s="52" t="s">
        <v>129</v>
      </c>
      <c r="F59" s="52" t="s">
        <v>130</v>
      </c>
      <c r="G59" s="53" t="s">
        <v>131</v>
      </c>
      <c r="H59" s="54" t="s">
        <v>49</v>
      </c>
      <c r="I59" s="52" t="n">
        <v>20</v>
      </c>
      <c r="J59" s="52" t="n">
        <v>30</v>
      </c>
      <c r="K59" s="55" t="n">
        <v>1.6</v>
      </c>
      <c r="L59" s="180" t="n">
        <f aca="false">SUM(CCT!L59,CAV!L59,CEART!L59,CEAVI!L59,CEFID!L59,CEPLAN!L59,CERES!L59,CESFI!L59,ESAG!L59,FAED!L59,MESC!L59,REITORIA!L59,CEAD!L59)</f>
        <v>500</v>
      </c>
      <c r="M59" s="181" t="n">
        <f aca="false">SUM(CCT!L59-CCT!M59,CAV!L59-CAV!M59,CEART!L59-CEART!M59,CEAVI!L59-CEAVI!M59,CEFID!L59-CEFID!M59,CEPLAN!L59-CEPLAN!M59,CERES!L59-CERES!M59,CESFI!L59-CESFI!M59,ESAG!L59-ESAG!M59,FAED!L59-FAED!M59,MESC!L59-MESC!M59,REITORIA!L59-REITORIA!M59,CEAD!L59-CEAD!M59)</f>
        <v>0</v>
      </c>
      <c r="N59" s="182" t="n">
        <f aca="false">SUM(L59-M59)</f>
        <v>500</v>
      </c>
      <c r="O59" s="183" t="n">
        <f aca="false">L59*K59</f>
        <v>800</v>
      </c>
      <c r="P59" s="183" t="n">
        <f aca="false">M59*K59</f>
        <v>0</v>
      </c>
    </row>
    <row r="60" customFormat="false" ht="15" hidden="false" customHeight="true" outlineLevel="0" collapsed="false">
      <c r="A60" s="48"/>
      <c r="B60" s="49"/>
      <c r="C60" s="50" t="n">
        <v>57</v>
      </c>
      <c r="D60" s="56" t="s">
        <v>132</v>
      </c>
      <c r="E60" s="52" t="s">
        <v>129</v>
      </c>
      <c r="F60" s="52" t="s">
        <v>130</v>
      </c>
      <c r="G60" s="53" t="s">
        <v>131</v>
      </c>
      <c r="H60" s="52" t="s">
        <v>42</v>
      </c>
      <c r="I60" s="52" t="n">
        <v>20</v>
      </c>
      <c r="J60" s="52" t="n">
        <v>30</v>
      </c>
      <c r="K60" s="55" t="n">
        <v>1.6</v>
      </c>
      <c r="L60" s="180" t="n">
        <f aca="false">SUM(CCT!L60,CAV!L60,CEART!L60,CEAVI!L60,CEFID!L60,CEPLAN!L60,CERES!L60,CESFI!L60,ESAG!L60,FAED!L60,MESC!L60,REITORIA!L60,CEAD!L60)</f>
        <v>1000</v>
      </c>
      <c r="M60" s="181" t="n">
        <f aca="false">SUM(CCT!L60-CCT!M60,CAV!L60-CAV!M60,CEART!L60-CEART!M60,CEAVI!L60-CEAVI!M60,CEFID!L60-CEFID!M60,CEPLAN!L60-CEPLAN!M60,CERES!L60-CERES!M60,CESFI!L60-CESFI!M60,ESAG!L60-ESAG!M60,FAED!L60-FAED!M60,MESC!L60-MESC!M60,REITORIA!L60-REITORIA!M60,CEAD!L60-CEAD!M60)</f>
        <v>320</v>
      </c>
      <c r="N60" s="182" t="n">
        <f aca="false">SUM(L60-M60)</f>
        <v>680</v>
      </c>
      <c r="O60" s="183" t="n">
        <f aca="false">L60*K60</f>
        <v>1600</v>
      </c>
      <c r="P60" s="183" t="n">
        <f aca="false">M60*K60</f>
        <v>512</v>
      </c>
    </row>
    <row r="61" customFormat="false" ht="15" hidden="false" customHeight="true" outlineLevel="0" collapsed="false">
      <c r="A61" s="48"/>
      <c r="B61" s="49"/>
      <c r="C61" s="57" t="n">
        <v>58</v>
      </c>
      <c r="D61" s="56" t="s">
        <v>133</v>
      </c>
      <c r="E61" s="53" t="s">
        <v>129</v>
      </c>
      <c r="F61" s="53" t="s">
        <v>130</v>
      </c>
      <c r="G61" s="53" t="s">
        <v>131</v>
      </c>
      <c r="H61" s="54" t="s">
        <v>42</v>
      </c>
      <c r="I61" s="52" t="n">
        <v>20</v>
      </c>
      <c r="J61" s="52" t="n">
        <v>30</v>
      </c>
      <c r="K61" s="55" t="n">
        <v>1</v>
      </c>
      <c r="L61" s="180" t="n">
        <f aca="false">SUM(CCT!L61,CAV!L61,CEART!L61,CEAVI!L61,CEFID!L61,CEPLAN!L61,CERES!L61,CESFI!L61,ESAG!L61,FAED!L61,MESC!L61,REITORIA!L61,CEAD!L61)</f>
        <v>910</v>
      </c>
      <c r="M61" s="181" t="n">
        <f aca="false">SUM(CCT!L61-CCT!M61,CAV!L61-CAV!M61,CEART!L61-CEART!M61,CEAVI!L61-CEAVI!M61,CEFID!L61-CEFID!M61,CEPLAN!L61-CEPLAN!M61,CERES!L61-CERES!M61,CESFI!L61-CESFI!M61,ESAG!L61-ESAG!M61,FAED!L61-FAED!M61,MESC!L61-MESC!M61,REITORIA!L61-REITORIA!M61,CEAD!L61-CEAD!M61)</f>
        <v>0</v>
      </c>
      <c r="N61" s="182" t="n">
        <f aca="false">SUM(L61-M61)</f>
        <v>910</v>
      </c>
      <c r="O61" s="183" t="n">
        <f aca="false">L61*K61</f>
        <v>910</v>
      </c>
      <c r="P61" s="183" t="n">
        <f aca="false">M61*K61</f>
        <v>0</v>
      </c>
    </row>
    <row r="62" customFormat="false" ht="15" hidden="false" customHeight="true" outlineLevel="0" collapsed="false">
      <c r="A62" s="48"/>
      <c r="B62" s="49"/>
      <c r="C62" s="50" t="n">
        <v>59</v>
      </c>
      <c r="D62" s="56" t="s">
        <v>134</v>
      </c>
      <c r="E62" s="52" t="s">
        <v>129</v>
      </c>
      <c r="F62" s="52" t="s">
        <v>130</v>
      </c>
      <c r="G62" s="53" t="s">
        <v>131</v>
      </c>
      <c r="H62" s="52" t="s">
        <v>42</v>
      </c>
      <c r="I62" s="52" t="n">
        <v>20</v>
      </c>
      <c r="J62" s="52" t="n">
        <v>30</v>
      </c>
      <c r="K62" s="55" t="n">
        <v>1.5</v>
      </c>
      <c r="L62" s="180" t="n">
        <f aca="false">SUM(CCT!L62,CAV!L62,CEART!L62,CEAVI!L62,CEFID!L62,CEPLAN!L62,CERES!L62,CESFI!L62,ESAG!L62,FAED!L62,MESC!L62,REITORIA!L62,CEAD!L62)</f>
        <v>1080</v>
      </c>
      <c r="M62" s="181" t="n">
        <f aca="false">SUM(CCT!L62-CCT!M62,CAV!L62-CAV!M62,CEART!L62-CEART!M62,CEAVI!L62-CEAVI!M62,CEFID!L62-CEFID!M62,CEPLAN!L62-CEPLAN!M62,CERES!L62-CERES!M62,CESFI!L62-CESFI!M62,ESAG!L62-ESAG!M62,FAED!L62-FAED!M62,MESC!L62-MESC!M62,REITORIA!L62-REITORIA!M62,CEAD!L62-CEAD!M62)</f>
        <v>420</v>
      </c>
      <c r="N62" s="182" t="n">
        <f aca="false">SUM(L62-M62)</f>
        <v>660</v>
      </c>
      <c r="O62" s="183" t="n">
        <f aca="false">L62*K62</f>
        <v>1620</v>
      </c>
      <c r="P62" s="183" t="n">
        <f aca="false">M62*K62</f>
        <v>630</v>
      </c>
    </row>
    <row r="63" customFormat="false" ht="15" hidden="false" customHeight="true" outlineLevel="0" collapsed="false">
      <c r="A63" s="48"/>
      <c r="B63" s="49"/>
      <c r="C63" s="50" t="n">
        <v>60</v>
      </c>
      <c r="D63" s="56" t="s">
        <v>135</v>
      </c>
      <c r="E63" s="53" t="s">
        <v>129</v>
      </c>
      <c r="F63" s="53" t="s">
        <v>130</v>
      </c>
      <c r="G63" s="53" t="s">
        <v>131</v>
      </c>
      <c r="H63" s="54" t="s">
        <v>42</v>
      </c>
      <c r="I63" s="52" t="n">
        <v>20</v>
      </c>
      <c r="J63" s="52" t="n">
        <v>30</v>
      </c>
      <c r="K63" s="55" t="n">
        <v>1.6</v>
      </c>
      <c r="L63" s="180" t="n">
        <f aca="false">SUM(CCT!L63,CAV!L63,CEART!L63,CEAVI!L63,CEFID!L63,CEPLAN!L63,CERES!L63,CESFI!L63,ESAG!L63,FAED!L63,MESC!L63,REITORIA!L63,CEAD!L63)</f>
        <v>1165</v>
      </c>
      <c r="M63" s="181" t="n">
        <f aca="false">SUM(CCT!L63-CCT!M63,CAV!L63-CAV!M63,CEART!L63-CEART!M63,CEAVI!L63-CEAVI!M63,CEFID!L63-CEFID!M63,CEPLAN!L63-CEPLAN!M63,CERES!L63-CERES!M63,CESFI!L63-CESFI!M63,ESAG!L63-ESAG!M63,FAED!L63-FAED!M63,MESC!L63-MESC!M63,REITORIA!L63-REITORIA!M63,CEAD!L63-CEAD!M63)</f>
        <v>475</v>
      </c>
      <c r="N63" s="182" t="n">
        <f aca="false">SUM(L63-M63)</f>
        <v>690</v>
      </c>
      <c r="O63" s="183" t="n">
        <f aca="false">L63*K63</f>
        <v>1864</v>
      </c>
      <c r="P63" s="183" t="n">
        <f aca="false">M63*K63</f>
        <v>760</v>
      </c>
    </row>
    <row r="64" customFormat="false" ht="15" hidden="false" customHeight="true" outlineLevel="0" collapsed="false">
      <c r="A64" s="48"/>
      <c r="B64" s="49"/>
      <c r="C64" s="50" t="n">
        <v>61</v>
      </c>
      <c r="D64" s="56" t="s">
        <v>136</v>
      </c>
      <c r="E64" s="53" t="s">
        <v>129</v>
      </c>
      <c r="F64" s="53" t="s">
        <v>130</v>
      </c>
      <c r="G64" s="53" t="s">
        <v>131</v>
      </c>
      <c r="H64" s="52" t="s">
        <v>42</v>
      </c>
      <c r="I64" s="52" t="n">
        <v>20</v>
      </c>
      <c r="J64" s="52" t="n">
        <v>30</v>
      </c>
      <c r="K64" s="55" t="n">
        <v>1.3</v>
      </c>
      <c r="L64" s="180" t="n">
        <f aca="false">SUM(CCT!L64,CAV!L64,CEART!L64,CEAVI!L64,CEFID!L64,CEPLAN!L64,CERES!L64,CESFI!L64,ESAG!L64,FAED!L64,MESC!L64,REITORIA!L64,CEAD!L64)</f>
        <v>1237</v>
      </c>
      <c r="M64" s="181" t="n">
        <f aca="false">SUM(CCT!L64-CCT!M64,CAV!L64-CAV!M64,CEART!L64-CEART!M64,CEAVI!L64-CEAVI!M64,CEFID!L64-CEFID!M64,CEPLAN!L64-CEPLAN!M64,CERES!L64-CERES!M64,CESFI!L64-CESFI!M64,ESAG!L64-ESAG!M64,FAED!L64-FAED!M64,MESC!L64-MESC!M64,REITORIA!L64-REITORIA!M64,CEAD!L64-CEAD!M64)</f>
        <v>582</v>
      </c>
      <c r="N64" s="182" t="n">
        <f aca="false">SUM(L64-M64)</f>
        <v>655</v>
      </c>
      <c r="O64" s="183" t="n">
        <f aca="false">L64*K64</f>
        <v>1608.1</v>
      </c>
      <c r="P64" s="183" t="n">
        <f aca="false">M64*K64</f>
        <v>756.6</v>
      </c>
    </row>
    <row r="65" customFormat="false" ht="15" hidden="false" customHeight="true" outlineLevel="0" collapsed="false">
      <c r="A65" s="48"/>
      <c r="B65" s="49"/>
      <c r="C65" s="50" t="n">
        <v>62</v>
      </c>
      <c r="D65" s="56" t="s">
        <v>137</v>
      </c>
      <c r="E65" s="53" t="s">
        <v>129</v>
      </c>
      <c r="F65" s="53" t="s">
        <v>130</v>
      </c>
      <c r="G65" s="53" t="s">
        <v>131</v>
      </c>
      <c r="H65" s="53" t="s">
        <v>42</v>
      </c>
      <c r="I65" s="52" t="n">
        <v>20</v>
      </c>
      <c r="J65" s="52" t="n">
        <v>30</v>
      </c>
      <c r="K65" s="55" t="n">
        <v>1.5</v>
      </c>
      <c r="L65" s="180" t="n">
        <f aca="false">SUM(CCT!L65,CAV!L65,CEART!L65,CEAVI!L65,CEFID!L65,CEPLAN!L65,CERES!L65,CESFI!L65,ESAG!L65,FAED!L65,MESC!L65,REITORIA!L65,CEAD!L65)</f>
        <v>1639</v>
      </c>
      <c r="M65" s="181" t="n">
        <f aca="false">SUM(CCT!L65-CCT!M65,CAV!L65-CAV!M65,CEART!L65-CEART!M65,CEAVI!L65-CEAVI!M65,CEFID!L65-CEFID!M65,CEPLAN!L65-CEPLAN!M65,CERES!L65-CERES!M65,CESFI!L65-CESFI!M65,ESAG!L65-ESAG!M65,FAED!L65-FAED!M65,MESC!L65-MESC!M65,REITORIA!L65-REITORIA!M65,CEAD!L65-CEAD!M65)</f>
        <v>824</v>
      </c>
      <c r="N65" s="182" t="n">
        <f aca="false">SUM(L65-M65)</f>
        <v>815</v>
      </c>
      <c r="O65" s="183" t="n">
        <f aca="false">L65*K65</f>
        <v>2458.5</v>
      </c>
      <c r="P65" s="183" t="n">
        <f aca="false">M65*K65</f>
        <v>1236</v>
      </c>
    </row>
    <row r="66" customFormat="false" ht="15" hidden="false" customHeight="true" outlineLevel="0" collapsed="false">
      <c r="A66" s="48"/>
      <c r="B66" s="49"/>
      <c r="C66" s="57" t="n">
        <v>63</v>
      </c>
      <c r="D66" s="51" t="s">
        <v>138</v>
      </c>
      <c r="E66" s="53" t="s">
        <v>129</v>
      </c>
      <c r="F66" s="53" t="s">
        <v>130</v>
      </c>
      <c r="G66" s="53" t="s">
        <v>131</v>
      </c>
      <c r="H66" s="53" t="s">
        <v>49</v>
      </c>
      <c r="I66" s="52" t="n">
        <v>20</v>
      </c>
      <c r="J66" s="52" t="n">
        <v>30</v>
      </c>
      <c r="K66" s="55" t="n">
        <v>1.7</v>
      </c>
      <c r="L66" s="180" t="n">
        <f aca="false">SUM(CCT!L66,CAV!L66,CEART!L66,CEAVI!L66,CEFID!L66,CEPLAN!L66,CERES!L66,CESFI!L66,ESAG!L66,FAED!L66,MESC!L66,REITORIA!L66,CEAD!L66)</f>
        <v>200</v>
      </c>
      <c r="M66" s="181" t="n">
        <f aca="false">SUM(CCT!L66-CCT!M66,CAV!L66-CAV!M66,CEART!L66-CEART!M66,CEAVI!L66-CEAVI!M66,CEFID!L66-CEFID!M66,CEPLAN!L66-CEPLAN!M66,CERES!L66-CERES!M66,CESFI!L66-CESFI!M66,ESAG!L66-ESAG!M66,FAED!L66-FAED!M66,MESC!L66-MESC!M66,REITORIA!L66-REITORIA!M66,CEAD!L66-CEAD!M66)</f>
        <v>0</v>
      </c>
      <c r="N66" s="182" t="n">
        <f aca="false">SUM(L66-M66)</f>
        <v>200</v>
      </c>
      <c r="O66" s="183" t="n">
        <f aca="false">L66*K66</f>
        <v>340</v>
      </c>
      <c r="P66" s="183" t="n">
        <f aca="false">M66*K66</f>
        <v>0</v>
      </c>
    </row>
    <row r="67" customFormat="false" ht="15" hidden="false" customHeight="true" outlineLevel="0" collapsed="false">
      <c r="A67" s="48"/>
      <c r="B67" s="49"/>
      <c r="C67" s="50" t="n">
        <v>64</v>
      </c>
      <c r="D67" s="56" t="s">
        <v>139</v>
      </c>
      <c r="E67" s="53" t="s">
        <v>39</v>
      </c>
      <c r="F67" s="53" t="s">
        <v>130</v>
      </c>
      <c r="G67" s="53" t="s">
        <v>131</v>
      </c>
      <c r="H67" s="52" t="s">
        <v>42</v>
      </c>
      <c r="I67" s="52" t="n">
        <v>20</v>
      </c>
      <c r="J67" s="52" t="n">
        <v>30</v>
      </c>
      <c r="K67" s="55" t="n">
        <v>0.92</v>
      </c>
      <c r="L67" s="180" t="n">
        <f aca="false">SUM(CCT!L67,CAV!L67,CEART!L67,CEAVI!L67,CEFID!L67,CEPLAN!L67,CERES!L67,CESFI!L67,ESAG!L67,FAED!L67,MESC!L67,REITORIA!L67,CEAD!L67)</f>
        <v>1070</v>
      </c>
      <c r="M67" s="181" t="n">
        <f aca="false">SUM(CCT!L67-CCT!M67,CAV!L67-CAV!M67,CEART!L67-CEART!M67,CEAVI!L67-CEAVI!M67,CEFID!L67-CEFID!M67,CEPLAN!L67-CEPLAN!M67,CERES!L67-CERES!M67,CESFI!L67-CESFI!M67,ESAG!L67-ESAG!M67,FAED!L67-FAED!M67,MESC!L67-MESC!M67,REITORIA!L67-REITORIA!M67,CEAD!L67-CEAD!M67)</f>
        <v>120</v>
      </c>
      <c r="N67" s="182" t="n">
        <f aca="false">SUM(L67-M67)</f>
        <v>950</v>
      </c>
      <c r="O67" s="183" t="n">
        <f aca="false">L67*K67</f>
        <v>984.4</v>
      </c>
      <c r="P67" s="183" t="n">
        <f aca="false">M67*K67</f>
        <v>110.4</v>
      </c>
    </row>
    <row r="68" customFormat="false" ht="15" hidden="false" customHeight="true" outlineLevel="0" collapsed="false">
      <c r="A68" s="48"/>
      <c r="B68" s="49"/>
      <c r="C68" s="50" t="n">
        <v>65</v>
      </c>
      <c r="D68" s="56" t="s">
        <v>140</v>
      </c>
      <c r="E68" s="53" t="s">
        <v>39</v>
      </c>
      <c r="F68" s="53" t="s">
        <v>130</v>
      </c>
      <c r="G68" s="53" t="s">
        <v>131</v>
      </c>
      <c r="H68" s="54" t="s">
        <v>42</v>
      </c>
      <c r="I68" s="52" t="n">
        <v>20</v>
      </c>
      <c r="J68" s="52" t="n">
        <v>30</v>
      </c>
      <c r="K68" s="55" t="n">
        <v>1.08</v>
      </c>
      <c r="L68" s="180" t="n">
        <f aca="false">SUM(CCT!L68,CAV!L68,CEART!L68,CEAVI!L68,CEFID!L68,CEPLAN!L68,CERES!L68,CESFI!L68,ESAG!L68,FAED!L68,MESC!L68,REITORIA!L68,CEAD!L68)</f>
        <v>1256</v>
      </c>
      <c r="M68" s="181" t="n">
        <f aca="false">SUM(CCT!L68-CCT!M68,CAV!L68-CAV!M68,CEART!L68-CEART!M68,CEAVI!L68-CEAVI!M68,CEFID!L68-CEFID!M68,CEPLAN!L68-CEPLAN!M68,CERES!L68-CERES!M68,CESFI!L68-CESFI!M68,ESAG!L68-ESAG!M68,FAED!L68-FAED!M68,MESC!L68-MESC!M68,REITORIA!L68-REITORIA!M68,CEAD!L68-CEAD!M68)</f>
        <v>506</v>
      </c>
      <c r="N68" s="182" t="n">
        <f aca="false">SUM(L68-M68)</f>
        <v>750</v>
      </c>
      <c r="O68" s="183" t="n">
        <f aca="false">L68*K68</f>
        <v>1356.48</v>
      </c>
      <c r="P68" s="183" t="n">
        <f aca="false">M68*K68</f>
        <v>546.48</v>
      </c>
    </row>
    <row r="69" customFormat="false" ht="15" hidden="false" customHeight="true" outlineLevel="0" collapsed="false">
      <c r="A69" s="48"/>
      <c r="B69" s="49"/>
      <c r="C69" s="50" t="n">
        <v>66</v>
      </c>
      <c r="D69" s="56" t="s">
        <v>141</v>
      </c>
      <c r="E69" s="53" t="s">
        <v>39</v>
      </c>
      <c r="F69" s="53" t="s">
        <v>130</v>
      </c>
      <c r="G69" s="53" t="s">
        <v>131</v>
      </c>
      <c r="H69" s="53" t="s">
        <v>42</v>
      </c>
      <c r="I69" s="52" t="n">
        <v>20</v>
      </c>
      <c r="J69" s="52" t="n">
        <v>30</v>
      </c>
      <c r="K69" s="55" t="n">
        <v>1.1</v>
      </c>
      <c r="L69" s="180" t="n">
        <f aca="false">SUM(CCT!L69,CAV!L69,CEART!L69,CEAVI!L69,CEFID!L69,CEPLAN!L69,CERES!L69,CESFI!L69,ESAG!L69,FAED!L69,MESC!L69,REITORIA!L69,CEAD!L69)</f>
        <v>750</v>
      </c>
      <c r="M69" s="181" t="n">
        <f aca="false">SUM(CCT!L69-CCT!M69,CAV!L69-CAV!M69,CEART!L69-CEART!M69,CEAVI!L69-CEAVI!M69,CEFID!L69-CEFID!M69,CEPLAN!L69-CEPLAN!M69,CERES!L69-CERES!M69,CESFI!L69-CESFI!M69,ESAG!L69-ESAG!M69,FAED!L69-FAED!M69,MESC!L69-MESC!M69,REITORIA!L69-REITORIA!M69,CEAD!L69-CEAD!M69)</f>
        <v>100</v>
      </c>
      <c r="N69" s="182" t="n">
        <f aca="false">SUM(L69-M69)</f>
        <v>650</v>
      </c>
      <c r="O69" s="183" t="n">
        <f aca="false">L69*K69</f>
        <v>825</v>
      </c>
      <c r="P69" s="183" t="n">
        <f aca="false">M69*K69</f>
        <v>110</v>
      </c>
    </row>
    <row r="70" customFormat="false" ht="15" hidden="false" customHeight="true" outlineLevel="0" collapsed="false">
      <c r="A70" s="48"/>
      <c r="B70" s="49"/>
      <c r="C70" s="50" t="n">
        <v>67</v>
      </c>
      <c r="D70" s="51" t="s">
        <v>142</v>
      </c>
      <c r="E70" s="53" t="s">
        <v>129</v>
      </c>
      <c r="F70" s="53" t="s">
        <v>143</v>
      </c>
      <c r="G70" s="53" t="s">
        <v>144</v>
      </c>
      <c r="H70" s="53" t="s">
        <v>49</v>
      </c>
      <c r="I70" s="52" t="n">
        <v>20</v>
      </c>
      <c r="J70" s="52" t="n">
        <v>30</v>
      </c>
      <c r="K70" s="55" t="n">
        <v>0.07</v>
      </c>
      <c r="L70" s="180" t="n">
        <f aca="false">SUM(CCT!L70,CAV!L70,CEART!L70,CEAVI!L70,CEFID!L70,CEPLAN!L70,CERES!L70,CESFI!L70,ESAG!L70,FAED!L70,MESC!L70,REITORIA!L70,CEAD!L70)</f>
        <v>1500</v>
      </c>
      <c r="M70" s="181" t="n">
        <f aca="false">SUM(CCT!L70-CCT!M70,CAV!L70-CAV!M70,CEART!L70-CEART!M70,CEAVI!L70-CEAVI!M70,CEFID!L70-CEFID!M70,CEPLAN!L70-CEPLAN!M70,CERES!L70-CERES!M70,CESFI!L70-CESFI!M70,ESAG!L70-ESAG!M70,FAED!L70-FAED!M70,MESC!L70-MESC!M70,REITORIA!L70-REITORIA!M70,CEAD!L70-CEAD!M70)</f>
        <v>250</v>
      </c>
      <c r="N70" s="182" t="n">
        <f aca="false">SUM(L70-M70)</f>
        <v>1250</v>
      </c>
      <c r="O70" s="183" t="n">
        <f aca="false">L70*K70</f>
        <v>105</v>
      </c>
      <c r="P70" s="183" t="n">
        <f aca="false">M70*K70</f>
        <v>17.5</v>
      </c>
    </row>
    <row r="71" customFormat="false" ht="15" hidden="false" customHeight="true" outlineLevel="0" collapsed="false">
      <c r="A71" s="48"/>
      <c r="B71" s="49"/>
      <c r="C71" s="57" t="n">
        <v>68</v>
      </c>
      <c r="D71" s="51" t="s">
        <v>145</v>
      </c>
      <c r="E71" s="53" t="s">
        <v>129</v>
      </c>
      <c r="F71" s="53" t="s">
        <v>143</v>
      </c>
      <c r="G71" s="53" t="s">
        <v>146</v>
      </c>
      <c r="H71" s="53" t="s">
        <v>147</v>
      </c>
      <c r="I71" s="52" t="n">
        <v>20</v>
      </c>
      <c r="J71" s="52" t="n">
        <v>30</v>
      </c>
      <c r="K71" s="55" t="n">
        <v>5.5</v>
      </c>
      <c r="L71" s="180" t="n">
        <f aca="false">SUM(CCT!L71,CAV!L71,CEART!L71,CEAVI!L71,CEFID!L71,CEPLAN!L71,CERES!L71,CESFI!L71,ESAG!L71,FAED!L71,MESC!L71,REITORIA!L71,CEAD!L71)</f>
        <v>1307</v>
      </c>
      <c r="M71" s="181" t="n">
        <f aca="false">SUM(CCT!L71-CCT!M71,CAV!L71-CAV!M71,CEART!L71-CEART!M71,CEAVI!L71-CEAVI!M71,CEFID!L71-CEFID!M71,CEPLAN!L71-CEPLAN!M71,CERES!L71-CERES!M71,CESFI!L71-CESFI!M71,ESAG!L71-ESAG!M71,FAED!L71-FAED!M71,MESC!L71-MESC!M71,REITORIA!L71-REITORIA!M71,CEAD!L71-CEAD!M71)</f>
        <v>52</v>
      </c>
      <c r="N71" s="182" t="n">
        <f aca="false">SUM(L71-M71)</f>
        <v>1255</v>
      </c>
      <c r="O71" s="183" t="n">
        <f aca="false">L71*K71</f>
        <v>7188.5</v>
      </c>
      <c r="P71" s="183" t="n">
        <f aca="false">M71*K71</f>
        <v>286</v>
      </c>
    </row>
    <row r="72" customFormat="false" ht="15" hidden="false" customHeight="true" outlineLevel="0" collapsed="false">
      <c r="A72" s="48"/>
      <c r="B72" s="49"/>
      <c r="C72" s="50" t="n">
        <v>69</v>
      </c>
      <c r="D72" s="51" t="s">
        <v>148</v>
      </c>
      <c r="E72" s="53" t="s">
        <v>39</v>
      </c>
      <c r="F72" s="53" t="s">
        <v>143</v>
      </c>
      <c r="G72" s="53" t="s">
        <v>149</v>
      </c>
      <c r="H72" s="53" t="s">
        <v>49</v>
      </c>
      <c r="I72" s="52" t="n">
        <v>20</v>
      </c>
      <c r="J72" s="52" t="n">
        <v>30</v>
      </c>
      <c r="K72" s="55" t="n">
        <v>8</v>
      </c>
      <c r="L72" s="180" t="n">
        <f aca="false">SUM(CCT!L72,CAV!L72,CEART!L72,CEAVI!L72,CEFID!L72,CEPLAN!L72,CERES!L72,CESFI!L72,ESAG!L72,FAED!L72,MESC!L72,REITORIA!L72,CEAD!L72)</f>
        <v>100</v>
      </c>
      <c r="M72" s="181" t="n">
        <f aca="false">SUM(CCT!L72-CCT!M72,CAV!L72-CAV!M72,CEART!L72-CEART!M72,CEAVI!L72-CEAVI!M72,CEFID!L72-CEFID!M72,CEPLAN!L72-CEPLAN!M72,CERES!L72-CERES!M72,CESFI!L72-CESFI!M72,ESAG!L72-ESAG!M72,FAED!L72-FAED!M72,MESC!L72-MESC!M72,REITORIA!L72-REITORIA!M72,CEAD!L72-CEAD!M72)</f>
        <v>0</v>
      </c>
      <c r="N72" s="182" t="n">
        <f aca="false">SUM(L72-M72)</f>
        <v>100</v>
      </c>
      <c r="O72" s="183" t="n">
        <f aca="false">L72*K72</f>
        <v>800</v>
      </c>
      <c r="P72" s="183" t="n">
        <f aca="false">M72*K72</f>
        <v>0</v>
      </c>
    </row>
    <row r="73" customFormat="false" ht="15" hidden="false" customHeight="true" outlineLevel="0" collapsed="false">
      <c r="A73" s="48"/>
      <c r="B73" s="49"/>
      <c r="C73" s="50" t="n">
        <v>70</v>
      </c>
      <c r="D73" s="51" t="s">
        <v>150</v>
      </c>
      <c r="E73" s="53" t="s">
        <v>129</v>
      </c>
      <c r="F73" s="53" t="s">
        <v>143</v>
      </c>
      <c r="G73" s="53" t="s">
        <v>151</v>
      </c>
      <c r="H73" s="53" t="s">
        <v>147</v>
      </c>
      <c r="I73" s="52" t="n">
        <v>20</v>
      </c>
      <c r="J73" s="52" t="n">
        <v>30</v>
      </c>
      <c r="K73" s="55" t="n">
        <v>3</v>
      </c>
      <c r="L73" s="180" t="n">
        <f aca="false">SUM(CCT!L73,CAV!L73,CEART!L73,CEAVI!L73,CEFID!L73,CEPLAN!L73,CERES!L73,CESFI!L73,ESAG!L73,FAED!L73,MESC!L73,REITORIA!L73,CEAD!L73)</f>
        <v>3131</v>
      </c>
      <c r="M73" s="181" t="n">
        <f aca="false">SUM(CCT!L73-CCT!M73,CAV!L73-CAV!M73,CEART!L73-CEART!M73,CEAVI!L73-CEAVI!M73,CEFID!L73-CEFID!M73,CEPLAN!L73-CEPLAN!M73,CERES!L73-CERES!M73,CESFI!L73-CESFI!M73,ESAG!L73-ESAG!M73,FAED!L73-FAED!M73,MESC!L73-MESC!M73,REITORIA!L73-REITORIA!M73,CEAD!L73-CEAD!M73)</f>
        <v>1011</v>
      </c>
      <c r="N73" s="182" t="n">
        <f aca="false">SUM(L73-M73)</f>
        <v>2120</v>
      </c>
      <c r="O73" s="183" t="n">
        <f aca="false">L73*K73</f>
        <v>9393</v>
      </c>
      <c r="P73" s="183" t="n">
        <f aca="false">M73*K73</f>
        <v>3033</v>
      </c>
    </row>
    <row r="74" customFormat="false" ht="15" hidden="false" customHeight="true" outlineLevel="0" collapsed="false">
      <c r="A74" s="48"/>
      <c r="B74" s="49"/>
      <c r="C74" s="50" t="n">
        <v>71</v>
      </c>
      <c r="D74" s="51" t="s">
        <v>152</v>
      </c>
      <c r="E74" s="53" t="s">
        <v>39</v>
      </c>
      <c r="F74" s="53" t="s">
        <v>143</v>
      </c>
      <c r="G74" s="53" t="s">
        <v>149</v>
      </c>
      <c r="H74" s="53" t="s">
        <v>49</v>
      </c>
      <c r="I74" s="52" t="n">
        <v>20</v>
      </c>
      <c r="J74" s="52" t="n">
        <v>30</v>
      </c>
      <c r="K74" s="55" t="n">
        <v>1.4</v>
      </c>
      <c r="L74" s="180" t="n">
        <f aca="false">SUM(CCT!L74,CAV!L74,CEART!L74,CEAVI!L74,CEFID!L74,CEPLAN!L74,CERES!L74,CESFI!L74,ESAG!L74,FAED!L74,MESC!L74,REITORIA!L74,CEAD!L74)</f>
        <v>200</v>
      </c>
      <c r="M74" s="181" t="n">
        <f aca="false">SUM(CCT!L74-CCT!M74,CAV!L74-CAV!M74,CEART!L74-CEART!M74,CEAVI!L74-CEAVI!M74,CEFID!L74-CEFID!M74,CEPLAN!L74-CEPLAN!M74,CERES!L74-CERES!M74,CESFI!L74-CESFI!M74,ESAG!L74-ESAG!M74,FAED!L74-FAED!M74,MESC!L74-MESC!M74,REITORIA!L74-REITORIA!M74,CEAD!L74-CEAD!M74)</f>
        <v>0</v>
      </c>
      <c r="N74" s="182" t="n">
        <f aca="false">SUM(L74-M74)</f>
        <v>200</v>
      </c>
      <c r="O74" s="183" t="n">
        <f aca="false">L74*K74</f>
        <v>280</v>
      </c>
      <c r="P74" s="183" t="n">
        <f aca="false">M74*K74</f>
        <v>0</v>
      </c>
    </row>
    <row r="75" customFormat="false" ht="15" hidden="false" customHeight="true" outlineLevel="0" collapsed="false">
      <c r="A75" s="48"/>
      <c r="B75" s="49"/>
      <c r="C75" s="50" t="n">
        <v>72</v>
      </c>
      <c r="D75" s="51" t="s">
        <v>153</v>
      </c>
      <c r="E75" s="53" t="s">
        <v>39</v>
      </c>
      <c r="F75" s="53" t="s">
        <v>154</v>
      </c>
      <c r="G75" s="53" t="s">
        <v>155</v>
      </c>
      <c r="H75" s="53" t="s">
        <v>49</v>
      </c>
      <c r="I75" s="52" t="n">
        <v>20</v>
      </c>
      <c r="J75" s="52" t="n">
        <v>30</v>
      </c>
      <c r="K75" s="55" t="n">
        <v>24</v>
      </c>
      <c r="L75" s="180" t="n">
        <f aca="false">SUM(CCT!L75,CAV!L75,CEART!L75,CEAVI!L75,CEFID!L75,CEPLAN!L75,CERES!L75,CESFI!L75,ESAG!L75,FAED!L75,MESC!L75,REITORIA!L75,CEAD!L75)</f>
        <v>74</v>
      </c>
      <c r="M75" s="181" t="n">
        <f aca="false">SUM(CCT!L75-CCT!M75,CAV!L75-CAV!M75,CEART!L75-CEART!M75,CEAVI!L75-CEAVI!M75,CEFID!L75-CEFID!M75,CEPLAN!L75-CEPLAN!M75,CERES!L75-CERES!M75,CESFI!L75-CESFI!M75,ESAG!L75-ESAG!M75,FAED!L75-FAED!M75,MESC!L75-MESC!M75,REITORIA!L75-REITORIA!M75,CEAD!L75-CEAD!M75)</f>
        <v>10</v>
      </c>
      <c r="N75" s="182" t="n">
        <f aca="false">SUM(L75-M75)</f>
        <v>64</v>
      </c>
      <c r="O75" s="183" t="n">
        <f aca="false">L75*K75</f>
        <v>1776</v>
      </c>
      <c r="P75" s="183" t="n">
        <f aca="false">M75*K75</f>
        <v>240</v>
      </c>
    </row>
    <row r="76" customFormat="false" ht="60" hidden="false" customHeight="false" outlineLevel="0" collapsed="false">
      <c r="A76" s="48"/>
      <c r="B76" s="49"/>
      <c r="C76" s="57" t="n">
        <v>73</v>
      </c>
      <c r="D76" s="56" t="s">
        <v>156</v>
      </c>
      <c r="E76" s="53" t="s">
        <v>39</v>
      </c>
      <c r="F76" s="53" t="s">
        <v>157</v>
      </c>
      <c r="G76" s="53" t="s">
        <v>158</v>
      </c>
      <c r="H76" s="53" t="s">
        <v>42</v>
      </c>
      <c r="I76" s="52" t="n">
        <v>20</v>
      </c>
      <c r="J76" s="52" t="n">
        <v>30</v>
      </c>
      <c r="K76" s="55" t="n">
        <v>33</v>
      </c>
      <c r="L76" s="180" t="n">
        <f aca="false">SUM(CCT!L76,CAV!L76,CEART!L76,CEAVI!L76,CEFID!L76,CEPLAN!L76,CERES!L76,CESFI!L76,ESAG!L76,FAED!L76,MESC!L76,REITORIA!L76,CEAD!L76)</f>
        <v>20</v>
      </c>
      <c r="M76" s="181" t="n">
        <f aca="false">SUM(CCT!L76-CCT!M76,CAV!L76-CAV!M76,CEART!L76-CEART!M76,CEAVI!L76-CEAVI!M76,CEFID!L76-CEFID!M76,CEPLAN!L76-CEPLAN!M76,CERES!L76-CERES!M76,CESFI!L76-CESFI!M76,ESAG!L76-ESAG!M76,FAED!L76-FAED!M76,MESC!L76-MESC!M76,REITORIA!L76-REITORIA!M76,CEAD!L76-CEAD!M76)</f>
        <v>0</v>
      </c>
      <c r="N76" s="182" t="n">
        <f aca="false">SUM(L76-M76)</f>
        <v>20</v>
      </c>
      <c r="O76" s="183" t="n">
        <f aca="false">L76*K76</f>
        <v>660</v>
      </c>
      <c r="P76" s="183" t="n">
        <f aca="false">M76*K76</f>
        <v>0</v>
      </c>
    </row>
    <row r="77" customFormat="false" ht="30" hidden="false" customHeight="false" outlineLevel="0" collapsed="false">
      <c r="A77" s="48"/>
      <c r="B77" s="49"/>
      <c r="C77" s="50" t="n">
        <v>74</v>
      </c>
      <c r="D77" s="56" t="s">
        <v>159</v>
      </c>
      <c r="E77" s="53" t="s">
        <v>39</v>
      </c>
      <c r="F77" s="53" t="s">
        <v>160</v>
      </c>
      <c r="G77" s="53" t="n">
        <v>1005</v>
      </c>
      <c r="H77" s="53" t="s">
        <v>42</v>
      </c>
      <c r="I77" s="52" t="n">
        <v>20</v>
      </c>
      <c r="J77" s="52" t="n">
        <v>30</v>
      </c>
      <c r="K77" s="55" t="n">
        <v>25</v>
      </c>
      <c r="L77" s="180" t="n">
        <f aca="false">SUM(CCT!L77,CAV!L77,CEART!L77,CEAVI!L77,CEFID!L77,CEPLAN!L77,CERES!L77,CESFI!L77,ESAG!L77,FAED!L77,MESC!L77,REITORIA!L77,CEAD!L77)</f>
        <v>206</v>
      </c>
      <c r="M77" s="181" t="n">
        <f aca="false">SUM(CCT!L77-CCT!M77,CAV!L77-CAV!M77,CEART!L77-CEART!M77,CEAVI!L77-CEAVI!M77,CEFID!L77-CEFID!M77,CEPLAN!L77-CEPLAN!M77,CERES!L77-CERES!M77,CESFI!L77-CESFI!M77,ESAG!L77-ESAG!M77,FAED!L77-FAED!M77,MESC!L77-MESC!M77,REITORIA!L77-REITORIA!M77,CEAD!L77-CEAD!M77)</f>
        <v>100</v>
      </c>
      <c r="N77" s="182" t="n">
        <f aca="false">SUM(L77-M77)</f>
        <v>106</v>
      </c>
      <c r="O77" s="183" t="n">
        <f aca="false">L77*K77</f>
        <v>5150</v>
      </c>
      <c r="P77" s="183" t="n">
        <f aca="false">M77*K77</f>
        <v>2500</v>
      </c>
    </row>
    <row r="78" customFormat="false" ht="30" hidden="false" customHeight="false" outlineLevel="0" collapsed="false">
      <c r="A78" s="48"/>
      <c r="B78" s="49"/>
      <c r="C78" s="50" t="n">
        <v>75</v>
      </c>
      <c r="D78" s="51" t="s">
        <v>161</v>
      </c>
      <c r="E78" s="53" t="s">
        <v>129</v>
      </c>
      <c r="F78" s="53" t="s">
        <v>162</v>
      </c>
      <c r="G78" s="53" t="s">
        <v>163</v>
      </c>
      <c r="H78" s="53" t="s">
        <v>49</v>
      </c>
      <c r="I78" s="52" t="n">
        <v>20</v>
      </c>
      <c r="J78" s="52" t="n">
        <v>30</v>
      </c>
      <c r="K78" s="55" t="n">
        <v>25</v>
      </c>
      <c r="L78" s="180" t="n">
        <f aca="false">SUM(CCT!L78,CAV!L78,CEART!L78,CEAVI!L78,CEFID!L78,CEPLAN!L78,CERES!L78,CESFI!L78,ESAG!L78,FAED!L78,MESC!L78,REITORIA!L78,CEAD!L78)</f>
        <v>557</v>
      </c>
      <c r="M78" s="181" t="n">
        <f aca="false">SUM(CCT!L78-CCT!M78,CAV!L78-CAV!M78,CEART!L78-CEART!M78,CEAVI!L78-CEAVI!M78,CEFID!L78-CEFID!M78,CEPLAN!L78-CEPLAN!M78,CERES!L78-CERES!M78,CESFI!L78-CESFI!M78,ESAG!L78-ESAG!M78,FAED!L78-FAED!M78,MESC!L78-MESC!M78,REITORIA!L78-REITORIA!M78,CEAD!L78-CEAD!M78)</f>
        <v>310</v>
      </c>
      <c r="N78" s="182" t="n">
        <f aca="false">SUM(L78-M78)</f>
        <v>247</v>
      </c>
      <c r="O78" s="183" t="n">
        <f aca="false">L78*K78</f>
        <v>13925</v>
      </c>
      <c r="P78" s="183" t="n">
        <f aca="false">M78*K78</f>
        <v>7750</v>
      </c>
    </row>
    <row r="79" customFormat="false" ht="30" hidden="false" customHeight="false" outlineLevel="0" collapsed="false">
      <c r="A79" s="48"/>
      <c r="B79" s="49"/>
      <c r="C79" s="50" t="n">
        <v>76</v>
      </c>
      <c r="D79" s="51" t="s">
        <v>164</v>
      </c>
      <c r="E79" s="53" t="s">
        <v>129</v>
      </c>
      <c r="F79" s="53" t="s">
        <v>165</v>
      </c>
      <c r="G79" s="53" t="s">
        <v>166</v>
      </c>
      <c r="H79" s="53" t="s">
        <v>49</v>
      </c>
      <c r="I79" s="52" t="n">
        <v>20</v>
      </c>
      <c r="J79" s="52" t="n">
        <v>30</v>
      </c>
      <c r="K79" s="55" t="n">
        <v>55</v>
      </c>
      <c r="L79" s="180" t="n">
        <f aca="false">SUM(CCT!L79,CAV!L79,CEART!L79,CEAVI!L79,CEFID!L79,CEPLAN!L79,CERES!L79,CESFI!L79,ESAG!L79,FAED!L79,MESC!L79,REITORIA!L79,CEAD!L79)</f>
        <v>790</v>
      </c>
      <c r="M79" s="181" t="n">
        <f aca="false">SUM(CCT!L79-CCT!M79,CAV!L79-CAV!M79,CEART!L79-CEART!M79,CEAVI!L79-CEAVI!M79,CEFID!L79-CEFID!M79,CEPLAN!L79-CEPLAN!M79,CERES!L79-CERES!M79,CESFI!L79-CESFI!M79,ESAG!L79-ESAG!M79,FAED!L79-FAED!M79,MESC!L79-MESC!M79,REITORIA!L79-REITORIA!M79,CEAD!L79-CEAD!M79)</f>
        <v>475</v>
      </c>
      <c r="N79" s="182" t="n">
        <f aca="false">SUM(L79-M79)</f>
        <v>315</v>
      </c>
      <c r="O79" s="183" t="n">
        <f aca="false">L79*K79</f>
        <v>43450</v>
      </c>
      <c r="P79" s="183" t="n">
        <f aca="false">M79*K79</f>
        <v>26125</v>
      </c>
    </row>
    <row r="80" customFormat="false" ht="30" hidden="false" customHeight="false" outlineLevel="0" collapsed="false">
      <c r="A80" s="48"/>
      <c r="B80" s="49"/>
      <c r="C80" s="50" t="n">
        <v>77</v>
      </c>
      <c r="D80" s="56" t="s">
        <v>167</v>
      </c>
      <c r="E80" s="53" t="s">
        <v>129</v>
      </c>
      <c r="F80" s="53" t="s">
        <v>168</v>
      </c>
      <c r="G80" s="53" t="s">
        <v>163</v>
      </c>
      <c r="H80" s="53" t="s">
        <v>42</v>
      </c>
      <c r="I80" s="52" t="n">
        <v>20</v>
      </c>
      <c r="J80" s="52" t="n">
        <v>30</v>
      </c>
      <c r="K80" s="55" t="n">
        <v>6.4</v>
      </c>
      <c r="L80" s="180" t="n">
        <f aca="false">SUM(CCT!L80,CAV!L80,CEART!L80,CEAVI!L80,CEFID!L80,CEPLAN!L80,CERES!L80,CESFI!L80,ESAG!L80,FAED!L80,MESC!L80,REITORIA!L80,CEAD!L80)</f>
        <v>1735</v>
      </c>
      <c r="M80" s="181" t="n">
        <f aca="false">SUM(CCT!L80-CCT!M80,CAV!L80-CAV!M80,CEART!L80-CEART!M80,CEAVI!L80-CEAVI!M80,CEFID!L80-CEFID!M80,CEPLAN!L80-CEPLAN!M80,CERES!L80-CERES!M80,CESFI!L80-CESFI!M80,ESAG!L80-ESAG!M80,FAED!L80-FAED!M80,MESC!L80-MESC!M80,REITORIA!L80-REITORIA!M80,CEAD!L80-CEAD!M80)</f>
        <v>578</v>
      </c>
      <c r="N80" s="182" t="n">
        <f aca="false">SUM(L80-M80)</f>
        <v>1157</v>
      </c>
      <c r="O80" s="183" t="n">
        <f aca="false">L80*K80</f>
        <v>11104</v>
      </c>
      <c r="P80" s="183" t="n">
        <f aca="false">M80*K80</f>
        <v>3699.2</v>
      </c>
    </row>
    <row r="81" customFormat="false" ht="45" hidden="false" customHeight="false" outlineLevel="0" collapsed="false">
      <c r="A81" s="48"/>
      <c r="B81" s="49"/>
      <c r="C81" s="57" t="n">
        <v>78</v>
      </c>
      <c r="D81" s="56" t="s">
        <v>169</v>
      </c>
      <c r="E81" s="53" t="s">
        <v>39</v>
      </c>
      <c r="F81" s="53" t="s">
        <v>130</v>
      </c>
      <c r="G81" s="53" t="s">
        <v>131</v>
      </c>
      <c r="H81" s="54" t="s">
        <v>42</v>
      </c>
      <c r="I81" s="52" t="n">
        <v>20</v>
      </c>
      <c r="J81" s="52" t="n">
        <v>30</v>
      </c>
      <c r="K81" s="55" t="n">
        <v>23</v>
      </c>
      <c r="L81" s="180" t="n">
        <f aca="false">SUM(CCT!L81,CAV!L81,CEART!L81,CEAVI!L81,CEFID!L81,CEPLAN!L81,CERES!L81,CESFI!L81,ESAG!L81,FAED!L81,MESC!L81,REITORIA!L81,CEAD!L81)</f>
        <v>225</v>
      </c>
      <c r="M81" s="181" t="n">
        <f aca="false">SUM(CCT!L81-CCT!M81,CAV!L81-CAV!M81,CEART!L81-CEART!M81,CEAVI!L81-CEAVI!M81,CEFID!L81-CEFID!M81,CEPLAN!L81-CEPLAN!M81,CERES!L81-CERES!M81,CESFI!L81-CESFI!M81,ESAG!L81-ESAG!M81,FAED!L81-FAED!M81,MESC!L81-MESC!M81,REITORIA!L81-REITORIA!M81,CEAD!L81-CEAD!M81)</f>
        <v>105</v>
      </c>
      <c r="N81" s="182" t="n">
        <f aca="false">SUM(L81-M81)</f>
        <v>120</v>
      </c>
      <c r="O81" s="183" t="n">
        <f aca="false">L81*K81</f>
        <v>5175</v>
      </c>
      <c r="P81" s="183" t="n">
        <f aca="false">M81*K81</f>
        <v>2415</v>
      </c>
    </row>
    <row r="82" customFormat="false" ht="45" hidden="false" customHeight="false" outlineLevel="0" collapsed="false">
      <c r="A82" s="48"/>
      <c r="B82" s="49"/>
      <c r="C82" s="50" t="n">
        <v>79</v>
      </c>
      <c r="D82" s="56" t="s">
        <v>170</v>
      </c>
      <c r="E82" s="53" t="s">
        <v>39</v>
      </c>
      <c r="F82" s="53" t="s">
        <v>130</v>
      </c>
      <c r="G82" s="58" t="s">
        <v>131</v>
      </c>
      <c r="H82" s="54" t="s">
        <v>42</v>
      </c>
      <c r="I82" s="52" t="n">
        <v>20</v>
      </c>
      <c r="J82" s="52" t="n">
        <v>30</v>
      </c>
      <c r="K82" s="55" t="n">
        <v>22</v>
      </c>
      <c r="L82" s="180" t="n">
        <f aca="false">SUM(CCT!L82,CAV!L82,CEART!L82,CEAVI!L82,CEFID!L82,CEPLAN!L82,CERES!L82,CESFI!L82,ESAG!L82,FAED!L82,MESC!L82,REITORIA!L82,CEAD!L82)</f>
        <v>270</v>
      </c>
      <c r="M82" s="181" t="n">
        <f aca="false">SUM(CCT!L82-CCT!M82,CAV!L82-CAV!M82,CEART!L82-CEART!M82,CEAVI!L82-CEAVI!M82,CEFID!L82-CEFID!M82,CEPLAN!L82-CEPLAN!M82,CERES!L82-CERES!M82,CESFI!L82-CESFI!M82,ESAG!L82-ESAG!M82,FAED!L82-FAED!M82,MESC!L82-MESC!M82,REITORIA!L82-REITORIA!M82,CEAD!L82-CEAD!M82)</f>
        <v>120</v>
      </c>
      <c r="N82" s="182" t="n">
        <f aca="false">SUM(L82-M82)</f>
        <v>150</v>
      </c>
      <c r="O82" s="183" t="n">
        <f aca="false">L82*K82</f>
        <v>5940</v>
      </c>
      <c r="P82" s="183" t="n">
        <f aca="false">M82*K82</f>
        <v>2640</v>
      </c>
    </row>
    <row r="83" customFormat="false" ht="30" hidden="false" customHeight="false" outlineLevel="0" collapsed="false">
      <c r="A83" s="48"/>
      <c r="B83" s="49"/>
      <c r="C83" s="50" t="n">
        <v>80</v>
      </c>
      <c r="D83" s="56" t="s">
        <v>171</v>
      </c>
      <c r="E83" s="53" t="s">
        <v>39</v>
      </c>
      <c r="F83" s="53" t="s">
        <v>130</v>
      </c>
      <c r="G83" s="58" t="s">
        <v>131</v>
      </c>
      <c r="H83" s="53" t="s">
        <v>42</v>
      </c>
      <c r="I83" s="52" t="n">
        <v>20</v>
      </c>
      <c r="J83" s="52" t="n">
        <v>30</v>
      </c>
      <c r="K83" s="55" t="n">
        <v>22</v>
      </c>
      <c r="L83" s="180" t="n">
        <f aca="false">SUM(CCT!L83,CAV!L83,CEART!L83,CEAVI!L83,CEFID!L83,CEPLAN!L83,CERES!L83,CESFI!L83,ESAG!L83,FAED!L83,MESC!L83,REITORIA!L83,CEAD!L83)</f>
        <v>230</v>
      </c>
      <c r="M83" s="181" t="n">
        <f aca="false">SUM(CCT!L83-CCT!M83,CAV!L83-CAV!M83,CEART!L83-CEART!M83,CEAVI!L83-CEAVI!M83,CEFID!L83-CEFID!M83,CEPLAN!L83-CEPLAN!M83,CERES!L83-CERES!M83,CESFI!L83-CESFI!M83,ESAG!L83-ESAG!M83,FAED!L83-FAED!M83,MESC!L83-MESC!M83,REITORIA!L83-REITORIA!M83,CEAD!L83-CEAD!M83)</f>
        <v>84</v>
      </c>
      <c r="N83" s="182" t="n">
        <f aca="false">SUM(L83-M83)</f>
        <v>146</v>
      </c>
      <c r="O83" s="183" t="n">
        <f aca="false">L83*K83</f>
        <v>5060</v>
      </c>
      <c r="P83" s="183" t="n">
        <f aca="false">M83*K83</f>
        <v>1848</v>
      </c>
    </row>
    <row r="84" customFormat="false" ht="45" hidden="false" customHeight="false" outlineLevel="0" collapsed="false">
      <c r="A84" s="48"/>
      <c r="B84" s="49"/>
      <c r="C84" s="50" t="n">
        <v>81</v>
      </c>
      <c r="D84" s="56" t="s">
        <v>172</v>
      </c>
      <c r="E84" s="53" t="s">
        <v>39</v>
      </c>
      <c r="F84" s="53" t="s">
        <v>130</v>
      </c>
      <c r="G84" s="53" t="s">
        <v>131</v>
      </c>
      <c r="H84" s="53" t="s">
        <v>42</v>
      </c>
      <c r="I84" s="52" t="n">
        <v>20</v>
      </c>
      <c r="J84" s="52" t="n">
        <v>30</v>
      </c>
      <c r="K84" s="55" t="n">
        <v>23</v>
      </c>
      <c r="L84" s="180" t="n">
        <f aca="false">SUM(CCT!L84,CAV!L84,CEART!L84,CEAVI!L84,CEFID!L84,CEPLAN!L84,CERES!L84,CESFI!L84,ESAG!L84,FAED!L84,MESC!L84,REITORIA!L84,CEAD!L84)</f>
        <v>211</v>
      </c>
      <c r="M84" s="181" t="n">
        <f aca="false">SUM(CCT!L84-CCT!M84,CAV!L84-CAV!M84,CEART!L84-CEART!M84,CEAVI!L84-CEAVI!M84,CEFID!L84-CEFID!M84,CEPLAN!L84-CEPLAN!M84,CERES!L84-CERES!M84,CESFI!L84-CESFI!M84,ESAG!L84-ESAG!M84,FAED!L84-FAED!M84,MESC!L84-MESC!M84,REITORIA!L84-REITORIA!M84,CEAD!L84-CEAD!M84)</f>
        <v>90</v>
      </c>
      <c r="N84" s="182" t="n">
        <f aca="false">SUM(L84-M84)</f>
        <v>121</v>
      </c>
      <c r="O84" s="183" t="n">
        <f aca="false">L84*K84</f>
        <v>4853</v>
      </c>
      <c r="P84" s="183" t="n">
        <f aca="false">M84*K84</f>
        <v>2070</v>
      </c>
    </row>
    <row r="85" customFormat="false" ht="30" hidden="false" customHeight="false" outlineLevel="0" collapsed="false">
      <c r="A85" s="48"/>
      <c r="B85" s="49"/>
      <c r="C85" s="50" t="n">
        <v>82</v>
      </c>
      <c r="D85" s="56" t="s">
        <v>173</v>
      </c>
      <c r="E85" s="53" t="s">
        <v>39</v>
      </c>
      <c r="F85" s="53" t="s">
        <v>130</v>
      </c>
      <c r="G85" s="53" t="s">
        <v>131</v>
      </c>
      <c r="H85" s="53" t="s">
        <v>42</v>
      </c>
      <c r="I85" s="52" t="n">
        <v>20</v>
      </c>
      <c r="J85" s="52" t="n">
        <v>30</v>
      </c>
      <c r="K85" s="55" t="n">
        <v>22</v>
      </c>
      <c r="L85" s="180" t="n">
        <f aca="false">SUM(CCT!L85,CAV!L85,CEART!L85,CEAVI!L85,CEFID!L85,CEPLAN!L85,CERES!L85,CESFI!L85,ESAG!L85,FAED!L85,MESC!L85,REITORIA!L85,CEAD!L85)</f>
        <v>613</v>
      </c>
      <c r="M85" s="181" t="n">
        <f aca="false">SUM(CCT!L85-CCT!M85,CAV!L85-CAV!M85,CEART!L85-CEART!M85,CEAVI!L85-CEAVI!M85,CEFID!L85-CEFID!M85,CEPLAN!L85-CEPLAN!M85,CERES!L85-CERES!M85,CESFI!L85-CESFI!M85,ESAG!L85-ESAG!M85,FAED!L85-FAED!M85,MESC!L85-MESC!M85,REITORIA!L85-REITORIA!M85,CEAD!L85-CEAD!M85)</f>
        <v>323</v>
      </c>
      <c r="N85" s="182" t="n">
        <f aca="false">SUM(L85-M85)</f>
        <v>290</v>
      </c>
      <c r="O85" s="183" t="n">
        <f aca="false">L85*K85</f>
        <v>13486</v>
      </c>
      <c r="P85" s="183" t="n">
        <f aca="false">M85*K85</f>
        <v>7106</v>
      </c>
    </row>
    <row r="86" customFormat="false" ht="45" hidden="false" customHeight="false" outlineLevel="0" collapsed="false">
      <c r="A86" s="48"/>
      <c r="B86" s="49"/>
      <c r="C86" s="57" t="n">
        <v>83</v>
      </c>
      <c r="D86" s="56" t="s">
        <v>174</v>
      </c>
      <c r="E86" s="53" t="s">
        <v>39</v>
      </c>
      <c r="F86" s="53" t="s">
        <v>130</v>
      </c>
      <c r="G86" s="53" t="s">
        <v>131</v>
      </c>
      <c r="H86" s="53" t="s">
        <v>42</v>
      </c>
      <c r="I86" s="52" t="n">
        <v>20</v>
      </c>
      <c r="J86" s="52" t="n">
        <v>30</v>
      </c>
      <c r="K86" s="55" t="n">
        <v>24</v>
      </c>
      <c r="L86" s="180" t="n">
        <f aca="false">SUM(CCT!L86,CAV!L86,CEART!L86,CEAVI!L86,CEFID!L86,CEPLAN!L86,CERES!L86,CESFI!L86,ESAG!L86,FAED!L86,MESC!L86,REITORIA!L86,CEAD!L86)</f>
        <v>330</v>
      </c>
      <c r="M86" s="181" t="n">
        <f aca="false">SUM(CCT!L86-CCT!M86,CAV!L86-CAV!M86,CEART!L86-CEART!M86,CEAVI!L86-CEAVI!M86,CEFID!L86-CEFID!M86,CEPLAN!L86-CEPLAN!M86,CERES!L86-CERES!M86,CESFI!L86-CESFI!M86,ESAG!L86-ESAG!M86,FAED!L86-FAED!M86,MESC!L86-MESC!M86,REITORIA!L86-REITORIA!M86,CEAD!L86-CEAD!M86)</f>
        <v>160</v>
      </c>
      <c r="N86" s="182" t="n">
        <f aca="false">SUM(L86-M86)</f>
        <v>170</v>
      </c>
      <c r="O86" s="183" t="n">
        <f aca="false">L86*K86</f>
        <v>7920</v>
      </c>
      <c r="P86" s="183" t="n">
        <f aca="false">M86*K86</f>
        <v>3840</v>
      </c>
    </row>
    <row r="87" customFormat="false" ht="30" hidden="false" customHeight="false" outlineLevel="0" collapsed="false">
      <c r="A87" s="48"/>
      <c r="B87" s="49"/>
      <c r="C87" s="50" t="n">
        <v>84</v>
      </c>
      <c r="D87" s="56" t="s">
        <v>175</v>
      </c>
      <c r="E87" s="52" t="s">
        <v>39</v>
      </c>
      <c r="F87" s="52" t="s">
        <v>130</v>
      </c>
      <c r="G87" s="53" t="s">
        <v>131</v>
      </c>
      <c r="H87" s="52" t="s">
        <v>42</v>
      </c>
      <c r="I87" s="52" t="n">
        <v>20</v>
      </c>
      <c r="J87" s="52" t="n">
        <v>30</v>
      </c>
      <c r="K87" s="55" t="n">
        <v>18</v>
      </c>
      <c r="L87" s="180" t="n">
        <f aca="false">SUM(CCT!L87,CAV!L87,CEART!L87,CEAVI!L87,CEFID!L87,CEPLAN!L87,CERES!L87,CESFI!L87,ESAG!L87,FAED!L87,MESC!L87,REITORIA!L87,CEAD!L87)</f>
        <v>311</v>
      </c>
      <c r="M87" s="181" t="n">
        <f aca="false">SUM(CCT!L87-CCT!M87,CAV!L87-CAV!M87,CEART!L87-CEART!M87,CEAVI!L87-CEAVI!M87,CEFID!L87-CEFID!M87,CEPLAN!L87-CEPLAN!M87,CERES!L87-CERES!M87,CESFI!L87-CESFI!M87,ESAG!L87-ESAG!M87,FAED!L87-FAED!M87,MESC!L87-MESC!M87,REITORIA!L87-REITORIA!M87,CEAD!L87-CEAD!M87)</f>
        <v>121</v>
      </c>
      <c r="N87" s="182" t="n">
        <f aca="false">SUM(L87-M87)</f>
        <v>190</v>
      </c>
      <c r="O87" s="183" t="n">
        <f aca="false">L87*K87</f>
        <v>5598</v>
      </c>
      <c r="P87" s="183" t="n">
        <f aca="false">M87*K87</f>
        <v>2178</v>
      </c>
    </row>
    <row r="88" customFormat="false" ht="45" hidden="false" customHeight="false" outlineLevel="0" collapsed="false">
      <c r="A88" s="48"/>
      <c r="B88" s="49"/>
      <c r="C88" s="50" t="n">
        <v>85</v>
      </c>
      <c r="D88" s="56" t="s">
        <v>176</v>
      </c>
      <c r="E88" s="53" t="s">
        <v>39</v>
      </c>
      <c r="F88" s="53" t="s">
        <v>130</v>
      </c>
      <c r="G88" s="53" t="s">
        <v>131</v>
      </c>
      <c r="H88" s="54" t="s">
        <v>42</v>
      </c>
      <c r="I88" s="52" t="n">
        <v>20</v>
      </c>
      <c r="J88" s="52" t="n">
        <v>30</v>
      </c>
      <c r="K88" s="55" t="n">
        <v>23</v>
      </c>
      <c r="L88" s="180" t="n">
        <f aca="false">SUM(CCT!L88,CAV!L88,CEART!L88,CEAVI!L88,CEFID!L88,CEPLAN!L88,CERES!L88,CESFI!L88,ESAG!L88,FAED!L88,MESC!L88,REITORIA!L88,CEAD!L88)</f>
        <v>670</v>
      </c>
      <c r="M88" s="181" t="n">
        <f aca="false">SUM(CCT!L88-CCT!M88,CAV!L88-CAV!M88,CEART!L88-CEART!M88,CEAVI!L88-CEAVI!M88,CEFID!L88-CEFID!M88,CEPLAN!L88-CEPLAN!M88,CERES!L88-CERES!M88,CESFI!L88-CESFI!M88,ESAG!L88-ESAG!M88,FAED!L88-FAED!M88,MESC!L88-MESC!M88,REITORIA!L88-REITORIA!M88,CEAD!L88-CEAD!M88)</f>
        <v>140</v>
      </c>
      <c r="N88" s="182" t="n">
        <f aca="false">SUM(L88-M88)</f>
        <v>530</v>
      </c>
      <c r="O88" s="183" t="n">
        <f aca="false">L88*K88</f>
        <v>15410</v>
      </c>
      <c r="P88" s="183" t="n">
        <f aca="false">M88*K88</f>
        <v>3220</v>
      </c>
    </row>
    <row r="89" customFormat="false" ht="30" hidden="false" customHeight="false" outlineLevel="0" collapsed="false">
      <c r="A89" s="48"/>
      <c r="B89" s="49"/>
      <c r="C89" s="50" t="n">
        <v>86</v>
      </c>
      <c r="D89" s="56" t="s">
        <v>177</v>
      </c>
      <c r="E89" s="52" t="s">
        <v>178</v>
      </c>
      <c r="F89" s="52" t="s">
        <v>143</v>
      </c>
      <c r="G89" s="53" t="s">
        <v>146</v>
      </c>
      <c r="H89" s="52" t="s">
        <v>42</v>
      </c>
      <c r="I89" s="52" t="n">
        <v>20</v>
      </c>
      <c r="J89" s="52" t="n">
        <v>30</v>
      </c>
      <c r="K89" s="55" t="n">
        <v>80</v>
      </c>
      <c r="L89" s="180" t="n">
        <f aca="false">SUM(CCT!L89,CAV!L89,CEART!L89,CEAVI!L89,CEFID!L89,CEPLAN!L89,CERES!L89,CESFI!L89,ESAG!L89,FAED!L89,MESC!L89,REITORIA!L89,CEAD!L89)</f>
        <v>60</v>
      </c>
      <c r="M89" s="181" t="n">
        <f aca="false">SUM(CCT!L89-CCT!M89,CAV!L89-CAV!M89,CEART!L89-CEART!M89,CEAVI!L89-CEAVI!M89,CEFID!L89-CEFID!M89,CEPLAN!L89-CEPLAN!M89,CERES!L89-CERES!M89,CESFI!L89-CESFI!M89,ESAG!L89-ESAG!M89,FAED!L89-FAED!M89,MESC!L89-MESC!M89,REITORIA!L89-REITORIA!M89,CEAD!L89-CEAD!M89)</f>
        <v>2</v>
      </c>
      <c r="N89" s="182" t="n">
        <f aca="false">SUM(L89-M89)</f>
        <v>58</v>
      </c>
      <c r="O89" s="183" t="n">
        <f aca="false">L89*K89</f>
        <v>4800</v>
      </c>
      <c r="P89" s="183" t="n">
        <f aca="false">M89*K89</f>
        <v>160</v>
      </c>
    </row>
    <row r="90" customFormat="false" ht="30" hidden="false" customHeight="false" outlineLevel="0" collapsed="false">
      <c r="A90" s="48"/>
      <c r="B90" s="49"/>
      <c r="C90" s="50" t="n">
        <v>87</v>
      </c>
      <c r="D90" s="56" t="s">
        <v>179</v>
      </c>
      <c r="E90" s="53" t="s">
        <v>39</v>
      </c>
      <c r="F90" s="53" t="s">
        <v>180</v>
      </c>
      <c r="G90" s="53" t="n">
        <v>1322</v>
      </c>
      <c r="H90" s="53" t="s">
        <v>181</v>
      </c>
      <c r="I90" s="52" t="n">
        <v>20</v>
      </c>
      <c r="J90" s="52" t="n">
        <v>30</v>
      </c>
      <c r="K90" s="55" t="n">
        <v>23</v>
      </c>
      <c r="L90" s="180" t="n">
        <f aca="false">SUM(CCT!L90,CAV!L90,CEART!L90,CEAVI!L90,CEFID!L90,CEPLAN!L90,CERES!L90,CESFI!L90,ESAG!L90,FAED!L90,MESC!L90,REITORIA!L90,CEAD!L90)</f>
        <v>55</v>
      </c>
      <c r="M90" s="181" t="n">
        <f aca="false">SUM(CCT!L90-CCT!M90,CAV!L90-CAV!M90,CEART!L90-CEART!M90,CEAVI!L90-CEAVI!M90,CEFID!L90-CEFID!M90,CEPLAN!L90-CEPLAN!M90,CERES!L90-CERES!M90,CESFI!L90-CESFI!M90,ESAG!L90-ESAG!M90,FAED!L90-FAED!M90,MESC!L90-MESC!M90,REITORIA!L90-REITORIA!M90,CEAD!L90-CEAD!M90)</f>
        <v>0</v>
      </c>
      <c r="N90" s="182" t="n">
        <f aca="false">SUM(L90-M90)</f>
        <v>55</v>
      </c>
      <c r="O90" s="183" t="n">
        <f aca="false">L90*K90</f>
        <v>1265</v>
      </c>
      <c r="P90" s="183" t="n">
        <f aca="false">M90*K90</f>
        <v>0</v>
      </c>
    </row>
    <row r="91" customFormat="false" ht="30" hidden="false" customHeight="false" outlineLevel="0" collapsed="false">
      <c r="A91" s="48"/>
      <c r="B91" s="49"/>
      <c r="C91" s="57" t="n">
        <v>88</v>
      </c>
      <c r="D91" s="56" t="s">
        <v>182</v>
      </c>
      <c r="E91" s="53" t="s">
        <v>39</v>
      </c>
      <c r="F91" s="53" t="s">
        <v>180</v>
      </c>
      <c r="G91" s="53" t="n">
        <v>1322</v>
      </c>
      <c r="H91" s="53" t="s">
        <v>181</v>
      </c>
      <c r="I91" s="52" t="n">
        <v>20</v>
      </c>
      <c r="J91" s="52" t="n">
        <v>30</v>
      </c>
      <c r="K91" s="55" t="n">
        <v>20</v>
      </c>
      <c r="L91" s="180" t="n">
        <f aca="false">SUM(CCT!L91,CAV!L91,CEART!L91,CEAVI!L91,CEFID!L91,CEPLAN!L91,CERES!L91,CESFI!L91,ESAG!L91,FAED!L91,MESC!L91,REITORIA!L91,CEAD!L91)</f>
        <v>93</v>
      </c>
      <c r="M91" s="181" t="n">
        <f aca="false">SUM(CCT!L91-CCT!M91,CAV!L91-CAV!M91,CEART!L91-CEART!M91,CEAVI!L91-CEAVI!M91,CEFID!L91-CEFID!M91,CEPLAN!L91-CEPLAN!M91,CERES!L91-CERES!M91,CESFI!L91-CESFI!M91,ESAG!L91-ESAG!M91,FAED!L91-FAED!M91,MESC!L91-MESC!M91,REITORIA!L91-REITORIA!M91,CEAD!L91-CEAD!M91)</f>
        <v>1</v>
      </c>
      <c r="N91" s="182" t="n">
        <f aca="false">SUM(L91-M91)</f>
        <v>92</v>
      </c>
      <c r="O91" s="183" t="n">
        <f aca="false">L91*K91</f>
        <v>1860</v>
      </c>
      <c r="P91" s="183" t="n">
        <f aca="false">M91*K91</f>
        <v>20</v>
      </c>
    </row>
    <row r="92" customFormat="false" ht="15" hidden="false" customHeight="true" outlineLevel="0" collapsed="false">
      <c r="A92" s="48"/>
      <c r="B92" s="49"/>
      <c r="C92" s="50" t="n">
        <v>89</v>
      </c>
      <c r="D92" s="51" t="s">
        <v>183</v>
      </c>
      <c r="E92" s="53" t="s">
        <v>39</v>
      </c>
      <c r="F92" s="53" t="s">
        <v>184</v>
      </c>
      <c r="G92" s="53" t="s">
        <v>146</v>
      </c>
      <c r="H92" s="54" t="s">
        <v>49</v>
      </c>
      <c r="I92" s="52" t="n">
        <v>20</v>
      </c>
      <c r="J92" s="52" t="n">
        <v>30</v>
      </c>
      <c r="K92" s="55" t="n">
        <v>34.5</v>
      </c>
      <c r="L92" s="180" t="n">
        <f aca="false">SUM(CCT!L92,CAV!L92,CEART!L92,CEAVI!L92,CEFID!L92,CEPLAN!L92,CERES!L92,CESFI!L92,ESAG!L92,FAED!L92,MESC!L92,REITORIA!L92,CEAD!L92)</f>
        <v>40</v>
      </c>
      <c r="M92" s="181" t="n">
        <f aca="false">SUM(CCT!L92-CCT!M92,CAV!L92-CAV!M92,CEART!L92-CEART!M92,CEAVI!L92-CEAVI!M92,CEFID!L92-CEFID!M92,CEPLAN!L92-CEPLAN!M92,CERES!L92-CERES!M92,CESFI!L92-CESFI!M92,ESAG!L92-ESAG!M92,FAED!L92-FAED!M92,MESC!L92-MESC!M92,REITORIA!L92-REITORIA!M92,CEAD!L92-CEAD!M92)</f>
        <v>0</v>
      </c>
      <c r="N92" s="182" t="n">
        <f aca="false">SUM(L92-M92)</f>
        <v>40</v>
      </c>
      <c r="O92" s="183" t="n">
        <f aca="false">L92*K92</f>
        <v>1380</v>
      </c>
      <c r="P92" s="183" t="n">
        <f aca="false">M92*K92</f>
        <v>0</v>
      </c>
    </row>
    <row r="93" customFormat="false" ht="15" hidden="false" customHeight="true" outlineLevel="0" collapsed="false">
      <c r="A93" s="48"/>
      <c r="B93" s="49"/>
      <c r="C93" s="50" t="n">
        <v>90</v>
      </c>
      <c r="D93" s="51" t="s">
        <v>185</v>
      </c>
      <c r="E93" s="53" t="s">
        <v>39</v>
      </c>
      <c r="F93" s="53" t="s">
        <v>130</v>
      </c>
      <c r="G93" s="53" t="s">
        <v>131</v>
      </c>
      <c r="H93" s="54" t="s">
        <v>49</v>
      </c>
      <c r="I93" s="52" t="n">
        <v>20</v>
      </c>
      <c r="J93" s="52" t="n">
        <v>30</v>
      </c>
      <c r="K93" s="55" t="n">
        <v>3.8</v>
      </c>
      <c r="L93" s="180" t="n">
        <f aca="false">SUM(CCT!L93,CAV!L93,CEART!L93,CEAVI!L93,CEFID!L93,CEPLAN!L93,CERES!L93,CESFI!L93,ESAG!L93,FAED!L93,MESC!L93,REITORIA!L93,CEAD!L93)</f>
        <v>60</v>
      </c>
      <c r="M93" s="181" t="n">
        <f aca="false">SUM(CCT!L93-CCT!M93,CAV!L93-CAV!M93,CEART!L93-CEART!M93,CEAVI!L93-CEAVI!M93,CEFID!L93-CEFID!M93,CEPLAN!L93-CEPLAN!M93,CERES!L93-CERES!M93,CESFI!L93-CESFI!M93,ESAG!L93-ESAG!M93,FAED!L93-FAED!M93,MESC!L93-MESC!M93,REITORIA!L93-REITORIA!M93,CEAD!L93-CEAD!M93)</f>
        <v>0</v>
      </c>
      <c r="N93" s="182" t="n">
        <f aca="false">SUM(L93-M93)</f>
        <v>60</v>
      </c>
      <c r="O93" s="183" t="n">
        <f aca="false">L93*K93</f>
        <v>228</v>
      </c>
      <c r="P93" s="183" t="n">
        <f aca="false">M93*K93</f>
        <v>0</v>
      </c>
    </row>
    <row r="94" customFormat="false" ht="30" hidden="false" customHeight="false" outlineLevel="0" collapsed="false">
      <c r="A94" s="48"/>
      <c r="B94" s="49"/>
      <c r="C94" s="50" t="n">
        <v>91</v>
      </c>
      <c r="D94" s="56" t="s">
        <v>186</v>
      </c>
      <c r="E94" s="53" t="s">
        <v>39</v>
      </c>
      <c r="F94" s="53" t="s">
        <v>180</v>
      </c>
      <c r="G94" s="53" t="n">
        <v>1319</v>
      </c>
      <c r="H94" s="53" t="s">
        <v>181</v>
      </c>
      <c r="I94" s="52" t="n">
        <v>20</v>
      </c>
      <c r="J94" s="52" t="n">
        <v>30</v>
      </c>
      <c r="K94" s="55" t="n">
        <v>35</v>
      </c>
      <c r="L94" s="180" t="n">
        <f aca="false">SUM(CCT!L94,CAV!L94,CEART!L94,CEAVI!L94,CEFID!L94,CEPLAN!L94,CERES!L94,CESFI!L94,ESAG!L94,FAED!L94,MESC!L94,REITORIA!L94,CEAD!L94)</f>
        <v>30</v>
      </c>
      <c r="M94" s="181" t="n">
        <f aca="false">SUM(CCT!L94-CCT!M94,CAV!L94-CAV!M94,CEART!L94-CEART!M94,CEAVI!L94-CEAVI!M94,CEFID!L94-CEFID!M94,CEPLAN!L94-CEPLAN!M94,CERES!L94-CERES!M94,CESFI!L94-CESFI!M94,ESAG!L94-ESAG!M94,FAED!L94-FAED!M94,MESC!L94-MESC!M94,REITORIA!L94-REITORIA!M94,CEAD!L94-CEAD!M94)</f>
        <v>0</v>
      </c>
      <c r="N94" s="182" t="n">
        <f aca="false">SUM(L94-M94)</f>
        <v>30</v>
      </c>
      <c r="O94" s="183" t="n">
        <f aca="false">L94*K94</f>
        <v>1050</v>
      </c>
      <c r="P94" s="183" t="n">
        <f aca="false">M94*K94</f>
        <v>0</v>
      </c>
    </row>
    <row r="95" customFormat="false" ht="30" hidden="false" customHeight="false" outlineLevel="0" collapsed="false">
      <c r="A95" s="48"/>
      <c r="B95" s="49"/>
      <c r="C95" s="50" t="n">
        <v>92</v>
      </c>
      <c r="D95" s="56" t="s">
        <v>187</v>
      </c>
      <c r="E95" s="53" t="s">
        <v>39</v>
      </c>
      <c r="F95" s="53" t="s">
        <v>180</v>
      </c>
      <c r="G95" s="53" t="n">
        <v>1319</v>
      </c>
      <c r="H95" s="53" t="s">
        <v>181</v>
      </c>
      <c r="I95" s="52" t="n">
        <v>20</v>
      </c>
      <c r="J95" s="52" t="n">
        <v>30</v>
      </c>
      <c r="K95" s="55" t="n">
        <v>35</v>
      </c>
      <c r="L95" s="180" t="n">
        <f aca="false">SUM(CCT!L95,CAV!L95,CEART!L95,CEAVI!L95,CEFID!L95,CEPLAN!L95,CERES!L95,CESFI!L95,ESAG!L95,FAED!L95,MESC!L95,REITORIA!L95,CEAD!L95)</f>
        <v>30</v>
      </c>
      <c r="M95" s="181" t="n">
        <f aca="false">SUM(CCT!L95-CCT!M95,CAV!L95-CAV!M95,CEART!L95-CEART!M95,CEAVI!L95-CEAVI!M95,CEFID!L95-CEFID!M95,CEPLAN!L95-CEPLAN!M95,CERES!L95-CERES!M95,CESFI!L95-CESFI!M95,ESAG!L95-ESAG!M95,FAED!L95-FAED!M95,MESC!L95-MESC!M95,REITORIA!L95-REITORIA!M95,CEAD!L95-CEAD!M95)</f>
        <v>0</v>
      </c>
      <c r="N95" s="182" t="n">
        <f aca="false">SUM(L95-M95)</f>
        <v>30</v>
      </c>
      <c r="O95" s="183" t="n">
        <f aca="false">L95*K95</f>
        <v>1050</v>
      </c>
      <c r="P95" s="183" t="n">
        <f aca="false">M95*K95</f>
        <v>0</v>
      </c>
    </row>
    <row r="96" customFormat="false" ht="30" hidden="false" customHeight="false" outlineLevel="0" collapsed="false">
      <c r="A96" s="48"/>
      <c r="B96" s="49"/>
      <c r="C96" s="57" t="n">
        <v>93</v>
      </c>
      <c r="D96" s="56" t="s">
        <v>188</v>
      </c>
      <c r="E96" s="53" t="s">
        <v>39</v>
      </c>
      <c r="F96" s="53" t="s">
        <v>180</v>
      </c>
      <c r="G96" s="53" t="n">
        <v>1318</v>
      </c>
      <c r="H96" s="53" t="s">
        <v>181</v>
      </c>
      <c r="I96" s="52" t="n">
        <v>20</v>
      </c>
      <c r="J96" s="52" t="n">
        <v>30</v>
      </c>
      <c r="K96" s="55" t="n">
        <v>35</v>
      </c>
      <c r="L96" s="180" t="n">
        <f aca="false">SUM(CCT!L96,CAV!L96,CEART!L96,CEAVI!L96,CEFID!L96,CEPLAN!L96,CERES!L96,CESFI!L96,ESAG!L96,FAED!L96,MESC!L96,REITORIA!L96,CEAD!L96)</f>
        <v>30</v>
      </c>
      <c r="M96" s="181" t="n">
        <f aca="false">SUM(CCT!L96-CCT!M96,CAV!L96-CAV!M96,CEART!L96-CEART!M96,CEAVI!L96-CEAVI!M96,CEFID!L96-CEFID!M96,CEPLAN!L96-CEPLAN!M96,CERES!L96-CERES!M96,CESFI!L96-CESFI!M96,ESAG!L96-ESAG!M96,FAED!L96-FAED!M96,MESC!L96-MESC!M96,REITORIA!L96-REITORIA!M96,CEAD!L96-CEAD!M96)</f>
        <v>0</v>
      </c>
      <c r="N96" s="182" t="n">
        <f aca="false">SUM(L96-M96)</f>
        <v>30</v>
      </c>
      <c r="O96" s="183" t="n">
        <f aca="false">L96*K96</f>
        <v>1050</v>
      </c>
      <c r="P96" s="183" t="n">
        <f aca="false">M96*K96</f>
        <v>0</v>
      </c>
    </row>
    <row r="97" customFormat="false" ht="30" hidden="false" customHeight="false" outlineLevel="0" collapsed="false">
      <c r="A97" s="48"/>
      <c r="B97" s="49"/>
      <c r="C97" s="50" t="n">
        <v>94</v>
      </c>
      <c r="D97" s="56" t="s">
        <v>189</v>
      </c>
      <c r="E97" s="53" t="s">
        <v>39</v>
      </c>
      <c r="F97" s="53" t="s">
        <v>180</v>
      </c>
      <c r="G97" s="53" t="n">
        <v>1318</v>
      </c>
      <c r="H97" s="53" t="s">
        <v>181</v>
      </c>
      <c r="I97" s="52" t="n">
        <v>20</v>
      </c>
      <c r="J97" s="52" t="n">
        <v>30</v>
      </c>
      <c r="K97" s="55" t="n">
        <v>20</v>
      </c>
      <c r="L97" s="180" t="n">
        <f aca="false">SUM(CCT!L97,CAV!L97,CEART!L97,CEAVI!L97,CEFID!L97,CEPLAN!L97,CERES!L97,CESFI!L97,ESAG!L97,FAED!L97,MESC!L97,REITORIA!L97,CEAD!L97)</f>
        <v>30</v>
      </c>
      <c r="M97" s="181" t="n">
        <f aca="false">SUM(CCT!L97-CCT!M97,CAV!L97-CAV!M97,CEART!L97-CEART!M97,CEAVI!L97-CEAVI!M97,CEFID!L97-CEFID!M97,CEPLAN!L97-CEPLAN!M97,CERES!L97-CERES!M97,CESFI!L97-CESFI!M97,ESAG!L97-ESAG!M97,FAED!L97-FAED!M97,MESC!L97-MESC!M97,REITORIA!L97-REITORIA!M97,CEAD!L97-CEAD!M97)</f>
        <v>0</v>
      </c>
      <c r="N97" s="182" t="n">
        <f aca="false">SUM(L97-M97)</f>
        <v>30</v>
      </c>
      <c r="O97" s="183" t="n">
        <f aca="false">L97*K97</f>
        <v>600</v>
      </c>
      <c r="P97" s="183" t="n">
        <f aca="false">M97*K97</f>
        <v>0</v>
      </c>
    </row>
    <row r="98" customFormat="false" ht="15" hidden="false" customHeight="true" outlineLevel="0" collapsed="false">
      <c r="A98" s="48"/>
      <c r="B98" s="49"/>
      <c r="C98" s="50" t="n">
        <v>95</v>
      </c>
      <c r="D98" s="51" t="s">
        <v>190</v>
      </c>
      <c r="E98" s="53" t="s">
        <v>39</v>
      </c>
      <c r="F98" s="53" t="s">
        <v>180</v>
      </c>
      <c r="G98" s="53" t="n">
        <v>1302</v>
      </c>
      <c r="H98" s="53" t="s">
        <v>62</v>
      </c>
      <c r="I98" s="52" t="n">
        <v>20</v>
      </c>
      <c r="J98" s="52" t="n">
        <v>30</v>
      </c>
      <c r="K98" s="55" t="n">
        <v>40</v>
      </c>
      <c r="L98" s="180" t="n">
        <f aca="false">SUM(CCT!L98,CAV!L98,CEART!L98,CEAVI!L98,CEFID!L98,CEPLAN!L98,CERES!L98,CESFI!L98,ESAG!L98,FAED!L98,MESC!L98,REITORIA!L98,CEAD!L98)</f>
        <v>68</v>
      </c>
      <c r="M98" s="181" t="n">
        <f aca="false">SUM(CCT!L98-CCT!M98,CAV!L98-CAV!M98,CEART!L98-CEART!M98,CEAVI!L98-CEAVI!M98,CEFID!L98-CEFID!M98,CEPLAN!L98-CEPLAN!M98,CERES!L98-CERES!M98,CESFI!L98-CESFI!M98,ESAG!L98-ESAG!M98,FAED!L98-FAED!M98,MESC!L98-MESC!M98,REITORIA!L98-REITORIA!M98,CEAD!L98-CEAD!M98)</f>
        <v>0</v>
      </c>
      <c r="N98" s="182" t="n">
        <f aca="false">SUM(L98-M98)</f>
        <v>68</v>
      </c>
      <c r="O98" s="183" t="n">
        <f aca="false">L98*K98</f>
        <v>2720</v>
      </c>
      <c r="P98" s="183" t="n">
        <f aca="false">M98*K98</f>
        <v>0</v>
      </c>
    </row>
    <row r="99" customFormat="false" ht="15" hidden="false" customHeight="true" outlineLevel="0" collapsed="false">
      <c r="A99" s="48"/>
      <c r="B99" s="49"/>
      <c r="C99" s="50" t="n">
        <v>96</v>
      </c>
      <c r="D99" s="51" t="s">
        <v>191</v>
      </c>
      <c r="E99" s="53" t="s">
        <v>39</v>
      </c>
      <c r="F99" s="53" t="s">
        <v>180</v>
      </c>
      <c r="G99" s="53" t="n">
        <v>13302</v>
      </c>
      <c r="H99" s="53" t="s">
        <v>49</v>
      </c>
      <c r="I99" s="52" t="n">
        <v>20</v>
      </c>
      <c r="J99" s="52" t="n">
        <v>30</v>
      </c>
      <c r="K99" s="55" t="n">
        <v>40</v>
      </c>
      <c r="L99" s="180" t="n">
        <f aca="false">SUM(CCT!L99,CAV!L99,CEART!L99,CEAVI!L99,CEFID!L99,CEPLAN!L99,CERES!L99,CESFI!L99,ESAG!L99,FAED!L99,MESC!L99,REITORIA!L99,CEAD!L99)</f>
        <v>90</v>
      </c>
      <c r="M99" s="181" t="n">
        <f aca="false">SUM(CCT!L99-CCT!M99,CAV!L99-CAV!M99,CEART!L99-CEART!M99,CEAVI!L99-CEAVI!M99,CEFID!L99-CEFID!M99,CEPLAN!L99-CEPLAN!M99,CERES!L99-CERES!M99,CESFI!L99-CESFI!M99,ESAG!L99-ESAG!M99,FAED!L99-FAED!M99,MESC!L99-MESC!M99,REITORIA!L99-REITORIA!M99,CEAD!L99-CEAD!M99)</f>
        <v>0</v>
      </c>
      <c r="N99" s="182" t="n">
        <f aca="false">SUM(L99-M99)</f>
        <v>90</v>
      </c>
      <c r="O99" s="183" t="n">
        <f aca="false">L99*K99</f>
        <v>3600</v>
      </c>
      <c r="P99" s="183" t="n">
        <f aca="false">M99*K99</f>
        <v>0</v>
      </c>
    </row>
    <row r="100" customFormat="false" ht="15" hidden="false" customHeight="true" outlineLevel="0" collapsed="false">
      <c r="A100" s="48"/>
      <c r="B100" s="49"/>
      <c r="C100" s="50" t="n">
        <v>97</v>
      </c>
      <c r="D100" s="51" t="s">
        <v>192</v>
      </c>
      <c r="E100" s="53" t="s">
        <v>39</v>
      </c>
      <c r="F100" s="53" t="s">
        <v>180</v>
      </c>
      <c r="G100" s="53" t="n">
        <v>13302</v>
      </c>
      <c r="H100" s="53" t="s">
        <v>62</v>
      </c>
      <c r="I100" s="52" t="n">
        <v>20</v>
      </c>
      <c r="J100" s="52" t="n">
        <v>30</v>
      </c>
      <c r="K100" s="55" t="n">
        <v>46</v>
      </c>
      <c r="L100" s="180" t="n">
        <f aca="false">SUM(CCT!L100,CAV!L100,CEART!L100,CEAVI!L100,CEFID!L100,CEPLAN!L100,CERES!L100,CESFI!L100,ESAG!L100,FAED!L100,MESC!L100,REITORIA!L100,CEAD!L100)</f>
        <v>98</v>
      </c>
      <c r="M100" s="181" t="n">
        <f aca="false">SUM(CCT!L100-CCT!M100,CAV!L100-CAV!M100,CEART!L100-CEART!M100,CEAVI!L100-CEAVI!M100,CEFID!L100-CEFID!M100,CEPLAN!L100-CEPLAN!M100,CERES!L100-CERES!M100,CESFI!L100-CESFI!M100,ESAG!L100-ESAG!M100,FAED!L100-FAED!M100,MESC!L100-MESC!M100,REITORIA!L100-REITORIA!M100,CEAD!L100-CEAD!M100)</f>
        <v>30</v>
      </c>
      <c r="N100" s="182" t="n">
        <f aca="false">SUM(L100-M100)</f>
        <v>68</v>
      </c>
      <c r="O100" s="183" t="n">
        <f aca="false">L100*K100</f>
        <v>4508</v>
      </c>
      <c r="P100" s="183" t="n">
        <f aca="false">M100*K100</f>
        <v>1380</v>
      </c>
    </row>
    <row r="101" customFormat="false" ht="15" hidden="false" customHeight="true" outlineLevel="0" collapsed="false">
      <c r="A101" s="48"/>
      <c r="B101" s="49"/>
      <c r="C101" s="57" t="n">
        <v>98</v>
      </c>
      <c r="D101" s="56" t="s">
        <v>193</v>
      </c>
      <c r="E101" s="53" t="s">
        <v>39</v>
      </c>
      <c r="F101" s="53" t="s">
        <v>180</v>
      </c>
      <c r="G101" s="53" t="n">
        <v>13302</v>
      </c>
      <c r="H101" s="53" t="s">
        <v>181</v>
      </c>
      <c r="I101" s="52" t="n">
        <v>20</v>
      </c>
      <c r="J101" s="52" t="n">
        <v>30</v>
      </c>
      <c r="K101" s="55" t="n">
        <v>32</v>
      </c>
      <c r="L101" s="180" t="n">
        <f aca="false">SUM(CCT!L101,CAV!L101,CEART!L101,CEAVI!L101,CEFID!L101,CEPLAN!L101,CERES!L101,CESFI!L101,ESAG!L101,FAED!L101,MESC!L101,REITORIA!L101,CEAD!L101)</f>
        <v>274</v>
      </c>
      <c r="M101" s="181" t="n">
        <f aca="false">SUM(CCT!L101-CCT!M101,CAV!L101-CAV!M101,CEART!L101-CEART!M101,CEAVI!L101-CEAVI!M101,CEFID!L101-CEFID!M101,CEPLAN!L101-CEPLAN!M101,CERES!L101-CERES!M101,CESFI!L101-CESFI!M101,ESAG!L101-ESAG!M101,FAED!L101-FAED!M101,MESC!L101-MESC!M101,REITORIA!L101-REITORIA!M101,CEAD!L101-CEAD!M101)</f>
        <v>99</v>
      </c>
      <c r="N101" s="182" t="n">
        <f aca="false">SUM(L101-M101)</f>
        <v>175</v>
      </c>
      <c r="O101" s="183" t="n">
        <f aca="false">L101*K101</f>
        <v>8768</v>
      </c>
      <c r="P101" s="183" t="n">
        <f aca="false">M101*K101</f>
        <v>3168</v>
      </c>
    </row>
    <row r="102" customFormat="false" ht="31.5" hidden="false" customHeight="true" outlineLevel="0" collapsed="false">
      <c r="A102" s="48"/>
      <c r="B102" s="49"/>
      <c r="C102" s="50" t="n">
        <v>99</v>
      </c>
      <c r="D102" s="56" t="s">
        <v>194</v>
      </c>
      <c r="E102" s="53" t="s">
        <v>39</v>
      </c>
      <c r="F102" s="53" t="s">
        <v>180</v>
      </c>
      <c r="G102" s="53" t="n">
        <v>13302</v>
      </c>
      <c r="H102" s="53" t="s">
        <v>181</v>
      </c>
      <c r="I102" s="52" t="n">
        <v>20</v>
      </c>
      <c r="J102" s="52" t="n">
        <v>30</v>
      </c>
      <c r="K102" s="55" t="n">
        <v>45</v>
      </c>
      <c r="L102" s="180" t="n">
        <f aca="false">SUM(CCT!L102,CAV!L102,CEART!L102,CEAVI!L102,CEFID!L102,CEPLAN!L102,CERES!L102,CESFI!L102,ESAG!L102,FAED!L102,MESC!L102,REITORIA!L102,CEAD!L102)</f>
        <v>130</v>
      </c>
      <c r="M102" s="181" t="n">
        <f aca="false">SUM(CCT!L102-CCT!M102,CAV!L102-CAV!M102,CEART!L102-CEART!M102,CEAVI!L102-CEAVI!M102,CEFID!L102-CEFID!M102,CEPLAN!L102-CEPLAN!M102,CERES!L102-CERES!M102,CESFI!L102-CESFI!M102,ESAG!L102-ESAG!M102,FAED!L102-FAED!M102,MESC!L102-MESC!M102,REITORIA!L102-REITORIA!M102,CEAD!L102-CEAD!M102)</f>
        <v>42</v>
      </c>
      <c r="N102" s="182" t="n">
        <f aca="false">SUM(L102-M102)</f>
        <v>88</v>
      </c>
      <c r="O102" s="183" t="n">
        <f aca="false">L102*K102</f>
        <v>5850</v>
      </c>
      <c r="P102" s="183" t="n">
        <f aca="false">M102*K102</f>
        <v>1890</v>
      </c>
    </row>
    <row r="103" customFormat="false" ht="36" hidden="false" customHeight="true" outlineLevel="0" collapsed="false">
      <c r="A103" s="48"/>
      <c r="B103" s="49"/>
      <c r="C103" s="50" t="n">
        <v>100</v>
      </c>
      <c r="D103" s="51" t="s">
        <v>195</v>
      </c>
      <c r="E103" s="53" t="s">
        <v>39</v>
      </c>
      <c r="F103" s="53" t="s">
        <v>184</v>
      </c>
      <c r="G103" s="53" t="s">
        <v>146</v>
      </c>
      <c r="H103" s="53" t="s">
        <v>49</v>
      </c>
      <c r="I103" s="52" t="n">
        <v>20</v>
      </c>
      <c r="J103" s="52" t="n">
        <v>30</v>
      </c>
      <c r="K103" s="55" t="n">
        <v>81.5</v>
      </c>
      <c r="L103" s="180" t="n">
        <f aca="false">SUM(CCT!L103,CAV!L103,CEART!L103,CEAVI!L103,CEFID!L103,CEPLAN!L103,CERES!L103,CESFI!L103,ESAG!L103,FAED!L103,MESC!L103,REITORIA!L103,CEAD!L103)</f>
        <v>15</v>
      </c>
      <c r="M103" s="181" t="n">
        <f aca="false">SUM(CCT!L103-CCT!M103,CAV!L103-CAV!M103,CEART!L103-CEART!M103,CEAVI!L103-CEAVI!M103,CEFID!L103-CEFID!M103,CEPLAN!L103-CEPLAN!M103,CERES!L103-CERES!M103,CESFI!L103-CESFI!M103,ESAG!L103-ESAG!M103,FAED!L103-FAED!M103,MESC!L103-MESC!M103,REITORIA!L103-REITORIA!M103,CEAD!L103-CEAD!M103)</f>
        <v>0</v>
      </c>
      <c r="N103" s="182" t="n">
        <f aca="false">SUM(L103-M103)</f>
        <v>15</v>
      </c>
      <c r="O103" s="183" t="n">
        <f aca="false">L103*K103</f>
        <v>1222.5</v>
      </c>
      <c r="P103" s="183" t="n">
        <f aca="false">M103*K103</f>
        <v>0</v>
      </c>
    </row>
    <row r="104" customFormat="false" ht="15" hidden="false" customHeight="true" outlineLevel="0" collapsed="false">
      <c r="A104" s="48"/>
      <c r="B104" s="49"/>
      <c r="C104" s="50" t="n">
        <v>101</v>
      </c>
      <c r="D104" s="51" t="s">
        <v>196</v>
      </c>
      <c r="E104" s="53" t="s">
        <v>39</v>
      </c>
      <c r="F104" s="53" t="s">
        <v>130</v>
      </c>
      <c r="G104" s="53" t="s">
        <v>197</v>
      </c>
      <c r="H104" s="53" t="s">
        <v>49</v>
      </c>
      <c r="I104" s="52" t="n">
        <v>20</v>
      </c>
      <c r="J104" s="52" t="n">
        <v>30</v>
      </c>
      <c r="K104" s="55" t="n">
        <v>15</v>
      </c>
      <c r="L104" s="180" t="n">
        <f aca="false">SUM(CCT!L104,CAV!L104,CEART!L104,CEAVI!L104,CEFID!L104,CEPLAN!L104,CERES!L104,CESFI!L104,ESAG!L104,FAED!L104,MESC!L104,REITORIA!L104,CEAD!L104)</f>
        <v>120</v>
      </c>
      <c r="M104" s="181" t="n">
        <f aca="false">SUM(CCT!L104-CCT!M104,CAV!L104-CAV!M104,CEART!L104-CEART!M104,CEAVI!L104-CEAVI!M104,CEFID!L104-CEFID!M104,CEPLAN!L104-CEPLAN!M104,CERES!L104-CERES!M104,CESFI!L104-CESFI!M104,ESAG!L104-ESAG!M104,FAED!L104-FAED!M104,MESC!L104-MESC!M104,REITORIA!L104-REITORIA!M104,CEAD!L104-CEAD!M104)</f>
        <v>0</v>
      </c>
      <c r="N104" s="182" t="n">
        <f aca="false">SUM(L104-M104)</f>
        <v>120</v>
      </c>
      <c r="O104" s="183" t="n">
        <f aca="false">L104*K104</f>
        <v>1800</v>
      </c>
      <c r="P104" s="183" t="n">
        <f aca="false">M104*K104</f>
        <v>0</v>
      </c>
    </row>
    <row r="105" customFormat="false" ht="45" hidden="false" customHeight="false" outlineLevel="0" collapsed="false">
      <c r="A105" s="48"/>
      <c r="B105" s="49"/>
      <c r="C105" s="50" t="n">
        <v>102</v>
      </c>
      <c r="D105" s="56" t="s">
        <v>198</v>
      </c>
      <c r="E105" s="52" t="s">
        <v>39</v>
      </c>
      <c r="F105" s="52" t="s">
        <v>130</v>
      </c>
      <c r="G105" s="53" t="s">
        <v>131</v>
      </c>
      <c r="H105" s="52" t="s">
        <v>42</v>
      </c>
      <c r="I105" s="52" t="n">
        <v>20</v>
      </c>
      <c r="J105" s="52" t="n">
        <v>30</v>
      </c>
      <c r="K105" s="55" t="n">
        <v>6.75</v>
      </c>
      <c r="L105" s="180" t="n">
        <f aca="false">SUM(CCT!L105,CAV!L105,CEART!L105,CEAVI!L105,CEFID!L105,CEPLAN!L105,CERES!L105,CESFI!L105,ESAG!L105,FAED!L105,MESC!L105,REITORIA!L105,CEAD!L105)</f>
        <v>520</v>
      </c>
      <c r="M105" s="181" t="n">
        <f aca="false">SUM(CCT!L105-CCT!M105,CAV!L105-CAV!M105,CEART!L105-CEART!M105,CEAVI!L105-CEAVI!M105,CEFID!L105-CEFID!M105,CEPLAN!L105-CEPLAN!M105,CERES!L105-CERES!M105,CESFI!L105-CESFI!M105,ESAG!L105-ESAG!M105,FAED!L105-FAED!M105,MESC!L105-MESC!M105,REITORIA!L105-REITORIA!M105,CEAD!L105-CEAD!M105)</f>
        <v>255</v>
      </c>
      <c r="N105" s="182" t="n">
        <f aca="false">SUM(L105-M105)</f>
        <v>265</v>
      </c>
      <c r="O105" s="183" t="n">
        <f aca="false">L105*K105</f>
        <v>3510</v>
      </c>
      <c r="P105" s="183" t="n">
        <f aca="false">M105*K105</f>
        <v>1721.25</v>
      </c>
    </row>
    <row r="106" customFormat="false" ht="30" hidden="false" customHeight="true" outlineLevel="0" collapsed="false">
      <c r="A106" s="48"/>
      <c r="B106" s="49"/>
      <c r="C106" s="57" t="n">
        <v>103</v>
      </c>
      <c r="D106" s="56" t="s">
        <v>199</v>
      </c>
      <c r="E106" s="52" t="s">
        <v>39</v>
      </c>
      <c r="F106" s="52" t="s">
        <v>130</v>
      </c>
      <c r="G106" s="53" t="s">
        <v>131</v>
      </c>
      <c r="H106" s="52" t="s">
        <v>42</v>
      </c>
      <c r="I106" s="52" t="n">
        <v>20</v>
      </c>
      <c r="J106" s="52" t="n">
        <v>30</v>
      </c>
      <c r="K106" s="55" t="n">
        <v>5</v>
      </c>
      <c r="L106" s="180" t="n">
        <f aca="false">SUM(CCT!L106,CAV!L106,CEART!L106,CEAVI!L106,CEFID!L106,CEPLAN!L106,CERES!L106,CESFI!L106,ESAG!L106,FAED!L106,MESC!L106,REITORIA!L106,CEAD!L106)</f>
        <v>470</v>
      </c>
      <c r="M106" s="181" t="n">
        <f aca="false">SUM(CCT!L106-CCT!M106,CAV!L106-CAV!M106,CEART!L106-CEART!M106,CEAVI!L106-CEAVI!M106,CEFID!L106-CEFID!M106,CEPLAN!L106-CEPLAN!M106,CERES!L106-CERES!M106,CESFI!L106-CESFI!M106,ESAG!L106-ESAG!M106,FAED!L106-FAED!M106,MESC!L106-MESC!M106,REITORIA!L106-REITORIA!M106,CEAD!L106-CEAD!M106)</f>
        <v>85</v>
      </c>
      <c r="N106" s="182" t="n">
        <f aca="false">SUM(L106-M106)</f>
        <v>385</v>
      </c>
      <c r="O106" s="183" t="n">
        <f aca="false">L106*K106</f>
        <v>2350</v>
      </c>
      <c r="P106" s="183" t="n">
        <f aca="false">M106*K106</f>
        <v>425</v>
      </c>
    </row>
    <row r="107" customFormat="false" ht="30" hidden="false" customHeight="false" outlineLevel="0" collapsed="false">
      <c r="A107" s="48"/>
      <c r="B107" s="49"/>
      <c r="C107" s="50" t="n">
        <v>104</v>
      </c>
      <c r="D107" s="56" t="s">
        <v>200</v>
      </c>
      <c r="E107" s="53" t="s">
        <v>39</v>
      </c>
      <c r="F107" s="53" t="s">
        <v>130</v>
      </c>
      <c r="G107" s="53" t="s">
        <v>131</v>
      </c>
      <c r="H107" s="53" t="s">
        <v>42</v>
      </c>
      <c r="I107" s="52" t="n">
        <v>20</v>
      </c>
      <c r="J107" s="52" t="n">
        <v>30</v>
      </c>
      <c r="K107" s="55" t="n">
        <v>2.4</v>
      </c>
      <c r="L107" s="180" t="n">
        <f aca="false">SUM(CCT!L107,CAV!L107,CEART!L107,CEAVI!L107,CEFID!L107,CEPLAN!L107,CERES!L107,CESFI!L107,ESAG!L107,FAED!L107,MESC!L107,REITORIA!L107,CEAD!L107)</f>
        <v>454</v>
      </c>
      <c r="M107" s="181" t="n">
        <f aca="false">SUM(CCT!L107-CCT!M107,CAV!L107-CAV!M107,CEART!L107-CEART!M107,CEAVI!L107-CEAVI!M107,CEFID!L107-CEFID!M107,CEPLAN!L107-CEPLAN!M107,CERES!L107-CERES!M107,CESFI!L107-CESFI!M107,ESAG!L107-ESAG!M107,FAED!L107-FAED!M107,MESC!L107-MESC!M107,REITORIA!L107-REITORIA!M107,CEAD!L107-CEAD!M107)</f>
        <v>104</v>
      </c>
      <c r="N107" s="182" t="n">
        <f aca="false">SUM(L107-M107)</f>
        <v>350</v>
      </c>
      <c r="O107" s="183" t="n">
        <f aca="false">L107*K107</f>
        <v>1089.6</v>
      </c>
      <c r="P107" s="183" t="n">
        <f aca="false">M107*K107</f>
        <v>249.6</v>
      </c>
    </row>
    <row r="108" customFormat="false" ht="45" hidden="false" customHeight="false" outlineLevel="0" collapsed="false">
      <c r="A108" s="48"/>
      <c r="B108" s="49"/>
      <c r="C108" s="50" t="n">
        <v>105</v>
      </c>
      <c r="D108" s="56" t="s">
        <v>201</v>
      </c>
      <c r="E108" s="53" t="s">
        <v>39</v>
      </c>
      <c r="F108" s="53" t="s">
        <v>130</v>
      </c>
      <c r="G108" s="53" t="s">
        <v>131</v>
      </c>
      <c r="H108" s="53" t="s">
        <v>42</v>
      </c>
      <c r="I108" s="52" t="n">
        <v>20</v>
      </c>
      <c r="J108" s="52" t="n">
        <v>30</v>
      </c>
      <c r="K108" s="55" t="n">
        <v>14.5</v>
      </c>
      <c r="L108" s="180" t="n">
        <f aca="false">SUM(CCT!L108,CAV!L108,CEART!L108,CEAVI!L108,CEFID!L108,CEPLAN!L108,CERES!L108,CESFI!L108,ESAG!L108,FAED!L108,MESC!L108,REITORIA!L108,CEAD!L108)</f>
        <v>270</v>
      </c>
      <c r="M108" s="181" t="n">
        <f aca="false">SUM(CCT!L108-CCT!M108,CAV!L108-CAV!M108,CEART!L108-CEART!M108,CEAVI!L108-CEAVI!M108,CEFID!L108-CEFID!M108,CEPLAN!L108-CEPLAN!M108,CERES!L108-CERES!M108,CESFI!L108-CESFI!M108,ESAG!L108-ESAG!M108,FAED!L108-FAED!M108,MESC!L108-MESC!M108,REITORIA!L108-REITORIA!M108,CEAD!L108-CEAD!M108)</f>
        <v>40</v>
      </c>
      <c r="N108" s="182" t="n">
        <f aca="false">SUM(L108-M108)</f>
        <v>230</v>
      </c>
      <c r="O108" s="183" t="n">
        <f aca="false">L108*K108</f>
        <v>3915</v>
      </c>
      <c r="P108" s="183" t="n">
        <f aca="false">M108*K108</f>
        <v>580</v>
      </c>
    </row>
    <row r="109" customFormat="false" ht="45" hidden="false" customHeight="false" outlineLevel="0" collapsed="false">
      <c r="A109" s="48"/>
      <c r="B109" s="49"/>
      <c r="C109" s="50" t="n">
        <v>106</v>
      </c>
      <c r="D109" s="56" t="s">
        <v>202</v>
      </c>
      <c r="E109" s="53" t="s">
        <v>39</v>
      </c>
      <c r="F109" s="53" t="s">
        <v>130</v>
      </c>
      <c r="G109" s="53" t="s">
        <v>131</v>
      </c>
      <c r="H109" s="53" t="s">
        <v>42</v>
      </c>
      <c r="I109" s="52" t="n">
        <v>20</v>
      </c>
      <c r="J109" s="52" t="n">
        <v>30</v>
      </c>
      <c r="K109" s="55" t="n">
        <v>14.5</v>
      </c>
      <c r="L109" s="180" t="n">
        <f aca="false">SUM(CCT!L109,CAV!L109,CEART!L109,CEAVI!L109,CEFID!L109,CEPLAN!L109,CERES!L109,CESFI!L109,ESAG!L109,FAED!L109,MESC!L109,REITORIA!L109,CEAD!L109)</f>
        <v>431</v>
      </c>
      <c r="M109" s="181" t="n">
        <f aca="false">SUM(CCT!L109-CCT!M109,CAV!L109-CAV!M109,CEART!L109-CEART!M109,CEAVI!L109-CEAVI!M109,CEFID!L109-CEFID!M109,CEPLAN!L109-CEPLAN!M109,CERES!L109-CERES!M109,CESFI!L109-CESFI!M109,ESAG!L109-ESAG!M109,FAED!L109-FAED!M109,MESC!L109-MESC!M109,REITORIA!L109-REITORIA!M109,CEAD!L109-CEAD!M109)</f>
        <v>169</v>
      </c>
      <c r="N109" s="182" t="n">
        <f aca="false">SUM(L109-M109)</f>
        <v>262</v>
      </c>
      <c r="O109" s="183" t="n">
        <f aca="false">L109*K109</f>
        <v>6249.5</v>
      </c>
      <c r="P109" s="183" t="n">
        <f aca="false">M109*K109</f>
        <v>2450.5</v>
      </c>
    </row>
    <row r="110" customFormat="false" ht="41.25" hidden="false" customHeight="true" outlineLevel="0" collapsed="false">
      <c r="A110" s="48"/>
      <c r="B110" s="49"/>
      <c r="C110" s="50" t="n">
        <v>107</v>
      </c>
      <c r="D110" s="56" t="s">
        <v>203</v>
      </c>
      <c r="E110" s="53" t="s">
        <v>39</v>
      </c>
      <c r="F110" s="53" t="s">
        <v>130</v>
      </c>
      <c r="G110" s="53" t="s">
        <v>131</v>
      </c>
      <c r="H110" s="53" t="s">
        <v>42</v>
      </c>
      <c r="I110" s="52" t="n">
        <v>20</v>
      </c>
      <c r="J110" s="52" t="n">
        <v>30</v>
      </c>
      <c r="K110" s="55" t="n">
        <v>15</v>
      </c>
      <c r="L110" s="180" t="n">
        <f aca="false">SUM(CCT!L110,CAV!L110,CEART!L110,CEAVI!L110,CEFID!L110,CEPLAN!L110,CERES!L110,CESFI!L110,ESAG!L110,FAED!L110,MESC!L110,REITORIA!L110,CEAD!L110)</f>
        <v>290</v>
      </c>
      <c r="M110" s="181" t="n">
        <f aca="false">SUM(CCT!L110-CCT!M110,CAV!L110-CAV!M110,CEART!L110-CEART!M110,CEAVI!L110-CEAVI!M110,CEFID!L110-CEFID!M110,CEPLAN!L110-CEPLAN!M110,CERES!L110-CERES!M110,CESFI!L110-CESFI!M110,ESAG!L110-ESAG!M110,FAED!L110-FAED!M110,MESC!L110-MESC!M110,REITORIA!L110-REITORIA!M110,CEAD!L110-CEAD!M110)</f>
        <v>30</v>
      </c>
      <c r="N110" s="182" t="n">
        <f aca="false">SUM(L110-M110)</f>
        <v>260</v>
      </c>
      <c r="O110" s="183" t="n">
        <f aca="false">L110*K110</f>
        <v>4350</v>
      </c>
      <c r="P110" s="183" t="n">
        <f aca="false">M110*K110</f>
        <v>450</v>
      </c>
    </row>
    <row r="111" customFormat="false" ht="45" hidden="false" customHeight="false" outlineLevel="0" collapsed="false">
      <c r="A111" s="48"/>
      <c r="B111" s="49"/>
      <c r="C111" s="57" t="n">
        <v>108</v>
      </c>
      <c r="D111" s="56" t="s">
        <v>204</v>
      </c>
      <c r="E111" s="53" t="s">
        <v>39</v>
      </c>
      <c r="F111" s="53" t="s">
        <v>130</v>
      </c>
      <c r="G111" s="53" t="s">
        <v>131</v>
      </c>
      <c r="H111" s="54" t="s">
        <v>42</v>
      </c>
      <c r="I111" s="52" t="n">
        <v>20</v>
      </c>
      <c r="J111" s="52" t="n">
        <v>30</v>
      </c>
      <c r="K111" s="55" t="n">
        <v>14.5</v>
      </c>
      <c r="L111" s="180" t="n">
        <f aca="false">SUM(CCT!L111,CAV!L111,CEART!L111,CEAVI!L111,CEFID!L111,CEPLAN!L111,CERES!L111,CESFI!L111,ESAG!L111,FAED!L111,MESC!L111,REITORIA!L111,CEAD!L111)</f>
        <v>756</v>
      </c>
      <c r="M111" s="181" t="n">
        <f aca="false">SUM(CCT!L111-CCT!M111,CAV!L111-CAV!M111,CEART!L111-CEART!M111,CEAVI!L111-CEAVI!M111,CEFID!L111-CEFID!M111,CEPLAN!L111-CEPLAN!M111,CERES!L111-CERES!M111,CESFI!L111-CESFI!M111,ESAG!L111-ESAG!M111,FAED!L111-FAED!M111,MESC!L111-MESC!M111,REITORIA!L111-REITORIA!M111,CEAD!L111-CEAD!M111)</f>
        <v>261</v>
      </c>
      <c r="N111" s="182" t="n">
        <f aca="false">SUM(L111-M111)</f>
        <v>495</v>
      </c>
      <c r="O111" s="183" t="n">
        <f aca="false">L111*K111</f>
        <v>10962</v>
      </c>
      <c r="P111" s="183" t="n">
        <f aca="false">M111*K111</f>
        <v>3784.5</v>
      </c>
    </row>
    <row r="112" customFormat="false" ht="45" hidden="false" customHeight="false" outlineLevel="0" collapsed="false">
      <c r="A112" s="48"/>
      <c r="B112" s="49"/>
      <c r="C112" s="50" t="n">
        <v>109</v>
      </c>
      <c r="D112" s="56" t="s">
        <v>205</v>
      </c>
      <c r="E112" s="53" t="s">
        <v>39</v>
      </c>
      <c r="F112" s="53" t="s">
        <v>130</v>
      </c>
      <c r="G112" s="53" t="s">
        <v>131</v>
      </c>
      <c r="H112" s="53" t="s">
        <v>42</v>
      </c>
      <c r="I112" s="52" t="n">
        <v>20</v>
      </c>
      <c r="J112" s="52" t="n">
        <v>30</v>
      </c>
      <c r="K112" s="55" t="n">
        <v>17.5</v>
      </c>
      <c r="L112" s="180" t="n">
        <f aca="false">SUM(CCT!L112,CAV!L112,CEART!L112,CEAVI!L112,CEFID!L112,CEPLAN!L112,CERES!L112,CESFI!L112,ESAG!L112,FAED!L112,MESC!L112,REITORIA!L112,CEAD!L112)</f>
        <v>240</v>
      </c>
      <c r="M112" s="181" t="n">
        <f aca="false">SUM(CCT!L112-CCT!M112,CAV!L112-CAV!M112,CEART!L112-CEART!M112,CEAVI!L112-CEAVI!M112,CEFID!L112-CEFID!M112,CEPLAN!L112-CEPLAN!M112,CERES!L112-CERES!M112,CESFI!L112-CESFI!M112,ESAG!L112-ESAG!M112,FAED!L112-FAED!M112,MESC!L112-MESC!M112,REITORIA!L112-REITORIA!M112,CEAD!L112-CEAD!M112)</f>
        <v>50</v>
      </c>
      <c r="N112" s="182" t="n">
        <f aca="false">SUM(L112-M112)</f>
        <v>190</v>
      </c>
      <c r="O112" s="183" t="n">
        <f aca="false">L112*K112</f>
        <v>4200</v>
      </c>
      <c r="P112" s="183" t="n">
        <f aca="false">M112*K112</f>
        <v>875</v>
      </c>
    </row>
    <row r="113" customFormat="false" ht="45" hidden="false" customHeight="false" outlineLevel="0" collapsed="false">
      <c r="A113" s="48"/>
      <c r="B113" s="49"/>
      <c r="C113" s="50" t="n">
        <v>110</v>
      </c>
      <c r="D113" s="56" t="s">
        <v>206</v>
      </c>
      <c r="E113" s="53" t="s">
        <v>39</v>
      </c>
      <c r="F113" s="53" t="s">
        <v>130</v>
      </c>
      <c r="G113" s="53" t="s">
        <v>131</v>
      </c>
      <c r="H113" s="53" t="s">
        <v>42</v>
      </c>
      <c r="I113" s="52" t="n">
        <v>20</v>
      </c>
      <c r="J113" s="52" t="n">
        <v>30</v>
      </c>
      <c r="K113" s="55" t="n">
        <v>18</v>
      </c>
      <c r="L113" s="180" t="n">
        <f aca="false">SUM(CCT!L113,CAV!L113,CEART!L113,CEAVI!L113,CEFID!L113,CEPLAN!L113,CERES!L113,CESFI!L113,ESAG!L113,FAED!L113,MESC!L113,REITORIA!L113,CEAD!L113)</f>
        <v>350</v>
      </c>
      <c r="M113" s="181" t="n">
        <f aca="false">SUM(CCT!L113-CCT!M113,CAV!L113-CAV!M113,CEART!L113-CEART!M113,CEAVI!L113-CEAVI!M113,CEFID!L113-CEFID!M113,CEPLAN!L113-CEPLAN!M113,CERES!L113-CERES!M113,CESFI!L113-CESFI!M113,ESAG!L113-ESAG!M113,FAED!L113-FAED!M113,MESC!L113-MESC!M113,REITORIA!L113-REITORIA!M113,CEAD!L113-CEAD!M113)</f>
        <v>170</v>
      </c>
      <c r="N113" s="182" t="n">
        <f aca="false">SUM(L113-M113)</f>
        <v>180</v>
      </c>
      <c r="O113" s="183" t="n">
        <f aca="false">L113*K113</f>
        <v>6300</v>
      </c>
      <c r="P113" s="183" t="n">
        <f aca="false">M113*K113</f>
        <v>3060</v>
      </c>
    </row>
    <row r="114" customFormat="false" ht="30" hidden="false" customHeight="false" outlineLevel="0" collapsed="false">
      <c r="A114" s="48"/>
      <c r="B114" s="49"/>
      <c r="C114" s="50" t="n">
        <v>111</v>
      </c>
      <c r="D114" s="56" t="s">
        <v>207</v>
      </c>
      <c r="E114" s="53" t="s">
        <v>39</v>
      </c>
      <c r="F114" s="53" t="s">
        <v>180</v>
      </c>
      <c r="G114" s="53" t="n">
        <v>1391</v>
      </c>
      <c r="H114" s="54" t="s">
        <v>181</v>
      </c>
      <c r="I114" s="52" t="n">
        <v>20</v>
      </c>
      <c r="J114" s="52" t="n">
        <v>30</v>
      </c>
      <c r="K114" s="55" t="n">
        <v>4.8</v>
      </c>
      <c r="L114" s="180" t="n">
        <f aca="false">SUM(CCT!L114,CAV!L114,CEART!L114,CEAVI!L114,CEFID!L114,CEPLAN!L114,CERES!L114,CESFI!L114,ESAG!L114,FAED!L114,MESC!L114,REITORIA!L114,CEAD!L114)</f>
        <v>150</v>
      </c>
      <c r="M114" s="181" t="n">
        <f aca="false">SUM(CCT!L114-CCT!M114,CAV!L114-CAV!M114,CEART!L114-CEART!M114,CEAVI!L114-CEAVI!M114,CEFID!L114-CEFID!M114,CEPLAN!L114-CEPLAN!M114,CERES!L114-CERES!M114,CESFI!L114-CESFI!M114,ESAG!L114-ESAG!M114,FAED!L114-FAED!M114,MESC!L114-MESC!M114,REITORIA!L114-REITORIA!M114,CEAD!L114-CEAD!M114)</f>
        <v>0</v>
      </c>
      <c r="N114" s="182" t="n">
        <f aca="false">SUM(L114-M114)</f>
        <v>150</v>
      </c>
      <c r="O114" s="183" t="n">
        <f aca="false">L114*K114</f>
        <v>720</v>
      </c>
      <c r="P114" s="183" t="n">
        <f aca="false">M114*K114</f>
        <v>0</v>
      </c>
    </row>
    <row r="115" customFormat="false" ht="30" hidden="false" customHeight="false" outlineLevel="0" collapsed="false">
      <c r="A115" s="48"/>
      <c r="B115" s="49"/>
      <c r="C115" s="50" t="n">
        <v>112</v>
      </c>
      <c r="D115" s="56" t="s">
        <v>208</v>
      </c>
      <c r="E115" s="53" t="s">
        <v>39</v>
      </c>
      <c r="F115" s="53" t="s">
        <v>180</v>
      </c>
      <c r="G115" s="52" t="n">
        <v>1391</v>
      </c>
      <c r="H115" s="54" t="s">
        <v>181</v>
      </c>
      <c r="I115" s="52" t="n">
        <v>20</v>
      </c>
      <c r="J115" s="52" t="n">
        <v>30</v>
      </c>
      <c r="K115" s="55" t="n">
        <v>4.5</v>
      </c>
      <c r="L115" s="180" t="n">
        <f aca="false">SUM(CCT!L115,CAV!L115,CEART!L115,CEAVI!L115,CEFID!L115,CEPLAN!L115,CERES!L115,CESFI!L115,ESAG!L115,FAED!L115,MESC!L115,REITORIA!L115,CEAD!L115)</f>
        <v>150</v>
      </c>
      <c r="M115" s="181" t="n">
        <f aca="false">SUM(CCT!L115-CCT!M115,CAV!L115-CAV!M115,CEART!L115-CEART!M115,CEAVI!L115-CEAVI!M115,CEFID!L115-CEFID!M115,CEPLAN!L115-CEPLAN!M115,CERES!L115-CERES!M115,CESFI!L115-CESFI!M115,ESAG!L115-ESAG!M115,FAED!L115-FAED!M115,MESC!L115-MESC!M115,REITORIA!L115-REITORIA!M115,CEAD!L115-CEAD!M115)</f>
        <v>40</v>
      </c>
      <c r="N115" s="182" t="n">
        <f aca="false">SUM(L115-M115)</f>
        <v>110</v>
      </c>
      <c r="O115" s="183" t="n">
        <f aca="false">L115*K115</f>
        <v>675</v>
      </c>
      <c r="P115" s="183" t="n">
        <f aca="false">M115*K115</f>
        <v>180</v>
      </c>
    </row>
    <row r="116" customFormat="false" ht="63.75" hidden="false" customHeight="true" outlineLevel="0" collapsed="false">
      <c r="A116" s="48"/>
      <c r="B116" s="49"/>
      <c r="C116" s="57" t="n">
        <v>113</v>
      </c>
      <c r="D116" s="51" t="s">
        <v>209</v>
      </c>
      <c r="E116" s="53" t="s">
        <v>39</v>
      </c>
      <c r="F116" s="53" t="s">
        <v>180</v>
      </c>
      <c r="G116" s="53" t="n">
        <v>1391</v>
      </c>
      <c r="H116" s="53" t="s">
        <v>181</v>
      </c>
      <c r="I116" s="52" t="n">
        <v>20</v>
      </c>
      <c r="J116" s="52" t="n">
        <v>30</v>
      </c>
      <c r="K116" s="55" t="n">
        <v>5.2</v>
      </c>
      <c r="L116" s="180" t="n">
        <f aca="false">SUM(CCT!L116,CAV!L116,CEART!L116,CEAVI!L116,CEFID!L116,CEPLAN!L116,CERES!L116,CESFI!L116,ESAG!L116,FAED!L116,MESC!L116,REITORIA!L116,CEAD!L116)</f>
        <v>50</v>
      </c>
      <c r="M116" s="181" t="n">
        <f aca="false">SUM(CCT!L116-CCT!M116,CAV!L116-CAV!M116,CEART!L116-CEART!M116,CEAVI!L116-CEAVI!M116,CEFID!L116-CEFID!M116,CEPLAN!L116-CEPLAN!M116,CERES!L116-CERES!M116,CESFI!L116-CESFI!M116,ESAG!L116-ESAG!M116,FAED!L116-FAED!M116,MESC!L116-MESC!M116,REITORIA!L116-REITORIA!M116,CEAD!L116-CEAD!M116)</f>
        <v>0</v>
      </c>
      <c r="N116" s="182" t="n">
        <f aca="false">SUM(L116-M116)</f>
        <v>50</v>
      </c>
      <c r="O116" s="183" t="n">
        <f aca="false">L116*K116</f>
        <v>260</v>
      </c>
      <c r="P116" s="183" t="n">
        <f aca="false">M116*K116</f>
        <v>0</v>
      </c>
    </row>
    <row r="117" customFormat="false" ht="15" hidden="false" customHeight="true" outlineLevel="0" collapsed="false">
      <c r="A117" s="48"/>
      <c r="B117" s="49"/>
      <c r="C117" s="50" t="n">
        <v>114</v>
      </c>
      <c r="D117" s="51" t="s">
        <v>210</v>
      </c>
      <c r="E117" s="53" t="s">
        <v>39</v>
      </c>
      <c r="F117" s="53" t="s">
        <v>180</v>
      </c>
      <c r="G117" s="53" t="n">
        <v>1391</v>
      </c>
      <c r="H117" s="53" t="s">
        <v>181</v>
      </c>
      <c r="I117" s="52" t="n">
        <v>20</v>
      </c>
      <c r="J117" s="52" t="n">
        <v>30</v>
      </c>
      <c r="K117" s="55" t="n">
        <v>4.9</v>
      </c>
      <c r="L117" s="180" t="n">
        <f aca="false">SUM(CCT!L117,CAV!L117,CEART!L117,CEAVI!L117,CEFID!L117,CEPLAN!L117,CERES!L117,CESFI!L117,ESAG!L117,FAED!L117,MESC!L117,REITORIA!L117,CEAD!L117)</f>
        <v>50</v>
      </c>
      <c r="M117" s="181" t="n">
        <f aca="false">SUM(CCT!L117-CCT!M117,CAV!L117-CAV!M117,CEART!L117-CEART!M117,CEAVI!L117-CEAVI!M117,CEFID!L117-CEFID!M117,CEPLAN!L117-CEPLAN!M117,CERES!L117-CERES!M117,CESFI!L117-CESFI!M117,ESAG!L117-ESAG!M117,FAED!L117-FAED!M117,MESC!L117-MESC!M117,REITORIA!L117-REITORIA!M117,CEAD!L117-CEAD!M117)</f>
        <v>0</v>
      </c>
      <c r="N117" s="182" t="n">
        <f aca="false">SUM(L117-M117)</f>
        <v>50</v>
      </c>
      <c r="O117" s="183" t="n">
        <f aca="false">L117*K117</f>
        <v>245</v>
      </c>
      <c r="P117" s="183" t="n">
        <f aca="false">M117*K117</f>
        <v>0</v>
      </c>
    </row>
    <row r="118" customFormat="false" ht="15" hidden="false" customHeight="true" outlineLevel="0" collapsed="false">
      <c r="A118" s="48"/>
      <c r="B118" s="49"/>
      <c r="C118" s="50" t="n">
        <v>115</v>
      </c>
      <c r="D118" s="51" t="s">
        <v>211</v>
      </c>
      <c r="E118" s="53" t="s">
        <v>39</v>
      </c>
      <c r="F118" s="53" t="s">
        <v>180</v>
      </c>
      <c r="G118" s="53" t="n">
        <v>13302</v>
      </c>
      <c r="H118" s="53" t="s">
        <v>181</v>
      </c>
      <c r="I118" s="52" t="n">
        <v>20</v>
      </c>
      <c r="J118" s="52" t="n">
        <v>30</v>
      </c>
      <c r="K118" s="55" t="n">
        <v>80</v>
      </c>
      <c r="L118" s="180" t="n">
        <f aca="false">SUM(CCT!L118,CAV!L118,CEART!L118,CEAVI!L118,CEFID!L118,CEPLAN!L118,CERES!L118,CESFI!L118,ESAG!L118,FAED!L118,MESC!L118,REITORIA!L118,CEAD!L118)</f>
        <v>7</v>
      </c>
      <c r="M118" s="181" t="n">
        <f aca="false">SUM(CCT!L118-CCT!M118,CAV!L118-CAV!M118,CEART!L118-CEART!M118,CEAVI!L118-CEAVI!M118,CEFID!L118-CEFID!M118,CEPLAN!L118-CEPLAN!M118,CERES!L118-CERES!M118,CESFI!L118-CESFI!M118,ESAG!L118-ESAG!M118,FAED!L118-FAED!M118,MESC!L118-MESC!M118,REITORIA!L118-REITORIA!M118,CEAD!L118-CEAD!M118)</f>
        <v>7</v>
      </c>
      <c r="N118" s="182" t="n">
        <f aca="false">SUM(L118-M118)</f>
        <v>0</v>
      </c>
      <c r="O118" s="183" t="n">
        <f aca="false">L118*K118</f>
        <v>560</v>
      </c>
      <c r="P118" s="183" t="n">
        <f aca="false">M118*K118</f>
        <v>560</v>
      </c>
    </row>
    <row r="119" customFormat="false" ht="15" hidden="false" customHeight="true" outlineLevel="0" collapsed="false">
      <c r="A119" s="48"/>
      <c r="B119" s="49"/>
      <c r="C119" s="50" t="n">
        <v>116</v>
      </c>
      <c r="D119" s="51" t="s">
        <v>212</v>
      </c>
      <c r="E119" s="53" t="s">
        <v>39</v>
      </c>
      <c r="F119" s="53" t="s">
        <v>180</v>
      </c>
      <c r="G119" s="53" t="n">
        <v>1314</v>
      </c>
      <c r="H119" s="53" t="s">
        <v>181</v>
      </c>
      <c r="I119" s="52" t="n">
        <v>20</v>
      </c>
      <c r="J119" s="52" t="n">
        <v>30</v>
      </c>
      <c r="K119" s="55" t="n">
        <v>45</v>
      </c>
      <c r="L119" s="180" t="n">
        <f aca="false">SUM(CCT!L119,CAV!L119,CEART!L119,CEAVI!L119,CEFID!L119,CEPLAN!L119,CERES!L119,CESFI!L119,ESAG!L119,FAED!L119,MESC!L119,REITORIA!L119,CEAD!L119)</f>
        <v>2</v>
      </c>
      <c r="M119" s="181" t="n">
        <f aca="false">SUM(CCT!L119-CCT!M119,CAV!L119-CAV!M119,CEART!L119-CEART!M119,CEAVI!L119-CEAVI!M119,CEFID!L119-CEFID!M119,CEPLAN!L119-CEPLAN!M119,CERES!L119-CERES!M119,CESFI!L119-CESFI!M119,ESAG!L119-ESAG!M119,FAED!L119-FAED!M119,MESC!L119-MESC!M119,REITORIA!L119-REITORIA!M119,CEAD!L119-CEAD!M119)</f>
        <v>2</v>
      </c>
      <c r="N119" s="182" t="n">
        <f aca="false">SUM(L119-M119)</f>
        <v>0</v>
      </c>
      <c r="O119" s="183" t="n">
        <f aca="false">L119*K119</f>
        <v>90</v>
      </c>
      <c r="P119" s="183" t="n">
        <f aca="false">M119*K119</f>
        <v>90</v>
      </c>
    </row>
    <row r="120" customFormat="false" ht="15" hidden="false" customHeight="true" outlineLevel="0" collapsed="false">
      <c r="A120" s="48"/>
      <c r="B120" s="49"/>
      <c r="C120" s="50" t="n">
        <v>117</v>
      </c>
      <c r="D120" s="51" t="s">
        <v>213</v>
      </c>
      <c r="E120" s="52" t="s">
        <v>39</v>
      </c>
      <c r="F120" s="52" t="s">
        <v>180</v>
      </c>
      <c r="G120" s="53" t="n">
        <v>1300</v>
      </c>
      <c r="H120" s="52" t="s">
        <v>181</v>
      </c>
      <c r="I120" s="52" t="n">
        <v>20</v>
      </c>
      <c r="J120" s="52" t="n">
        <v>30</v>
      </c>
      <c r="K120" s="55" t="n">
        <v>62</v>
      </c>
      <c r="L120" s="180" t="n">
        <f aca="false">SUM(CCT!L120,CAV!L120,CEART!L120,CEAVI!L120,CEFID!L120,CEPLAN!L120,CERES!L120,CESFI!L120,ESAG!L120,FAED!L120,MESC!L120,REITORIA!L120,CEAD!L120)</f>
        <v>3</v>
      </c>
      <c r="M120" s="181" t="n">
        <f aca="false">SUM(CCT!L120-CCT!M120,CAV!L120-CAV!M120,CEART!L120-CEART!M120,CEAVI!L120-CEAVI!M120,CEFID!L120-CEFID!M120,CEPLAN!L120-CEPLAN!M120,CERES!L120-CERES!M120,CESFI!L120-CESFI!M120,ESAG!L120-ESAG!M120,FAED!L120-FAED!M120,MESC!L120-MESC!M120,REITORIA!L120-REITORIA!M120,CEAD!L120-CEAD!M120)</f>
        <v>3</v>
      </c>
      <c r="N120" s="182" t="n">
        <f aca="false">SUM(L120-M120)</f>
        <v>0</v>
      </c>
      <c r="O120" s="183" t="n">
        <f aca="false">L120*K120</f>
        <v>186</v>
      </c>
      <c r="P120" s="183" t="n">
        <f aca="false">M120*K120</f>
        <v>186</v>
      </c>
    </row>
    <row r="121" customFormat="false" ht="30" hidden="false" customHeight="false" outlineLevel="0" collapsed="false">
      <c r="A121" s="48"/>
      <c r="B121" s="49"/>
      <c r="C121" s="57" t="n">
        <v>118</v>
      </c>
      <c r="D121" s="51" t="s">
        <v>214</v>
      </c>
      <c r="E121" s="53" t="s">
        <v>39</v>
      </c>
      <c r="F121" s="53" t="s">
        <v>180</v>
      </c>
      <c r="G121" s="53" t="n">
        <v>1304</v>
      </c>
      <c r="H121" s="54" t="s">
        <v>181</v>
      </c>
      <c r="I121" s="52" t="n">
        <v>20</v>
      </c>
      <c r="J121" s="52" t="n">
        <v>30</v>
      </c>
      <c r="K121" s="55" t="n">
        <v>28</v>
      </c>
      <c r="L121" s="180" t="n">
        <f aca="false">SUM(CCT!L121,CAV!L121,CEART!L121,CEAVI!L121,CEFID!L121,CEPLAN!L121,CERES!L121,CESFI!L121,ESAG!L121,FAED!L121,MESC!L121,REITORIA!L121,CEAD!L121)</f>
        <v>3</v>
      </c>
      <c r="M121" s="181" t="n">
        <f aca="false">SUM(CCT!L121-CCT!M121,CAV!L121-CAV!M121,CEART!L121-CEART!M121,CEAVI!L121-CEAVI!M121,CEFID!L121-CEFID!M121,CEPLAN!L121-CEPLAN!M121,CERES!L121-CERES!M121,CESFI!L121-CESFI!M121,ESAG!L121-ESAG!M121,FAED!L121-FAED!M121,MESC!L121-MESC!M121,REITORIA!L121-REITORIA!M121,CEAD!L121-CEAD!M121)</f>
        <v>3</v>
      </c>
      <c r="N121" s="182" t="n">
        <f aca="false">SUM(L121-M121)</f>
        <v>0</v>
      </c>
      <c r="O121" s="183" t="n">
        <f aca="false">L121*K121</f>
        <v>84</v>
      </c>
      <c r="P121" s="183" t="n">
        <f aca="false">M121*K121</f>
        <v>84</v>
      </c>
    </row>
    <row r="122" customFormat="false" ht="30" hidden="false" customHeight="false" outlineLevel="0" collapsed="false">
      <c r="A122" s="48"/>
      <c r="B122" s="49"/>
      <c r="C122" s="50" t="n">
        <v>119</v>
      </c>
      <c r="D122" s="51" t="s">
        <v>215</v>
      </c>
      <c r="E122" s="53" t="s">
        <v>39</v>
      </c>
      <c r="F122" s="53" t="s">
        <v>180</v>
      </c>
      <c r="G122" s="53" t="n">
        <v>1325</v>
      </c>
      <c r="H122" s="53" t="s">
        <v>181</v>
      </c>
      <c r="I122" s="52" t="n">
        <v>20</v>
      </c>
      <c r="J122" s="52" t="n">
        <v>30</v>
      </c>
      <c r="K122" s="55" t="n">
        <v>16</v>
      </c>
      <c r="L122" s="180" t="n">
        <f aca="false">SUM(CCT!L122,CAV!L122,CEART!L122,CEAVI!L122,CEFID!L122,CEPLAN!L122,CERES!L122,CESFI!L122,ESAG!L122,FAED!L122,MESC!L122,REITORIA!L122,CEAD!L122)</f>
        <v>14</v>
      </c>
      <c r="M122" s="181" t="n">
        <f aca="false">SUM(CCT!L122-CCT!M122,CAV!L122-CAV!M122,CEART!L122-CEART!M122,CEAVI!L122-CEAVI!M122,CEFID!L122-CEFID!M122,CEPLAN!L122-CEPLAN!M122,CERES!L122-CERES!M122,CESFI!L122-CESFI!M122,ESAG!L122-ESAG!M122,FAED!L122-FAED!M122,MESC!L122-MESC!M122,REITORIA!L122-REITORIA!M122,CEAD!L122-CEAD!M122)</f>
        <v>14</v>
      </c>
      <c r="N122" s="182" t="n">
        <f aca="false">SUM(L122-M122)</f>
        <v>0</v>
      </c>
      <c r="O122" s="183" t="n">
        <f aca="false">L122*K122</f>
        <v>224</v>
      </c>
      <c r="P122" s="183" t="n">
        <f aca="false">M122*K122</f>
        <v>224</v>
      </c>
    </row>
    <row r="123" customFormat="false" ht="15" hidden="false" customHeight="true" outlineLevel="0" collapsed="false">
      <c r="A123" s="48"/>
      <c r="B123" s="49"/>
      <c r="C123" s="50" t="n">
        <v>120</v>
      </c>
      <c r="D123" s="51" t="s">
        <v>216</v>
      </c>
      <c r="E123" s="53" t="s">
        <v>39</v>
      </c>
      <c r="F123" s="53" t="s">
        <v>180</v>
      </c>
      <c r="G123" s="53" t="n">
        <v>1329</v>
      </c>
      <c r="H123" s="53" t="s">
        <v>181</v>
      </c>
      <c r="I123" s="52" t="n">
        <v>20</v>
      </c>
      <c r="J123" s="52" t="n">
        <v>30</v>
      </c>
      <c r="K123" s="55" t="n">
        <v>9.7</v>
      </c>
      <c r="L123" s="180" t="n">
        <f aca="false">SUM(CCT!L123,CAV!L123,CEART!L123,CEAVI!L123,CEFID!L123,CEPLAN!L123,CERES!L123,CESFI!L123,ESAG!L123,FAED!L123,MESC!L123,REITORIA!L123,CEAD!L123)</f>
        <v>14</v>
      </c>
      <c r="M123" s="181" t="n">
        <f aca="false">SUM(CCT!L123-CCT!M123,CAV!L123-CAV!M123,CEART!L123-CEART!M123,CEAVI!L123-CEAVI!M123,CEFID!L123-CEFID!M123,CEPLAN!L123-CEPLAN!M123,CERES!L123-CERES!M123,CESFI!L123-CESFI!M123,ESAG!L123-ESAG!M123,FAED!L123-FAED!M123,MESC!L123-MESC!M123,REITORIA!L123-REITORIA!M123,CEAD!L123-CEAD!M123)</f>
        <v>14</v>
      </c>
      <c r="N123" s="182" t="n">
        <f aca="false">SUM(L123-M123)</f>
        <v>0</v>
      </c>
      <c r="O123" s="183" t="n">
        <f aca="false">L123*K123</f>
        <v>135.8</v>
      </c>
      <c r="P123" s="183" t="n">
        <f aca="false">M123*K123</f>
        <v>135.8</v>
      </c>
    </row>
    <row r="124" customFormat="false" ht="15" hidden="false" customHeight="true" outlineLevel="0" collapsed="false">
      <c r="A124" s="48"/>
      <c r="B124" s="49"/>
      <c r="C124" s="50" t="n">
        <v>121</v>
      </c>
      <c r="D124" s="51" t="s">
        <v>217</v>
      </c>
      <c r="E124" s="53" t="s">
        <v>39</v>
      </c>
      <c r="F124" s="53" t="s">
        <v>180</v>
      </c>
      <c r="G124" s="53" t="n">
        <v>13196</v>
      </c>
      <c r="H124" s="54" t="s">
        <v>62</v>
      </c>
      <c r="I124" s="52" t="n">
        <v>20</v>
      </c>
      <c r="J124" s="52" t="n">
        <v>30</v>
      </c>
      <c r="K124" s="55" t="n">
        <v>2</v>
      </c>
      <c r="L124" s="180" t="n">
        <f aca="false">SUM(CCT!L124,CAV!L124,CEART!L124,CEAVI!L124,CEFID!L124,CEPLAN!L124,CERES!L124,CESFI!L124,ESAG!L124,FAED!L124,MESC!L124,REITORIA!L124,CEAD!L124)</f>
        <v>50</v>
      </c>
      <c r="M124" s="181" t="n">
        <f aca="false">SUM(CCT!L124-CCT!M124,CAV!L124-CAV!M124,CEART!L124-CEART!M124,CEAVI!L124-CEAVI!M124,CEFID!L124-CEFID!M124,CEPLAN!L124-CEPLAN!M124,CERES!L124-CERES!M124,CESFI!L124-CESFI!M124,ESAG!L124-ESAG!M124,FAED!L124-FAED!M124,MESC!L124-MESC!M124,REITORIA!L124-REITORIA!M124,CEAD!L124-CEAD!M124)</f>
        <v>50</v>
      </c>
      <c r="N124" s="182" t="n">
        <f aca="false">SUM(L124-M124)</f>
        <v>0</v>
      </c>
      <c r="O124" s="183" t="n">
        <f aca="false">L124*K124</f>
        <v>100</v>
      </c>
      <c r="P124" s="183" t="n">
        <f aca="false">M124*K124</f>
        <v>100</v>
      </c>
    </row>
    <row r="125" customFormat="false" ht="30" hidden="false" customHeight="false" outlineLevel="0" collapsed="false">
      <c r="A125" s="48"/>
      <c r="B125" s="49"/>
      <c r="C125" s="50" t="n">
        <v>122</v>
      </c>
      <c r="D125" s="51" t="s">
        <v>218</v>
      </c>
      <c r="E125" s="52" t="s">
        <v>39</v>
      </c>
      <c r="F125" s="52" t="s">
        <v>219</v>
      </c>
      <c r="G125" s="53" t="s">
        <v>220</v>
      </c>
      <c r="H125" s="52" t="s">
        <v>181</v>
      </c>
      <c r="I125" s="52" t="n">
        <v>20</v>
      </c>
      <c r="J125" s="52" t="n">
        <v>30</v>
      </c>
      <c r="K125" s="55" t="n">
        <v>0.95</v>
      </c>
      <c r="L125" s="180" t="n">
        <f aca="false">SUM(CCT!L125,CAV!L125,CEART!L125,CEAVI!L125,CEFID!L125,CEPLAN!L125,CERES!L125,CESFI!L125,ESAG!L125,FAED!L125,MESC!L125,REITORIA!L125,CEAD!L125)</f>
        <v>50</v>
      </c>
      <c r="M125" s="181" t="n">
        <f aca="false">SUM(CCT!L125-CCT!M125,CAV!L125-CAV!M125,CEART!L125-CEART!M125,CEAVI!L125-CEAVI!M125,CEFID!L125-CEFID!M125,CEPLAN!L125-CEPLAN!M125,CERES!L125-CERES!M125,CESFI!L125-CESFI!M125,ESAG!L125-ESAG!M125,FAED!L125-FAED!M125,MESC!L125-MESC!M125,REITORIA!L125-REITORIA!M125,CEAD!L125-CEAD!M125)</f>
        <v>50</v>
      </c>
      <c r="N125" s="182" t="n">
        <f aca="false">SUM(L125-M125)</f>
        <v>0</v>
      </c>
      <c r="O125" s="183" t="n">
        <f aca="false">L125*K125</f>
        <v>47.5</v>
      </c>
      <c r="P125" s="183" t="n">
        <f aca="false">M125*K125</f>
        <v>47.5</v>
      </c>
    </row>
    <row r="126" customFormat="false" ht="15" hidden="false" customHeight="true" outlineLevel="0" collapsed="false">
      <c r="A126" s="48"/>
      <c r="B126" s="49"/>
      <c r="C126" s="57" t="n">
        <v>123</v>
      </c>
      <c r="D126" s="51" t="s">
        <v>221</v>
      </c>
      <c r="E126" s="53" t="s">
        <v>39</v>
      </c>
      <c r="F126" s="53" t="s">
        <v>180</v>
      </c>
      <c r="G126" s="53" t="n">
        <v>1397</v>
      </c>
      <c r="H126" s="53" t="s">
        <v>181</v>
      </c>
      <c r="I126" s="52" t="n">
        <v>20</v>
      </c>
      <c r="J126" s="52" t="n">
        <v>30</v>
      </c>
      <c r="K126" s="55" t="n">
        <v>3.9</v>
      </c>
      <c r="L126" s="180" t="n">
        <f aca="false">SUM(CCT!L126,CAV!L126,CEART!L126,CEAVI!L126,CEFID!L126,CEPLAN!L126,CERES!L126,CESFI!L126,ESAG!L126,FAED!L126,MESC!L126,REITORIA!L126,CEAD!L126)</f>
        <v>20</v>
      </c>
      <c r="M126" s="181" t="n">
        <f aca="false">SUM(CCT!L126-CCT!M126,CAV!L126-CAV!M126,CEART!L126-CEART!M126,CEAVI!L126-CEAVI!M126,CEFID!L126-CEFID!M126,CEPLAN!L126-CEPLAN!M126,CERES!L126-CERES!M126,CESFI!L126-CESFI!M126,ESAG!L126-ESAG!M126,FAED!L126-FAED!M126,MESC!L126-MESC!M126,REITORIA!L126-REITORIA!M126,CEAD!L126-CEAD!M126)</f>
        <v>20</v>
      </c>
      <c r="N126" s="182" t="n">
        <f aca="false">SUM(L126-M126)</f>
        <v>0</v>
      </c>
      <c r="O126" s="183" t="n">
        <f aca="false">L126*K126</f>
        <v>78</v>
      </c>
      <c r="P126" s="183" t="n">
        <f aca="false">M126*K126</f>
        <v>78</v>
      </c>
    </row>
    <row r="127" customFormat="false" ht="15" hidden="false" customHeight="true" outlineLevel="0" collapsed="false">
      <c r="A127" s="48"/>
      <c r="B127" s="49"/>
      <c r="C127" s="50" t="n">
        <v>124</v>
      </c>
      <c r="D127" s="51" t="s">
        <v>222</v>
      </c>
      <c r="E127" s="53" t="s">
        <v>39</v>
      </c>
      <c r="F127" s="53" t="s">
        <v>180</v>
      </c>
      <c r="G127" s="53" t="n">
        <v>1397</v>
      </c>
      <c r="H127" s="53" t="s">
        <v>181</v>
      </c>
      <c r="I127" s="52" t="n">
        <v>20</v>
      </c>
      <c r="J127" s="52" t="n">
        <v>30</v>
      </c>
      <c r="K127" s="55" t="n">
        <v>1.73</v>
      </c>
      <c r="L127" s="180" t="n">
        <f aca="false">SUM(CCT!L127,CAV!L127,CEART!L127,CEAVI!L127,CEFID!L127,CEPLAN!L127,CERES!L127,CESFI!L127,ESAG!L127,FAED!L127,MESC!L127,REITORIA!L127,CEAD!L127)</f>
        <v>30</v>
      </c>
      <c r="M127" s="181" t="n">
        <f aca="false">SUM(CCT!L127-CCT!M127,CAV!L127-CAV!M127,CEART!L127-CEART!M127,CEAVI!L127-CEAVI!M127,CEFID!L127-CEFID!M127,CEPLAN!L127-CEPLAN!M127,CERES!L127-CERES!M127,CESFI!L127-CESFI!M127,ESAG!L127-ESAG!M127,FAED!L127-FAED!M127,MESC!L127-MESC!M127,REITORIA!L127-REITORIA!M127,CEAD!L127-CEAD!M127)</f>
        <v>30</v>
      </c>
      <c r="N127" s="182" t="n">
        <f aca="false">SUM(L127-M127)</f>
        <v>0</v>
      </c>
      <c r="O127" s="183" t="n">
        <f aca="false">L127*K127</f>
        <v>51.9</v>
      </c>
      <c r="P127" s="183" t="n">
        <f aca="false">M127*K127</f>
        <v>51.9</v>
      </c>
    </row>
    <row r="128" customFormat="false" ht="15" hidden="false" customHeight="true" outlineLevel="0" collapsed="false">
      <c r="A128" s="48"/>
      <c r="B128" s="49"/>
      <c r="C128" s="50" t="n">
        <v>125</v>
      </c>
      <c r="D128" s="51" t="s">
        <v>223</v>
      </c>
      <c r="E128" s="52" t="s">
        <v>39</v>
      </c>
      <c r="F128" s="52" t="s">
        <v>180</v>
      </c>
      <c r="G128" s="53" t="n">
        <v>1393</v>
      </c>
      <c r="H128" s="52" t="s">
        <v>181</v>
      </c>
      <c r="I128" s="52" t="n">
        <v>20</v>
      </c>
      <c r="J128" s="52" t="n">
        <v>30</v>
      </c>
      <c r="K128" s="55" t="n">
        <v>1.3</v>
      </c>
      <c r="L128" s="180" t="n">
        <f aca="false">SUM(CCT!L128,CAV!L128,CEART!L128,CEAVI!L128,CEFID!L128,CEPLAN!L128,CERES!L128,CESFI!L128,ESAG!L128,FAED!L128,MESC!L128,REITORIA!L128,CEAD!L128)</f>
        <v>200</v>
      </c>
      <c r="M128" s="181" t="n">
        <f aca="false">SUM(CCT!L128-CCT!M128,CAV!L128-CAV!M128,CEART!L128-CEART!M128,CEAVI!L128-CEAVI!M128,CEFID!L128-CEFID!M128,CEPLAN!L128-CEPLAN!M128,CERES!L128-CERES!M128,CESFI!L128-CESFI!M128,ESAG!L128-ESAG!M128,FAED!L128-FAED!M128,MESC!L128-MESC!M128,REITORIA!L128-REITORIA!M128,CEAD!L128-CEAD!M128)</f>
        <v>200</v>
      </c>
      <c r="N128" s="182" t="n">
        <f aca="false">SUM(L128-M128)</f>
        <v>0</v>
      </c>
      <c r="O128" s="183" t="n">
        <f aca="false">L128*K128</f>
        <v>260</v>
      </c>
      <c r="P128" s="183" t="n">
        <f aca="false">M128*K128</f>
        <v>260</v>
      </c>
    </row>
    <row r="129" customFormat="false" ht="15" hidden="false" customHeight="true" outlineLevel="0" collapsed="false">
      <c r="A129" s="48"/>
      <c r="B129" s="49"/>
      <c r="C129" s="50" t="n">
        <v>126</v>
      </c>
      <c r="D129" s="51" t="s">
        <v>224</v>
      </c>
      <c r="E129" s="52" t="s">
        <v>39</v>
      </c>
      <c r="F129" s="52" t="s">
        <v>130</v>
      </c>
      <c r="G129" s="53" t="s">
        <v>131</v>
      </c>
      <c r="H129" s="52" t="s">
        <v>181</v>
      </c>
      <c r="I129" s="52" t="n">
        <v>20</v>
      </c>
      <c r="J129" s="52" t="n">
        <v>30</v>
      </c>
      <c r="K129" s="55" t="n">
        <v>2.8</v>
      </c>
      <c r="L129" s="180" t="n">
        <f aca="false">SUM(CCT!L129,CAV!L129,CEART!L129,CEAVI!L129,CEFID!L129,CEPLAN!L129,CERES!L129,CESFI!L129,ESAG!L129,FAED!L129,MESC!L129,REITORIA!L129,CEAD!L129)</f>
        <v>4</v>
      </c>
      <c r="M129" s="181" t="n">
        <f aca="false">SUM(CCT!L129-CCT!M129,CAV!L129-CAV!M129,CEART!L129-CEART!M129,CEAVI!L129-CEAVI!M129,CEFID!L129-CEFID!M129,CEPLAN!L129-CEPLAN!M129,CERES!L129-CERES!M129,CESFI!L129-CESFI!M129,ESAG!L129-ESAG!M129,FAED!L129-FAED!M129,MESC!L129-MESC!M129,REITORIA!L129-REITORIA!M129,CEAD!L129-CEAD!M129)</f>
        <v>4</v>
      </c>
      <c r="N129" s="182" t="n">
        <f aca="false">SUM(L129-M129)</f>
        <v>0</v>
      </c>
      <c r="O129" s="183" t="n">
        <f aca="false">L129*K129</f>
        <v>11.2</v>
      </c>
      <c r="P129" s="183" t="n">
        <f aca="false">M129*K129</f>
        <v>11.2</v>
      </c>
    </row>
    <row r="130" customFormat="false" ht="15" hidden="false" customHeight="true" outlineLevel="0" collapsed="false">
      <c r="A130" s="48"/>
      <c r="B130" s="49"/>
      <c r="C130" s="50" t="n">
        <v>127</v>
      </c>
      <c r="D130" s="51" t="s">
        <v>225</v>
      </c>
      <c r="E130" s="53" t="s">
        <v>129</v>
      </c>
      <c r="F130" s="53" t="s">
        <v>180</v>
      </c>
      <c r="G130" s="53" t="n">
        <v>13106</v>
      </c>
      <c r="H130" s="53" t="s">
        <v>181</v>
      </c>
      <c r="I130" s="52" t="n">
        <v>20</v>
      </c>
      <c r="J130" s="52" t="n">
        <v>30</v>
      </c>
      <c r="K130" s="55" t="n">
        <v>45</v>
      </c>
      <c r="L130" s="180" t="n">
        <f aca="false">SUM(CCT!L130,CAV!L130,CEART!L130,CEAVI!L130,CEFID!L130,CEPLAN!L130,CERES!L130,CESFI!L130,ESAG!L130,FAED!L130,MESC!L130,REITORIA!L130,CEAD!L130)</f>
        <v>14</v>
      </c>
      <c r="M130" s="181" t="n">
        <f aca="false">SUM(CCT!L130-CCT!M130,CAV!L130-CAV!M130,CEART!L130-CEART!M130,CEAVI!L130-CEAVI!M130,CEFID!L130-CEFID!M130,CEPLAN!L130-CEPLAN!M130,CERES!L130-CERES!M130,CESFI!L130-CESFI!M130,ESAG!L130-ESAG!M130,FAED!L130-FAED!M130,MESC!L130-MESC!M130,REITORIA!L130-REITORIA!M130,CEAD!L130-CEAD!M130)</f>
        <v>14</v>
      </c>
      <c r="N130" s="182" t="n">
        <f aca="false">SUM(L130-M130)</f>
        <v>0</v>
      </c>
      <c r="O130" s="183" t="n">
        <f aca="false">L130*K130</f>
        <v>630</v>
      </c>
      <c r="P130" s="183" t="n">
        <f aca="false">M130*K130</f>
        <v>630</v>
      </c>
    </row>
    <row r="131" customFormat="false" ht="30" hidden="false" customHeight="false" outlineLevel="0" collapsed="false">
      <c r="A131" s="48"/>
      <c r="B131" s="49"/>
      <c r="C131" s="57" t="n">
        <v>128</v>
      </c>
      <c r="D131" s="51" t="s">
        <v>226</v>
      </c>
      <c r="E131" s="53" t="s">
        <v>129</v>
      </c>
      <c r="F131" s="53" t="s">
        <v>180</v>
      </c>
      <c r="G131" s="53" t="n">
        <v>13170</v>
      </c>
      <c r="H131" s="53" t="s">
        <v>181</v>
      </c>
      <c r="I131" s="52" t="n">
        <v>20</v>
      </c>
      <c r="J131" s="52" t="n">
        <v>30</v>
      </c>
      <c r="K131" s="55" t="n">
        <v>1.65</v>
      </c>
      <c r="L131" s="180" t="n">
        <f aca="false">SUM(CCT!L131,CAV!L131,CEART!L131,CEAVI!L131,CEFID!L131,CEPLAN!L131,CERES!L131,CESFI!L131,ESAG!L131,FAED!L131,MESC!L131,REITORIA!L131,CEAD!L131)</f>
        <v>28</v>
      </c>
      <c r="M131" s="181" t="n">
        <f aca="false">SUM(CCT!L131-CCT!M131,CAV!L131-CAV!M131,CEART!L131-CEART!M131,CEAVI!L131-CEAVI!M131,CEFID!L131-CEFID!M131,CEPLAN!L131-CEPLAN!M131,CERES!L131-CERES!M131,CESFI!L131-CESFI!M131,ESAG!L131-ESAG!M131,FAED!L131-FAED!M131,MESC!L131-MESC!M131,REITORIA!L131-REITORIA!M131,CEAD!L131-CEAD!M131)</f>
        <v>28</v>
      </c>
      <c r="N131" s="182" t="n">
        <f aca="false">SUM(L131-M131)</f>
        <v>0</v>
      </c>
      <c r="O131" s="183" t="n">
        <f aca="false">L131*K131</f>
        <v>46.2</v>
      </c>
      <c r="P131" s="183" t="n">
        <f aca="false">M131*K131</f>
        <v>46.2</v>
      </c>
    </row>
    <row r="132" customFormat="false" ht="30" hidden="false" customHeight="false" outlineLevel="0" collapsed="false">
      <c r="A132" s="48"/>
      <c r="B132" s="49"/>
      <c r="C132" s="50" t="n">
        <v>129</v>
      </c>
      <c r="D132" s="51" t="s">
        <v>227</v>
      </c>
      <c r="E132" s="53" t="s">
        <v>129</v>
      </c>
      <c r="F132" s="53" t="s">
        <v>180</v>
      </c>
      <c r="G132" s="53" t="n">
        <v>13117</v>
      </c>
      <c r="H132" s="53" t="s">
        <v>181</v>
      </c>
      <c r="I132" s="52" t="n">
        <v>20</v>
      </c>
      <c r="J132" s="52" t="n">
        <v>30</v>
      </c>
      <c r="K132" s="55" t="n">
        <v>1.61</v>
      </c>
      <c r="L132" s="180" t="n">
        <f aca="false">SUM(CCT!L132,CAV!L132,CEART!L132,CEAVI!L132,CEFID!L132,CEPLAN!L132,CERES!L132,CESFI!L132,ESAG!L132,FAED!L132,MESC!L132,REITORIA!L132,CEAD!L132)</f>
        <v>28</v>
      </c>
      <c r="M132" s="181" t="n">
        <f aca="false">SUM(CCT!L132-CCT!M132,CAV!L132-CAV!M132,CEART!L132-CEART!M132,CEAVI!L132-CEAVI!M132,CEFID!L132-CEFID!M132,CEPLAN!L132-CEPLAN!M132,CERES!L132-CERES!M132,CESFI!L132-CESFI!M132,ESAG!L132-ESAG!M132,FAED!L132-FAED!M132,MESC!L132-MESC!M132,REITORIA!L132-REITORIA!M132,CEAD!L132-CEAD!M132)</f>
        <v>28</v>
      </c>
      <c r="N132" s="182" t="n">
        <f aca="false">SUM(L132-M132)</f>
        <v>0</v>
      </c>
      <c r="O132" s="183" t="n">
        <f aca="false">L132*K132</f>
        <v>45.08</v>
      </c>
      <c r="P132" s="183" t="n">
        <f aca="false">M132*K132</f>
        <v>45.08</v>
      </c>
    </row>
    <row r="133" customFormat="false" ht="15" hidden="false" customHeight="true" outlineLevel="0" collapsed="false">
      <c r="A133" s="48"/>
      <c r="B133" s="49"/>
      <c r="C133" s="50" t="n">
        <v>130</v>
      </c>
      <c r="D133" s="51" t="s">
        <v>228</v>
      </c>
      <c r="E133" s="53" t="s">
        <v>129</v>
      </c>
      <c r="F133" s="53" t="s">
        <v>180</v>
      </c>
      <c r="G133" s="53" t="n">
        <v>13195</v>
      </c>
      <c r="H133" s="53" t="s">
        <v>181</v>
      </c>
      <c r="I133" s="52" t="n">
        <v>20</v>
      </c>
      <c r="J133" s="52" t="n">
        <v>30</v>
      </c>
      <c r="K133" s="55" t="n">
        <v>9</v>
      </c>
      <c r="L133" s="180" t="n">
        <f aca="false">SUM(CCT!L133,CAV!L133,CEART!L133,CEAVI!L133,CEFID!L133,CEPLAN!L133,CERES!L133,CESFI!L133,ESAG!L133,FAED!L133,MESC!L133,REITORIA!L133,CEAD!L133)</f>
        <v>28</v>
      </c>
      <c r="M133" s="181" t="n">
        <f aca="false">SUM(CCT!L133-CCT!M133,CAV!L133-CAV!M133,CEART!L133-CEART!M133,CEAVI!L133-CEAVI!M133,CEFID!L133-CEFID!M133,CEPLAN!L133-CEPLAN!M133,CERES!L133-CERES!M133,CESFI!L133-CESFI!M133,ESAG!L133-ESAG!M133,FAED!L133-FAED!M133,MESC!L133-MESC!M133,REITORIA!L133-REITORIA!M133,CEAD!L133-CEAD!M133)</f>
        <v>28</v>
      </c>
      <c r="N133" s="182" t="n">
        <f aca="false">SUM(L133-M133)</f>
        <v>0</v>
      </c>
      <c r="O133" s="183" t="n">
        <f aca="false">L133*K133</f>
        <v>252</v>
      </c>
      <c r="P133" s="183" t="n">
        <f aca="false">M133*K133</f>
        <v>252</v>
      </c>
    </row>
    <row r="134" customFormat="false" ht="15" hidden="false" customHeight="true" outlineLevel="0" collapsed="false">
      <c r="A134" s="48"/>
      <c r="B134" s="49"/>
      <c r="C134" s="50" t="n">
        <v>131</v>
      </c>
      <c r="D134" s="51" t="s">
        <v>229</v>
      </c>
      <c r="E134" s="53" t="s">
        <v>129</v>
      </c>
      <c r="F134" s="53" t="s">
        <v>180</v>
      </c>
      <c r="G134" s="53" t="n">
        <v>13181</v>
      </c>
      <c r="H134" s="53" t="s">
        <v>181</v>
      </c>
      <c r="I134" s="52" t="n">
        <v>20</v>
      </c>
      <c r="J134" s="52" t="n">
        <v>30</v>
      </c>
      <c r="K134" s="55" t="n">
        <v>2.18</v>
      </c>
      <c r="L134" s="180" t="n">
        <f aca="false">SUM(CCT!L134,CAV!L134,CEART!L134,CEAVI!L134,CEFID!L134,CEPLAN!L134,CERES!L134,CESFI!L134,ESAG!L134,FAED!L134,MESC!L134,REITORIA!L134,CEAD!L134)</f>
        <v>19</v>
      </c>
      <c r="M134" s="181" t="n">
        <f aca="false">SUM(CCT!L134-CCT!M134,CAV!L134-CAV!M134,CEART!L134-CEART!M134,CEAVI!L134-CEAVI!M134,CEFID!L134-CEFID!M134,CEPLAN!L134-CEPLAN!M134,CERES!L134-CERES!M134,CESFI!L134-CESFI!M134,ESAG!L134-ESAG!M134,FAED!L134-FAED!M134,MESC!L134-MESC!M134,REITORIA!L134-REITORIA!M134,CEAD!L134-CEAD!M134)</f>
        <v>19</v>
      </c>
      <c r="N134" s="182" t="n">
        <f aca="false">SUM(L134-M134)</f>
        <v>0</v>
      </c>
      <c r="O134" s="183" t="n">
        <f aca="false">L134*K134</f>
        <v>41.42</v>
      </c>
      <c r="P134" s="183" t="n">
        <f aca="false">M134*K134</f>
        <v>41.42</v>
      </c>
    </row>
    <row r="135" customFormat="false" ht="15" hidden="false" customHeight="true" outlineLevel="0" collapsed="false">
      <c r="A135" s="48"/>
      <c r="B135" s="49"/>
      <c r="C135" s="50" t="n">
        <v>132</v>
      </c>
      <c r="D135" s="51" t="s">
        <v>230</v>
      </c>
      <c r="E135" s="53" t="s">
        <v>129</v>
      </c>
      <c r="F135" s="53" t="s">
        <v>180</v>
      </c>
      <c r="G135" s="53" t="n">
        <v>13183</v>
      </c>
      <c r="H135" s="54" t="s">
        <v>181</v>
      </c>
      <c r="I135" s="52" t="n">
        <v>20</v>
      </c>
      <c r="J135" s="52" t="n">
        <v>30</v>
      </c>
      <c r="K135" s="55" t="n">
        <v>3.1</v>
      </c>
      <c r="L135" s="180" t="n">
        <f aca="false">SUM(CCT!L135,CAV!L135,CEART!L135,CEAVI!L135,CEFID!L135,CEPLAN!L135,CERES!L135,CESFI!L135,ESAG!L135,FAED!L135,MESC!L135,REITORIA!L135,CEAD!L135)</f>
        <v>3</v>
      </c>
      <c r="M135" s="181" t="n">
        <f aca="false">SUM(CCT!L135-CCT!M135,CAV!L135-CAV!M135,CEART!L135-CEART!M135,CEAVI!L135-CEAVI!M135,CEFID!L135-CEFID!M135,CEPLAN!L135-CEPLAN!M135,CERES!L135-CERES!M135,CESFI!L135-CESFI!M135,ESAG!L135-ESAG!M135,FAED!L135-FAED!M135,MESC!L135-MESC!M135,REITORIA!L135-REITORIA!M135,CEAD!L135-CEAD!M135)</f>
        <v>3</v>
      </c>
      <c r="N135" s="182" t="n">
        <f aca="false">SUM(L135-M135)</f>
        <v>0</v>
      </c>
      <c r="O135" s="183" t="n">
        <f aca="false">L135*K135</f>
        <v>9.3</v>
      </c>
      <c r="P135" s="183" t="n">
        <f aca="false">M135*K135</f>
        <v>9.3</v>
      </c>
    </row>
    <row r="136" customFormat="false" ht="15" hidden="false" customHeight="true" outlineLevel="0" collapsed="false">
      <c r="A136" s="48"/>
      <c r="B136" s="49"/>
      <c r="C136" s="57" t="n">
        <v>133</v>
      </c>
      <c r="D136" s="51" t="s">
        <v>231</v>
      </c>
      <c r="E136" s="53" t="s">
        <v>129</v>
      </c>
      <c r="F136" s="53" t="s">
        <v>180</v>
      </c>
      <c r="G136" s="53" t="n">
        <v>13184</v>
      </c>
      <c r="H136" s="54" t="s">
        <v>181</v>
      </c>
      <c r="I136" s="52" t="n">
        <v>20</v>
      </c>
      <c r="J136" s="52" t="n">
        <v>30</v>
      </c>
      <c r="K136" s="55" t="n">
        <v>3.48</v>
      </c>
      <c r="L136" s="180" t="n">
        <f aca="false">SUM(CCT!L136,CAV!L136,CEART!L136,CEAVI!L136,CEFID!L136,CEPLAN!L136,CERES!L136,CESFI!L136,ESAG!L136,FAED!L136,MESC!L136,REITORIA!L136,CEAD!L136)</f>
        <v>4</v>
      </c>
      <c r="M136" s="181" t="n">
        <f aca="false">SUM(CCT!L136-CCT!M136,CAV!L136-CAV!M136,CEART!L136-CEART!M136,CEAVI!L136-CEAVI!M136,CEFID!L136-CEFID!M136,CEPLAN!L136-CEPLAN!M136,CERES!L136-CERES!M136,CESFI!L136-CESFI!M136,ESAG!L136-ESAG!M136,FAED!L136-FAED!M136,MESC!L136-MESC!M136,REITORIA!L136-REITORIA!M136,CEAD!L136-CEAD!M136)</f>
        <v>4</v>
      </c>
      <c r="N136" s="182" t="n">
        <f aca="false">SUM(L136-M136)</f>
        <v>0</v>
      </c>
      <c r="O136" s="183" t="n">
        <f aca="false">L136*K136</f>
        <v>13.92</v>
      </c>
      <c r="P136" s="183" t="n">
        <f aca="false">M136*K136</f>
        <v>13.92</v>
      </c>
    </row>
    <row r="137" customFormat="false" ht="15" hidden="false" customHeight="true" outlineLevel="0" collapsed="false">
      <c r="A137" s="48"/>
      <c r="B137" s="49"/>
      <c r="C137" s="50" t="n">
        <v>134</v>
      </c>
      <c r="D137" s="51" t="s">
        <v>232</v>
      </c>
      <c r="E137" s="53" t="s">
        <v>129</v>
      </c>
      <c r="F137" s="53" t="s">
        <v>180</v>
      </c>
      <c r="G137" s="53" t="n">
        <v>13185</v>
      </c>
      <c r="H137" s="53" t="s">
        <v>181</v>
      </c>
      <c r="I137" s="52" t="n">
        <v>20</v>
      </c>
      <c r="J137" s="52" t="n">
        <v>30</v>
      </c>
      <c r="K137" s="55" t="n">
        <v>3.8</v>
      </c>
      <c r="L137" s="180" t="n">
        <f aca="false">SUM(CCT!L137,CAV!L137,CEART!L137,CEAVI!L137,CEFID!L137,CEPLAN!L137,CERES!L137,CESFI!L137,ESAG!L137,FAED!L137,MESC!L137,REITORIA!L137,CEAD!L137)</f>
        <v>5</v>
      </c>
      <c r="M137" s="181" t="n">
        <f aca="false">SUM(CCT!L137-CCT!M137,CAV!L137-CAV!M137,CEART!L137-CEART!M137,CEAVI!L137-CEAVI!M137,CEFID!L137-CEFID!M137,CEPLAN!L137-CEPLAN!M137,CERES!L137-CERES!M137,CESFI!L137-CESFI!M137,ESAG!L137-ESAG!M137,FAED!L137-FAED!M137,MESC!L137-MESC!M137,REITORIA!L137-REITORIA!M137,CEAD!L137-CEAD!M137)</f>
        <v>5</v>
      </c>
      <c r="N137" s="182" t="n">
        <f aca="false">SUM(L137-M137)</f>
        <v>0</v>
      </c>
      <c r="O137" s="183" t="n">
        <f aca="false">L137*K137</f>
        <v>19</v>
      </c>
      <c r="P137" s="183" t="n">
        <f aca="false">M137*K137</f>
        <v>19</v>
      </c>
    </row>
    <row r="138" customFormat="false" ht="15" hidden="false" customHeight="true" outlineLevel="0" collapsed="false">
      <c r="A138" s="48"/>
      <c r="B138" s="49"/>
      <c r="C138" s="50" t="n">
        <v>135</v>
      </c>
      <c r="D138" s="51" t="s">
        <v>233</v>
      </c>
      <c r="E138" s="53" t="s">
        <v>129</v>
      </c>
      <c r="F138" s="53" t="s">
        <v>180</v>
      </c>
      <c r="G138" s="53" t="n">
        <v>13153</v>
      </c>
      <c r="H138" s="54" t="s">
        <v>181</v>
      </c>
      <c r="I138" s="52" t="n">
        <v>20</v>
      </c>
      <c r="J138" s="52" t="n">
        <v>30</v>
      </c>
      <c r="K138" s="55" t="n">
        <v>3.3</v>
      </c>
      <c r="L138" s="180" t="n">
        <f aca="false">SUM(CCT!L138,CAV!L138,CEART!L138,CEAVI!L138,CEFID!L138,CEPLAN!L138,CERES!L138,CESFI!L138,ESAG!L138,FAED!L138,MESC!L138,REITORIA!L138,CEAD!L138)</f>
        <v>135</v>
      </c>
      <c r="M138" s="181" t="n">
        <f aca="false">SUM(CCT!L138-CCT!M138,CAV!L138-CAV!M138,CEART!L138-CEART!M138,CEAVI!L138-CEAVI!M138,CEFID!L138-CEFID!M138,CEPLAN!L138-CEPLAN!M138,CERES!L138-CERES!M138,CESFI!L138-CESFI!M138,ESAG!L138-ESAG!M138,FAED!L138-FAED!M138,MESC!L138-MESC!M138,REITORIA!L138-REITORIA!M138,CEAD!L138-CEAD!M138)</f>
        <v>135</v>
      </c>
      <c r="N138" s="182" t="n">
        <f aca="false">SUM(L138-M138)</f>
        <v>0</v>
      </c>
      <c r="O138" s="183" t="n">
        <f aca="false">L138*K138</f>
        <v>445.5</v>
      </c>
      <c r="P138" s="183" t="n">
        <f aca="false">M138*K138</f>
        <v>445.5</v>
      </c>
    </row>
    <row r="139" customFormat="false" ht="30" hidden="false" customHeight="false" outlineLevel="0" collapsed="false">
      <c r="A139" s="48"/>
      <c r="B139" s="49"/>
      <c r="C139" s="50" t="n">
        <v>136</v>
      </c>
      <c r="D139" s="51" t="s">
        <v>234</v>
      </c>
      <c r="E139" s="52" t="s">
        <v>129</v>
      </c>
      <c r="F139" s="52" t="s">
        <v>180</v>
      </c>
      <c r="G139" s="53" t="n">
        <v>1322</v>
      </c>
      <c r="H139" s="52" t="s">
        <v>181</v>
      </c>
      <c r="I139" s="52" t="n">
        <v>20</v>
      </c>
      <c r="J139" s="52" t="n">
        <v>30</v>
      </c>
      <c r="K139" s="55" t="n">
        <v>20</v>
      </c>
      <c r="L139" s="180" t="n">
        <f aca="false">SUM(CCT!L139,CAV!L139,CEART!L139,CEAVI!L139,CEFID!L139,CEPLAN!L139,CERES!L139,CESFI!L139,ESAG!L139,FAED!L139,MESC!L139,REITORIA!L139,CEAD!L139)</f>
        <v>12</v>
      </c>
      <c r="M139" s="181" t="n">
        <f aca="false">SUM(CCT!L139-CCT!M139,CAV!L139-CAV!M139,CEART!L139-CEART!M139,CEAVI!L139-CEAVI!M139,CEFID!L139-CEFID!M139,CEPLAN!L139-CEPLAN!M139,CERES!L139-CERES!M139,CESFI!L139-CESFI!M139,ESAG!L139-ESAG!M139,FAED!L139-FAED!M139,MESC!L139-MESC!M139,REITORIA!L139-REITORIA!M139,CEAD!L139-CEAD!M139)</f>
        <v>12</v>
      </c>
      <c r="N139" s="182" t="n">
        <f aca="false">SUM(L139-M139)</f>
        <v>0</v>
      </c>
      <c r="O139" s="183" t="n">
        <f aca="false">L139*K139</f>
        <v>240</v>
      </c>
      <c r="P139" s="183" t="n">
        <f aca="false">M139*K139</f>
        <v>240</v>
      </c>
    </row>
    <row r="140" customFormat="false" ht="30" hidden="false" customHeight="false" outlineLevel="0" collapsed="false">
      <c r="A140" s="48"/>
      <c r="B140" s="49"/>
      <c r="C140" s="50" t="n">
        <v>137</v>
      </c>
      <c r="D140" s="51" t="s">
        <v>235</v>
      </c>
      <c r="E140" s="52" t="s">
        <v>129</v>
      </c>
      <c r="F140" s="52" t="s">
        <v>143</v>
      </c>
      <c r="G140" s="53" t="s">
        <v>236</v>
      </c>
      <c r="H140" s="52" t="s">
        <v>49</v>
      </c>
      <c r="I140" s="52" t="n">
        <v>20</v>
      </c>
      <c r="J140" s="52" t="n">
        <v>30</v>
      </c>
      <c r="K140" s="55" t="n">
        <v>48</v>
      </c>
      <c r="L140" s="180" t="n">
        <f aca="false">SUM(CCT!L140,CAV!L140,CEART!L140,CEAVI!L140,CEFID!L140,CEPLAN!L140,CERES!L140,CESFI!L140,ESAG!L140,FAED!L140,MESC!L140,REITORIA!L140,CEAD!L140)</f>
        <v>10</v>
      </c>
      <c r="M140" s="181" t="n">
        <f aca="false">SUM(CCT!L140-CCT!M140,CAV!L140-CAV!M140,CEART!L140-CEART!M140,CEAVI!L140-CEAVI!M140,CEFID!L140-CEFID!M140,CEPLAN!L140-CEPLAN!M140,CERES!L140-CERES!M140,CESFI!L140-CESFI!M140,ESAG!L140-ESAG!M140,FAED!L140-FAED!M140,MESC!L140-MESC!M140,REITORIA!L140-REITORIA!M140,CEAD!L140-CEAD!M140)</f>
        <v>11</v>
      </c>
      <c r="N140" s="182" t="n">
        <f aca="false">SUM(L140-M140)</f>
        <v>-1</v>
      </c>
      <c r="O140" s="183" t="n">
        <f aca="false">L140*K140</f>
        <v>480</v>
      </c>
      <c r="P140" s="183" t="n">
        <f aca="false">M140*K140</f>
        <v>528</v>
      </c>
    </row>
    <row r="141" customFormat="false" ht="30" hidden="false" customHeight="false" outlineLevel="0" collapsed="false">
      <c r="A141" s="48"/>
      <c r="B141" s="49"/>
      <c r="C141" s="57" t="n">
        <v>138</v>
      </c>
      <c r="D141" s="51" t="s">
        <v>237</v>
      </c>
      <c r="E141" s="52" t="s">
        <v>129</v>
      </c>
      <c r="F141" s="52" t="s">
        <v>143</v>
      </c>
      <c r="G141" s="58" t="s">
        <v>236</v>
      </c>
      <c r="H141" s="52" t="s">
        <v>49</v>
      </c>
      <c r="I141" s="52" t="n">
        <v>20</v>
      </c>
      <c r="J141" s="52" t="n">
        <v>30</v>
      </c>
      <c r="K141" s="55" t="n">
        <v>70</v>
      </c>
      <c r="L141" s="180" t="n">
        <f aca="false">SUM(CCT!L141,CAV!L141,CEART!L141,CEAVI!L141,CEFID!L141,CEPLAN!L141,CERES!L141,CESFI!L141,ESAG!L141,FAED!L141,MESC!L141,REITORIA!L141,CEAD!L141)</f>
        <v>10</v>
      </c>
      <c r="M141" s="181" t="n">
        <f aca="false">SUM(CCT!L141-CCT!M141,CAV!L141-CAV!M141,CEART!L141-CEART!M141,CEAVI!L141-CEAVI!M141,CEFID!L141-CEFID!M141,CEPLAN!L141-CEPLAN!M141,CERES!L141-CERES!M141,CESFI!L141-CESFI!M141,ESAG!L141-ESAG!M141,FAED!L141-FAED!M141,MESC!L141-MESC!M141,REITORIA!L141-REITORIA!M141,CEAD!L141-CEAD!M141)</f>
        <v>6</v>
      </c>
      <c r="N141" s="182" t="n">
        <f aca="false">SUM(L141-M141)</f>
        <v>4</v>
      </c>
      <c r="O141" s="183" t="n">
        <f aca="false">L141*K141</f>
        <v>700</v>
      </c>
      <c r="P141" s="183" t="n">
        <f aca="false">M141*K141</f>
        <v>420</v>
      </c>
    </row>
    <row r="142" customFormat="false" ht="45" hidden="false" customHeight="false" outlineLevel="0" collapsed="false">
      <c r="A142" s="48"/>
      <c r="B142" s="49"/>
      <c r="C142" s="50" t="n">
        <v>139</v>
      </c>
      <c r="D142" s="56" t="s">
        <v>238</v>
      </c>
      <c r="E142" s="53" t="s">
        <v>39</v>
      </c>
      <c r="F142" s="53" t="s">
        <v>239</v>
      </c>
      <c r="G142" s="58" t="s">
        <v>240</v>
      </c>
      <c r="H142" s="54" t="s">
        <v>42</v>
      </c>
      <c r="I142" s="52" t="n">
        <v>20</v>
      </c>
      <c r="J142" s="52" t="n">
        <v>30</v>
      </c>
      <c r="K142" s="55" t="n">
        <v>40</v>
      </c>
      <c r="L142" s="180" t="n">
        <f aca="false">SUM(CCT!L142,CAV!L142,CEART!L142,CEAVI!L142,CEFID!L142,CEPLAN!L142,CERES!L142,CESFI!L142,ESAG!L142,FAED!L142,MESC!L142,REITORIA!L142,CEAD!L142)</f>
        <v>198</v>
      </c>
      <c r="M142" s="181" t="n">
        <f aca="false">SUM(CCT!L142-CCT!M142,CAV!L142-CAV!M142,CEART!L142-CEART!M142,CEAVI!L142-CEAVI!M142,CEFID!L142-CEFID!M142,CEPLAN!L142-CEPLAN!M142,CERES!L142-CERES!M142,CESFI!L142-CESFI!M142,ESAG!L142-ESAG!M142,FAED!L142-FAED!M142,MESC!L142-MESC!M142,REITORIA!L142-REITORIA!M142,CEAD!L142-CEAD!M142)</f>
        <v>50</v>
      </c>
      <c r="N142" s="182" t="n">
        <f aca="false">SUM(L142-M142)</f>
        <v>148</v>
      </c>
      <c r="O142" s="183" t="n">
        <f aca="false">L142*K142</f>
        <v>7920</v>
      </c>
      <c r="P142" s="183" t="n">
        <f aca="false">M142*K142</f>
        <v>2000</v>
      </c>
    </row>
    <row r="143" customFormat="false" ht="60" hidden="false" customHeight="false" outlineLevel="0" collapsed="false">
      <c r="A143" s="48"/>
      <c r="B143" s="49"/>
      <c r="C143" s="50" t="n">
        <v>140</v>
      </c>
      <c r="D143" s="56" t="s">
        <v>241</v>
      </c>
      <c r="E143" s="53" t="s">
        <v>39</v>
      </c>
      <c r="F143" s="53" t="s">
        <v>242</v>
      </c>
      <c r="G143" s="58" t="s">
        <v>243</v>
      </c>
      <c r="H143" s="54" t="s">
        <v>42</v>
      </c>
      <c r="I143" s="52" t="n">
        <v>20</v>
      </c>
      <c r="J143" s="52" t="n">
        <v>30</v>
      </c>
      <c r="K143" s="55" t="n">
        <v>7.5</v>
      </c>
      <c r="L143" s="180" t="n">
        <f aca="false">SUM(CCT!L143,CAV!L143,CEART!L143,CEAVI!L143,CEFID!L143,CEPLAN!L143,CERES!L143,CESFI!L143,ESAG!L143,FAED!L143,MESC!L143,REITORIA!L143,CEAD!L143)</f>
        <v>1181</v>
      </c>
      <c r="M143" s="181" t="n">
        <f aca="false">SUM(CCT!L143-CCT!M143,CAV!L143-CAV!M143,CEART!L143-CEART!M143,CEAVI!L143-CEAVI!M143,CEFID!L143-CEFID!M143,CEPLAN!L143-CEPLAN!M143,CERES!L143-CERES!M143,CESFI!L143-CESFI!M143,ESAG!L143-ESAG!M143,FAED!L143-FAED!M143,MESC!L143-MESC!M143,REITORIA!L143-REITORIA!M143,CEAD!L143-CEAD!M143)</f>
        <v>446</v>
      </c>
      <c r="N143" s="182" t="n">
        <f aca="false">SUM(L143-M143)</f>
        <v>735</v>
      </c>
      <c r="O143" s="183" t="n">
        <f aca="false">L143*K143</f>
        <v>8857.5</v>
      </c>
      <c r="P143" s="183" t="n">
        <f aca="false">M143*K143</f>
        <v>3345</v>
      </c>
    </row>
    <row r="144" customFormat="false" ht="75" hidden="false" customHeight="false" outlineLevel="0" collapsed="false">
      <c r="A144" s="48"/>
      <c r="B144" s="49"/>
      <c r="C144" s="50" t="n">
        <v>141</v>
      </c>
      <c r="D144" s="56" t="s">
        <v>244</v>
      </c>
      <c r="E144" s="53" t="s">
        <v>39</v>
      </c>
      <c r="F144" s="53" t="s">
        <v>245</v>
      </c>
      <c r="G144" s="58" t="s">
        <v>246</v>
      </c>
      <c r="H144" s="54" t="s">
        <v>42</v>
      </c>
      <c r="I144" s="52" t="n">
        <v>20</v>
      </c>
      <c r="J144" s="52" t="n">
        <v>30</v>
      </c>
      <c r="K144" s="55" t="n">
        <v>35</v>
      </c>
      <c r="L144" s="180" t="n">
        <f aca="false">SUM(CCT!L144,CAV!L144,CEART!L144,CEAVI!L144,CEFID!L144,CEPLAN!L144,CERES!L144,CESFI!L144,ESAG!L144,FAED!L144,MESC!L144,REITORIA!L144,CEAD!L144)</f>
        <v>272</v>
      </c>
      <c r="M144" s="181" t="n">
        <f aca="false">SUM(CCT!L144-CCT!M144,CAV!L144-CAV!M144,CEART!L144-CEART!M144,CEAVI!L144-CEAVI!M144,CEFID!L144-CEFID!M144,CEPLAN!L144-CEPLAN!M144,CERES!L144-CERES!M144,CESFI!L144-CESFI!M144,ESAG!L144-ESAG!M144,FAED!L144-FAED!M144,MESC!L144-MESC!M144,REITORIA!L144-REITORIA!M144,CEAD!L144-CEAD!M144)</f>
        <v>105</v>
      </c>
      <c r="N144" s="182" t="n">
        <f aca="false">SUM(L144-M144)</f>
        <v>167</v>
      </c>
      <c r="O144" s="183" t="n">
        <f aca="false">L144*K144</f>
        <v>9520</v>
      </c>
      <c r="P144" s="183" t="n">
        <f aca="false">M144*K144</f>
        <v>3675</v>
      </c>
    </row>
    <row r="145" customFormat="false" ht="30" hidden="false" customHeight="false" outlineLevel="0" collapsed="false">
      <c r="A145" s="48"/>
      <c r="B145" s="49"/>
      <c r="C145" s="50" t="n">
        <v>142</v>
      </c>
      <c r="D145" s="56" t="s">
        <v>247</v>
      </c>
      <c r="E145" s="53" t="s">
        <v>39</v>
      </c>
      <c r="F145" s="53" t="s">
        <v>248</v>
      </c>
      <c r="G145" s="58" t="s">
        <v>249</v>
      </c>
      <c r="H145" s="52" t="s">
        <v>42</v>
      </c>
      <c r="I145" s="52" t="n">
        <v>20</v>
      </c>
      <c r="J145" s="52" t="n">
        <v>30</v>
      </c>
      <c r="K145" s="55" t="n">
        <v>19</v>
      </c>
      <c r="L145" s="180" t="n">
        <f aca="false">SUM(CCT!L145,CAV!L145,CEART!L145,CEAVI!L145,CEFID!L145,CEPLAN!L145,CERES!L145,CESFI!L145,ESAG!L145,FAED!L145,MESC!L145,REITORIA!L145,CEAD!L145)</f>
        <v>141</v>
      </c>
      <c r="M145" s="181" t="n">
        <f aca="false">SUM(CCT!L145-CCT!M145,CAV!L145-CAV!M145,CEART!L145-CEART!M145,CEAVI!L145-CEAVI!M145,CEFID!L145-CEFID!M145,CEPLAN!L145-CEPLAN!M145,CERES!L145-CERES!M145,CESFI!L145-CESFI!M145,ESAG!L145-ESAG!M145,FAED!L145-FAED!M145,MESC!L145-MESC!M145,REITORIA!L145-REITORIA!M145,CEAD!L145-CEAD!M145)</f>
        <v>42</v>
      </c>
      <c r="N145" s="182" t="n">
        <f aca="false">SUM(L145-M145)</f>
        <v>99</v>
      </c>
      <c r="O145" s="183" t="n">
        <f aca="false">L145*K145</f>
        <v>2679</v>
      </c>
      <c r="P145" s="183" t="n">
        <f aca="false">M145*K145</f>
        <v>798</v>
      </c>
    </row>
    <row r="146" customFormat="false" ht="15" hidden="false" customHeight="true" outlineLevel="0" collapsed="false">
      <c r="A146" s="48"/>
      <c r="B146" s="49"/>
      <c r="C146" s="57" t="n">
        <v>143</v>
      </c>
      <c r="D146" s="51" t="s">
        <v>250</v>
      </c>
      <c r="E146" s="53" t="s">
        <v>39</v>
      </c>
      <c r="F146" s="53" t="s">
        <v>143</v>
      </c>
      <c r="G146" s="58" t="s">
        <v>251</v>
      </c>
      <c r="H146" s="52" t="s">
        <v>49</v>
      </c>
      <c r="I146" s="52" t="n">
        <v>20</v>
      </c>
      <c r="J146" s="52" t="n">
        <v>30</v>
      </c>
      <c r="K146" s="55" t="n">
        <v>1.4</v>
      </c>
      <c r="L146" s="180" t="n">
        <f aca="false">SUM(CCT!L146,CAV!L146,CEART!L146,CEAVI!L146,CEFID!L146,CEPLAN!L146,CERES!L146,CESFI!L146,ESAG!L146,FAED!L146,MESC!L146,REITORIA!L146,CEAD!L146)</f>
        <v>30</v>
      </c>
      <c r="M146" s="181" t="n">
        <f aca="false">SUM(CCT!L146-CCT!M146,CAV!L146-CAV!M146,CEART!L146-CEART!M146,CEAVI!L146-CEAVI!M146,CEFID!L146-CEFID!M146,CEPLAN!L146-CEPLAN!M146,CERES!L146-CERES!M146,CESFI!L146-CESFI!M146,ESAG!L146-ESAG!M146,FAED!L146-FAED!M146,MESC!L146-MESC!M146,REITORIA!L146-REITORIA!M146,CEAD!L146-CEAD!M146)</f>
        <v>0</v>
      </c>
      <c r="N146" s="182" t="n">
        <f aca="false">SUM(L146-M146)</f>
        <v>30</v>
      </c>
      <c r="O146" s="183" t="n">
        <f aca="false">L146*K146</f>
        <v>42</v>
      </c>
      <c r="P146" s="183" t="n">
        <f aca="false">M146*K146</f>
        <v>0</v>
      </c>
    </row>
    <row r="147" customFormat="false" ht="30" hidden="false" customHeight="false" outlineLevel="0" collapsed="false">
      <c r="A147" s="48"/>
      <c r="B147" s="49"/>
      <c r="C147" s="50" t="n">
        <v>144</v>
      </c>
      <c r="D147" s="56" t="s">
        <v>252</v>
      </c>
      <c r="E147" s="53" t="s">
        <v>39</v>
      </c>
      <c r="F147" s="53" t="s">
        <v>180</v>
      </c>
      <c r="G147" s="58" t="n">
        <v>1330</v>
      </c>
      <c r="H147" s="54" t="s">
        <v>181</v>
      </c>
      <c r="I147" s="52" t="n">
        <v>20</v>
      </c>
      <c r="J147" s="52" t="n">
        <v>30</v>
      </c>
      <c r="K147" s="55" t="n">
        <v>5</v>
      </c>
      <c r="L147" s="180" t="n">
        <f aca="false">SUM(CCT!L147,CAV!L147,CEART!L147,CEAVI!L147,CEFID!L147,CEPLAN!L147,CERES!L147,CESFI!L147,ESAG!L147,FAED!L147,MESC!L147,REITORIA!L147,CEAD!L147)</f>
        <v>133</v>
      </c>
      <c r="M147" s="181" t="n">
        <f aca="false">SUM(CCT!L147-CCT!M147,CAV!L147-CAV!M147,CEART!L147-CEART!M147,CEAVI!L147-CEAVI!M147,CEFID!L147-CEFID!M147,CEPLAN!L147-CEPLAN!M147,CERES!L147-CERES!M147,CESFI!L147-CESFI!M147,ESAG!L147-ESAG!M147,FAED!L147-FAED!M147,MESC!L147-MESC!M147,REITORIA!L147-REITORIA!M147,CEAD!L147-CEAD!M147)</f>
        <v>0</v>
      </c>
      <c r="N147" s="182" t="n">
        <f aca="false">SUM(L147-M147)</f>
        <v>133</v>
      </c>
      <c r="O147" s="183" t="n">
        <f aca="false">L147*K147</f>
        <v>665</v>
      </c>
      <c r="P147" s="183" t="n">
        <f aca="false">M147*K147</f>
        <v>0</v>
      </c>
    </row>
    <row r="148" customFormat="false" ht="30" hidden="false" customHeight="false" outlineLevel="0" collapsed="false">
      <c r="A148" s="48"/>
      <c r="B148" s="49"/>
      <c r="C148" s="50" t="n">
        <v>145</v>
      </c>
      <c r="D148" s="56" t="s">
        <v>253</v>
      </c>
      <c r="E148" s="52" t="s">
        <v>39</v>
      </c>
      <c r="F148" s="52" t="s">
        <v>180</v>
      </c>
      <c r="G148" s="58" t="n">
        <v>1330</v>
      </c>
      <c r="H148" s="52" t="s">
        <v>181</v>
      </c>
      <c r="I148" s="52" t="n">
        <v>20</v>
      </c>
      <c r="J148" s="52" t="n">
        <v>30</v>
      </c>
      <c r="K148" s="55" t="n">
        <v>5.4</v>
      </c>
      <c r="L148" s="180" t="n">
        <f aca="false">SUM(CCT!L148,CAV!L148,CEART!L148,CEAVI!L148,CEFID!L148,CEPLAN!L148,CERES!L148,CESFI!L148,ESAG!L148,FAED!L148,MESC!L148,REITORIA!L148,CEAD!L148)</f>
        <v>133</v>
      </c>
      <c r="M148" s="181" t="n">
        <f aca="false">SUM(CCT!L148-CCT!M148,CAV!L148-CAV!M148,CEART!L148-CEART!M148,CEAVI!L148-CEAVI!M148,CEFID!L148-CEFID!M148,CEPLAN!L148-CEPLAN!M148,CERES!L148-CERES!M148,CESFI!L148-CESFI!M148,ESAG!L148-ESAG!M148,FAED!L148-FAED!M148,MESC!L148-MESC!M148,REITORIA!L148-REITORIA!M148,CEAD!L148-CEAD!M148)</f>
        <v>0</v>
      </c>
      <c r="N148" s="182" t="n">
        <f aca="false">SUM(L148-M148)</f>
        <v>133</v>
      </c>
      <c r="O148" s="183" t="n">
        <f aca="false">L148*K148</f>
        <v>718.2</v>
      </c>
      <c r="P148" s="183" t="n">
        <f aca="false">M148*K148</f>
        <v>0</v>
      </c>
    </row>
    <row r="149" customFormat="false" ht="15" hidden="false" customHeight="true" outlineLevel="0" collapsed="false">
      <c r="A149" s="48"/>
      <c r="B149" s="49"/>
      <c r="C149" s="50" t="n">
        <v>146</v>
      </c>
      <c r="D149" s="51" t="s">
        <v>254</v>
      </c>
      <c r="E149" s="52" t="s">
        <v>39</v>
      </c>
      <c r="F149" s="52" t="s">
        <v>184</v>
      </c>
      <c r="G149" s="58" t="s">
        <v>146</v>
      </c>
      <c r="H149" s="52" t="s">
        <v>49</v>
      </c>
      <c r="I149" s="52" t="n">
        <v>20</v>
      </c>
      <c r="J149" s="52" t="n">
        <v>30</v>
      </c>
      <c r="K149" s="55" t="n">
        <v>13</v>
      </c>
      <c r="L149" s="180" t="n">
        <f aca="false">SUM(CCT!L149,CAV!L149,CEART!L149,CEAVI!L149,CEFID!L149,CEPLAN!L149,CERES!L149,CESFI!L149,ESAG!L149,FAED!L149,MESC!L149,REITORIA!L149,CEAD!L149)</f>
        <v>36</v>
      </c>
      <c r="M149" s="181" t="n">
        <f aca="false">SUM(CCT!L149-CCT!M149,CAV!L149-CAV!M149,CEART!L149-CEART!M149,CEAVI!L149-CEAVI!M149,CEFID!L149-CEFID!M149,CEPLAN!L149-CEPLAN!M149,CERES!L149-CERES!M149,CESFI!L149-CESFI!M149,ESAG!L149-ESAG!M149,FAED!L149-FAED!M149,MESC!L149-MESC!M149,REITORIA!L149-REITORIA!M149,CEAD!L149-CEAD!M149)</f>
        <v>0</v>
      </c>
      <c r="N149" s="182" t="n">
        <f aca="false">SUM(L149-M149)</f>
        <v>36</v>
      </c>
      <c r="O149" s="183" t="n">
        <f aca="false">L149*K149</f>
        <v>468</v>
      </c>
      <c r="P149" s="183" t="n">
        <f aca="false">M149*K149</f>
        <v>0</v>
      </c>
    </row>
    <row r="150" customFormat="false" ht="15" hidden="false" customHeight="true" outlineLevel="0" collapsed="false">
      <c r="A150" s="48"/>
      <c r="B150" s="49"/>
      <c r="C150" s="50" t="n">
        <v>147</v>
      </c>
      <c r="D150" s="51" t="s">
        <v>255</v>
      </c>
      <c r="E150" s="52" t="s">
        <v>39</v>
      </c>
      <c r="F150" s="52" t="s">
        <v>130</v>
      </c>
      <c r="G150" s="58" t="s">
        <v>197</v>
      </c>
      <c r="H150" s="52" t="s">
        <v>49</v>
      </c>
      <c r="I150" s="52" t="n">
        <v>20</v>
      </c>
      <c r="J150" s="52" t="n">
        <v>30</v>
      </c>
      <c r="K150" s="55" t="n">
        <v>1.9</v>
      </c>
      <c r="L150" s="180" t="n">
        <f aca="false">SUM(CCT!L150,CAV!L150,CEART!L150,CEAVI!L150,CEFID!L150,CEPLAN!L150,CERES!L150,CESFI!L150,ESAG!L150,FAED!L150,MESC!L150,REITORIA!L150,CEAD!L150)</f>
        <v>66</v>
      </c>
      <c r="M150" s="181" t="n">
        <f aca="false">SUM(CCT!L150-CCT!M150,CAV!L150-CAV!M150,CEART!L150-CEART!M150,CEAVI!L150-CEAVI!M150,CEFID!L150-CEFID!M150,CEPLAN!L150-CEPLAN!M150,CERES!L150-CERES!M150,CESFI!L150-CESFI!M150,ESAG!L150-ESAG!M150,FAED!L150-FAED!M150,MESC!L150-MESC!M150,REITORIA!L150-REITORIA!M150,CEAD!L150-CEAD!M150)</f>
        <v>0</v>
      </c>
      <c r="N150" s="182" t="n">
        <f aca="false">SUM(L150-M150)</f>
        <v>66</v>
      </c>
      <c r="O150" s="183" t="n">
        <f aca="false">L150*K150</f>
        <v>125.4</v>
      </c>
      <c r="P150" s="183" t="n">
        <f aca="false">M150*K150</f>
        <v>0</v>
      </c>
    </row>
    <row r="151" customFormat="false" ht="15" hidden="false" customHeight="true" outlineLevel="0" collapsed="false">
      <c r="A151" s="48"/>
      <c r="B151" s="49"/>
      <c r="C151" s="57" t="n">
        <v>148</v>
      </c>
      <c r="D151" s="56" t="s">
        <v>256</v>
      </c>
      <c r="E151" s="52" t="s">
        <v>39</v>
      </c>
      <c r="F151" s="52" t="s">
        <v>180</v>
      </c>
      <c r="G151" s="58" t="n">
        <v>13103</v>
      </c>
      <c r="H151" s="52" t="s">
        <v>181</v>
      </c>
      <c r="I151" s="52" t="n">
        <v>20</v>
      </c>
      <c r="J151" s="52" t="n">
        <v>30</v>
      </c>
      <c r="K151" s="55" t="n">
        <v>6.5</v>
      </c>
      <c r="L151" s="180" t="n">
        <f aca="false">SUM(CCT!L151,CAV!L151,CEART!L151,CEAVI!L151,CEFID!L151,CEPLAN!L151,CERES!L151,CESFI!L151,ESAG!L151,FAED!L151,MESC!L151,REITORIA!L151,CEAD!L151)</f>
        <v>434</v>
      </c>
      <c r="M151" s="181" t="n">
        <f aca="false">SUM(CCT!L151-CCT!M151,CAV!L151-CAV!M151,CEART!L151-CEART!M151,CEAVI!L151-CEAVI!M151,CEFID!L151-CEFID!M151,CEPLAN!L151-CEPLAN!M151,CERES!L151-CERES!M151,CESFI!L151-CESFI!M151,ESAG!L151-ESAG!M151,FAED!L151-FAED!M151,MESC!L151-MESC!M151,REITORIA!L151-REITORIA!M151,CEAD!L151-CEAD!M151)</f>
        <v>0</v>
      </c>
      <c r="N151" s="182" t="n">
        <f aca="false">SUM(L151-M151)</f>
        <v>434</v>
      </c>
      <c r="O151" s="183" t="n">
        <f aca="false">L151*K151</f>
        <v>2821</v>
      </c>
      <c r="P151" s="183" t="n">
        <f aca="false">M151*K151</f>
        <v>0</v>
      </c>
    </row>
    <row r="152" customFormat="false" ht="15" hidden="false" customHeight="true" outlineLevel="0" collapsed="false">
      <c r="A152" s="48"/>
      <c r="B152" s="49"/>
      <c r="C152" s="50" t="n">
        <v>149</v>
      </c>
      <c r="D152" s="56" t="s">
        <v>257</v>
      </c>
      <c r="E152" s="52" t="s">
        <v>39</v>
      </c>
      <c r="F152" s="52" t="s">
        <v>180</v>
      </c>
      <c r="G152" s="58" t="n">
        <v>13103</v>
      </c>
      <c r="H152" s="52" t="s">
        <v>181</v>
      </c>
      <c r="I152" s="52" t="n">
        <v>20</v>
      </c>
      <c r="J152" s="52" t="n">
        <v>30</v>
      </c>
      <c r="K152" s="55" t="n">
        <v>7.5</v>
      </c>
      <c r="L152" s="180" t="n">
        <f aca="false">SUM(CCT!L152,CAV!L152,CEART!L152,CEAVI!L152,CEFID!L152,CEPLAN!L152,CERES!L152,CESFI!L152,ESAG!L152,FAED!L152,MESC!L152,REITORIA!L152,CEAD!L152)</f>
        <v>182</v>
      </c>
      <c r="M152" s="181" t="n">
        <f aca="false">SUM(CCT!L152-CCT!M152,CAV!L152-CAV!M152,CEART!L152-CEART!M152,CEAVI!L152-CEAVI!M152,CEFID!L152-CEFID!M152,CEPLAN!L152-CEPLAN!M152,CERES!L152-CERES!M152,CESFI!L152-CESFI!M152,ESAG!L152-ESAG!M152,FAED!L152-FAED!M152,MESC!L152-MESC!M152,REITORIA!L152-REITORIA!M152,CEAD!L152-CEAD!M152)</f>
        <v>0</v>
      </c>
      <c r="N152" s="182" t="n">
        <f aca="false">SUM(L152-M152)</f>
        <v>182</v>
      </c>
      <c r="O152" s="183" t="n">
        <f aca="false">L152*K152</f>
        <v>1365</v>
      </c>
      <c r="P152" s="183" t="n">
        <f aca="false">M152*K152</f>
        <v>0</v>
      </c>
    </row>
    <row r="153" customFormat="false" ht="15" hidden="false" customHeight="true" outlineLevel="0" collapsed="false">
      <c r="A153" s="48"/>
      <c r="B153" s="49"/>
      <c r="C153" s="50" t="n">
        <v>150</v>
      </c>
      <c r="D153" s="56" t="s">
        <v>258</v>
      </c>
      <c r="E153" s="53" t="s">
        <v>39</v>
      </c>
      <c r="F153" s="53" t="s">
        <v>180</v>
      </c>
      <c r="G153" s="58" t="n">
        <v>13103</v>
      </c>
      <c r="H153" s="54" t="s">
        <v>181</v>
      </c>
      <c r="I153" s="52" t="n">
        <v>20</v>
      </c>
      <c r="J153" s="52" t="n">
        <v>30</v>
      </c>
      <c r="K153" s="55" t="n">
        <v>9</v>
      </c>
      <c r="L153" s="180" t="n">
        <f aca="false">SUM(CCT!L153,CAV!L153,CEART!L153,CEAVI!L153,CEFID!L153,CEPLAN!L153,CERES!L153,CESFI!L153,ESAG!L153,FAED!L153,MESC!L153,REITORIA!L153,CEAD!L153)</f>
        <v>190</v>
      </c>
      <c r="M153" s="181" t="n">
        <f aca="false">SUM(CCT!L153-CCT!M153,CAV!L153-CAV!M153,CEART!L153-CEART!M153,CEAVI!L153-CEAVI!M153,CEFID!L153-CEFID!M153,CEPLAN!L153-CEPLAN!M153,CERES!L153-CERES!M153,CESFI!L153-CESFI!M153,ESAG!L153-ESAG!M153,FAED!L153-FAED!M153,MESC!L153-MESC!M153,REITORIA!L153-REITORIA!M153,CEAD!L153-CEAD!M153)</f>
        <v>0</v>
      </c>
      <c r="N153" s="182" t="n">
        <f aca="false">SUM(L153-M153)</f>
        <v>190</v>
      </c>
      <c r="O153" s="183" t="n">
        <f aca="false">L153*K153</f>
        <v>1710</v>
      </c>
      <c r="P153" s="183" t="n">
        <f aca="false">M153*K153</f>
        <v>0</v>
      </c>
    </row>
    <row r="154" customFormat="false" ht="15" hidden="false" customHeight="true" outlineLevel="0" collapsed="false">
      <c r="A154" s="48"/>
      <c r="B154" s="49"/>
      <c r="C154" s="50" t="n">
        <v>151</v>
      </c>
      <c r="D154" s="56" t="s">
        <v>259</v>
      </c>
      <c r="E154" s="53" t="s">
        <v>39</v>
      </c>
      <c r="F154" s="53" t="s">
        <v>180</v>
      </c>
      <c r="G154" s="58" t="n">
        <v>13103</v>
      </c>
      <c r="H154" s="54" t="s">
        <v>181</v>
      </c>
      <c r="I154" s="52" t="n">
        <v>20</v>
      </c>
      <c r="J154" s="52" t="n">
        <v>30</v>
      </c>
      <c r="K154" s="55" t="n">
        <v>5</v>
      </c>
      <c r="L154" s="180" t="n">
        <f aca="false">SUM(CCT!L154,CAV!L154,CEART!L154,CEAVI!L154,CEFID!L154,CEPLAN!L154,CERES!L154,CESFI!L154,ESAG!L154,FAED!L154,MESC!L154,REITORIA!L154,CEAD!L154)</f>
        <v>112</v>
      </c>
      <c r="M154" s="181" t="n">
        <f aca="false">SUM(CCT!L154-CCT!M154,CAV!L154-CAV!M154,CEART!L154-CEART!M154,CEAVI!L154-CEAVI!M154,CEFID!L154-CEFID!M154,CEPLAN!L154-CEPLAN!M154,CERES!L154-CERES!M154,CESFI!L154-CESFI!M154,ESAG!L154-ESAG!M154,FAED!L154-FAED!M154,MESC!L154-MESC!M154,REITORIA!L154-REITORIA!M154,CEAD!L154-CEAD!M154)</f>
        <v>30</v>
      </c>
      <c r="N154" s="182" t="n">
        <f aca="false">SUM(L154-M154)</f>
        <v>82</v>
      </c>
      <c r="O154" s="183" t="n">
        <f aca="false">L154*K154</f>
        <v>560</v>
      </c>
      <c r="P154" s="183" t="n">
        <f aca="false">M154*K154</f>
        <v>150</v>
      </c>
    </row>
    <row r="155" customFormat="false" ht="15" hidden="false" customHeight="true" outlineLevel="0" collapsed="false">
      <c r="A155" s="48"/>
      <c r="B155" s="49"/>
      <c r="C155" s="50" t="n">
        <v>152</v>
      </c>
      <c r="D155" s="51" t="s">
        <v>260</v>
      </c>
      <c r="E155" s="53" t="s">
        <v>129</v>
      </c>
      <c r="F155" s="53" t="s">
        <v>143</v>
      </c>
      <c r="G155" s="58" t="s">
        <v>261</v>
      </c>
      <c r="H155" s="54" t="s">
        <v>147</v>
      </c>
      <c r="I155" s="52" t="n">
        <v>20</v>
      </c>
      <c r="J155" s="52" t="n">
        <v>30</v>
      </c>
      <c r="K155" s="55" t="n">
        <v>22.5</v>
      </c>
      <c r="L155" s="180" t="n">
        <f aca="false">SUM(CCT!L155,CAV!L155,CEART!L155,CEAVI!L155,CEFID!L155,CEPLAN!L155,CERES!L155,CESFI!L155,ESAG!L155,FAED!L155,MESC!L155,REITORIA!L155,CEAD!L155)</f>
        <v>109</v>
      </c>
      <c r="M155" s="181" t="n">
        <f aca="false">SUM(CCT!L155-CCT!M155,CAV!L155-CAV!M155,CEART!L155-CEART!M155,CEAVI!L155-CEAVI!M155,CEFID!L155-CEFID!M155,CEPLAN!L155-CEPLAN!M155,CERES!L155-CERES!M155,CESFI!L155-CESFI!M155,ESAG!L155-ESAG!M155,FAED!L155-FAED!M155,MESC!L155-MESC!M155,REITORIA!L155-REITORIA!M155,CEAD!L155-CEAD!M155)</f>
        <v>1</v>
      </c>
      <c r="N155" s="182" t="n">
        <f aca="false">SUM(L155-M155)</f>
        <v>108</v>
      </c>
      <c r="O155" s="183" t="n">
        <f aca="false">L155*K155</f>
        <v>2452.5</v>
      </c>
      <c r="P155" s="183" t="n">
        <f aca="false">M155*K155</f>
        <v>22.5</v>
      </c>
    </row>
    <row r="156" customFormat="false" ht="15" hidden="false" customHeight="true" outlineLevel="0" collapsed="false">
      <c r="A156" s="48"/>
      <c r="B156" s="49"/>
      <c r="C156" s="57" t="n">
        <v>153</v>
      </c>
      <c r="D156" s="51" t="s">
        <v>262</v>
      </c>
      <c r="E156" s="53" t="s">
        <v>129</v>
      </c>
      <c r="F156" s="53" t="s">
        <v>180</v>
      </c>
      <c r="G156" s="58" t="n">
        <v>13212</v>
      </c>
      <c r="H156" s="54" t="s">
        <v>49</v>
      </c>
      <c r="I156" s="52" t="n">
        <v>20</v>
      </c>
      <c r="J156" s="52" t="n">
        <v>30</v>
      </c>
      <c r="K156" s="55" t="n">
        <v>0.23</v>
      </c>
      <c r="L156" s="180" t="n">
        <f aca="false">SUM(CCT!L156,CAV!L156,CEART!L156,CEAVI!L156,CEFID!L156,CEPLAN!L156,CERES!L156,CESFI!L156,ESAG!L156,FAED!L156,MESC!L156,REITORIA!L156,CEAD!L156)</f>
        <v>750</v>
      </c>
      <c r="M156" s="181" t="n">
        <f aca="false">SUM(CCT!L156-CCT!M156,CAV!L156-CAV!M156,CEART!L156-CEART!M156,CEAVI!L156-CEAVI!M156,CEFID!L156-CEFID!M156,CEPLAN!L156-CEPLAN!M156,CERES!L156-CERES!M156,CESFI!L156-CESFI!M156,ESAG!L156-ESAG!M156,FAED!L156-FAED!M156,MESC!L156-MESC!M156,REITORIA!L156-REITORIA!M156,CEAD!L156-CEAD!M156)</f>
        <v>100</v>
      </c>
      <c r="N156" s="182" t="n">
        <f aca="false">SUM(L156-M156)</f>
        <v>650</v>
      </c>
      <c r="O156" s="183" t="n">
        <f aca="false">L156*K156</f>
        <v>172.5</v>
      </c>
      <c r="P156" s="183" t="n">
        <f aca="false">M156*K156</f>
        <v>23</v>
      </c>
    </row>
    <row r="157" customFormat="false" ht="45" hidden="false" customHeight="false" outlineLevel="0" collapsed="false">
      <c r="A157" s="48"/>
      <c r="B157" s="49"/>
      <c r="C157" s="50" t="n">
        <v>154</v>
      </c>
      <c r="D157" s="56" t="s">
        <v>263</v>
      </c>
      <c r="E157" s="53" t="s">
        <v>129</v>
      </c>
      <c r="F157" s="53" t="s">
        <v>180</v>
      </c>
      <c r="G157" s="58" t="n">
        <v>13212</v>
      </c>
      <c r="H157" s="54" t="s">
        <v>264</v>
      </c>
      <c r="I157" s="52" t="n">
        <v>20</v>
      </c>
      <c r="J157" s="52" t="n">
        <v>30</v>
      </c>
      <c r="K157" s="55" t="n">
        <v>148.25</v>
      </c>
      <c r="L157" s="180" t="n">
        <f aca="false">SUM(CCT!L157,CAV!L157,CEART!L157,CEAVI!L157,CEFID!L157,CEPLAN!L157,CERES!L157,CESFI!L157,ESAG!L157,FAED!L157,MESC!L157,REITORIA!L157,CEAD!L157)</f>
        <v>112</v>
      </c>
      <c r="M157" s="181" t="n">
        <f aca="false">SUM(CCT!L157-CCT!M157,CAV!L157-CAV!M157,CEART!L157-CEART!M157,CEAVI!L157-CEAVI!M157,CEFID!L157-CEFID!M157,CEPLAN!L157-CEPLAN!M157,CERES!L157-CERES!M157,CESFI!L157-CESFI!M157,ESAG!L157-ESAG!M157,FAED!L157-FAED!M157,MESC!L157-MESC!M157,REITORIA!L157-REITORIA!M157,CEAD!L157-CEAD!M157)</f>
        <v>4</v>
      </c>
      <c r="N157" s="182" t="n">
        <f aca="false">SUM(L157-M157)</f>
        <v>108</v>
      </c>
      <c r="O157" s="183" t="n">
        <f aca="false">L157*K157</f>
        <v>16604</v>
      </c>
      <c r="P157" s="183" t="n">
        <f aca="false">M157*K157</f>
        <v>593</v>
      </c>
    </row>
    <row r="158" customFormat="false" ht="15" hidden="false" customHeight="true" outlineLevel="0" collapsed="false">
      <c r="A158" s="48"/>
      <c r="B158" s="49"/>
      <c r="C158" s="50" t="n">
        <v>155</v>
      </c>
      <c r="D158" s="56" t="s">
        <v>265</v>
      </c>
      <c r="E158" s="53" t="s">
        <v>129</v>
      </c>
      <c r="F158" s="53" t="s">
        <v>180</v>
      </c>
      <c r="G158" s="58" t="n">
        <v>13212</v>
      </c>
      <c r="H158" s="53" t="s">
        <v>266</v>
      </c>
      <c r="I158" s="52" t="n">
        <v>20</v>
      </c>
      <c r="J158" s="52" t="n">
        <v>30</v>
      </c>
      <c r="K158" s="55" t="n">
        <v>140</v>
      </c>
      <c r="L158" s="180" t="n">
        <f aca="false">SUM(CCT!L158,CAV!L158,CEART!L158,CEAVI!L158,CEFID!L158,CEPLAN!L158,CERES!L158,CESFI!L158,ESAG!L158,FAED!L158,MESC!L158,REITORIA!L158,CEAD!L158)</f>
        <v>10</v>
      </c>
      <c r="M158" s="181" t="n">
        <f aca="false">SUM(CCT!L158-CCT!M158,CAV!L158-CAV!M158,CEART!L158-CEART!M158,CEAVI!L158-CEAVI!M158,CEFID!L158-CEFID!M158,CEPLAN!L158-CEPLAN!M158,CERES!L158-CERES!M158,CESFI!L158-CESFI!M158,ESAG!L158-ESAG!M158,FAED!L158-FAED!M158,MESC!L158-MESC!M158,REITORIA!L158-REITORIA!M158,CEAD!L158-CEAD!M158)</f>
        <v>10</v>
      </c>
      <c r="N158" s="182" t="n">
        <f aca="false">SUM(L158-M158)</f>
        <v>0</v>
      </c>
      <c r="O158" s="183" t="n">
        <f aca="false">L158*K158</f>
        <v>1400</v>
      </c>
      <c r="P158" s="183" t="n">
        <f aca="false">M158*K158</f>
        <v>1400</v>
      </c>
    </row>
    <row r="159" customFormat="false" ht="45" hidden="false" customHeight="false" outlineLevel="0" collapsed="false">
      <c r="A159" s="48"/>
      <c r="B159" s="49"/>
      <c r="C159" s="50" t="n">
        <v>156</v>
      </c>
      <c r="D159" s="56" t="s">
        <v>267</v>
      </c>
      <c r="E159" s="53" t="s">
        <v>268</v>
      </c>
      <c r="F159" s="53" t="s">
        <v>269</v>
      </c>
      <c r="G159" s="58" t="s">
        <v>270</v>
      </c>
      <c r="H159" s="54" t="s">
        <v>49</v>
      </c>
      <c r="I159" s="52" t="n">
        <v>20</v>
      </c>
      <c r="J159" s="52" t="n">
        <v>30</v>
      </c>
      <c r="K159" s="55" t="n">
        <v>198</v>
      </c>
      <c r="L159" s="180" t="n">
        <f aca="false">SUM(CCT!L159,CAV!L159,CEART!L159,CEAVI!L159,CEFID!L159,CEPLAN!L159,CERES!L159,CESFI!L159,ESAG!L159,FAED!L159,MESC!L159,REITORIA!L159,CEAD!L159)</f>
        <v>1</v>
      </c>
      <c r="M159" s="181" t="n">
        <f aca="false">SUM(CCT!L159-CCT!M159,CAV!L159-CAV!M159,CEART!L159-CEART!M159,CEAVI!L159-CEAVI!M159,CEFID!L159-CEFID!M159,CEPLAN!L159-CEPLAN!M159,CERES!L159-CERES!M159,CESFI!L159-CESFI!M159,ESAG!L159-ESAG!M159,FAED!L159-FAED!M159,MESC!L159-MESC!M159,REITORIA!L159-REITORIA!M159,CEAD!L159-CEAD!M159)</f>
        <v>0</v>
      </c>
      <c r="N159" s="182" t="n">
        <f aca="false">SUM(L159-M159)</f>
        <v>1</v>
      </c>
      <c r="O159" s="183" t="n">
        <f aca="false">L159*K159</f>
        <v>198</v>
      </c>
      <c r="P159" s="183" t="n">
        <f aca="false">M159*K159</f>
        <v>0</v>
      </c>
    </row>
    <row r="160" customFormat="false" ht="75" hidden="false" customHeight="false" outlineLevel="0" collapsed="false">
      <c r="A160" s="48"/>
      <c r="B160" s="49"/>
      <c r="C160" s="50" t="n">
        <v>157</v>
      </c>
      <c r="D160" s="56" t="s">
        <v>271</v>
      </c>
      <c r="E160" s="53" t="s">
        <v>39</v>
      </c>
      <c r="F160" s="53" t="s">
        <v>272</v>
      </c>
      <c r="G160" s="58" t="s">
        <v>273</v>
      </c>
      <c r="H160" s="54" t="s">
        <v>49</v>
      </c>
      <c r="I160" s="52" t="n">
        <v>20</v>
      </c>
      <c r="J160" s="52" t="n">
        <v>30</v>
      </c>
      <c r="K160" s="55" t="n">
        <v>43.7</v>
      </c>
      <c r="L160" s="180" t="n">
        <f aca="false">SUM(CCT!L160,CAV!L160,CEART!L160,CEAVI!L160,CEFID!L160,CEPLAN!L160,CERES!L160,CESFI!L160,ESAG!L160,FAED!L160,MESC!L160,REITORIA!L160,CEAD!L160)</f>
        <v>1</v>
      </c>
      <c r="M160" s="181" t="n">
        <f aca="false">SUM(CCT!L160-CCT!M160,CAV!L160-CAV!M160,CEART!L160-CEART!M160,CEAVI!L160-CEAVI!M160,CEFID!L160-CEFID!M160,CEPLAN!L160-CEPLAN!M160,CERES!L160-CERES!M160,CESFI!L160-CESFI!M160,ESAG!L160-ESAG!M160,FAED!L160-FAED!M160,MESC!L160-MESC!M160,REITORIA!L160-REITORIA!M160,CEAD!L160-CEAD!M160)</f>
        <v>0</v>
      </c>
      <c r="N160" s="182" t="n">
        <f aca="false">SUM(L160-M160)</f>
        <v>1</v>
      </c>
      <c r="O160" s="183" t="n">
        <f aca="false">L160*K160</f>
        <v>43.7</v>
      </c>
      <c r="P160" s="183" t="n">
        <f aca="false">M160*K160</f>
        <v>0</v>
      </c>
    </row>
    <row r="161" customFormat="false" ht="15" hidden="false" customHeight="true" outlineLevel="0" collapsed="false">
      <c r="A161" s="48"/>
      <c r="B161" s="49"/>
      <c r="C161" s="57" t="n">
        <v>158</v>
      </c>
      <c r="D161" s="56" t="s">
        <v>274</v>
      </c>
      <c r="E161" s="53" t="s">
        <v>129</v>
      </c>
      <c r="F161" s="53" t="s">
        <v>275</v>
      </c>
      <c r="G161" s="58" t="s">
        <v>197</v>
      </c>
      <c r="H161" s="52" t="s">
        <v>276</v>
      </c>
      <c r="I161" s="52" t="n">
        <v>20</v>
      </c>
      <c r="J161" s="52" t="n">
        <v>30</v>
      </c>
      <c r="K161" s="55" t="n">
        <v>11</v>
      </c>
      <c r="L161" s="180" t="n">
        <f aca="false">SUM(CCT!L161,CAV!L161,CEART!L161,CEAVI!L161,CEFID!L161,CEPLAN!L161,CERES!L161,CESFI!L161,ESAG!L161,FAED!L161,MESC!L161,REITORIA!L161,CEAD!L161)</f>
        <v>10</v>
      </c>
      <c r="M161" s="181" t="n">
        <f aca="false">SUM(CCT!L161-CCT!M161,CAV!L161-CAV!M161,CEART!L161-CEART!M161,CEAVI!L161-CEAVI!M161,CEFID!L161-CEFID!M161,CEPLAN!L161-CEPLAN!M161,CERES!L161-CERES!M161,CESFI!L161-CESFI!M161,ESAG!L161-ESAG!M161,FAED!L161-FAED!M161,MESC!L161-MESC!M161,REITORIA!L161-REITORIA!M161,CEAD!L161-CEAD!M161)</f>
        <v>8</v>
      </c>
      <c r="N161" s="182" t="n">
        <f aca="false">SUM(L161-M161)</f>
        <v>2</v>
      </c>
      <c r="O161" s="183" t="n">
        <f aca="false">L161*K161</f>
        <v>110</v>
      </c>
      <c r="P161" s="183" t="n">
        <f aca="false">M161*K161</f>
        <v>88</v>
      </c>
    </row>
    <row r="162" customFormat="false" ht="15" hidden="false" customHeight="true" outlineLevel="0" collapsed="false">
      <c r="A162" s="48"/>
      <c r="B162" s="49"/>
      <c r="C162" s="50" t="n">
        <v>159</v>
      </c>
      <c r="D162" s="56" t="s">
        <v>277</v>
      </c>
      <c r="E162" s="53" t="s">
        <v>129</v>
      </c>
      <c r="F162" s="53" t="s">
        <v>275</v>
      </c>
      <c r="G162" s="58" t="s">
        <v>197</v>
      </c>
      <c r="H162" s="52" t="s">
        <v>276</v>
      </c>
      <c r="I162" s="52" t="n">
        <v>20</v>
      </c>
      <c r="J162" s="52" t="n">
        <v>30</v>
      </c>
      <c r="K162" s="55" t="n">
        <v>8.5</v>
      </c>
      <c r="L162" s="180" t="n">
        <f aca="false">SUM(CCT!L162,CAV!L162,CEART!L162,CEAVI!L162,CEFID!L162,CEPLAN!L162,CERES!L162,CESFI!L162,ESAG!L162,FAED!L162,MESC!L162,REITORIA!L162,CEAD!L162)</f>
        <v>10</v>
      </c>
      <c r="M162" s="181" t="n">
        <f aca="false">SUM(CCT!L162-CCT!M162,CAV!L162-CAV!M162,CEART!L162-CEART!M162,CEAVI!L162-CEAVI!M162,CEFID!L162-CEFID!M162,CEPLAN!L162-CEPLAN!M162,CERES!L162-CERES!M162,CESFI!L162-CESFI!M162,ESAG!L162-ESAG!M162,FAED!L162-FAED!M162,MESC!L162-MESC!M162,REITORIA!L162-REITORIA!M162,CEAD!L162-CEAD!M162)</f>
        <v>3</v>
      </c>
      <c r="N162" s="182" t="n">
        <f aca="false">SUM(L162-M162)</f>
        <v>7</v>
      </c>
      <c r="O162" s="183" t="n">
        <f aca="false">L162*K162</f>
        <v>85</v>
      </c>
      <c r="P162" s="183" t="n">
        <f aca="false">M162*K162</f>
        <v>25.5</v>
      </c>
    </row>
    <row r="163" customFormat="false" ht="120" hidden="false" customHeight="false" outlineLevel="0" collapsed="false">
      <c r="A163" s="48"/>
      <c r="B163" s="49"/>
      <c r="C163" s="50" t="n">
        <v>160</v>
      </c>
      <c r="D163" s="56" t="s">
        <v>278</v>
      </c>
      <c r="E163" s="53" t="s">
        <v>268</v>
      </c>
      <c r="F163" s="53" t="s">
        <v>279</v>
      </c>
      <c r="G163" s="58" t="s">
        <v>280</v>
      </c>
      <c r="H163" s="54" t="s">
        <v>181</v>
      </c>
      <c r="I163" s="52" t="n">
        <v>20</v>
      </c>
      <c r="J163" s="52" t="n">
        <v>30</v>
      </c>
      <c r="K163" s="55" t="n">
        <v>76</v>
      </c>
      <c r="L163" s="180" t="n">
        <f aca="false">SUM(CCT!L163,CAV!L163,CEART!L163,CEAVI!L163,CEFID!L163,CEPLAN!L163,CERES!L163,CESFI!L163,ESAG!L163,FAED!L163,MESC!L163,REITORIA!L163,CEAD!L163)</f>
        <v>9</v>
      </c>
      <c r="M163" s="181" t="n">
        <f aca="false">SUM(CCT!L163-CCT!M163,CAV!L163-CAV!M163,CEART!L163-CEART!M163,CEAVI!L163-CEAVI!M163,CEFID!L163-CEFID!M163,CEPLAN!L163-CEPLAN!M163,CERES!L163-CERES!M163,CESFI!L163-CESFI!M163,ESAG!L163-ESAG!M163,FAED!L163-FAED!M163,MESC!L163-MESC!M163,REITORIA!L163-REITORIA!M163,CEAD!L163-CEAD!M163)</f>
        <v>2</v>
      </c>
      <c r="N163" s="182" t="n">
        <f aca="false">SUM(L163-M163)</f>
        <v>7</v>
      </c>
      <c r="O163" s="183" t="n">
        <f aca="false">L163*K163</f>
        <v>684</v>
      </c>
      <c r="P163" s="183" t="n">
        <f aca="false">M163*K163</f>
        <v>152</v>
      </c>
    </row>
    <row r="164" customFormat="false" ht="45" hidden="false" customHeight="false" outlineLevel="0" collapsed="false">
      <c r="A164" s="48"/>
      <c r="B164" s="49"/>
      <c r="C164" s="50" t="n">
        <v>161</v>
      </c>
      <c r="D164" s="56" t="s">
        <v>281</v>
      </c>
      <c r="E164" s="53" t="s">
        <v>39</v>
      </c>
      <c r="F164" s="53" t="s">
        <v>282</v>
      </c>
      <c r="G164" s="58" t="s">
        <v>283</v>
      </c>
      <c r="H164" s="54" t="s">
        <v>42</v>
      </c>
      <c r="I164" s="52" t="n">
        <v>20</v>
      </c>
      <c r="J164" s="52" t="n">
        <v>30</v>
      </c>
      <c r="K164" s="55" t="n">
        <v>7.2</v>
      </c>
      <c r="L164" s="180" t="n">
        <f aca="false">SUM(CCT!L164,CAV!L164,CEART!L164,CEAVI!L164,CEFID!L164,CEPLAN!L164,CERES!L164,CESFI!L164,ESAG!L164,FAED!L164,MESC!L164,REITORIA!L164,CEAD!L164)</f>
        <v>285</v>
      </c>
      <c r="M164" s="181" t="n">
        <f aca="false">SUM(CCT!L164-CCT!M164,CAV!L164-CAV!M164,CEART!L164-CEART!M164,CEAVI!L164-CEAVI!M164,CEFID!L164-CEFID!M164,CEPLAN!L164-CEPLAN!M164,CERES!L164-CERES!M164,CESFI!L164-CESFI!M164,ESAG!L164-ESAG!M164,FAED!L164-FAED!M164,MESC!L164-MESC!M164,REITORIA!L164-REITORIA!M164,CEAD!L164-CEAD!M164)</f>
        <v>115</v>
      </c>
      <c r="N164" s="182" t="n">
        <f aca="false">SUM(L164-M164)</f>
        <v>170</v>
      </c>
      <c r="O164" s="183" t="n">
        <f aca="false">L164*K164</f>
        <v>2052</v>
      </c>
      <c r="P164" s="183" t="n">
        <f aca="false">M164*K164</f>
        <v>828</v>
      </c>
    </row>
    <row r="165" customFormat="false" ht="15" hidden="false" customHeight="true" outlineLevel="0" collapsed="false">
      <c r="A165" s="48"/>
      <c r="B165" s="49"/>
      <c r="C165" s="50" t="n">
        <v>162</v>
      </c>
      <c r="D165" s="51" t="s">
        <v>284</v>
      </c>
      <c r="E165" s="53" t="s">
        <v>129</v>
      </c>
      <c r="F165" s="53" t="s">
        <v>143</v>
      </c>
      <c r="G165" s="58" t="n">
        <v>270014</v>
      </c>
      <c r="H165" s="60" t="s">
        <v>49</v>
      </c>
      <c r="I165" s="52" t="n">
        <v>20</v>
      </c>
      <c r="J165" s="52" t="n">
        <v>30</v>
      </c>
      <c r="K165" s="55" t="n">
        <v>0.12</v>
      </c>
      <c r="L165" s="180" t="n">
        <f aca="false">SUM(CCT!L165,CAV!L165,CEART!L165,CEAVI!L165,CEFID!L165,CEPLAN!L165,CERES!L165,CESFI!L165,ESAG!L165,FAED!L165,MESC!L165,REITORIA!L165,CEAD!L165)</f>
        <v>300</v>
      </c>
      <c r="M165" s="181" t="n">
        <f aca="false">SUM(CCT!L165-CCT!M165,CAV!L165-CAV!M165,CEART!L165-CEART!M165,CEAVI!L165-CEAVI!M165,CEFID!L165-CEFID!M165,CEPLAN!L165-CEPLAN!M165,CERES!L165-CERES!M165,CESFI!L165-CESFI!M165,ESAG!L165-ESAG!M165,FAED!L165-FAED!M165,MESC!L165-MESC!M165,REITORIA!L165-REITORIA!M165,CEAD!L165-CEAD!M165)</f>
        <v>0</v>
      </c>
      <c r="N165" s="182" t="n">
        <f aca="false">SUM(L165-M165)</f>
        <v>300</v>
      </c>
      <c r="O165" s="183" t="n">
        <f aca="false">L165*K165</f>
        <v>36</v>
      </c>
      <c r="P165" s="183" t="n">
        <f aca="false">M165*K165</f>
        <v>0</v>
      </c>
    </row>
    <row r="166" customFormat="false" ht="15" hidden="false" customHeight="true" outlineLevel="0" collapsed="false">
      <c r="A166" s="48"/>
      <c r="B166" s="49"/>
      <c r="C166" s="57" t="n">
        <v>163</v>
      </c>
      <c r="D166" s="51" t="s">
        <v>285</v>
      </c>
      <c r="E166" s="53" t="s">
        <v>129</v>
      </c>
      <c r="F166" s="53" t="s">
        <v>143</v>
      </c>
      <c r="G166" s="58" t="n">
        <v>270014</v>
      </c>
      <c r="H166" s="52" t="s">
        <v>147</v>
      </c>
      <c r="I166" s="52" t="n">
        <v>20</v>
      </c>
      <c r="J166" s="52" t="n">
        <v>30</v>
      </c>
      <c r="K166" s="55" t="n">
        <v>7.8</v>
      </c>
      <c r="L166" s="180" t="n">
        <f aca="false">SUM(CCT!L166,CAV!L166,CEART!L166,CEAVI!L166,CEFID!L166,CEPLAN!L166,CERES!L166,CESFI!L166,ESAG!L166,FAED!L166,MESC!L166,REITORIA!L166,CEAD!L166)</f>
        <v>10</v>
      </c>
      <c r="M166" s="181" t="n">
        <f aca="false">SUM(CCT!L166-CCT!M166,CAV!L166-CAV!M166,CEART!L166-CEART!M166,CEAVI!L166-CEAVI!M166,CEFID!L166-CEFID!M166,CEPLAN!L166-CEPLAN!M166,CERES!L166-CERES!M166,CESFI!L166-CESFI!M166,ESAG!L166-ESAG!M166,FAED!L166-FAED!M166,MESC!L166-MESC!M166,REITORIA!L166-REITORIA!M166,CEAD!L166-CEAD!M166)</f>
        <v>1</v>
      </c>
      <c r="N166" s="182" t="n">
        <f aca="false">SUM(L166-M166)</f>
        <v>9</v>
      </c>
      <c r="O166" s="183" t="n">
        <f aca="false">L166*K166</f>
        <v>78</v>
      </c>
      <c r="P166" s="183" t="n">
        <f aca="false">M166*K166</f>
        <v>7.8</v>
      </c>
    </row>
    <row r="167" customFormat="false" ht="15" hidden="false" customHeight="true" outlineLevel="0" collapsed="false">
      <c r="A167" s="48"/>
      <c r="B167" s="49"/>
      <c r="C167" s="50" t="n">
        <v>164</v>
      </c>
      <c r="D167" s="56" t="s">
        <v>286</v>
      </c>
      <c r="E167" s="53" t="s">
        <v>39</v>
      </c>
      <c r="F167" s="53" t="s">
        <v>275</v>
      </c>
      <c r="G167" s="58" t="n">
        <v>106362</v>
      </c>
      <c r="H167" s="53" t="s">
        <v>42</v>
      </c>
      <c r="I167" s="52" t="n">
        <v>20</v>
      </c>
      <c r="J167" s="52" t="n">
        <v>30</v>
      </c>
      <c r="K167" s="55" t="n">
        <v>8.5</v>
      </c>
      <c r="L167" s="180" t="n">
        <f aca="false">SUM(CCT!L167,CAV!L167,CEART!L167,CEAVI!L167,CEFID!L167,CEPLAN!L167,CERES!L167,CESFI!L167,ESAG!L167,FAED!L167,MESC!L167,REITORIA!L167,CEAD!L167)</f>
        <v>191</v>
      </c>
      <c r="M167" s="181" t="n">
        <f aca="false">SUM(CCT!L167-CCT!M167,CAV!L167-CAV!M167,CEART!L167-CEART!M167,CEAVI!L167-CEAVI!M167,CEFID!L167-CEFID!M167,CEPLAN!L167-CEPLAN!M167,CERES!L167-CERES!M167,CESFI!L167-CESFI!M167,ESAG!L167-ESAG!M167,FAED!L167-FAED!M167,MESC!L167-MESC!M167,REITORIA!L167-REITORIA!M167,CEAD!L167-CEAD!M167)</f>
        <v>32</v>
      </c>
      <c r="N167" s="182" t="n">
        <f aca="false">SUM(L167-M167)</f>
        <v>159</v>
      </c>
      <c r="O167" s="183" t="n">
        <f aca="false">L167*K167</f>
        <v>1623.5</v>
      </c>
      <c r="P167" s="183" t="n">
        <f aca="false">M167*K167</f>
        <v>272</v>
      </c>
    </row>
    <row r="168" customFormat="false" ht="30" hidden="false" customHeight="false" outlineLevel="0" collapsed="false">
      <c r="A168" s="48"/>
      <c r="B168" s="49"/>
      <c r="C168" s="50" t="n">
        <v>165</v>
      </c>
      <c r="D168" s="56" t="s">
        <v>287</v>
      </c>
      <c r="E168" s="53" t="s">
        <v>39</v>
      </c>
      <c r="F168" s="53" t="s">
        <v>180</v>
      </c>
      <c r="G168" s="58" t="n">
        <v>1327</v>
      </c>
      <c r="H168" s="54" t="s">
        <v>181</v>
      </c>
      <c r="I168" s="52" t="n">
        <v>20</v>
      </c>
      <c r="J168" s="52" t="n">
        <v>30</v>
      </c>
      <c r="K168" s="55" t="n">
        <v>37</v>
      </c>
      <c r="L168" s="180" t="n">
        <f aca="false">SUM(CCT!L168,CAV!L168,CEART!L168,CEAVI!L168,CEFID!L168,CEPLAN!L168,CERES!L168,CESFI!L168,ESAG!L168,FAED!L168,MESC!L168,REITORIA!L168,CEAD!L168)</f>
        <v>50</v>
      </c>
      <c r="M168" s="181" t="n">
        <f aca="false">SUM(CCT!L168-CCT!M168,CAV!L168-CAV!M168,CEART!L168-CEART!M168,CEAVI!L168-CEAVI!M168,CEFID!L168-CEFID!M168,CEPLAN!L168-CEPLAN!M168,CERES!L168-CERES!M168,CESFI!L168-CESFI!M168,ESAG!L168-ESAG!M168,FAED!L168-FAED!M168,MESC!L168-MESC!M168,REITORIA!L168-REITORIA!M168,CEAD!L168-CEAD!M168)</f>
        <v>0</v>
      </c>
      <c r="N168" s="182" t="n">
        <f aca="false">SUM(L168-M168)</f>
        <v>50</v>
      </c>
      <c r="O168" s="183" t="n">
        <f aca="false">L168*K168</f>
        <v>1850</v>
      </c>
      <c r="P168" s="183" t="n">
        <f aca="false">M168*K168</f>
        <v>0</v>
      </c>
    </row>
    <row r="169" customFormat="false" ht="30" hidden="false" customHeight="false" outlineLevel="0" collapsed="false">
      <c r="A169" s="48"/>
      <c r="B169" s="49"/>
      <c r="C169" s="50" t="n">
        <v>166</v>
      </c>
      <c r="D169" s="51" t="s">
        <v>288</v>
      </c>
      <c r="E169" s="52" t="s">
        <v>39</v>
      </c>
      <c r="F169" s="52" t="s">
        <v>180</v>
      </c>
      <c r="G169" s="53" t="n">
        <v>1325</v>
      </c>
      <c r="H169" s="52" t="s">
        <v>181</v>
      </c>
      <c r="I169" s="52" t="n">
        <v>20</v>
      </c>
      <c r="J169" s="52" t="n">
        <v>30</v>
      </c>
      <c r="K169" s="55" t="n">
        <v>17</v>
      </c>
      <c r="L169" s="180" t="n">
        <f aca="false">SUM(CCT!L169,CAV!L169,CEART!L169,CEAVI!L169,CEFID!L169,CEPLAN!L169,CERES!L169,CESFI!L169,ESAG!L169,FAED!L169,MESC!L169,REITORIA!L169,CEAD!L169)</f>
        <v>10</v>
      </c>
      <c r="M169" s="181" t="n">
        <f aca="false">SUM(CCT!L169-CCT!M169,CAV!L169-CAV!M169,CEART!L169-CEART!M169,CEAVI!L169-CEAVI!M169,CEFID!L169-CEFID!M169,CEPLAN!L169-CEPLAN!M169,CERES!L169-CERES!M169,CESFI!L169-CESFI!M169,ESAG!L169-ESAG!M169,FAED!L169-FAED!M169,MESC!L169-MESC!M169,REITORIA!L169-REITORIA!M169,CEAD!L169-CEAD!M169)</f>
        <v>0</v>
      </c>
      <c r="N169" s="182" t="n">
        <f aca="false">SUM(L169-M169)</f>
        <v>10</v>
      </c>
      <c r="O169" s="183" t="n">
        <f aca="false">L169*K169</f>
        <v>170</v>
      </c>
      <c r="P169" s="183" t="n">
        <f aca="false">M169*K169</f>
        <v>0</v>
      </c>
    </row>
    <row r="170" customFormat="false" ht="15" hidden="false" customHeight="true" outlineLevel="0" collapsed="false">
      <c r="A170" s="48"/>
      <c r="B170" s="49"/>
      <c r="C170" s="50" t="n">
        <v>167</v>
      </c>
      <c r="D170" s="51" t="s">
        <v>289</v>
      </c>
      <c r="E170" s="52" t="s">
        <v>39</v>
      </c>
      <c r="F170" s="52" t="s">
        <v>180</v>
      </c>
      <c r="G170" s="53" t="n">
        <v>1325</v>
      </c>
      <c r="H170" s="52" t="s">
        <v>181</v>
      </c>
      <c r="I170" s="52" t="n">
        <v>20</v>
      </c>
      <c r="J170" s="52" t="n">
        <v>30</v>
      </c>
      <c r="K170" s="55" t="n">
        <v>17</v>
      </c>
      <c r="L170" s="180" t="n">
        <f aca="false">SUM(CCT!L170,CAV!L170,CEART!L170,CEAVI!L170,CEFID!L170,CEPLAN!L170,CERES!L170,CESFI!L170,ESAG!L170,FAED!L170,MESC!L170,REITORIA!L170,CEAD!L170)</f>
        <v>10</v>
      </c>
      <c r="M170" s="181" t="n">
        <f aca="false">SUM(CCT!L170-CCT!M170,CAV!L170-CAV!M170,CEART!L170-CEART!M170,CEAVI!L170-CEAVI!M170,CEFID!L170-CEFID!M170,CEPLAN!L170-CEPLAN!M170,CERES!L170-CERES!M170,CESFI!L170-CESFI!M170,ESAG!L170-ESAG!M170,FAED!L170-FAED!M170,MESC!L170-MESC!M170,REITORIA!L170-REITORIA!M170,CEAD!L170-CEAD!M170)</f>
        <v>0</v>
      </c>
      <c r="N170" s="182" t="n">
        <f aca="false">SUM(L170-M170)</f>
        <v>10</v>
      </c>
      <c r="O170" s="183" t="n">
        <f aca="false">L170*K170</f>
        <v>170</v>
      </c>
      <c r="P170" s="183" t="n">
        <f aca="false">M170*K170</f>
        <v>0</v>
      </c>
    </row>
    <row r="171" customFormat="false" ht="30" hidden="false" customHeight="false" outlineLevel="0" collapsed="false">
      <c r="A171" s="48"/>
      <c r="B171" s="49"/>
      <c r="C171" s="57" t="n">
        <v>168</v>
      </c>
      <c r="D171" s="56" t="s">
        <v>290</v>
      </c>
      <c r="E171" s="52" t="s">
        <v>39</v>
      </c>
      <c r="F171" s="52" t="s">
        <v>180</v>
      </c>
      <c r="G171" s="53" t="n">
        <v>1325</v>
      </c>
      <c r="H171" s="52" t="s">
        <v>181</v>
      </c>
      <c r="I171" s="52" t="n">
        <v>20</v>
      </c>
      <c r="J171" s="52" t="n">
        <v>30</v>
      </c>
      <c r="K171" s="55" t="n">
        <v>39</v>
      </c>
      <c r="L171" s="180" t="n">
        <f aca="false">SUM(CCT!L171,CAV!L171,CEART!L171,CEAVI!L171,CEFID!L171,CEPLAN!L171,CERES!L171,CESFI!L171,ESAG!L171,FAED!L171,MESC!L171,REITORIA!L171,CEAD!L171)</f>
        <v>33</v>
      </c>
      <c r="M171" s="181" t="n">
        <f aca="false">SUM(CCT!L171-CCT!M171,CAV!L171-CAV!M171,CEART!L171-CEART!M171,CEAVI!L171-CEAVI!M171,CEFID!L171-CEFID!M171,CEPLAN!L171-CEPLAN!M171,CERES!L171-CERES!M171,CESFI!L171-CESFI!M171,ESAG!L171-ESAG!M171,FAED!L171-FAED!M171,MESC!L171-MESC!M171,REITORIA!L171-REITORIA!M171,CEAD!L171-CEAD!M171)</f>
        <v>0</v>
      </c>
      <c r="N171" s="182" t="n">
        <f aca="false">SUM(L171-M171)</f>
        <v>33</v>
      </c>
      <c r="O171" s="183" t="n">
        <f aca="false">L171*K171</f>
        <v>1287</v>
      </c>
      <c r="P171" s="183" t="n">
        <f aca="false">M171*K171</f>
        <v>0</v>
      </c>
    </row>
    <row r="172" customFormat="false" ht="30" hidden="false" customHeight="false" outlineLevel="0" collapsed="false">
      <c r="A172" s="48"/>
      <c r="B172" s="49"/>
      <c r="C172" s="50" t="n">
        <v>169</v>
      </c>
      <c r="D172" s="56" t="s">
        <v>291</v>
      </c>
      <c r="E172" s="52" t="s">
        <v>39</v>
      </c>
      <c r="F172" s="52" t="s">
        <v>292</v>
      </c>
      <c r="G172" s="53" t="s">
        <v>293</v>
      </c>
      <c r="H172" s="52" t="s">
        <v>42</v>
      </c>
      <c r="I172" s="52" t="n">
        <v>20</v>
      </c>
      <c r="J172" s="52" t="n">
        <v>30</v>
      </c>
      <c r="K172" s="55" t="n">
        <v>53</v>
      </c>
      <c r="L172" s="180" t="n">
        <f aca="false">SUM(CCT!L172,CAV!L172,CEART!L172,CEAVI!L172,CEFID!L172,CEPLAN!L172,CERES!L172,CESFI!L172,ESAG!L172,FAED!L172,MESC!L172,REITORIA!L172,CEAD!L172)</f>
        <v>72</v>
      </c>
      <c r="M172" s="181" t="n">
        <f aca="false">SUM(CCT!L172-CCT!M172,CAV!L172-CAV!M172,CEART!L172-CEART!M172,CEAVI!L172-CEAVI!M172,CEFID!L172-CEFID!M172,CEPLAN!L172-CEPLAN!M172,CERES!L172-CERES!M172,CESFI!L172-CESFI!M172,ESAG!L172-ESAG!M172,FAED!L172-FAED!M172,MESC!L172-MESC!M172,REITORIA!L172-REITORIA!M172,CEAD!L172-CEAD!M172)</f>
        <v>22</v>
      </c>
      <c r="N172" s="182" t="n">
        <f aca="false">SUM(L172-M172)</f>
        <v>50</v>
      </c>
      <c r="O172" s="183" t="n">
        <f aca="false">L172*K172</f>
        <v>3816</v>
      </c>
      <c r="P172" s="183" t="n">
        <f aca="false">M172*K172</f>
        <v>1166</v>
      </c>
    </row>
    <row r="173" customFormat="false" ht="30" hidden="false" customHeight="false" outlineLevel="0" collapsed="false">
      <c r="A173" s="48"/>
      <c r="B173" s="49"/>
      <c r="C173" s="50" t="n">
        <v>170</v>
      </c>
      <c r="D173" s="51" t="s">
        <v>294</v>
      </c>
      <c r="E173" s="52" t="s">
        <v>39</v>
      </c>
      <c r="F173" s="52" t="s">
        <v>180</v>
      </c>
      <c r="G173" s="53" t="n">
        <v>13218</v>
      </c>
      <c r="H173" s="52" t="s">
        <v>181</v>
      </c>
      <c r="I173" s="52" t="n">
        <v>20</v>
      </c>
      <c r="J173" s="52" t="n">
        <v>30</v>
      </c>
      <c r="K173" s="55" t="n">
        <v>2.9</v>
      </c>
      <c r="L173" s="180" t="n">
        <f aca="false">SUM(CCT!L173,CAV!L173,CEART!L173,CEAVI!L173,CEFID!L173,CEPLAN!L173,CERES!L173,CESFI!L173,ESAG!L173,FAED!L173,MESC!L173,REITORIA!L173,CEAD!L173)</f>
        <v>30</v>
      </c>
      <c r="M173" s="181" t="n">
        <f aca="false">SUM(CCT!L173-CCT!M173,CAV!L173-CAV!M173,CEART!L173-CEART!M173,CEAVI!L173-CEAVI!M173,CEFID!L173-CEFID!M173,CEPLAN!L173-CEPLAN!M173,CERES!L173-CERES!M173,CESFI!L173-CESFI!M173,ESAG!L173-ESAG!M173,FAED!L173-FAED!M173,MESC!L173-MESC!M173,REITORIA!L173-REITORIA!M173,CEAD!L173-CEAD!M173)</f>
        <v>0</v>
      </c>
      <c r="N173" s="182" t="n">
        <f aca="false">SUM(L173-M173)</f>
        <v>30</v>
      </c>
      <c r="O173" s="183" t="n">
        <f aca="false">L173*K173</f>
        <v>87</v>
      </c>
      <c r="P173" s="183" t="n">
        <f aca="false">M173*K173</f>
        <v>0</v>
      </c>
    </row>
    <row r="174" customFormat="false" ht="30" hidden="false" customHeight="false" outlineLevel="0" collapsed="false">
      <c r="A174" s="48"/>
      <c r="B174" s="49"/>
      <c r="C174" s="50" t="n">
        <v>171</v>
      </c>
      <c r="D174" s="51" t="s">
        <v>295</v>
      </c>
      <c r="E174" s="52" t="s">
        <v>39</v>
      </c>
      <c r="F174" s="52" t="s">
        <v>180</v>
      </c>
      <c r="G174" s="53" t="n">
        <v>13218</v>
      </c>
      <c r="H174" s="52" t="s">
        <v>181</v>
      </c>
      <c r="I174" s="52" t="n">
        <v>20</v>
      </c>
      <c r="J174" s="52" t="n">
        <v>30</v>
      </c>
      <c r="K174" s="55" t="n">
        <v>2.8</v>
      </c>
      <c r="L174" s="180" t="n">
        <f aca="false">SUM(CCT!L174,CAV!L174,CEART!L174,CEAVI!L174,CEFID!L174,CEPLAN!L174,CERES!L174,CESFI!L174,ESAG!L174,FAED!L174,MESC!L174,REITORIA!L174,CEAD!L174)</f>
        <v>80</v>
      </c>
      <c r="M174" s="181" t="n">
        <f aca="false">SUM(CCT!L174-CCT!M174,CAV!L174-CAV!M174,CEART!L174-CEART!M174,CEAVI!L174-CEAVI!M174,CEFID!L174-CEFID!M174,CEPLAN!L174-CEPLAN!M174,CERES!L174-CERES!M174,CESFI!L174-CESFI!M174,ESAG!L174-ESAG!M174,FAED!L174-FAED!M174,MESC!L174-MESC!M174,REITORIA!L174-REITORIA!M174,CEAD!L174-CEAD!M174)</f>
        <v>0</v>
      </c>
      <c r="N174" s="182" t="n">
        <f aca="false">SUM(L174-M174)</f>
        <v>80</v>
      </c>
      <c r="O174" s="183" t="n">
        <f aca="false">L174*K174</f>
        <v>224</v>
      </c>
      <c r="P174" s="183" t="n">
        <f aca="false">M174*K174</f>
        <v>0</v>
      </c>
    </row>
    <row r="175" customFormat="false" ht="30" hidden="false" customHeight="false" outlineLevel="0" collapsed="false">
      <c r="A175" s="48"/>
      <c r="B175" s="49"/>
      <c r="C175" s="50" t="n">
        <v>172</v>
      </c>
      <c r="D175" s="51" t="s">
        <v>296</v>
      </c>
      <c r="E175" s="52" t="s">
        <v>39</v>
      </c>
      <c r="F175" s="52" t="s">
        <v>180</v>
      </c>
      <c r="G175" s="53" t="n">
        <v>13218</v>
      </c>
      <c r="H175" s="52" t="s">
        <v>181</v>
      </c>
      <c r="I175" s="52" t="n">
        <v>20</v>
      </c>
      <c r="J175" s="52" t="n">
        <v>30</v>
      </c>
      <c r="K175" s="55" t="n">
        <v>2.9</v>
      </c>
      <c r="L175" s="180" t="n">
        <f aca="false">SUM(CCT!L175,CAV!L175,CEART!L175,CEAVI!L175,CEFID!L175,CEPLAN!L175,CERES!L175,CESFI!L175,ESAG!L175,FAED!L175,MESC!L175,REITORIA!L175,CEAD!L175)</f>
        <v>130</v>
      </c>
      <c r="M175" s="181" t="n">
        <f aca="false">SUM(CCT!L175-CCT!M175,CAV!L175-CAV!M175,CEART!L175-CEART!M175,CEAVI!L175-CEAVI!M175,CEFID!L175-CEFID!M175,CEPLAN!L175-CEPLAN!M175,CERES!L175-CERES!M175,CESFI!L175-CESFI!M175,ESAG!L175-ESAG!M175,FAED!L175-FAED!M175,MESC!L175-MESC!M175,REITORIA!L175-REITORIA!M175,CEAD!L175-CEAD!M175)</f>
        <v>0</v>
      </c>
      <c r="N175" s="182" t="n">
        <f aca="false">SUM(L175-M175)</f>
        <v>130</v>
      </c>
      <c r="O175" s="183" t="n">
        <f aca="false">L175*K175</f>
        <v>377</v>
      </c>
      <c r="P175" s="183" t="n">
        <f aca="false">M175*K175</f>
        <v>0</v>
      </c>
    </row>
    <row r="176" customFormat="false" ht="15" hidden="false" customHeight="true" outlineLevel="0" collapsed="false">
      <c r="A176" s="48"/>
      <c r="B176" s="49"/>
      <c r="C176" s="57" t="n">
        <v>173</v>
      </c>
      <c r="D176" s="51" t="s">
        <v>297</v>
      </c>
      <c r="E176" s="53" t="s">
        <v>39</v>
      </c>
      <c r="F176" s="53" t="s">
        <v>180</v>
      </c>
      <c r="G176" s="53" t="n">
        <v>13219</v>
      </c>
      <c r="H176" s="53" t="s">
        <v>49</v>
      </c>
      <c r="I176" s="52" t="n">
        <v>20</v>
      </c>
      <c r="J176" s="52" t="n">
        <v>30</v>
      </c>
      <c r="K176" s="55" t="n">
        <v>4.8</v>
      </c>
      <c r="L176" s="180" t="n">
        <f aca="false">SUM(CCT!L176,CAV!L176,CEART!L176,CEAVI!L176,CEFID!L176,CEPLAN!L176,CERES!L176,CESFI!L176,ESAG!L176,FAED!L176,MESC!L176,REITORIA!L176,CEAD!L176)</f>
        <v>10</v>
      </c>
      <c r="M176" s="181" t="n">
        <f aca="false">SUM(CCT!L176-CCT!M176,CAV!L176-CAV!M176,CEART!L176-CEART!M176,CEAVI!L176-CEAVI!M176,CEFID!L176-CEFID!M176,CEPLAN!L176-CEPLAN!M176,CERES!L176-CERES!M176,CESFI!L176-CESFI!M176,ESAG!L176-ESAG!M176,FAED!L176-FAED!M176,MESC!L176-MESC!M176,REITORIA!L176-REITORIA!M176,CEAD!L176-CEAD!M176)</f>
        <v>0</v>
      </c>
      <c r="N176" s="182" t="n">
        <f aca="false">SUM(L176-M176)</f>
        <v>10</v>
      </c>
      <c r="O176" s="183" t="n">
        <f aca="false">L176*K176</f>
        <v>48</v>
      </c>
      <c r="P176" s="183" t="n">
        <f aca="false">M176*K176</f>
        <v>0</v>
      </c>
    </row>
    <row r="177" customFormat="false" ht="15" hidden="false" customHeight="true" outlineLevel="0" collapsed="false">
      <c r="A177" s="48"/>
      <c r="B177" s="49"/>
      <c r="C177" s="50" t="n">
        <v>174</v>
      </c>
      <c r="D177" s="51" t="s">
        <v>298</v>
      </c>
      <c r="E177" s="53" t="s">
        <v>39</v>
      </c>
      <c r="F177" s="53" t="s">
        <v>180</v>
      </c>
      <c r="G177" s="53" t="n">
        <v>13218</v>
      </c>
      <c r="H177" s="60" t="s">
        <v>49</v>
      </c>
      <c r="I177" s="52" t="n">
        <v>20</v>
      </c>
      <c r="J177" s="52" t="n">
        <v>30</v>
      </c>
      <c r="K177" s="55" t="n">
        <v>3</v>
      </c>
      <c r="L177" s="180" t="n">
        <f aca="false">SUM(CCT!L177,CAV!L177,CEART!L177,CEAVI!L177,CEFID!L177,CEPLAN!L177,CERES!L177,CESFI!L177,ESAG!L177,FAED!L177,MESC!L177,REITORIA!L177,CEAD!L177)</f>
        <v>10</v>
      </c>
      <c r="M177" s="181" t="n">
        <f aca="false">SUM(CCT!L177-CCT!M177,CAV!L177-CAV!M177,CEART!L177-CEART!M177,CEAVI!L177-CEAVI!M177,CEFID!L177-CEFID!M177,CEPLAN!L177-CEPLAN!M177,CERES!L177-CERES!M177,CESFI!L177-CESFI!M177,ESAG!L177-ESAG!M177,FAED!L177-FAED!M177,MESC!L177-MESC!M177,REITORIA!L177-REITORIA!M177,CEAD!L177-CEAD!M177)</f>
        <v>0</v>
      </c>
      <c r="N177" s="182" t="n">
        <f aca="false">SUM(L177-M177)</f>
        <v>10</v>
      </c>
      <c r="O177" s="183" t="n">
        <f aca="false">L177*K177</f>
        <v>30</v>
      </c>
      <c r="P177" s="183" t="n">
        <f aca="false">M177*K177</f>
        <v>0</v>
      </c>
    </row>
    <row r="178" customFormat="false" ht="45" hidden="false" customHeight="false" outlineLevel="0" collapsed="false">
      <c r="A178" s="48"/>
      <c r="B178" s="49"/>
      <c r="C178" s="50" t="n">
        <v>175</v>
      </c>
      <c r="D178" s="56" t="s">
        <v>299</v>
      </c>
      <c r="E178" s="53" t="s">
        <v>39</v>
      </c>
      <c r="F178" s="53" t="s">
        <v>300</v>
      </c>
      <c r="G178" s="53" t="n">
        <v>121</v>
      </c>
      <c r="H178" s="54" t="s">
        <v>42</v>
      </c>
      <c r="I178" s="52" t="n">
        <v>20</v>
      </c>
      <c r="J178" s="52" t="n">
        <v>30</v>
      </c>
      <c r="K178" s="55" t="n">
        <v>4.9</v>
      </c>
      <c r="L178" s="180" t="n">
        <f aca="false">SUM(CCT!L178,CAV!L178,CEART!L178,CEAVI!L178,CEFID!L178,CEPLAN!L178,CERES!L178,CESFI!L178,ESAG!L178,FAED!L178,MESC!L178,REITORIA!L178,CEAD!L178)</f>
        <v>1490</v>
      </c>
      <c r="M178" s="181" t="n">
        <f aca="false">SUM(CCT!L178-CCT!M178,CAV!L178-CAV!M178,CEART!L178-CEART!M178,CEAVI!L178-CEAVI!M178,CEFID!L178-CEFID!M178,CEPLAN!L178-CEPLAN!M178,CERES!L178-CERES!M178,CESFI!L178-CESFI!M178,ESAG!L178-ESAG!M178,FAED!L178-FAED!M178,MESC!L178-MESC!M178,REITORIA!L178-REITORIA!M178,CEAD!L178-CEAD!M178)</f>
        <v>330</v>
      </c>
      <c r="N178" s="182" t="n">
        <f aca="false">SUM(L178-M178)</f>
        <v>1160</v>
      </c>
      <c r="O178" s="183" t="n">
        <f aca="false">L178*K178</f>
        <v>7301</v>
      </c>
      <c r="P178" s="183" t="n">
        <f aca="false">M178*K178</f>
        <v>1617</v>
      </c>
    </row>
    <row r="179" customFormat="false" ht="15" hidden="false" customHeight="true" outlineLevel="0" collapsed="false">
      <c r="A179" s="48"/>
      <c r="B179" s="49"/>
      <c r="C179" s="50" t="n">
        <v>176</v>
      </c>
      <c r="D179" s="51" t="s">
        <v>301</v>
      </c>
      <c r="E179" s="53" t="s">
        <v>39</v>
      </c>
      <c r="F179" s="53" t="s">
        <v>180</v>
      </c>
      <c r="G179" s="53" t="n">
        <v>13101</v>
      </c>
      <c r="H179" s="52" t="s">
        <v>49</v>
      </c>
      <c r="I179" s="52" t="n">
        <v>20</v>
      </c>
      <c r="J179" s="52" t="n">
        <v>30</v>
      </c>
      <c r="K179" s="55" t="n">
        <v>3.4</v>
      </c>
      <c r="L179" s="180" t="n">
        <f aca="false">SUM(CCT!L179,CAV!L179,CEART!L179,CEAVI!L179,CEFID!L179,CEPLAN!L179,CERES!L179,CESFI!L179,ESAG!L179,FAED!L179,MESC!L179,REITORIA!L179,CEAD!L179)</f>
        <v>150</v>
      </c>
      <c r="M179" s="181" t="n">
        <f aca="false">SUM(CCT!L179-CCT!M179,CAV!L179-CAV!M179,CEART!L179-CEART!M179,CEAVI!L179-CEAVI!M179,CEFID!L179-CEFID!M179,CEPLAN!L179-CEPLAN!M179,CERES!L179-CERES!M179,CESFI!L179-CESFI!M179,ESAG!L179-ESAG!M179,FAED!L179-FAED!M179,MESC!L179-MESC!M179,REITORIA!L179-REITORIA!M179,CEAD!L179-CEAD!M179)</f>
        <v>0</v>
      </c>
      <c r="N179" s="182" t="n">
        <f aca="false">SUM(L179-M179)</f>
        <v>150</v>
      </c>
      <c r="O179" s="183" t="n">
        <f aca="false">L179*K179</f>
        <v>510</v>
      </c>
      <c r="P179" s="183" t="n">
        <f aca="false">M179*K179</f>
        <v>0</v>
      </c>
    </row>
    <row r="180" customFormat="false" ht="30" hidden="false" customHeight="false" outlineLevel="0" collapsed="false">
      <c r="A180" s="48"/>
      <c r="B180" s="49"/>
      <c r="C180" s="50" t="n">
        <v>177</v>
      </c>
      <c r="D180" s="51" t="s">
        <v>302</v>
      </c>
      <c r="E180" s="53" t="s">
        <v>39</v>
      </c>
      <c r="F180" s="53" t="s">
        <v>180</v>
      </c>
      <c r="G180" s="53" t="n">
        <v>13101</v>
      </c>
      <c r="H180" s="52" t="s">
        <v>181</v>
      </c>
      <c r="I180" s="52" t="n">
        <v>20</v>
      </c>
      <c r="J180" s="52" t="n">
        <v>30</v>
      </c>
      <c r="K180" s="55" t="n">
        <v>3.63</v>
      </c>
      <c r="L180" s="180" t="n">
        <f aca="false">SUM(CCT!L180,CAV!L180,CEART!L180,CEAVI!L180,CEFID!L180,CEPLAN!L180,CERES!L180,CESFI!L180,ESAG!L180,FAED!L180,MESC!L180,REITORIA!L180,CEAD!L180)</f>
        <v>65</v>
      </c>
      <c r="M180" s="181" t="n">
        <f aca="false">SUM(CCT!L180-CCT!M180,CAV!L180-CAV!M180,CEART!L180-CEART!M180,CEAVI!L180-CEAVI!M180,CEFID!L180-CEFID!M180,CEPLAN!L180-CEPLAN!M180,CERES!L180-CERES!M180,CESFI!L180-CESFI!M180,ESAG!L180-ESAG!M180,FAED!L180-FAED!M180,MESC!L180-MESC!M180,REITORIA!L180-REITORIA!M180,CEAD!L180-CEAD!M180)</f>
        <v>15</v>
      </c>
      <c r="N180" s="182" t="n">
        <f aca="false">SUM(L180-M180)</f>
        <v>50</v>
      </c>
      <c r="O180" s="183" t="n">
        <f aca="false">L180*K180</f>
        <v>235.95</v>
      </c>
      <c r="P180" s="183" t="n">
        <f aca="false">M180*K180</f>
        <v>54.45</v>
      </c>
    </row>
    <row r="181" customFormat="false" ht="30" hidden="false" customHeight="false" outlineLevel="0" collapsed="false">
      <c r="A181" s="48"/>
      <c r="B181" s="49"/>
      <c r="C181" s="57" t="n">
        <v>178</v>
      </c>
      <c r="D181" s="51" t="s">
        <v>303</v>
      </c>
      <c r="E181" s="53" t="s">
        <v>39</v>
      </c>
      <c r="F181" s="53" t="s">
        <v>180</v>
      </c>
      <c r="G181" s="53" t="n">
        <v>13101</v>
      </c>
      <c r="H181" s="52" t="s">
        <v>181</v>
      </c>
      <c r="I181" s="52" t="n">
        <v>20</v>
      </c>
      <c r="J181" s="52" t="n">
        <v>30</v>
      </c>
      <c r="K181" s="55" t="n">
        <v>3.2</v>
      </c>
      <c r="L181" s="180" t="n">
        <f aca="false">SUM(CCT!L181,CAV!L181,CEART!L181,CEAVI!L181,CEFID!L181,CEPLAN!L181,CERES!L181,CESFI!L181,ESAG!L181,FAED!L181,MESC!L181,REITORIA!L181,CEAD!L181)</f>
        <v>105</v>
      </c>
      <c r="M181" s="181" t="n">
        <f aca="false">SUM(CCT!L181-CCT!M181,CAV!L181-CAV!M181,CEART!L181-CEART!M181,CEAVI!L181-CEAVI!M181,CEFID!L181-CEFID!M181,CEPLAN!L181-CEPLAN!M181,CERES!L181-CERES!M181,CESFI!L181-CESFI!M181,ESAG!L181-ESAG!M181,FAED!L181-FAED!M181,MESC!L181-MESC!M181,REITORIA!L181-REITORIA!M181,CEAD!L181-CEAD!M181)</f>
        <v>55</v>
      </c>
      <c r="N181" s="182" t="n">
        <f aca="false">SUM(L181-M181)</f>
        <v>50</v>
      </c>
      <c r="O181" s="183" t="n">
        <f aca="false">L181*K181</f>
        <v>336</v>
      </c>
      <c r="P181" s="183" t="n">
        <f aca="false">M181*K181</f>
        <v>176</v>
      </c>
    </row>
    <row r="182" customFormat="false" ht="30" hidden="false" customHeight="false" outlineLevel="0" collapsed="false">
      <c r="A182" s="48"/>
      <c r="B182" s="49"/>
      <c r="C182" s="50" t="n">
        <v>179</v>
      </c>
      <c r="D182" s="51" t="s">
        <v>304</v>
      </c>
      <c r="E182" s="53" t="s">
        <v>39</v>
      </c>
      <c r="F182" s="53" t="s">
        <v>180</v>
      </c>
      <c r="G182" s="53" t="n">
        <v>13101</v>
      </c>
      <c r="H182" s="52" t="s">
        <v>181</v>
      </c>
      <c r="I182" s="52" t="n">
        <v>20</v>
      </c>
      <c r="J182" s="52" t="n">
        <v>30</v>
      </c>
      <c r="K182" s="55" t="n">
        <v>3.15</v>
      </c>
      <c r="L182" s="180" t="n">
        <f aca="false">SUM(CCT!L182,CAV!L182,CEART!L182,CEAVI!L182,CEFID!L182,CEPLAN!L182,CERES!L182,CESFI!L182,ESAG!L182,FAED!L182,MESC!L182,REITORIA!L182,CEAD!L182)</f>
        <v>65</v>
      </c>
      <c r="M182" s="181" t="n">
        <f aca="false">SUM(CCT!L182-CCT!M182,CAV!L182-CAV!M182,CEART!L182-CEART!M182,CEAVI!L182-CEAVI!M182,CEFID!L182-CEFID!M182,CEPLAN!L182-CEPLAN!M182,CERES!L182-CERES!M182,CESFI!L182-CESFI!M182,ESAG!L182-ESAG!M182,FAED!L182-FAED!M182,MESC!L182-MESC!M182,REITORIA!L182-REITORIA!M182,CEAD!L182-CEAD!M182)</f>
        <v>15</v>
      </c>
      <c r="N182" s="182" t="n">
        <f aca="false">SUM(L182-M182)</f>
        <v>50</v>
      </c>
      <c r="O182" s="183" t="n">
        <f aca="false">L182*K182</f>
        <v>204.75</v>
      </c>
      <c r="P182" s="183" t="n">
        <f aca="false">M182*K182</f>
        <v>47.25</v>
      </c>
    </row>
    <row r="183" customFormat="false" ht="30" hidden="false" customHeight="false" outlineLevel="0" collapsed="false">
      <c r="A183" s="48"/>
      <c r="B183" s="49"/>
      <c r="C183" s="50" t="n">
        <v>180</v>
      </c>
      <c r="D183" s="61" t="s">
        <v>305</v>
      </c>
      <c r="E183" s="53" t="s">
        <v>39</v>
      </c>
      <c r="F183" s="53" t="s">
        <v>180</v>
      </c>
      <c r="G183" s="53" t="n">
        <v>1398</v>
      </c>
      <c r="H183" s="52" t="s">
        <v>49</v>
      </c>
      <c r="I183" s="52" t="n">
        <v>20</v>
      </c>
      <c r="J183" s="52" t="n">
        <v>30</v>
      </c>
      <c r="K183" s="55" t="n">
        <v>4.64</v>
      </c>
      <c r="L183" s="180" t="n">
        <f aca="false">SUM(CCT!L183,CAV!L183,CEART!L183,CEAVI!L183,CEFID!L183,CEPLAN!L183,CERES!L183,CESFI!L183,ESAG!L183,FAED!L183,MESC!L183,REITORIA!L183,CEAD!L183)</f>
        <v>150</v>
      </c>
      <c r="M183" s="181" t="n">
        <f aca="false">SUM(CCT!L183-CCT!M183,CAV!L183-CAV!M183,CEART!L183-CEART!M183,CEAVI!L183-CEAVI!M183,CEFID!L183-CEFID!M183,CEPLAN!L183-CEPLAN!M183,CERES!L183-CERES!M183,CESFI!L183-CESFI!M183,ESAG!L183-ESAG!M183,FAED!L183-FAED!M183,MESC!L183-MESC!M183,REITORIA!L183-REITORIA!M183,CEAD!L183-CEAD!M183)</f>
        <v>0</v>
      </c>
      <c r="N183" s="182" t="n">
        <f aca="false">SUM(L183-M183)</f>
        <v>150</v>
      </c>
      <c r="O183" s="183" t="n">
        <f aca="false">L183*K183</f>
        <v>696</v>
      </c>
      <c r="P183" s="183" t="n">
        <f aca="false">M183*K183</f>
        <v>0</v>
      </c>
    </row>
    <row r="184" customFormat="false" ht="30" hidden="false" customHeight="false" outlineLevel="0" collapsed="false">
      <c r="A184" s="48"/>
      <c r="B184" s="49"/>
      <c r="C184" s="50" t="n">
        <v>181</v>
      </c>
      <c r="D184" s="61" t="s">
        <v>306</v>
      </c>
      <c r="E184" s="53" t="s">
        <v>39</v>
      </c>
      <c r="F184" s="53" t="s">
        <v>180</v>
      </c>
      <c r="G184" s="53" t="n">
        <v>1398</v>
      </c>
      <c r="H184" s="52" t="s">
        <v>49</v>
      </c>
      <c r="I184" s="52" t="n">
        <v>20</v>
      </c>
      <c r="J184" s="52" t="n">
        <v>30</v>
      </c>
      <c r="K184" s="55" t="n">
        <v>4.49</v>
      </c>
      <c r="L184" s="180" t="n">
        <f aca="false">SUM(CCT!L184,CAV!L184,CEART!L184,CEAVI!L184,CEFID!L184,CEPLAN!L184,CERES!L184,CESFI!L184,ESAG!L184,FAED!L184,MESC!L184,REITORIA!L184,CEAD!L184)</f>
        <v>140</v>
      </c>
      <c r="M184" s="181" t="n">
        <f aca="false">SUM(CCT!L184-CCT!M184,CAV!L184-CAV!M184,CEART!L184-CEART!M184,CEAVI!L184-CEAVI!M184,CEFID!L184-CEFID!M184,CEPLAN!L184-CEPLAN!M184,CERES!L184-CERES!M184,CESFI!L184-CESFI!M184,ESAG!L184-ESAG!M184,FAED!L184-FAED!M184,MESC!L184-MESC!M184,REITORIA!L184-REITORIA!M184,CEAD!L184-CEAD!M184)</f>
        <v>40</v>
      </c>
      <c r="N184" s="182" t="n">
        <f aca="false">SUM(L184-M184)</f>
        <v>100</v>
      </c>
      <c r="O184" s="183" t="n">
        <f aca="false">L184*K184</f>
        <v>628.6</v>
      </c>
      <c r="P184" s="183" t="n">
        <f aca="false">M184*K184</f>
        <v>179.6</v>
      </c>
    </row>
    <row r="185" customFormat="false" ht="15" hidden="false" customHeight="true" outlineLevel="0" collapsed="false">
      <c r="A185" s="48"/>
      <c r="B185" s="49"/>
      <c r="C185" s="50" t="n">
        <v>182</v>
      </c>
      <c r="D185" s="51" t="s">
        <v>307</v>
      </c>
      <c r="E185" s="53" t="s">
        <v>39</v>
      </c>
      <c r="F185" s="53" t="s">
        <v>180</v>
      </c>
      <c r="G185" s="53" t="n">
        <v>1393</v>
      </c>
      <c r="H185" s="52" t="s">
        <v>49</v>
      </c>
      <c r="I185" s="52" t="n">
        <v>20</v>
      </c>
      <c r="J185" s="52" t="n">
        <v>30</v>
      </c>
      <c r="K185" s="55" t="n">
        <v>2.9</v>
      </c>
      <c r="L185" s="180" t="n">
        <f aca="false">SUM(CCT!L185,CAV!L185,CEART!L185,CEAVI!L185,CEFID!L185,CEPLAN!L185,CERES!L185,CESFI!L185,ESAG!L185,FAED!L185,MESC!L185,REITORIA!L185,CEAD!L185)</f>
        <v>98</v>
      </c>
      <c r="M185" s="181" t="n">
        <f aca="false">SUM(CCT!L185-CCT!M185,CAV!L185-CAV!M185,CEART!L185-CEART!M185,CEAVI!L185-CEAVI!M185,CEFID!L185-CEFID!M185,CEPLAN!L185-CEPLAN!M185,CERES!L185-CERES!M185,CESFI!L185-CESFI!M185,ESAG!L185-ESAG!M185,FAED!L185-FAED!M185,MESC!L185-MESC!M185,REITORIA!L185-REITORIA!M185,CEAD!L185-CEAD!M185)</f>
        <v>33</v>
      </c>
      <c r="N185" s="182" t="n">
        <f aca="false">SUM(L185-M185)</f>
        <v>65</v>
      </c>
      <c r="O185" s="183" t="n">
        <f aca="false">L185*K185</f>
        <v>284.2</v>
      </c>
      <c r="P185" s="183" t="n">
        <f aca="false">M185*K185</f>
        <v>95.7</v>
      </c>
    </row>
    <row r="186" customFormat="false" ht="15" hidden="false" customHeight="true" outlineLevel="0" collapsed="false">
      <c r="A186" s="48"/>
      <c r="B186" s="49"/>
      <c r="C186" s="57" t="n">
        <v>183</v>
      </c>
      <c r="D186" s="51" t="s">
        <v>308</v>
      </c>
      <c r="E186" s="53" t="s">
        <v>39</v>
      </c>
      <c r="F186" s="53" t="s">
        <v>130</v>
      </c>
      <c r="G186" s="62" t="n">
        <v>43558</v>
      </c>
      <c r="H186" s="52" t="s">
        <v>49</v>
      </c>
      <c r="I186" s="52" t="n">
        <v>20</v>
      </c>
      <c r="J186" s="52" t="n">
        <v>30</v>
      </c>
      <c r="K186" s="55" t="n">
        <v>3.5</v>
      </c>
      <c r="L186" s="180" t="n">
        <f aca="false">SUM(CCT!L186,CAV!L186,CEART!L186,CEAVI!L186,CEFID!L186,CEPLAN!L186,CERES!L186,CESFI!L186,ESAG!L186,FAED!L186,MESC!L186,REITORIA!L186,CEAD!L186)</f>
        <v>160</v>
      </c>
      <c r="M186" s="181" t="n">
        <f aca="false">SUM(CCT!L186-CCT!M186,CAV!L186-CAV!M186,CEART!L186-CEART!M186,CEAVI!L186-CEAVI!M186,CEFID!L186-CEFID!M186,CEPLAN!L186-CEPLAN!M186,CERES!L186-CERES!M186,CESFI!L186-CESFI!M186,ESAG!L186-ESAG!M186,FAED!L186-FAED!M186,MESC!L186-MESC!M186,REITORIA!L186-REITORIA!M186,CEAD!L186-CEAD!M186)</f>
        <v>140</v>
      </c>
      <c r="N186" s="182" t="n">
        <f aca="false">SUM(L186-M186)</f>
        <v>20</v>
      </c>
      <c r="O186" s="183" t="n">
        <f aca="false">L186*K186</f>
        <v>560</v>
      </c>
      <c r="P186" s="183" t="n">
        <f aca="false">M186*K186</f>
        <v>490</v>
      </c>
    </row>
    <row r="187" customFormat="false" ht="15" hidden="false" customHeight="true" outlineLevel="0" collapsed="false">
      <c r="A187" s="48"/>
      <c r="B187" s="49"/>
      <c r="C187" s="50" t="n">
        <v>184</v>
      </c>
      <c r="D187" s="51" t="s">
        <v>309</v>
      </c>
      <c r="E187" s="53" t="s">
        <v>39</v>
      </c>
      <c r="F187" s="53" t="s">
        <v>130</v>
      </c>
      <c r="G187" s="62" t="n">
        <v>43558</v>
      </c>
      <c r="H187" s="52" t="s">
        <v>49</v>
      </c>
      <c r="I187" s="52" t="n">
        <v>20</v>
      </c>
      <c r="J187" s="52" t="n">
        <v>30</v>
      </c>
      <c r="K187" s="55" t="n">
        <v>3.5</v>
      </c>
      <c r="L187" s="180" t="n">
        <f aca="false">SUM(CCT!L187,CAV!L187,CEART!L187,CEAVI!L187,CEFID!L187,CEPLAN!L187,CERES!L187,CESFI!L187,ESAG!L187,FAED!L187,MESC!L187,REITORIA!L187,CEAD!L187)</f>
        <v>280</v>
      </c>
      <c r="M187" s="181" t="n">
        <f aca="false">SUM(CCT!L187-CCT!M187,CAV!L187-CAV!M187,CEART!L187-CEART!M187,CEAVI!L187-CEAVI!M187,CEFID!L187-CEFID!M187,CEPLAN!L187-CEPLAN!M187,CERES!L187-CERES!M187,CESFI!L187-CESFI!M187,ESAG!L187-ESAG!M187,FAED!L187-FAED!M187,MESC!L187-MESC!M187,REITORIA!L187-REITORIA!M187,CEAD!L187-CEAD!M187)</f>
        <v>150</v>
      </c>
      <c r="N187" s="182" t="n">
        <f aca="false">SUM(L187-M187)</f>
        <v>130</v>
      </c>
      <c r="O187" s="183" t="n">
        <f aca="false">L187*K187</f>
        <v>980</v>
      </c>
      <c r="P187" s="183" t="n">
        <f aca="false">M187*K187</f>
        <v>525</v>
      </c>
    </row>
    <row r="188" customFormat="false" ht="30" hidden="false" customHeight="false" outlineLevel="0" collapsed="false">
      <c r="A188" s="48"/>
      <c r="B188" s="49"/>
      <c r="C188" s="50" t="n">
        <v>185</v>
      </c>
      <c r="D188" s="61" t="s">
        <v>310</v>
      </c>
      <c r="E188" s="53" t="s">
        <v>39</v>
      </c>
      <c r="F188" s="53" t="s">
        <v>180</v>
      </c>
      <c r="G188" s="53" t="n">
        <v>1304</v>
      </c>
      <c r="H188" s="52" t="s">
        <v>49</v>
      </c>
      <c r="I188" s="52" t="n">
        <v>20</v>
      </c>
      <c r="J188" s="52" t="n">
        <v>30</v>
      </c>
      <c r="K188" s="55" t="n">
        <v>20</v>
      </c>
      <c r="L188" s="180" t="n">
        <f aca="false">SUM(CCT!L188,CAV!L188,CEART!L188,CEAVI!L188,CEFID!L188,CEPLAN!L188,CERES!L188,CESFI!L188,ESAG!L188,FAED!L188,MESC!L188,REITORIA!L188,CEAD!L188)</f>
        <v>40</v>
      </c>
      <c r="M188" s="181" t="n">
        <f aca="false">SUM(CCT!L188-CCT!M188,CAV!L188-CAV!M188,CEART!L188-CEART!M188,CEAVI!L188-CEAVI!M188,CEFID!L188-CEFID!M188,CEPLAN!L188-CEPLAN!M188,CERES!L188-CERES!M188,CESFI!L188-CESFI!M188,ESAG!L188-ESAG!M188,FAED!L188-FAED!M188,MESC!L188-MESC!M188,REITORIA!L188-REITORIA!M188,CEAD!L188-CEAD!M188)</f>
        <v>0</v>
      </c>
      <c r="N188" s="182" t="n">
        <f aca="false">SUM(L188-M188)</f>
        <v>40</v>
      </c>
      <c r="O188" s="183" t="n">
        <f aca="false">L188*K188</f>
        <v>800</v>
      </c>
      <c r="P188" s="183" t="n">
        <f aca="false">M188*K188</f>
        <v>0</v>
      </c>
    </row>
    <row r="189" customFormat="false" ht="15" hidden="false" customHeight="true" outlineLevel="0" collapsed="false">
      <c r="A189" s="48"/>
      <c r="B189" s="49"/>
      <c r="C189" s="50" t="n">
        <v>186</v>
      </c>
      <c r="D189" s="51" t="s">
        <v>311</v>
      </c>
      <c r="E189" s="53" t="s">
        <v>39</v>
      </c>
      <c r="F189" s="53" t="s">
        <v>180</v>
      </c>
      <c r="G189" s="53" t="n">
        <v>1313</v>
      </c>
      <c r="H189" s="52" t="s">
        <v>181</v>
      </c>
      <c r="I189" s="52" t="n">
        <v>20</v>
      </c>
      <c r="J189" s="52" t="n">
        <v>30</v>
      </c>
      <c r="K189" s="55" t="n">
        <v>21</v>
      </c>
      <c r="L189" s="180" t="n">
        <f aca="false">SUM(CCT!L189,CAV!L189,CEART!L189,CEAVI!L189,CEFID!L189,CEPLAN!L189,CERES!L189,CESFI!L189,ESAG!L189,FAED!L189,MESC!L189,REITORIA!L189,CEAD!L189)</f>
        <v>27</v>
      </c>
      <c r="M189" s="181" t="n">
        <f aca="false">SUM(CCT!L189-CCT!M189,CAV!L189-CAV!M189,CEART!L189-CEART!M189,CEAVI!L189-CEAVI!M189,CEFID!L189-CEFID!M189,CEPLAN!L189-CEPLAN!M189,CERES!L189-CERES!M189,CESFI!L189-CESFI!M189,ESAG!L189-ESAG!M189,FAED!L189-FAED!M189,MESC!L189-MESC!M189,REITORIA!L189-REITORIA!M189,CEAD!L189-CEAD!M189)</f>
        <v>12</v>
      </c>
      <c r="N189" s="182" t="n">
        <f aca="false">SUM(L189-M189)</f>
        <v>15</v>
      </c>
      <c r="O189" s="183" t="n">
        <f aca="false">L189*K189</f>
        <v>567</v>
      </c>
      <c r="P189" s="183" t="n">
        <f aca="false">M189*K189</f>
        <v>252</v>
      </c>
    </row>
    <row r="190" customFormat="false" ht="15" hidden="false" customHeight="true" outlineLevel="0" collapsed="false">
      <c r="A190" s="48"/>
      <c r="B190" s="49"/>
      <c r="C190" s="50" t="n">
        <v>187</v>
      </c>
      <c r="D190" s="51" t="s">
        <v>312</v>
      </c>
      <c r="E190" s="53" t="s">
        <v>39</v>
      </c>
      <c r="F190" s="53" t="s">
        <v>180</v>
      </c>
      <c r="G190" s="53" t="n">
        <v>1313</v>
      </c>
      <c r="H190" s="52" t="s">
        <v>181</v>
      </c>
      <c r="I190" s="52" t="n">
        <v>20</v>
      </c>
      <c r="J190" s="52" t="n">
        <v>30</v>
      </c>
      <c r="K190" s="55" t="n">
        <v>25</v>
      </c>
      <c r="L190" s="180" t="n">
        <f aca="false">SUM(CCT!L190,CAV!L190,CEART!L190,CEAVI!L190,CEFID!L190,CEPLAN!L190,CERES!L190,CESFI!L190,ESAG!L190,FAED!L190,MESC!L190,REITORIA!L190,CEAD!L190)</f>
        <v>15</v>
      </c>
      <c r="M190" s="181" t="n">
        <f aca="false">SUM(CCT!L190-CCT!M190,CAV!L190-CAV!M190,CEART!L190-CEART!M190,CEAVI!L190-CEAVI!M190,CEFID!L190-CEFID!M190,CEPLAN!L190-CEPLAN!M190,CERES!L190-CERES!M190,CESFI!L190-CESFI!M190,ESAG!L190-ESAG!M190,FAED!L190-FAED!M190,MESC!L190-MESC!M190,REITORIA!L190-REITORIA!M190,CEAD!L190-CEAD!M190)</f>
        <v>0</v>
      </c>
      <c r="N190" s="182" t="n">
        <f aca="false">SUM(L190-M190)</f>
        <v>15</v>
      </c>
      <c r="O190" s="183" t="n">
        <f aca="false">L190*K190</f>
        <v>375</v>
      </c>
      <c r="P190" s="183" t="n">
        <f aca="false">M190*K190</f>
        <v>0</v>
      </c>
    </row>
    <row r="191" customFormat="false" ht="15" hidden="false" customHeight="true" outlineLevel="0" collapsed="false">
      <c r="A191" s="48"/>
      <c r="B191" s="49"/>
      <c r="C191" s="57" t="n">
        <v>188</v>
      </c>
      <c r="D191" s="51" t="s">
        <v>313</v>
      </c>
      <c r="E191" s="53" t="s">
        <v>39</v>
      </c>
      <c r="F191" s="53" t="s">
        <v>180</v>
      </c>
      <c r="G191" s="53" t="n">
        <v>1314</v>
      </c>
      <c r="H191" s="52" t="s">
        <v>181</v>
      </c>
      <c r="I191" s="52" t="n">
        <v>20</v>
      </c>
      <c r="J191" s="52" t="n">
        <v>30</v>
      </c>
      <c r="K191" s="55" t="n">
        <v>20</v>
      </c>
      <c r="L191" s="180" t="n">
        <f aca="false">SUM(CCT!L191,CAV!L191,CEART!L191,CEAVI!L191,CEFID!L191,CEPLAN!L191,CERES!L191,CESFI!L191,ESAG!L191,FAED!L191,MESC!L191,REITORIA!L191,CEAD!L191)</f>
        <v>20</v>
      </c>
      <c r="M191" s="181" t="n">
        <f aca="false">SUM(CCT!L191-CCT!M191,CAV!L191-CAV!M191,CEART!L191-CEART!M191,CEAVI!L191-CEAVI!M191,CEFID!L191-CEFID!M191,CEPLAN!L191-CEPLAN!M191,CERES!L191-CERES!M191,CESFI!L191-CESFI!M191,ESAG!L191-ESAG!M191,FAED!L191-FAED!M191,MESC!L191-MESC!M191,REITORIA!L191-REITORIA!M191,CEAD!L191-CEAD!M191)</f>
        <v>0</v>
      </c>
      <c r="N191" s="182" t="n">
        <f aca="false">SUM(L191-M191)</f>
        <v>20</v>
      </c>
      <c r="O191" s="183" t="n">
        <f aca="false">L191*K191</f>
        <v>400</v>
      </c>
      <c r="P191" s="183" t="n">
        <f aca="false">M191*K191</f>
        <v>0</v>
      </c>
    </row>
    <row r="192" customFormat="false" ht="15" hidden="false" customHeight="true" outlineLevel="0" collapsed="false">
      <c r="A192" s="48"/>
      <c r="B192" s="49"/>
      <c r="C192" s="50" t="n">
        <v>189</v>
      </c>
      <c r="D192" s="51" t="s">
        <v>314</v>
      </c>
      <c r="E192" s="53" t="s">
        <v>39</v>
      </c>
      <c r="F192" s="53" t="s">
        <v>180</v>
      </c>
      <c r="G192" s="53" t="n">
        <v>1314</v>
      </c>
      <c r="H192" s="53" t="s">
        <v>181</v>
      </c>
      <c r="I192" s="52" t="n">
        <v>20</v>
      </c>
      <c r="J192" s="52" t="n">
        <v>30</v>
      </c>
      <c r="K192" s="55" t="n">
        <v>22</v>
      </c>
      <c r="L192" s="180" t="n">
        <f aca="false">SUM(CCT!L192,CAV!L192,CEART!L192,CEAVI!L192,CEFID!L192,CEPLAN!L192,CERES!L192,CESFI!L192,ESAG!L192,FAED!L192,MESC!L192,REITORIA!L192,CEAD!L192)</f>
        <v>16</v>
      </c>
      <c r="M192" s="181" t="n">
        <f aca="false">SUM(CCT!L192-CCT!M192,CAV!L192-CAV!M192,CEART!L192-CEART!M192,CEAVI!L192-CEAVI!M192,CEFID!L192-CEFID!M192,CEPLAN!L192-CEPLAN!M192,CERES!L192-CERES!M192,CESFI!L192-CESFI!M192,ESAG!L192-ESAG!M192,FAED!L192-FAED!M192,MESC!L192-MESC!M192,REITORIA!L192-REITORIA!M192,CEAD!L192-CEAD!M192)</f>
        <v>6</v>
      </c>
      <c r="N192" s="182" t="n">
        <f aca="false">SUM(L192-M192)</f>
        <v>10</v>
      </c>
      <c r="O192" s="183" t="n">
        <f aca="false">L192*K192</f>
        <v>352</v>
      </c>
      <c r="P192" s="183" t="n">
        <f aca="false">M192*K192</f>
        <v>132</v>
      </c>
    </row>
    <row r="193" customFormat="false" ht="15" hidden="false" customHeight="true" outlineLevel="0" collapsed="false">
      <c r="A193" s="48"/>
      <c r="B193" s="49"/>
      <c r="C193" s="50" t="n">
        <v>190</v>
      </c>
      <c r="D193" s="51" t="s">
        <v>315</v>
      </c>
      <c r="E193" s="53" t="s">
        <v>39</v>
      </c>
      <c r="F193" s="53" t="s">
        <v>180</v>
      </c>
      <c r="G193" s="53" t="n">
        <v>1314</v>
      </c>
      <c r="H193" s="53" t="s">
        <v>181</v>
      </c>
      <c r="I193" s="52" t="n">
        <v>20</v>
      </c>
      <c r="J193" s="52" t="n">
        <v>30</v>
      </c>
      <c r="K193" s="55" t="n">
        <v>16.5</v>
      </c>
      <c r="L193" s="180" t="n">
        <f aca="false">SUM(CCT!L193,CAV!L193,CEART!L193,CEAVI!L193,CEFID!L193,CEPLAN!L193,CERES!L193,CESFI!L193,ESAG!L193,FAED!L193,MESC!L193,REITORIA!L193,CEAD!L193)</f>
        <v>10</v>
      </c>
      <c r="M193" s="181" t="n">
        <f aca="false">SUM(CCT!L193-CCT!M193,CAV!L193-CAV!M193,CEART!L193-CEART!M193,CEAVI!L193-CEAVI!M193,CEFID!L193-CEFID!M193,CEPLAN!L193-CEPLAN!M193,CERES!L193-CERES!M193,CESFI!L193-CESFI!M193,ESAG!L193-ESAG!M193,FAED!L193-FAED!M193,MESC!L193-MESC!M193,REITORIA!L193-REITORIA!M193,CEAD!L193-CEAD!M193)</f>
        <v>0</v>
      </c>
      <c r="N193" s="182" t="n">
        <f aca="false">SUM(L193-M193)</f>
        <v>10</v>
      </c>
      <c r="O193" s="183" t="n">
        <f aca="false">L193*K193</f>
        <v>165</v>
      </c>
      <c r="P193" s="183" t="n">
        <f aca="false">M193*K193</f>
        <v>0</v>
      </c>
    </row>
    <row r="194" customFormat="false" ht="30" hidden="false" customHeight="false" outlineLevel="0" collapsed="false">
      <c r="A194" s="48"/>
      <c r="B194" s="49"/>
      <c r="C194" s="50" t="n">
        <v>191</v>
      </c>
      <c r="D194" s="61" t="s">
        <v>316</v>
      </c>
      <c r="E194" s="53" t="s">
        <v>39</v>
      </c>
      <c r="F194" s="53" t="s">
        <v>180</v>
      </c>
      <c r="G194" s="53" t="n">
        <v>1313</v>
      </c>
      <c r="H194" s="53" t="s">
        <v>49</v>
      </c>
      <c r="I194" s="52" t="n">
        <v>20</v>
      </c>
      <c r="J194" s="52" t="n">
        <v>30</v>
      </c>
      <c r="K194" s="55" t="n">
        <v>20</v>
      </c>
      <c r="L194" s="180" t="n">
        <f aca="false">SUM(CCT!L194,CAV!L194,CEART!L194,CEAVI!L194,CEFID!L194,CEPLAN!L194,CERES!L194,CESFI!L194,ESAG!L194,FAED!L194,MESC!L194,REITORIA!L194,CEAD!L194)</f>
        <v>25</v>
      </c>
      <c r="M194" s="181" t="n">
        <f aca="false">SUM(CCT!L194-CCT!M194,CAV!L194-CAV!M194,CEART!L194-CEART!M194,CEAVI!L194-CEAVI!M194,CEFID!L194-CEFID!M194,CEPLAN!L194-CEPLAN!M194,CERES!L194-CERES!M194,CESFI!L194-CESFI!M194,ESAG!L194-ESAG!M194,FAED!L194-FAED!M194,MESC!L194-MESC!M194,REITORIA!L194-REITORIA!M194,CEAD!L194-CEAD!M194)</f>
        <v>0</v>
      </c>
      <c r="N194" s="182" t="n">
        <f aca="false">SUM(L194-M194)</f>
        <v>25</v>
      </c>
      <c r="O194" s="183" t="n">
        <f aca="false">L194*K194</f>
        <v>500</v>
      </c>
      <c r="P194" s="183" t="n">
        <f aca="false">M194*K194</f>
        <v>0</v>
      </c>
    </row>
    <row r="195" customFormat="false" ht="30" hidden="false" customHeight="false" outlineLevel="0" collapsed="false">
      <c r="A195" s="48"/>
      <c r="B195" s="49"/>
      <c r="C195" s="50" t="n">
        <v>192</v>
      </c>
      <c r="D195" s="61" t="s">
        <v>317</v>
      </c>
      <c r="E195" s="53" t="s">
        <v>39</v>
      </c>
      <c r="F195" s="53" t="s">
        <v>180</v>
      </c>
      <c r="G195" s="53" t="n">
        <v>1313</v>
      </c>
      <c r="H195" s="53" t="s">
        <v>49</v>
      </c>
      <c r="I195" s="52" t="n">
        <v>20</v>
      </c>
      <c r="J195" s="52" t="n">
        <v>30</v>
      </c>
      <c r="K195" s="55" t="n">
        <v>17</v>
      </c>
      <c r="L195" s="180" t="n">
        <f aca="false">SUM(CCT!L195,CAV!L195,CEART!L195,CEAVI!L195,CEFID!L195,CEPLAN!L195,CERES!L195,CESFI!L195,ESAG!L195,FAED!L195,MESC!L195,REITORIA!L195,CEAD!L195)</f>
        <v>22</v>
      </c>
      <c r="M195" s="181" t="n">
        <f aca="false">SUM(CCT!L195-CCT!M195,CAV!L195-CAV!M195,CEART!L195-CEART!M195,CEAVI!L195-CEAVI!M195,CEFID!L195-CEFID!M195,CEPLAN!L195-CEPLAN!M195,CERES!L195-CERES!M195,CESFI!L195-CESFI!M195,ESAG!L195-ESAG!M195,FAED!L195-FAED!M195,MESC!L195-MESC!M195,REITORIA!L195-REITORIA!M195,CEAD!L195-CEAD!M195)</f>
        <v>0</v>
      </c>
      <c r="N195" s="182" t="n">
        <f aca="false">SUM(L195-M195)</f>
        <v>22</v>
      </c>
      <c r="O195" s="183" t="n">
        <f aca="false">L195*K195</f>
        <v>374</v>
      </c>
      <c r="P195" s="183" t="n">
        <f aca="false">M195*K195</f>
        <v>0</v>
      </c>
    </row>
    <row r="196" customFormat="false" ht="15" hidden="false" customHeight="true" outlineLevel="0" collapsed="false">
      <c r="A196" s="48"/>
      <c r="B196" s="49"/>
      <c r="C196" s="57" t="n">
        <v>193</v>
      </c>
      <c r="D196" s="51" t="s">
        <v>318</v>
      </c>
      <c r="E196" s="53" t="s">
        <v>39</v>
      </c>
      <c r="F196" s="53" t="s">
        <v>319</v>
      </c>
      <c r="G196" s="53" t="s">
        <v>320</v>
      </c>
      <c r="H196" s="53" t="s">
        <v>49</v>
      </c>
      <c r="I196" s="52" t="n">
        <v>20</v>
      </c>
      <c r="J196" s="52" t="n">
        <v>30</v>
      </c>
      <c r="K196" s="55" t="n">
        <v>1.05</v>
      </c>
      <c r="L196" s="180" t="n">
        <f aca="false">SUM(CCT!L196,CAV!L196,CEART!L196,CEAVI!L196,CEFID!L196,CEPLAN!L196,CERES!L196,CESFI!L196,ESAG!L196,FAED!L196,MESC!L196,REITORIA!L196,CEAD!L196)</f>
        <v>430</v>
      </c>
      <c r="M196" s="181" t="n">
        <f aca="false">SUM(CCT!L196-CCT!M196,CAV!L196-CAV!M196,CEART!L196-CEART!M196,CEAVI!L196-CEAVI!M196,CEFID!L196-CEFID!M196,CEPLAN!L196-CEPLAN!M196,CERES!L196-CERES!M196,CESFI!L196-CESFI!M196,ESAG!L196-ESAG!M196,FAED!L196-FAED!M196,MESC!L196-MESC!M196,REITORIA!L196-REITORIA!M196,CEAD!L196-CEAD!M196)</f>
        <v>250</v>
      </c>
      <c r="N196" s="182" t="n">
        <f aca="false">SUM(L196-M196)</f>
        <v>180</v>
      </c>
      <c r="O196" s="183" t="n">
        <f aca="false">L196*K196</f>
        <v>451.5</v>
      </c>
      <c r="P196" s="183" t="n">
        <f aca="false">M196*K196</f>
        <v>262.5</v>
      </c>
    </row>
    <row r="197" customFormat="false" ht="15" hidden="false" customHeight="true" outlineLevel="0" collapsed="false">
      <c r="A197" s="48"/>
      <c r="B197" s="49"/>
      <c r="C197" s="50" t="n">
        <v>194</v>
      </c>
      <c r="D197" s="51" t="s">
        <v>321</v>
      </c>
      <c r="E197" s="53" t="s">
        <v>39</v>
      </c>
      <c r="F197" s="53" t="s">
        <v>319</v>
      </c>
      <c r="G197" s="53" t="s">
        <v>320</v>
      </c>
      <c r="H197" s="52" t="s">
        <v>49</v>
      </c>
      <c r="I197" s="52" t="n">
        <v>20</v>
      </c>
      <c r="J197" s="52" t="n">
        <v>30</v>
      </c>
      <c r="K197" s="55" t="n">
        <v>0.94</v>
      </c>
      <c r="L197" s="180" t="n">
        <f aca="false">SUM(CCT!L197,CAV!L197,CEART!L197,CEAVI!L197,CEFID!L197,CEPLAN!L197,CERES!L197,CESFI!L197,ESAG!L197,FAED!L197,MESC!L197,REITORIA!L197,CEAD!L197)</f>
        <v>470</v>
      </c>
      <c r="M197" s="181" t="n">
        <f aca="false">SUM(CCT!L197-CCT!M197,CAV!L197-CAV!M197,CEART!L197-CEART!M197,CEAVI!L197-CEAVI!M197,CEFID!L197-CEFID!M197,CEPLAN!L197-CEPLAN!M197,CERES!L197-CERES!M197,CESFI!L197-CESFI!M197,ESAG!L197-ESAG!M197,FAED!L197-FAED!M197,MESC!L197-MESC!M197,REITORIA!L197-REITORIA!M197,CEAD!L197-CEAD!M197)</f>
        <v>220</v>
      </c>
      <c r="N197" s="182" t="n">
        <f aca="false">SUM(L197-M197)</f>
        <v>250</v>
      </c>
      <c r="O197" s="183" t="n">
        <f aca="false">L197*K197</f>
        <v>441.8</v>
      </c>
      <c r="P197" s="183" t="n">
        <f aca="false">M197*K197</f>
        <v>206.8</v>
      </c>
    </row>
    <row r="198" customFormat="false" ht="15" hidden="false" customHeight="true" outlineLevel="0" collapsed="false">
      <c r="A198" s="48"/>
      <c r="B198" s="49"/>
      <c r="C198" s="50" t="n">
        <v>195</v>
      </c>
      <c r="D198" s="51" t="s">
        <v>322</v>
      </c>
      <c r="E198" s="53" t="s">
        <v>39</v>
      </c>
      <c r="F198" s="53" t="s">
        <v>319</v>
      </c>
      <c r="G198" s="58" t="s">
        <v>320</v>
      </c>
      <c r="H198" s="53" t="s">
        <v>49</v>
      </c>
      <c r="I198" s="52" t="n">
        <v>20</v>
      </c>
      <c r="J198" s="52" t="n">
        <v>30</v>
      </c>
      <c r="K198" s="55" t="n">
        <v>2.5</v>
      </c>
      <c r="L198" s="180" t="n">
        <f aca="false">SUM(CCT!L198,CAV!L198,CEART!L198,CEAVI!L198,CEFID!L198,CEPLAN!L198,CERES!L198,CESFI!L198,ESAG!L198,FAED!L198,MESC!L198,REITORIA!L198,CEAD!L198)</f>
        <v>340</v>
      </c>
      <c r="M198" s="181" t="n">
        <f aca="false">SUM(CCT!L198-CCT!M198,CAV!L198-CAV!M198,CEART!L198-CEART!M198,CEAVI!L198-CEAVI!M198,CEFID!L198-CEFID!M198,CEPLAN!L198-CEPLAN!M198,CERES!L198-CERES!M198,CESFI!L198-CESFI!M198,ESAG!L198-ESAG!M198,FAED!L198-FAED!M198,MESC!L198-MESC!M198,REITORIA!L198-REITORIA!M198,CEAD!L198-CEAD!M198)</f>
        <v>210</v>
      </c>
      <c r="N198" s="182" t="n">
        <f aca="false">SUM(L198-M198)</f>
        <v>130</v>
      </c>
      <c r="O198" s="183" t="n">
        <f aca="false">L198*K198</f>
        <v>850</v>
      </c>
      <c r="P198" s="183" t="n">
        <f aca="false">M198*K198</f>
        <v>525</v>
      </c>
    </row>
    <row r="199" customFormat="false" ht="30" hidden="false" customHeight="false" outlineLevel="0" collapsed="false">
      <c r="A199" s="48"/>
      <c r="B199" s="49"/>
      <c r="C199" s="50" t="n">
        <v>196</v>
      </c>
      <c r="D199" s="56" t="s">
        <v>323</v>
      </c>
      <c r="E199" s="53" t="s">
        <v>39</v>
      </c>
      <c r="F199" s="53" t="s">
        <v>324</v>
      </c>
      <c r="G199" s="58" t="s">
        <v>325</v>
      </c>
      <c r="H199" s="52" t="s">
        <v>42</v>
      </c>
      <c r="I199" s="52" t="n">
        <v>20</v>
      </c>
      <c r="J199" s="52" t="n">
        <v>30</v>
      </c>
      <c r="K199" s="55" t="n">
        <v>17.43</v>
      </c>
      <c r="L199" s="180" t="n">
        <f aca="false">SUM(CCT!L199,CAV!L199,CEART!L199,CEAVI!L199,CEFID!L199,CEPLAN!L199,CERES!L199,CESFI!L199,ESAG!L199,FAED!L199,MESC!L199,REITORIA!L199,CEAD!L199)</f>
        <v>90</v>
      </c>
      <c r="M199" s="181" t="n">
        <f aca="false">SUM(CCT!L199-CCT!M199,CAV!L199-CAV!M199,CEART!L199-CEART!M199,CEAVI!L199-CEAVI!M199,CEFID!L199-CEFID!M199,CEPLAN!L199-CEPLAN!M199,CERES!L199-CERES!M199,CESFI!L199-CESFI!M199,ESAG!L199-ESAG!M199,FAED!L199-FAED!M199,MESC!L199-MESC!M199,REITORIA!L199-REITORIA!M199,CEAD!L199-CEAD!M199)</f>
        <v>10</v>
      </c>
      <c r="N199" s="182" t="n">
        <f aca="false">SUM(L199-M199)</f>
        <v>80</v>
      </c>
      <c r="O199" s="183" t="n">
        <f aca="false">L199*K199</f>
        <v>1568.7</v>
      </c>
      <c r="P199" s="183" t="n">
        <f aca="false">M199*K199</f>
        <v>174.3</v>
      </c>
    </row>
    <row r="200" customFormat="false" ht="15" hidden="false" customHeight="true" outlineLevel="0" collapsed="false">
      <c r="A200" s="48"/>
      <c r="B200" s="49"/>
      <c r="C200" s="50" t="n">
        <v>197</v>
      </c>
      <c r="D200" s="51" t="s">
        <v>326</v>
      </c>
      <c r="E200" s="53" t="s">
        <v>39</v>
      </c>
      <c r="F200" s="53" t="s">
        <v>143</v>
      </c>
      <c r="G200" s="58" t="s">
        <v>327</v>
      </c>
      <c r="H200" s="52" t="s">
        <v>49</v>
      </c>
      <c r="I200" s="52" t="n">
        <v>20</v>
      </c>
      <c r="J200" s="52" t="n">
        <v>30</v>
      </c>
      <c r="K200" s="55" t="n">
        <v>19</v>
      </c>
      <c r="L200" s="180" t="n">
        <f aca="false">SUM(CCT!L200,CAV!L200,CEART!L200,CEAVI!L200,CEFID!L200,CEPLAN!L200,CERES!L200,CESFI!L200,ESAG!L200,FAED!L200,MESC!L200,REITORIA!L200,CEAD!L200)</f>
        <v>10</v>
      </c>
      <c r="M200" s="181" t="n">
        <f aca="false">SUM(CCT!L200-CCT!M200,CAV!L200-CAV!M200,CEART!L200-CEART!M200,CEAVI!L200-CEAVI!M200,CEFID!L200-CEFID!M200,CEPLAN!L200-CEPLAN!M200,CERES!L200-CERES!M200,CESFI!L200-CESFI!M200,ESAG!L200-ESAG!M200,FAED!L200-FAED!M200,MESC!L200-MESC!M200,REITORIA!L200-REITORIA!M200,CEAD!L200-CEAD!M200)</f>
        <v>0</v>
      </c>
      <c r="N200" s="182" t="n">
        <f aca="false">SUM(L200-M200)</f>
        <v>10</v>
      </c>
      <c r="O200" s="183" t="n">
        <f aca="false">L200*K200</f>
        <v>190</v>
      </c>
      <c r="P200" s="183" t="n">
        <f aca="false">M200*K200</f>
        <v>0</v>
      </c>
    </row>
    <row r="201" customFormat="false" ht="15" hidden="false" customHeight="true" outlineLevel="0" collapsed="false">
      <c r="A201" s="48"/>
      <c r="B201" s="49"/>
      <c r="C201" s="57" t="n">
        <v>198</v>
      </c>
      <c r="D201" s="51" t="s">
        <v>328</v>
      </c>
      <c r="E201" s="53" t="s">
        <v>39</v>
      </c>
      <c r="F201" s="53" t="s">
        <v>180</v>
      </c>
      <c r="G201" s="58" t="s">
        <v>329</v>
      </c>
      <c r="H201" s="52" t="s">
        <v>49</v>
      </c>
      <c r="I201" s="52" t="n">
        <v>20</v>
      </c>
      <c r="J201" s="52" t="n">
        <v>30</v>
      </c>
      <c r="K201" s="55" t="n">
        <v>11.08</v>
      </c>
      <c r="L201" s="180" t="n">
        <f aca="false">SUM(CCT!L201,CAV!L201,CEART!L201,CEAVI!L201,CEFID!L201,CEPLAN!L201,CERES!L201,CESFI!L201,ESAG!L201,FAED!L201,MESC!L201,REITORIA!L201,CEAD!L201)</f>
        <v>10</v>
      </c>
      <c r="M201" s="181" t="n">
        <f aca="false">SUM(CCT!L201-CCT!M201,CAV!L201-CAV!M201,CEART!L201-CEART!M201,CEAVI!L201-CEAVI!M201,CEFID!L201-CEFID!M201,CEPLAN!L201-CEPLAN!M201,CERES!L201-CERES!M201,CESFI!L201-CESFI!M201,ESAG!L201-ESAG!M201,FAED!L201-FAED!M201,MESC!L201-MESC!M201,REITORIA!L201-REITORIA!M201,CEAD!L201-CEAD!M201)</f>
        <v>0</v>
      </c>
      <c r="N201" s="182" t="n">
        <f aca="false">SUM(L201-M201)</f>
        <v>10</v>
      </c>
      <c r="O201" s="183" t="n">
        <f aca="false">L201*K201</f>
        <v>110.8</v>
      </c>
      <c r="P201" s="183" t="n">
        <f aca="false">M201*K201</f>
        <v>0</v>
      </c>
    </row>
    <row r="202" customFormat="false" ht="15" hidden="false" customHeight="true" outlineLevel="0" collapsed="false">
      <c r="A202" s="63" t="s">
        <v>330</v>
      </c>
      <c r="B202" s="31" t="n">
        <v>3</v>
      </c>
      <c r="C202" s="32" t="n">
        <v>199</v>
      </c>
      <c r="D202" s="64" t="s">
        <v>331</v>
      </c>
      <c r="E202" s="34" t="s">
        <v>39</v>
      </c>
      <c r="F202" s="34" t="s">
        <v>332</v>
      </c>
      <c r="G202" s="47" t="n">
        <v>1633</v>
      </c>
      <c r="H202" s="35" t="s">
        <v>49</v>
      </c>
      <c r="I202" s="35" t="n">
        <v>20</v>
      </c>
      <c r="J202" s="35" t="n">
        <v>30</v>
      </c>
      <c r="K202" s="36" t="n">
        <v>7.89</v>
      </c>
      <c r="L202" s="180" t="n">
        <f aca="false">SUM(CCT!L202,CAV!L202,CEART!L202,CEAVI!L202,CEFID!L202,CEPLAN!L202,CERES!L202,CESFI!L202,ESAG!L202,FAED!L202,MESC!L202,REITORIA!L202,CEAD!L202)</f>
        <v>728</v>
      </c>
      <c r="M202" s="181" t="n">
        <f aca="false">SUM(CCT!L202-CCT!M202,CAV!L202-CAV!M202,CEART!L202-CEART!M202,CEAVI!L202-CEAVI!M202,CEFID!L202-CEFID!M202,CEPLAN!L202-CEPLAN!M202,CERES!L202-CERES!M202,CESFI!L202-CESFI!M202,ESAG!L202-ESAG!M202,FAED!L202-FAED!M202,MESC!L202-MESC!M202,REITORIA!L202-REITORIA!M202,CEAD!L202-CEAD!M202)</f>
        <v>202</v>
      </c>
      <c r="N202" s="182" t="n">
        <f aca="false">SUM(L202-M202)</f>
        <v>526</v>
      </c>
      <c r="O202" s="183" t="n">
        <f aca="false">L202*K202</f>
        <v>5743.92</v>
      </c>
      <c r="P202" s="183" t="n">
        <f aca="false">M202*K202</f>
        <v>1593.78</v>
      </c>
    </row>
    <row r="203" customFormat="false" ht="30" hidden="false" customHeight="false" outlineLevel="0" collapsed="false">
      <c r="A203" s="63"/>
      <c r="B203" s="31"/>
      <c r="C203" s="32" t="n">
        <v>200</v>
      </c>
      <c r="D203" s="45" t="s">
        <v>333</v>
      </c>
      <c r="E203" s="34" t="s">
        <v>39</v>
      </c>
      <c r="F203" s="34" t="s">
        <v>332</v>
      </c>
      <c r="G203" s="47" t="n">
        <v>1631</v>
      </c>
      <c r="H203" s="46" t="s">
        <v>49</v>
      </c>
      <c r="I203" s="35" t="n">
        <v>20</v>
      </c>
      <c r="J203" s="35" t="n">
        <v>30</v>
      </c>
      <c r="K203" s="36" t="n">
        <v>7.37</v>
      </c>
      <c r="L203" s="180" t="n">
        <f aca="false">SUM(CCT!L203,CAV!L203,CEART!L203,CEAVI!L203,CEFID!L203,CEPLAN!L203,CERES!L203,CESFI!L203,ESAG!L203,FAED!L203,MESC!L203,REITORIA!L203,CEAD!L203)</f>
        <v>761</v>
      </c>
      <c r="M203" s="181" t="n">
        <f aca="false">SUM(CCT!L203-CCT!M203,CAV!L203-CAV!M203,CEART!L203-CEART!M203,CEAVI!L203-CEAVI!M203,CEFID!L203-CEFID!M203,CEPLAN!L203-CEPLAN!M203,CERES!L203-CERES!M203,CESFI!L203-CESFI!M203,ESAG!L203-ESAG!M203,FAED!L203-FAED!M203,MESC!L203-MESC!M203,REITORIA!L203-REITORIA!M203,CEAD!L203-CEAD!M203)</f>
        <v>212</v>
      </c>
      <c r="N203" s="182" t="n">
        <f aca="false">SUM(L203-M203)</f>
        <v>549</v>
      </c>
      <c r="O203" s="183" t="n">
        <f aca="false">L203*K203</f>
        <v>5608.57</v>
      </c>
      <c r="P203" s="183" t="n">
        <f aca="false">M203*K203</f>
        <v>1562.44</v>
      </c>
    </row>
    <row r="204" customFormat="false" ht="30" hidden="false" customHeight="false" outlineLevel="0" collapsed="false">
      <c r="A204" s="63"/>
      <c r="B204" s="31"/>
      <c r="C204" s="32" t="n">
        <v>201</v>
      </c>
      <c r="D204" s="45" t="s">
        <v>334</v>
      </c>
      <c r="E204" s="34" t="s">
        <v>39</v>
      </c>
      <c r="F204" s="34" t="s">
        <v>335</v>
      </c>
      <c r="G204" s="47" t="s">
        <v>336</v>
      </c>
      <c r="H204" s="34" t="s">
        <v>49</v>
      </c>
      <c r="I204" s="35" t="n">
        <v>20</v>
      </c>
      <c r="J204" s="35" t="n">
        <v>30</v>
      </c>
      <c r="K204" s="36" t="n">
        <v>76.42</v>
      </c>
      <c r="L204" s="180" t="n">
        <f aca="false">SUM(CCT!L204,CAV!L204,CEART!L204,CEAVI!L204,CEFID!L204,CEPLAN!L204,CERES!L204,CESFI!L204,ESAG!L204,FAED!L204,MESC!L204,REITORIA!L204,CEAD!L204)</f>
        <v>8</v>
      </c>
      <c r="M204" s="181" t="n">
        <f aca="false">SUM(CCT!L204-CCT!M204,CAV!L204-CAV!M204,CEART!L204-CEART!M204,CEAVI!L204-CEAVI!M204,CEFID!L204-CEFID!M204,CEPLAN!L204-CEPLAN!M204,CERES!L204-CERES!M204,CESFI!L204-CESFI!M204,ESAG!L204-ESAG!M204,FAED!L204-FAED!M204,MESC!L204-MESC!M204,REITORIA!L204-REITORIA!M204,CEAD!L204-CEAD!M204)</f>
        <v>0</v>
      </c>
      <c r="N204" s="182" t="n">
        <f aca="false">SUM(L204-M204)</f>
        <v>8</v>
      </c>
      <c r="O204" s="183" t="n">
        <f aca="false">L204*K204</f>
        <v>611.36</v>
      </c>
      <c r="P204" s="183" t="n">
        <f aca="false">M204*K204</f>
        <v>0</v>
      </c>
    </row>
    <row r="205" customFormat="false" ht="45" hidden="false" customHeight="false" outlineLevel="0" collapsed="false">
      <c r="A205" s="63"/>
      <c r="B205" s="31"/>
      <c r="C205" s="32" t="n">
        <v>202</v>
      </c>
      <c r="D205" s="45" t="s">
        <v>337</v>
      </c>
      <c r="E205" s="34" t="s">
        <v>39</v>
      </c>
      <c r="F205" s="34" t="s">
        <v>338</v>
      </c>
      <c r="G205" s="47" t="n">
        <v>1400</v>
      </c>
      <c r="H205" s="46" t="s">
        <v>49</v>
      </c>
      <c r="I205" s="35" t="n">
        <v>20</v>
      </c>
      <c r="J205" s="35" t="n">
        <v>30</v>
      </c>
      <c r="K205" s="36" t="n">
        <v>57.94</v>
      </c>
      <c r="L205" s="180" t="n">
        <f aca="false">SUM(CCT!L205,CAV!L205,CEART!L205,CEAVI!L205,CEFID!L205,CEPLAN!L205,CERES!L205,CESFI!L205,ESAG!L205,FAED!L205,MESC!L205,REITORIA!L205,CEAD!L205)</f>
        <v>3</v>
      </c>
      <c r="M205" s="181" t="n">
        <f aca="false">SUM(CCT!L205-CCT!M205,CAV!L205-CAV!M205,CEART!L205-CEART!M205,CEAVI!L205-CEAVI!M205,CEFID!L205-CEFID!M205,CEPLAN!L205-CEPLAN!M205,CERES!L205-CERES!M205,CESFI!L205-CESFI!M205,ESAG!L205-ESAG!M205,FAED!L205-FAED!M205,MESC!L205-MESC!M205,REITORIA!L205-REITORIA!M205,CEAD!L205-CEAD!M205)</f>
        <v>0</v>
      </c>
      <c r="N205" s="182" t="n">
        <f aca="false">SUM(L205-M205)</f>
        <v>3</v>
      </c>
      <c r="O205" s="183" t="n">
        <f aca="false">L205*K205</f>
        <v>173.82</v>
      </c>
      <c r="P205" s="183" t="n">
        <f aca="false">M205*K205</f>
        <v>0</v>
      </c>
    </row>
    <row r="206" customFormat="false" ht="120" hidden="false" customHeight="false" outlineLevel="0" collapsed="false">
      <c r="A206" s="63"/>
      <c r="B206" s="31"/>
      <c r="C206" s="44" t="n">
        <v>203</v>
      </c>
      <c r="D206" s="64" t="s">
        <v>339</v>
      </c>
      <c r="E206" s="34" t="s">
        <v>39</v>
      </c>
      <c r="F206" s="34" t="s">
        <v>338</v>
      </c>
      <c r="G206" s="47" t="s">
        <v>340</v>
      </c>
      <c r="H206" s="46" t="s">
        <v>49</v>
      </c>
      <c r="I206" s="35" t="n">
        <v>20</v>
      </c>
      <c r="J206" s="35" t="n">
        <v>30</v>
      </c>
      <c r="K206" s="36" t="n">
        <v>309.12</v>
      </c>
      <c r="L206" s="180" t="n">
        <f aca="false">SUM(CCT!L206,CAV!L206,CEART!L206,CEAVI!L206,CEFID!L206,CEPLAN!L206,CERES!L206,CESFI!L206,ESAG!L206,FAED!L206,MESC!L206,REITORIA!L206,CEAD!L206)</f>
        <v>47</v>
      </c>
      <c r="M206" s="181" t="n">
        <f aca="false">SUM(CCT!L206-CCT!M206,CAV!L206-CAV!M206,CEART!L206-CEART!M206,CEAVI!L206-CEAVI!M206,CEFID!L206-CEFID!M206,CEPLAN!L206-CEPLAN!M206,CERES!L206-CERES!M206,CESFI!L206-CESFI!M206,ESAG!L206-ESAG!M206,FAED!L206-FAED!M206,MESC!L206-MESC!M206,REITORIA!L206-REITORIA!M206,CEAD!L206-CEAD!M206)</f>
        <v>0</v>
      </c>
      <c r="N206" s="182" t="n">
        <f aca="false">SUM(L206-M206)</f>
        <v>47</v>
      </c>
      <c r="O206" s="183" t="n">
        <f aca="false">L206*K206</f>
        <v>14528.64</v>
      </c>
      <c r="P206" s="183" t="n">
        <f aca="false">M206*K206</f>
        <v>0</v>
      </c>
    </row>
    <row r="207" customFormat="false" ht="30" hidden="false" customHeight="false" outlineLevel="0" collapsed="false">
      <c r="A207" s="63"/>
      <c r="B207" s="31"/>
      <c r="C207" s="32" t="n">
        <v>204</v>
      </c>
      <c r="D207" s="45" t="s">
        <v>341</v>
      </c>
      <c r="E207" s="35" t="s">
        <v>39</v>
      </c>
      <c r="F207" s="35" t="s">
        <v>342</v>
      </c>
      <c r="G207" s="34" t="n">
        <v>4008</v>
      </c>
      <c r="H207" s="35" t="s">
        <v>49</v>
      </c>
      <c r="I207" s="35" t="n">
        <v>20</v>
      </c>
      <c r="J207" s="35" t="n">
        <v>30</v>
      </c>
      <c r="K207" s="36" t="n">
        <v>247.2</v>
      </c>
      <c r="L207" s="180" t="n">
        <f aca="false">SUM(CCT!L207,CAV!L207,CEART!L207,CEAVI!L207,CEFID!L207,CEPLAN!L207,CERES!L207,CESFI!L207,ESAG!L207,FAED!L207,MESC!L207,REITORIA!L207,CEAD!L207)</f>
        <v>39</v>
      </c>
      <c r="M207" s="181" t="n">
        <f aca="false">SUM(CCT!L207-CCT!M207,CAV!L207-CAV!M207,CEART!L207-CEART!M207,CEAVI!L207-CEAVI!M207,CEFID!L207-CEFID!M207,CEPLAN!L207-CEPLAN!M207,CERES!L207-CERES!M207,CESFI!L207-CESFI!M207,ESAG!L207-ESAG!M207,FAED!L207-FAED!M207,MESC!L207-MESC!M207,REITORIA!L207-REITORIA!M207,CEAD!L207-CEAD!M207)</f>
        <v>4</v>
      </c>
      <c r="N207" s="182" t="n">
        <f aca="false">SUM(L207-M207)</f>
        <v>35</v>
      </c>
      <c r="O207" s="183" t="n">
        <f aca="false">L207*K207</f>
        <v>9640.8</v>
      </c>
      <c r="P207" s="183" t="n">
        <f aca="false">M207*K207</f>
        <v>988.8</v>
      </c>
    </row>
    <row r="208" customFormat="false" ht="15" hidden="false" customHeight="true" outlineLevel="0" collapsed="false">
      <c r="A208" s="63"/>
      <c r="B208" s="31"/>
      <c r="C208" s="32" t="n">
        <v>205</v>
      </c>
      <c r="D208" s="33" t="s">
        <v>343</v>
      </c>
      <c r="E208" s="34" t="s">
        <v>39</v>
      </c>
      <c r="F208" s="34" t="s">
        <v>344</v>
      </c>
      <c r="G208" s="34" t="s">
        <v>345</v>
      </c>
      <c r="H208" s="46" t="s">
        <v>42</v>
      </c>
      <c r="I208" s="35" t="n">
        <v>20</v>
      </c>
      <c r="J208" s="35" t="n">
        <v>30</v>
      </c>
      <c r="K208" s="36" t="n">
        <v>5.27</v>
      </c>
      <c r="L208" s="180" t="n">
        <f aca="false">SUM(CCT!L208,CAV!L208,CEART!L208,CEAVI!L208,CEFID!L208,CEPLAN!L208,CERES!L208,CESFI!L208,ESAG!L208,FAED!L208,MESC!L208,REITORIA!L208,CEAD!L208)</f>
        <v>38</v>
      </c>
      <c r="M208" s="181" t="n">
        <f aca="false">SUM(CCT!L208-CCT!M208,CAV!L208-CAV!M208,CEART!L208-CEART!M208,CEAVI!L208-CEAVI!M208,CEFID!L208-CEFID!M208,CEPLAN!L208-CEPLAN!M208,CERES!L208-CERES!M208,CESFI!L208-CESFI!M208,ESAG!L208-ESAG!M208,FAED!L208-FAED!M208,MESC!L208-MESC!M208,REITORIA!L208-REITORIA!M208,CEAD!L208-CEAD!M208)</f>
        <v>10</v>
      </c>
      <c r="N208" s="182" t="n">
        <f aca="false">SUM(L208-M208)</f>
        <v>28</v>
      </c>
      <c r="O208" s="183" t="n">
        <f aca="false">L208*K208</f>
        <v>200.26</v>
      </c>
      <c r="P208" s="183" t="n">
        <f aca="false">M208*K208</f>
        <v>52.7</v>
      </c>
    </row>
    <row r="209" customFormat="false" ht="15" hidden="false" customHeight="true" outlineLevel="0" collapsed="false">
      <c r="A209" s="63"/>
      <c r="B209" s="31"/>
      <c r="C209" s="32" t="n">
        <v>206</v>
      </c>
      <c r="D209" s="45" t="s">
        <v>346</v>
      </c>
      <c r="E209" s="34" t="s">
        <v>39</v>
      </c>
      <c r="F209" s="34" t="s">
        <v>342</v>
      </c>
      <c r="G209" s="34" t="n">
        <v>4005</v>
      </c>
      <c r="H209" s="34" t="s">
        <v>49</v>
      </c>
      <c r="I209" s="35" t="n">
        <v>20</v>
      </c>
      <c r="J209" s="35" t="n">
        <v>30</v>
      </c>
      <c r="K209" s="36" t="n">
        <v>210.95</v>
      </c>
      <c r="L209" s="180" t="n">
        <f aca="false">SUM(CCT!L209,CAV!L209,CEART!L209,CEAVI!L209,CEFID!L209,CEPLAN!L209,CERES!L209,CESFI!L209,ESAG!L209,FAED!L209,MESC!L209,REITORIA!L209,CEAD!L209)</f>
        <v>33</v>
      </c>
      <c r="M209" s="181" t="n">
        <f aca="false">SUM(CCT!L209-CCT!M209,CAV!L209-CAV!M209,CEART!L209-CEART!M209,CEAVI!L209-CEAVI!M209,CEFID!L209-CEFID!M209,CEPLAN!L209-CEPLAN!M209,CERES!L209-CERES!M209,CESFI!L209-CESFI!M209,ESAG!L209-ESAG!M209,FAED!L209-FAED!M209,MESC!L209-MESC!M209,REITORIA!L209-REITORIA!M209,CEAD!L209-CEAD!M209)</f>
        <v>6</v>
      </c>
      <c r="N209" s="182" t="n">
        <f aca="false">SUM(L209-M209)</f>
        <v>27</v>
      </c>
      <c r="O209" s="183" t="n">
        <f aca="false">L209*K209</f>
        <v>6961.35</v>
      </c>
      <c r="P209" s="183" t="n">
        <f aca="false">M209*K209</f>
        <v>1265.7</v>
      </c>
    </row>
    <row r="210" customFormat="false" ht="45" hidden="false" customHeight="false" outlineLevel="0" collapsed="false">
      <c r="A210" s="63"/>
      <c r="B210" s="31"/>
      <c r="C210" s="32" t="n">
        <v>207</v>
      </c>
      <c r="D210" s="45" t="s">
        <v>347</v>
      </c>
      <c r="E210" s="34" t="s">
        <v>39</v>
      </c>
      <c r="F210" s="34" t="s">
        <v>348</v>
      </c>
      <c r="G210" s="34" t="s">
        <v>349</v>
      </c>
      <c r="H210" s="34" t="s">
        <v>181</v>
      </c>
      <c r="I210" s="35" t="n">
        <v>20</v>
      </c>
      <c r="J210" s="35" t="n">
        <v>30</v>
      </c>
      <c r="K210" s="36" t="n">
        <v>8.38</v>
      </c>
      <c r="L210" s="180" t="n">
        <f aca="false">SUM(CCT!L210,CAV!L210,CEART!L210,CEAVI!L210,CEFID!L210,CEPLAN!L210,CERES!L210,CESFI!L210,ESAG!L210,FAED!L210,MESC!L210,REITORIA!L210,CEAD!L210)</f>
        <v>127</v>
      </c>
      <c r="M210" s="181" t="n">
        <f aca="false">SUM(CCT!L210-CCT!M210,CAV!L210-CAV!M210,CEART!L210-CEART!M210,CEAVI!L210-CEAVI!M210,CEFID!L210-CEFID!M210,CEPLAN!L210-CEPLAN!M210,CERES!L210-CERES!M210,CESFI!L210-CESFI!M210,ESAG!L210-ESAG!M210,FAED!L210-FAED!M210,MESC!L210-MESC!M210,REITORIA!L210-REITORIA!M210,CEAD!L210-CEAD!M210)</f>
        <v>68</v>
      </c>
      <c r="N210" s="182" t="n">
        <f aca="false">SUM(L210-M210)</f>
        <v>59</v>
      </c>
      <c r="O210" s="183" t="n">
        <f aca="false">L210*K210</f>
        <v>1064.26</v>
      </c>
      <c r="P210" s="183" t="n">
        <f aca="false">M210*K210</f>
        <v>569.84</v>
      </c>
    </row>
    <row r="211" customFormat="false" ht="45" hidden="false" customHeight="false" outlineLevel="0" collapsed="false">
      <c r="A211" s="63"/>
      <c r="B211" s="31"/>
      <c r="C211" s="44" t="n">
        <v>208</v>
      </c>
      <c r="D211" s="45" t="s">
        <v>350</v>
      </c>
      <c r="E211" s="34" t="s">
        <v>39</v>
      </c>
      <c r="F211" s="34" t="s">
        <v>348</v>
      </c>
      <c r="G211" s="34" t="s">
        <v>349</v>
      </c>
      <c r="H211" s="34" t="s">
        <v>181</v>
      </c>
      <c r="I211" s="35" t="n">
        <v>20</v>
      </c>
      <c r="J211" s="35" t="n">
        <v>30</v>
      </c>
      <c r="K211" s="36" t="n">
        <v>8.27</v>
      </c>
      <c r="L211" s="180" t="n">
        <f aca="false">SUM(CCT!L211,CAV!L211,CEART!L211,CEAVI!L211,CEFID!L211,CEPLAN!L211,CERES!L211,CESFI!L211,ESAG!L211,FAED!L211,MESC!L211,REITORIA!L211,CEAD!L211)</f>
        <v>128</v>
      </c>
      <c r="M211" s="181" t="n">
        <f aca="false">SUM(CCT!L211-CCT!M211,CAV!L211-CAV!M211,CEART!L211-CEART!M211,CEAVI!L211-CEAVI!M211,CEFID!L211-CEFID!M211,CEPLAN!L211-CEPLAN!M211,CERES!L211-CERES!M211,CESFI!L211-CESFI!M211,ESAG!L211-ESAG!M211,FAED!L211-FAED!M211,MESC!L211-MESC!M211,REITORIA!L211-REITORIA!M211,CEAD!L211-CEAD!M211)</f>
        <v>54</v>
      </c>
      <c r="N211" s="182" t="n">
        <f aca="false">SUM(L211-M211)</f>
        <v>74</v>
      </c>
      <c r="O211" s="183" t="n">
        <f aca="false">L211*K211</f>
        <v>1058.56</v>
      </c>
      <c r="P211" s="183" t="n">
        <f aca="false">M211*K211</f>
        <v>446.58</v>
      </c>
    </row>
    <row r="212" customFormat="false" ht="45" hidden="false" customHeight="false" outlineLevel="0" collapsed="false">
      <c r="A212" s="63"/>
      <c r="B212" s="31"/>
      <c r="C212" s="32" t="n">
        <v>209</v>
      </c>
      <c r="D212" s="45" t="s">
        <v>351</v>
      </c>
      <c r="E212" s="34" t="s">
        <v>39</v>
      </c>
      <c r="F212" s="34" t="s">
        <v>348</v>
      </c>
      <c r="G212" s="34" t="s">
        <v>349</v>
      </c>
      <c r="H212" s="34" t="s">
        <v>181</v>
      </c>
      <c r="I212" s="35" t="n">
        <v>20</v>
      </c>
      <c r="J212" s="35" t="n">
        <v>30</v>
      </c>
      <c r="K212" s="36" t="n">
        <v>7.79</v>
      </c>
      <c r="L212" s="180" t="n">
        <f aca="false">SUM(CCT!L212,CAV!L212,CEART!L212,CEAVI!L212,CEFID!L212,CEPLAN!L212,CERES!L212,CESFI!L212,ESAG!L212,FAED!L212,MESC!L212,REITORIA!L212,CEAD!L212)</f>
        <v>109</v>
      </c>
      <c r="M212" s="181" t="n">
        <f aca="false">SUM(CCT!L212-CCT!M212,CAV!L212-CAV!M212,CEART!L212-CEART!M212,CEAVI!L212-CEAVI!M212,CEFID!L212-CEFID!M212,CEPLAN!L212-CEPLAN!M212,CERES!L212-CERES!M212,CESFI!L212-CESFI!M212,ESAG!L212-ESAG!M212,FAED!L212-FAED!M212,MESC!L212-MESC!M212,REITORIA!L212-REITORIA!M212,CEAD!L212-CEAD!M212)</f>
        <v>48</v>
      </c>
      <c r="N212" s="182" t="n">
        <f aca="false">SUM(L212-M212)</f>
        <v>61</v>
      </c>
      <c r="O212" s="183" t="n">
        <f aca="false">L212*K212</f>
        <v>849.11</v>
      </c>
      <c r="P212" s="183" t="n">
        <f aca="false">M212*K212</f>
        <v>373.92</v>
      </c>
    </row>
    <row r="213" customFormat="false" ht="45" hidden="false" customHeight="false" outlineLevel="0" collapsed="false">
      <c r="A213" s="63"/>
      <c r="B213" s="31"/>
      <c r="C213" s="32" t="n">
        <v>210</v>
      </c>
      <c r="D213" s="45" t="s">
        <v>352</v>
      </c>
      <c r="E213" s="35" t="s">
        <v>39</v>
      </c>
      <c r="F213" s="35" t="s">
        <v>348</v>
      </c>
      <c r="G213" s="34" t="s">
        <v>349</v>
      </c>
      <c r="H213" s="46" t="s">
        <v>181</v>
      </c>
      <c r="I213" s="35" t="n">
        <v>20</v>
      </c>
      <c r="J213" s="35" t="n">
        <v>30</v>
      </c>
      <c r="K213" s="36" t="n">
        <v>10.14</v>
      </c>
      <c r="L213" s="180" t="n">
        <f aca="false">SUM(CCT!L213,CAV!L213,CEART!L213,CEAVI!L213,CEFID!L213,CEPLAN!L213,CERES!L213,CESFI!L213,ESAG!L213,FAED!L213,MESC!L213,REITORIA!L213,CEAD!L213)</f>
        <v>99</v>
      </c>
      <c r="M213" s="181" t="n">
        <f aca="false">SUM(CCT!L213-CCT!M213,CAV!L213-CAV!M213,CEART!L213-CEART!M213,CEAVI!L213-CEAVI!M213,CEFID!L213-CEFID!M213,CEPLAN!L213-CEPLAN!M213,CERES!L213-CERES!M213,CESFI!L213-CESFI!M213,ESAG!L213-ESAG!M213,FAED!L213-FAED!M213,MESC!L213-MESC!M213,REITORIA!L213-REITORIA!M213,CEAD!L213-CEAD!M213)</f>
        <v>47</v>
      </c>
      <c r="N213" s="182" t="n">
        <f aca="false">SUM(L213-M213)</f>
        <v>52</v>
      </c>
      <c r="O213" s="183" t="n">
        <f aca="false">L213*K213</f>
        <v>1003.86</v>
      </c>
      <c r="P213" s="183" t="n">
        <f aca="false">M213*K213</f>
        <v>476.58</v>
      </c>
    </row>
    <row r="214" customFormat="false" ht="45" hidden="false" customHeight="false" outlineLevel="0" collapsed="false">
      <c r="A214" s="63"/>
      <c r="B214" s="31"/>
      <c r="C214" s="32" t="n">
        <v>211</v>
      </c>
      <c r="D214" s="45" t="s">
        <v>353</v>
      </c>
      <c r="E214" s="35" t="s">
        <v>39</v>
      </c>
      <c r="F214" s="35" t="s">
        <v>348</v>
      </c>
      <c r="G214" s="34" t="s">
        <v>354</v>
      </c>
      <c r="H214" s="46" t="s">
        <v>181</v>
      </c>
      <c r="I214" s="35" t="n">
        <v>20</v>
      </c>
      <c r="J214" s="35" t="n">
        <v>30</v>
      </c>
      <c r="K214" s="36" t="n">
        <v>43.28</v>
      </c>
      <c r="L214" s="180" t="n">
        <f aca="false">SUM(CCT!L214,CAV!L214,CEART!L214,CEAVI!L214,CEFID!L214,CEPLAN!L214,CERES!L214,CESFI!L214,ESAG!L214,FAED!L214,MESC!L214,REITORIA!L214,CEAD!L214)</f>
        <v>89</v>
      </c>
      <c r="M214" s="181" t="n">
        <f aca="false">SUM(CCT!L214-CCT!M214,CAV!L214-CAV!M214,CEART!L214-CEART!M214,CEAVI!L214-CEAVI!M214,CEFID!L214-CEFID!M214,CEPLAN!L214-CEPLAN!M214,CERES!L214-CERES!M214,CESFI!L214-CESFI!M214,ESAG!L214-ESAG!M214,FAED!L214-FAED!M214,MESC!L214-MESC!M214,REITORIA!L214-REITORIA!M214,CEAD!L214-CEAD!M214)</f>
        <v>47</v>
      </c>
      <c r="N214" s="182" t="n">
        <f aca="false">SUM(L214-M214)</f>
        <v>42</v>
      </c>
      <c r="O214" s="183" t="n">
        <f aca="false">L214*K214</f>
        <v>3851.92</v>
      </c>
      <c r="P214" s="183" t="n">
        <f aca="false">M214*K214</f>
        <v>2034.16</v>
      </c>
    </row>
    <row r="215" customFormat="false" ht="45" hidden="false" customHeight="false" outlineLevel="0" collapsed="false">
      <c r="A215" s="63"/>
      <c r="B215" s="31"/>
      <c r="C215" s="32" t="n">
        <v>212</v>
      </c>
      <c r="D215" s="45" t="s">
        <v>355</v>
      </c>
      <c r="E215" s="35" t="s">
        <v>39</v>
      </c>
      <c r="F215" s="35" t="s">
        <v>348</v>
      </c>
      <c r="G215" s="34" t="s">
        <v>354</v>
      </c>
      <c r="H215" s="46" t="s">
        <v>181</v>
      </c>
      <c r="I215" s="35" t="n">
        <v>20</v>
      </c>
      <c r="J215" s="35" t="n">
        <v>30</v>
      </c>
      <c r="K215" s="36" t="n">
        <v>54.71</v>
      </c>
      <c r="L215" s="180" t="n">
        <f aca="false">SUM(CCT!L215,CAV!L215,CEART!L215,CEAVI!L215,CEFID!L215,CEPLAN!L215,CERES!L215,CESFI!L215,ESAG!L215,FAED!L215,MESC!L215,REITORIA!L215,CEAD!L215)</f>
        <v>71</v>
      </c>
      <c r="M215" s="181" t="n">
        <f aca="false">SUM(CCT!L215-CCT!M215,CAV!L215-CAV!M215,CEART!L215-CEART!M215,CEAVI!L215-CEAVI!M215,CEFID!L215-CEFID!M215,CEPLAN!L215-CEPLAN!M215,CERES!L215-CERES!M215,CESFI!L215-CESFI!M215,ESAG!L215-ESAG!M215,FAED!L215-FAED!M215,MESC!L215-MESC!M215,REITORIA!L215-REITORIA!M215,CEAD!L215-CEAD!M215)</f>
        <v>40</v>
      </c>
      <c r="N215" s="182" t="n">
        <f aca="false">SUM(L215-M215)</f>
        <v>31</v>
      </c>
      <c r="O215" s="183" t="n">
        <f aca="false">L215*K215</f>
        <v>3884.41</v>
      </c>
      <c r="P215" s="183" t="n">
        <f aca="false">M215*K215</f>
        <v>2188.4</v>
      </c>
    </row>
    <row r="216" customFormat="false" ht="45" hidden="false" customHeight="false" outlineLevel="0" collapsed="false">
      <c r="A216" s="63"/>
      <c r="B216" s="31"/>
      <c r="C216" s="44" t="n">
        <v>213</v>
      </c>
      <c r="D216" s="45" t="s">
        <v>356</v>
      </c>
      <c r="E216" s="35" t="s">
        <v>39</v>
      </c>
      <c r="F216" s="35" t="s">
        <v>348</v>
      </c>
      <c r="G216" s="34" t="s">
        <v>354</v>
      </c>
      <c r="H216" s="35" t="s">
        <v>181</v>
      </c>
      <c r="I216" s="35" t="n">
        <v>20</v>
      </c>
      <c r="J216" s="35" t="n">
        <v>30</v>
      </c>
      <c r="K216" s="36" t="n">
        <v>167.11</v>
      </c>
      <c r="L216" s="180" t="n">
        <f aca="false">SUM(CCT!L216,CAV!L216,CEART!L216,CEAVI!L216,CEFID!L216,CEPLAN!L216,CERES!L216,CESFI!L216,ESAG!L216,FAED!L216,MESC!L216,REITORIA!L216,CEAD!L216)</f>
        <v>38</v>
      </c>
      <c r="M216" s="181" t="n">
        <f aca="false">SUM(CCT!L216-CCT!M216,CAV!L216-CAV!M216,CEART!L216-CEART!M216,CEAVI!L216-CEAVI!M216,CEFID!L216-CEFID!M216,CEPLAN!L216-CEPLAN!M216,CERES!L216-CERES!M216,CESFI!L216-CESFI!M216,ESAG!L216-ESAG!M216,FAED!L216-FAED!M216,MESC!L216-MESC!M216,REITORIA!L216-REITORIA!M216,CEAD!L216-CEAD!M216)</f>
        <v>19</v>
      </c>
      <c r="N216" s="182" t="n">
        <f aca="false">SUM(L216-M216)</f>
        <v>19</v>
      </c>
      <c r="O216" s="183" t="n">
        <f aca="false">L216*K216</f>
        <v>6350.18</v>
      </c>
      <c r="P216" s="183" t="n">
        <f aca="false">M216*K216</f>
        <v>3175.09</v>
      </c>
    </row>
    <row r="217" customFormat="false" ht="45" hidden="false" customHeight="false" outlineLevel="0" collapsed="false">
      <c r="A217" s="63"/>
      <c r="B217" s="31"/>
      <c r="C217" s="32" t="n">
        <v>214</v>
      </c>
      <c r="D217" s="33" t="s">
        <v>357</v>
      </c>
      <c r="E217" s="34" t="s">
        <v>39</v>
      </c>
      <c r="F217" s="34" t="s">
        <v>358</v>
      </c>
      <c r="G217" s="34" t="s">
        <v>354</v>
      </c>
      <c r="H217" s="46" t="s">
        <v>42</v>
      </c>
      <c r="I217" s="35" t="n">
        <v>20</v>
      </c>
      <c r="J217" s="35" t="n">
        <v>30</v>
      </c>
      <c r="K217" s="36" t="n">
        <v>250.79</v>
      </c>
      <c r="L217" s="180" t="n">
        <f aca="false">SUM(CCT!L217,CAV!L217,CEART!L217,CEAVI!L217,CEFID!L217,CEPLAN!L217,CERES!L217,CESFI!L217,ESAG!L217,FAED!L217,MESC!L217,REITORIA!L217,CEAD!L217)</f>
        <v>36</v>
      </c>
      <c r="M217" s="181" t="n">
        <f aca="false">SUM(CCT!L217-CCT!M217,CAV!L217-CAV!M217,CEART!L217-CEART!M217,CEAVI!L217-CEAVI!M217,CEFID!L217-CEFID!M217,CEPLAN!L217-CEPLAN!M217,CERES!L217-CERES!M217,CESFI!L217-CESFI!M217,ESAG!L217-ESAG!M217,FAED!L217-FAED!M217,MESC!L217-MESC!M217,REITORIA!L217-REITORIA!M217,CEAD!L217-CEAD!M217)</f>
        <v>9</v>
      </c>
      <c r="N217" s="182" t="n">
        <f aca="false">SUM(L217-M217)</f>
        <v>27</v>
      </c>
      <c r="O217" s="183" t="n">
        <f aca="false">L217*K217</f>
        <v>9028.44</v>
      </c>
      <c r="P217" s="183" t="n">
        <f aca="false">M217*K217</f>
        <v>2257.11</v>
      </c>
    </row>
    <row r="218" customFormat="false" ht="30" hidden="false" customHeight="false" outlineLevel="0" collapsed="false">
      <c r="A218" s="63"/>
      <c r="B218" s="31"/>
      <c r="C218" s="32" t="n">
        <v>215</v>
      </c>
      <c r="D218" s="33" t="s">
        <v>359</v>
      </c>
      <c r="E218" s="34" t="s">
        <v>39</v>
      </c>
      <c r="F218" s="34" t="s">
        <v>358</v>
      </c>
      <c r="G218" s="34" t="s">
        <v>354</v>
      </c>
      <c r="H218" s="46" t="s">
        <v>42</v>
      </c>
      <c r="I218" s="35" t="n">
        <v>20</v>
      </c>
      <c r="J218" s="35" t="n">
        <v>30</v>
      </c>
      <c r="K218" s="36" t="n">
        <v>425.51</v>
      </c>
      <c r="L218" s="180" t="n">
        <f aca="false">SUM(CCT!L218,CAV!L218,CEART!L218,CEAVI!L218,CEFID!L218,CEPLAN!L218,CERES!L218,CESFI!L218,ESAG!L218,FAED!L218,MESC!L218,REITORIA!L218,CEAD!L218)</f>
        <v>18</v>
      </c>
      <c r="M218" s="181" t="n">
        <f aca="false">SUM(CCT!L218-CCT!M218,CAV!L218-CAV!M218,CEART!L218-CEART!M218,CEAVI!L218-CEAVI!M218,CEFID!L218-CEFID!M218,CEPLAN!L218-CEPLAN!M218,CERES!L218-CERES!M218,CESFI!L218-CESFI!M218,ESAG!L218-ESAG!M218,FAED!L218-FAED!M218,MESC!L218-MESC!M218,REITORIA!L218-REITORIA!M218,CEAD!L218-CEAD!M218)</f>
        <v>5</v>
      </c>
      <c r="N218" s="182" t="n">
        <f aca="false">SUM(L218-M218)</f>
        <v>13</v>
      </c>
      <c r="O218" s="183" t="n">
        <f aca="false">L218*K218</f>
        <v>7659.18</v>
      </c>
      <c r="P218" s="183" t="n">
        <f aca="false">M218*K218</f>
        <v>2127.55</v>
      </c>
    </row>
    <row r="219" customFormat="false" ht="75" hidden="false" customHeight="false" outlineLevel="0" collapsed="false">
      <c r="A219" s="63"/>
      <c r="B219" s="31"/>
      <c r="C219" s="32" t="n">
        <v>216</v>
      </c>
      <c r="D219" s="45" t="s">
        <v>360</v>
      </c>
      <c r="E219" s="34" t="s">
        <v>39</v>
      </c>
      <c r="F219" s="34" t="s">
        <v>358</v>
      </c>
      <c r="G219" s="34" t="s">
        <v>361</v>
      </c>
      <c r="H219" s="46" t="s">
        <v>49</v>
      </c>
      <c r="I219" s="35" t="n">
        <v>20</v>
      </c>
      <c r="J219" s="35" t="n">
        <v>30</v>
      </c>
      <c r="K219" s="36" t="n">
        <v>9.66</v>
      </c>
      <c r="L219" s="180" t="n">
        <f aca="false">SUM(CCT!L219,CAV!L219,CEART!L219,CEAVI!L219,CEFID!L219,CEPLAN!L219,CERES!L219,CESFI!L219,ESAG!L219,FAED!L219,MESC!L219,REITORIA!L219,CEAD!L219)</f>
        <v>92</v>
      </c>
      <c r="M219" s="181" t="n">
        <f aca="false">SUM(CCT!L219-CCT!M219,CAV!L219-CAV!M219,CEART!L219-CEART!M219,CEAVI!L219-CEAVI!M219,CEFID!L219-CEFID!M219,CEPLAN!L219-CEPLAN!M219,CERES!L219-CERES!M219,CESFI!L219-CESFI!M219,ESAG!L219-ESAG!M219,FAED!L219-FAED!M219,MESC!L219-MESC!M219,REITORIA!L219-REITORIA!M219,CEAD!L219-CEAD!M219)</f>
        <v>45</v>
      </c>
      <c r="N219" s="182" t="n">
        <f aca="false">SUM(L219-M219)</f>
        <v>47</v>
      </c>
      <c r="O219" s="183" t="n">
        <f aca="false">L219*K219</f>
        <v>888.72</v>
      </c>
      <c r="P219" s="183" t="n">
        <f aca="false">M219*K219</f>
        <v>434.7</v>
      </c>
    </row>
    <row r="220" customFormat="false" ht="75" hidden="false" customHeight="false" outlineLevel="0" collapsed="false">
      <c r="A220" s="63"/>
      <c r="B220" s="31"/>
      <c r="C220" s="32" t="n">
        <v>217</v>
      </c>
      <c r="D220" s="45" t="s">
        <v>362</v>
      </c>
      <c r="E220" s="34" t="s">
        <v>39</v>
      </c>
      <c r="F220" s="34" t="s">
        <v>358</v>
      </c>
      <c r="G220" s="34" t="s">
        <v>361</v>
      </c>
      <c r="H220" s="46" t="s">
        <v>49</v>
      </c>
      <c r="I220" s="35" t="n">
        <v>20</v>
      </c>
      <c r="J220" s="35" t="n">
        <v>30</v>
      </c>
      <c r="K220" s="36" t="n">
        <v>9.69</v>
      </c>
      <c r="L220" s="180" t="n">
        <f aca="false">SUM(CCT!L220,CAV!L220,CEART!L220,CEAVI!L220,CEFID!L220,CEPLAN!L220,CERES!L220,CESFI!L220,ESAG!L220,FAED!L220,MESC!L220,REITORIA!L220,CEAD!L220)</f>
        <v>101</v>
      </c>
      <c r="M220" s="181" t="n">
        <f aca="false">SUM(CCT!L220-CCT!M220,CAV!L220-CAV!M220,CEART!L220-CEART!M220,CEAVI!L220-CEAVI!M220,CEFID!L220-CEFID!M220,CEPLAN!L220-CEPLAN!M220,CERES!L220-CERES!M220,CESFI!L220-CESFI!M220,ESAG!L220-ESAG!M220,FAED!L220-FAED!M220,MESC!L220-MESC!M220,REITORIA!L220-REITORIA!M220,CEAD!L220-CEAD!M220)</f>
        <v>32</v>
      </c>
      <c r="N220" s="182" t="n">
        <f aca="false">SUM(L220-M220)</f>
        <v>69</v>
      </c>
      <c r="O220" s="183" t="n">
        <f aca="false">L220*K220</f>
        <v>978.69</v>
      </c>
      <c r="P220" s="183" t="n">
        <f aca="false">M220*K220</f>
        <v>310.08</v>
      </c>
    </row>
    <row r="221" customFormat="false" ht="75" hidden="false" customHeight="false" outlineLevel="0" collapsed="false">
      <c r="A221" s="63"/>
      <c r="B221" s="31"/>
      <c r="C221" s="44" t="n">
        <v>218</v>
      </c>
      <c r="D221" s="45" t="s">
        <v>363</v>
      </c>
      <c r="E221" s="34" t="s">
        <v>39</v>
      </c>
      <c r="F221" s="34" t="s">
        <v>358</v>
      </c>
      <c r="G221" s="34" t="s">
        <v>361</v>
      </c>
      <c r="H221" s="46" t="s">
        <v>49</v>
      </c>
      <c r="I221" s="35" t="n">
        <v>20</v>
      </c>
      <c r="J221" s="35" t="n">
        <v>30</v>
      </c>
      <c r="K221" s="36" t="n">
        <v>12.34</v>
      </c>
      <c r="L221" s="180" t="n">
        <f aca="false">SUM(CCT!L221,CAV!L221,CEART!L221,CEAVI!L221,CEFID!L221,CEPLAN!L221,CERES!L221,CESFI!L221,ESAG!L221,FAED!L221,MESC!L221,REITORIA!L221,CEAD!L221)</f>
        <v>85</v>
      </c>
      <c r="M221" s="181" t="n">
        <f aca="false">SUM(CCT!L221-CCT!M221,CAV!L221-CAV!M221,CEART!L221-CEART!M221,CEAVI!L221-CEAVI!M221,CEFID!L221-CEFID!M221,CEPLAN!L221-CEPLAN!M221,CERES!L221-CERES!M221,CESFI!L221-CESFI!M221,ESAG!L221-ESAG!M221,FAED!L221-FAED!M221,MESC!L221-MESC!M221,REITORIA!L221-REITORIA!M221,CEAD!L221-CEAD!M221)</f>
        <v>49</v>
      </c>
      <c r="N221" s="182" t="n">
        <f aca="false">SUM(L221-M221)</f>
        <v>36</v>
      </c>
      <c r="O221" s="183" t="n">
        <f aca="false">L221*K221</f>
        <v>1048.9</v>
      </c>
      <c r="P221" s="183" t="n">
        <f aca="false">M221*K221</f>
        <v>604.66</v>
      </c>
    </row>
    <row r="222" customFormat="false" ht="75" hidden="false" customHeight="false" outlineLevel="0" collapsed="false">
      <c r="A222" s="63"/>
      <c r="B222" s="31"/>
      <c r="C222" s="32" t="n">
        <v>219</v>
      </c>
      <c r="D222" s="45" t="s">
        <v>364</v>
      </c>
      <c r="E222" s="35" t="s">
        <v>39</v>
      </c>
      <c r="F222" s="35" t="s">
        <v>358</v>
      </c>
      <c r="G222" s="34" t="s">
        <v>361</v>
      </c>
      <c r="H222" s="35" t="s">
        <v>49</v>
      </c>
      <c r="I222" s="35" t="n">
        <v>20</v>
      </c>
      <c r="J222" s="35" t="n">
        <v>30</v>
      </c>
      <c r="K222" s="36" t="n">
        <v>10.46</v>
      </c>
      <c r="L222" s="180" t="n">
        <f aca="false">SUM(CCT!L222,CAV!L222,CEART!L222,CEAVI!L222,CEFID!L222,CEPLAN!L222,CERES!L222,CESFI!L222,ESAG!L222,FAED!L222,MESC!L222,REITORIA!L222,CEAD!L222)</f>
        <v>91</v>
      </c>
      <c r="M222" s="181" t="n">
        <f aca="false">SUM(CCT!L222-CCT!M222,CAV!L222-CAV!M222,CEART!L222-CEART!M222,CEAVI!L222-CEAVI!M222,CEFID!L222-CEFID!M222,CEPLAN!L222-CEPLAN!M222,CERES!L222-CERES!M222,CESFI!L222-CESFI!M222,ESAG!L222-ESAG!M222,FAED!L222-FAED!M222,MESC!L222-MESC!M222,REITORIA!L222-REITORIA!M222,CEAD!L222-CEAD!M222)</f>
        <v>50</v>
      </c>
      <c r="N222" s="182" t="n">
        <f aca="false">SUM(L222-M222)</f>
        <v>41</v>
      </c>
      <c r="O222" s="183" t="n">
        <f aca="false">L222*K222</f>
        <v>951.86</v>
      </c>
      <c r="P222" s="183" t="n">
        <f aca="false">M222*K222</f>
        <v>523</v>
      </c>
    </row>
    <row r="223" customFormat="false" ht="75" hidden="false" customHeight="false" outlineLevel="0" collapsed="false">
      <c r="A223" s="63"/>
      <c r="B223" s="31"/>
      <c r="C223" s="32" t="n">
        <v>220</v>
      </c>
      <c r="D223" s="45" t="s">
        <v>365</v>
      </c>
      <c r="E223" s="34" t="s">
        <v>39</v>
      </c>
      <c r="F223" s="34" t="s">
        <v>358</v>
      </c>
      <c r="G223" s="34" t="s">
        <v>361</v>
      </c>
      <c r="H223" s="46" t="s">
        <v>49</v>
      </c>
      <c r="I223" s="35" t="n">
        <v>20</v>
      </c>
      <c r="J223" s="35" t="n">
        <v>30</v>
      </c>
      <c r="K223" s="36" t="n">
        <v>10.29</v>
      </c>
      <c r="L223" s="180" t="n">
        <f aca="false">SUM(CCT!L223,CAV!L223,CEART!L223,CEAVI!L223,CEFID!L223,CEPLAN!L223,CERES!L223,CESFI!L223,ESAG!L223,FAED!L223,MESC!L223,REITORIA!L223,CEAD!L223)</f>
        <v>59</v>
      </c>
      <c r="M223" s="181" t="n">
        <f aca="false">SUM(CCT!L223-CCT!M223,CAV!L223-CAV!M223,CEART!L223-CEART!M223,CEAVI!L223-CEAVI!M223,CEFID!L223-CEFID!M223,CEPLAN!L223-CEPLAN!M223,CERES!L223-CERES!M223,CESFI!L223-CESFI!M223,ESAG!L223-ESAG!M223,FAED!L223-FAED!M223,MESC!L223-MESC!M223,REITORIA!L223-REITORIA!M223,CEAD!L223-CEAD!M223)</f>
        <v>47</v>
      </c>
      <c r="N223" s="182" t="n">
        <f aca="false">SUM(L223-M223)</f>
        <v>12</v>
      </c>
      <c r="O223" s="183" t="n">
        <f aca="false">L223*K223</f>
        <v>607.11</v>
      </c>
      <c r="P223" s="183" t="n">
        <f aca="false">M223*K223</f>
        <v>483.63</v>
      </c>
    </row>
    <row r="224" customFormat="false" ht="75" hidden="false" customHeight="false" outlineLevel="0" collapsed="false">
      <c r="A224" s="63"/>
      <c r="B224" s="31"/>
      <c r="C224" s="32" t="n">
        <v>221</v>
      </c>
      <c r="D224" s="45" t="s">
        <v>366</v>
      </c>
      <c r="E224" s="34" t="s">
        <v>39</v>
      </c>
      <c r="F224" s="34" t="s">
        <v>358</v>
      </c>
      <c r="G224" s="34" t="s">
        <v>361</v>
      </c>
      <c r="H224" s="46" t="s">
        <v>49</v>
      </c>
      <c r="I224" s="35" t="n">
        <v>20</v>
      </c>
      <c r="J224" s="35" t="n">
        <v>30</v>
      </c>
      <c r="K224" s="36" t="n">
        <v>12.77</v>
      </c>
      <c r="L224" s="180" t="n">
        <f aca="false">SUM(CCT!L224,CAV!L224,CEART!L224,CEAVI!L224,CEFID!L224,CEPLAN!L224,CERES!L224,CESFI!L224,ESAG!L224,FAED!L224,MESC!L224,REITORIA!L224,CEAD!L224)</f>
        <v>47</v>
      </c>
      <c r="M224" s="181" t="n">
        <f aca="false">SUM(CCT!L224-CCT!M224,CAV!L224-CAV!M224,CEART!L224-CEART!M224,CEAVI!L224-CEAVI!M224,CEFID!L224-CEFID!M224,CEPLAN!L224-CEPLAN!M224,CERES!L224-CERES!M224,CESFI!L224-CESFI!M224,ESAG!L224-ESAG!M224,FAED!L224-FAED!M224,MESC!L224-MESC!M224,REITORIA!L224-REITORIA!M224,CEAD!L224-CEAD!M224)</f>
        <v>19</v>
      </c>
      <c r="N224" s="182" t="n">
        <f aca="false">SUM(L224-M224)</f>
        <v>28</v>
      </c>
      <c r="O224" s="183" t="n">
        <f aca="false">L224*K224</f>
        <v>600.19</v>
      </c>
      <c r="P224" s="183" t="n">
        <f aca="false">M224*K224</f>
        <v>242.63</v>
      </c>
    </row>
    <row r="225" customFormat="false" ht="75" hidden="false" customHeight="false" outlineLevel="0" collapsed="false">
      <c r="A225" s="63"/>
      <c r="B225" s="31"/>
      <c r="C225" s="32" t="n">
        <v>222</v>
      </c>
      <c r="D225" s="45" t="s">
        <v>367</v>
      </c>
      <c r="E225" s="34" t="s">
        <v>39</v>
      </c>
      <c r="F225" s="34" t="s">
        <v>358</v>
      </c>
      <c r="G225" s="34" t="s">
        <v>361</v>
      </c>
      <c r="H225" s="46" t="s">
        <v>49</v>
      </c>
      <c r="I225" s="35" t="n">
        <v>20</v>
      </c>
      <c r="J225" s="35" t="n">
        <v>30</v>
      </c>
      <c r="K225" s="36" t="n">
        <v>15.54</v>
      </c>
      <c r="L225" s="180" t="n">
        <f aca="false">SUM(CCT!L225,CAV!L225,CEART!L225,CEAVI!L225,CEFID!L225,CEPLAN!L225,CERES!L225,CESFI!L225,ESAG!L225,FAED!L225,MESC!L225,REITORIA!L225,CEAD!L225)</f>
        <v>38</v>
      </c>
      <c r="M225" s="181" t="n">
        <f aca="false">SUM(CCT!L225-CCT!M225,CAV!L225-CAV!M225,CEART!L225-CEART!M225,CEAVI!L225-CEAVI!M225,CEFID!L225-CEFID!M225,CEPLAN!L225-CEPLAN!M225,CERES!L225-CERES!M225,CESFI!L225-CESFI!M225,ESAG!L225-ESAG!M225,FAED!L225-FAED!M225,MESC!L225-MESC!M225,REITORIA!L225-REITORIA!M225,CEAD!L225-CEAD!M225)</f>
        <v>20</v>
      </c>
      <c r="N225" s="182" t="n">
        <f aca="false">SUM(L225-M225)</f>
        <v>18</v>
      </c>
      <c r="O225" s="183" t="n">
        <f aca="false">L225*K225</f>
        <v>590.52</v>
      </c>
      <c r="P225" s="183" t="n">
        <f aca="false">M225*K225</f>
        <v>310.8</v>
      </c>
    </row>
    <row r="226" customFormat="false" ht="75" hidden="false" customHeight="false" outlineLevel="0" collapsed="false">
      <c r="A226" s="63"/>
      <c r="B226" s="31"/>
      <c r="C226" s="44" t="n">
        <v>223</v>
      </c>
      <c r="D226" s="45" t="s">
        <v>368</v>
      </c>
      <c r="E226" s="34" t="s">
        <v>39</v>
      </c>
      <c r="F226" s="34" t="s">
        <v>358</v>
      </c>
      <c r="G226" s="34" t="s">
        <v>361</v>
      </c>
      <c r="H226" s="46" t="s">
        <v>49</v>
      </c>
      <c r="I226" s="35" t="n">
        <v>20</v>
      </c>
      <c r="J226" s="35" t="n">
        <v>30</v>
      </c>
      <c r="K226" s="36" t="n">
        <v>18.84</v>
      </c>
      <c r="L226" s="180" t="n">
        <f aca="false">SUM(CCT!L226,CAV!L226,CEART!L226,CEAVI!L226,CEFID!L226,CEPLAN!L226,CERES!L226,CESFI!L226,ESAG!L226,FAED!L226,MESC!L226,REITORIA!L226,CEAD!L226)</f>
        <v>56</v>
      </c>
      <c r="M226" s="181" t="n">
        <f aca="false">SUM(CCT!L226-CCT!M226,CAV!L226-CAV!M226,CEART!L226-CEART!M226,CEAVI!L226-CEAVI!M226,CEFID!L226-CEFID!M226,CEPLAN!L226-CEPLAN!M226,CERES!L226-CERES!M226,CESFI!L226-CESFI!M226,ESAG!L226-ESAG!M226,FAED!L226-FAED!M226,MESC!L226-MESC!M226,REITORIA!L226-REITORIA!M226,CEAD!L226-CEAD!M226)</f>
        <v>27</v>
      </c>
      <c r="N226" s="182" t="n">
        <f aca="false">SUM(L226-M226)</f>
        <v>29</v>
      </c>
      <c r="O226" s="183" t="n">
        <f aca="false">L226*K226</f>
        <v>1055.04</v>
      </c>
      <c r="P226" s="183" t="n">
        <f aca="false">M226*K226</f>
        <v>508.68</v>
      </c>
    </row>
    <row r="227" customFormat="false" ht="75" hidden="false" customHeight="false" outlineLevel="0" collapsed="false">
      <c r="A227" s="63"/>
      <c r="B227" s="31"/>
      <c r="C227" s="32" t="n">
        <v>224</v>
      </c>
      <c r="D227" s="45" t="s">
        <v>369</v>
      </c>
      <c r="E227" s="34" t="s">
        <v>39</v>
      </c>
      <c r="F227" s="34" t="s">
        <v>358</v>
      </c>
      <c r="G227" s="34" t="s">
        <v>370</v>
      </c>
      <c r="H227" s="34" t="s">
        <v>49</v>
      </c>
      <c r="I227" s="35" t="n">
        <v>20</v>
      </c>
      <c r="J227" s="35" t="n">
        <v>30</v>
      </c>
      <c r="K227" s="36" t="n">
        <v>49.85</v>
      </c>
      <c r="L227" s="180" t="n">
        <f aca="false">SUM(CCT!L227,CAV!L227,CEART!L227,CEAVI!L227,CEFID!L227,CEPLAN!L227,CERES!L227,CESFI!L227,ESAG!L227,FAED!L227,MESC!L227,REITORIA!L227,CEAD!L227)</f>
        <v>74</v>
      </c>
      <c r="M227" s="181" t="n">
        <f aca="false">SUM(CCT!L227-CCT!M227,CAV!L227-CAV!M227,CEART!L227-CEART!M227,CEAVI!L227-CEAVI!M227,CEFID!L227-CEFID!M227,CEPLAN!L227-CEPLAN!M227,CERES!L227-CERES!M227,CESFI!L227-CESFI!M227,ESAG!L227-ESAG!M227,FAED!L227-FAED!M227,MESC!L227-MESC!M227,REITORIA!L227-REITORIA!M227,CEAD!L227-CEAD!M227)</f>
        <v>15</v>
      </c>
      <c r="N227" s="182" t="n">
        <f aca="false">SUM(L227-M227)</f>
        <v>59</v>
      </c>
      <c r="O227" s="183" t="n">
        <f aca="false">L227*K227</f>
        <v>3688.9</v>
      </c>
      <c r="P227" s="183" t="n">
        <f aca="false">M227*K227</f>
        <v>747.75</v>
      </c>
    </row>
    <row r="228" customFormat="false" ht="75" hidden="false" customHeight="false" outlineLevel="0" collapsed="false">
      <c r="A228" s="63"/>
      <c r="B228" s="31"/>
      <c r="C228" s="32" t="n">
        <v>225</v>
      </c>
      <c r="D228" s="45" t="s">
        <v>371</v>
      </c>
      <c r="E228" s="34" t="s">
        <v>39</v>
      </c>
      <c r="F228" s="34" t="s">
        <v>358</v>
      </c>
      <c r="G228" s="34" t="s">
        <v>370</v>
      </c>
      <c r="H228" s="34" t="s">
        <v>49</v>
      </c>
      <c r="I228" s="35" t="n">
        <v>20</v>
      </c>
      <c r="J228" s="35" t="n">
        <v>30</v>
      </c>
      <c r="K228" s="36" t="n">
        <v>52.65</v>
      </c>
      <c r="L228" s="180" t="n">
        <f aca="false">SUM(CCT!L228,CAV!L228,CEART!L228,CEAVI!L228,CEFID!L228,CEPLAN!L228,CERES!L228,CESFI!L228,ESAG!L228,FAED!L228,MESC!L228,REITORIA!L228,CEAD!L228)</f>
        <v>44</v>
      </c>
      <c r="M228" s="181" t="n">
        <f aca="false">SUM(CCT!L228-CCT!M228,CAV!L228-CAV!M228,CEART!L228-CEART!M228,CEAVI!L228-CEAVI!M228,CEFID!L228-CEFID!M228,CEPLAN!L228-CEPLAN!M228,CERES!L228-CERES!M228,CESFI!L228-CESFI!M228,ESAG!L228-ESAG!M228,FAED!L228-FAED!M228,MESC!L228-MESC!M228,REITORIA!L228-REITORIA!M228,CEAD!L228-CEAD!M228)</f>
        <v>15</v>
      </c>
      <c r="N228" s="182" t="n">
        <f aca="false">SUM(L228-M228)</f>
        <v>29</v>
      </c>
      <c r="O228" s="183" t="n">
        <f aca="false">L228*K228</f>
        <v>2316.6</v>
      </c>
      <c r="P228" s="183" t="n">
        <f aca="false">M228*K228</f>
        <v>789.75</v>
      </c>
    </row>
    <row r="229" customFormat="false" ht="75" hidden="false" customHeight="false" outlineLevel="0" collapsed="false">
      <c r="A229" s="63"/>
      <c r="B229" s="31"/>
      <c r="C229" s="32" t="n">
        <v>226</v>
      </c>
      <c r="D229" s="45" t="s">
        <v>372</v>
      </c>
      <c r="E229" s="34" t="s">
        <v>39</v>
      </c>
      <c r="F229" s="34" t="s">
        <v>358</v>
      </c>
      <c r="G229" s="34" t="s">
        <v>370</v>
      </c>
      <c r="H229" s="65" t="s">
        <v>49</v>
      </c>
      <c r="I229" s="35" t="n">
        <v>20</v>
      </c>
      <c r="J229" s="35" t="n">
        <v>30</v>
      </c>
      <c r="K229" s="36" t="n">
        <v>55.51</v>
      </c>
      <c r="L229" s="180" t="n">
        <f aca="false">SUM(CCT!L229,CAV!L229,CEART!L229,CEAVI!L229,CEFID!L229,CEPLAN!L229,CERES!L229,CESFI!L229,ESAG!L229,FAED!L229,MESC!L229,REITORIA!L229,CEAD!L229)</f>
        <v>55</v>
      </c>
      <c r="M229" s="181" t="n">
        <f aca="false">SUM(CCT!L229-CCT!M229,CAV!L229-CAV!M229,CEART!L229-CEART!M229,CEAVI!L229-CEAVI!M229,CEFID!L229-CEFID!M229,CEPLAN!L229-CEPLAN!M229,CERES!L229-CERES!M229,CESFI!L229-CESFI!M229,ESAG!L229-ESAG!M229,FAED!L229-FAED!M229,MESC!L229-MESC!M229,REITORIA!L229-REITORIA!M229,CEAD!L229-CEAD!M229)</f>
        <v>21</v>
      </c>
      <c r="N229" s="182" t="n">
        <f aca="false">SUM(L229-M229)</f>
        <v>34</v>
      </c>
      <c r="O229" s="183" t="n">
        <f aca="false">L229*K229</f>
        <v>3053.05</v>
      </c>
      <c r="P229" s="183" t="n">
        <f aca="false">M229*K229</f>
        <v>1165.71</v>
      </c>
    </row>
    <row r="230" customFormat="false" ht="75" hidden="false" customHeight="false" outlineLevel="0" collapsed="false">
      <c r="A230" s="63"/>
      <c r="B230" s="31"/>
      <c r="C230" s="32" t="n">
        <v>227</v>
      </c>
      <c r="D230" s="45" t="s">
        <v>373</v>
      </c>
      <c r="E230" s="34" t="s">
        <v>39</v>
      </c>
      <c r="F230" s="34" t="s">
        <v>358</v>
      </c>
      <c r="G230" s="34" t="s">
        <v>370</v>
      </c>
      <c r="H230" s="65" t="s">
        <v>49</v>
      </c>
      <c r="I230" s="35" t="n">
        <v>20</v>
      </c>
      <c r="J230" s="35" t="n">
        <v>30</v>
      </c>
      <c r="K230" s="36" t="n">
        <v>52.55</v>
      </c>
      <c r="L230" s="180" t="n">
        <f aca="false">SUM(CCT!L230,CAV!L230,CEART!L230,CEAVI!L230,CEFID!L230,CEPLAN!L230,CERES!L230,CESFI!L230,ESAG!L230,FAED!L230,MESC!L230,REITORIA!L230,CEAD!L230)</f>
        <v>95</v>
      </c>
      <c r="M230" s="181" t="n">
        <f aca="false">SUM(CCT!L230-CCT!M230,CAV!L230-CAV!M230,CEART!L230-CEART!M230,CEAVI!L230-CEAVI!M230,CEFID!L230-CEFID!M230,CEPLAN!L230-CEPLAN!M230,CERES!L230-CERES!M230,CESFI!L230-CESFI!M230,ESAG!L230-ESAG!M230,FAED!L230-FAED!M230,MESC!L230-MESC!M230,REITORIA!L230-REITORIA!M230,CEAD!L230-CEAD!M230)</f>
        <v>26</v>
      </c>
      <c r="N230" s="182" t="n">
        <f aca="false">SUM(L230-M230)</f>
        <v>69</v>
      </c>
      <c r="O230" s="183" t="n">
        <f aca="false">L230*K230</f>
        <v>4992.25</v>
      </c>
      <c r="P230" s="183" t="n">
        <f aca="false">M230*K230</f>
        <v>1366.3</v>
      </c>
    </row>
    <row r="231" customFormat="false" ht="75" hidden="false" customHeight="false" outlineLevel="0" collapsed="false">
      <c r="A231" s="63"/>
      <c r="B231" s="31"/>
      <c r="C231" s="44" t="n">
        <v>228</v>
      </c>
      <c r="D231" s="45" t="s">
        <v>374</v>
      </c>
      <c r="E231" s="34" t="s">
        <v>39</v>
      </c>
      <c r="F231" s="34" t="s">
        <v>358</v>
      </c>
      <c r="G231" s="34" t="s">
        <v>370</v>
      </c>
      <c r="H231" s="35" t="s">
        <v>49</v>
      </c>
      <c r="I231" s="35" t="n">
        <v>20</v>
      </c>
      <c r="J231" s="35" t="n">
        <v>30</v>
      </c>
      <c r="K231" s="36" t="n">
        <v>50.61</v>
      </c>
      <c r="L231" s="180" t="n">
        <f aca="false">SUM(CCT!L231,CAV!L231,CEART!L231,CEAVI!L231,CEFID!L231,CEPLAN!L231,CERES!L231,CESFI!L231,ESAG!L231,FAED!L231,MESC!L231,REITORIA!L231,CEAD!L231)</f>
        <v>64</v>
      </c>
      <c r="M231" s="181" t="n">
        <f aca="false">SUM(CCT!L231-CCT!M231,CAV!L231-CAV!M231,CEART!L231-CEART!M231,CEAVI!L231-CEAVI!M231,CEFID!L231-CEFID!M231,CEPLAN!L231-CEPLAN!M231,CERES!L231-CERES!M231,CESFI!L231-CESFI!M231,ESAG!L231-ESAG!M231,FAED!L231-FAED!M231,MESC!L231-MESC!M231,REITORIA!L231-REITORIA!M231,CEAD!L231-CEAD!M231)</f>
        <v>21</v>
      </c>
      <c r="N231" s="182" t="n">
        <f aca="false">SUM(L231-M231)</f>
        <v>43</v>
      </c>
      <c r="O231" s="183" t="n">
        <f aca="false">L231*K231</f>
        <v>3239.04</v>
      </c>
      <c r="P231" s="183" t="n">
        <f aca="false">M231*K231</f>
        <v>1062.81</v>
      </c>
    </row>
    <row r="232" customFormat="false" ht="75" hidden="false" customHeight="false" outlineLevel="0" collapsed="false">
      <c r="A232" s="63"/>
      <c r="B232" s="31"/>
      <c r="C232" s="32" t="n">
        <v>229</v>
      </c>
      <c r="D232" s="45" t="s">
        <v>375</v>
      </c>
      <c r="E232" s="34" t="s">
        <v>39</v>
      </c>
      <c r="F232" s="34" t="s">
        <v>358</v>
      </c>
      <c r="G232" s="34" t="s">
        <v>370</v>
      </c>
      <c r="H232" s="34" t="s">
        <v>49</v>
      </c>
      <c r="I232" s="35" t="n">
        <v>20</v>
      </c>
      <c r="J232" s="35" t="n">
        <v>30</v>
      </c>
      <c r="K232" s="36" t="n">
        <v>123.01</v>
      </c>
      <c r="L232" s="180" t="n">
        <f aca="false">SUM(CCT!L232,CAV!L232,CEART!L232,CEAVI!L232,CEFID!L232,CEPLAN!L232,CERES!L232,CESFI!L232,ESAG!L232,FAED!L232,MESC!L232,REITORIA!L232,CEAD!L232)</f>
        <v>39</v>
      </c>
      <c r="M232" s="181" t="n">
        <f aca="false">SUM(CCT!L232-CCT!M232,CAV!L232-CAV!M232,CEART!L232-CEART!M232,CEAVI!L232-CEAVI!M232,CEFID!L232-CEFID!M232,CEPLAN!L232-CEPLAN!M232,CERES!L232-CERES!M232,CESFI!L232-CESFI!M232,ESAG!L232-ESAG!M232,FAED!L232-FAED!M232,MESC!L232-MESC!M232,REITORIA!L232-REITORIA!M232,CEAD!L232-CEAD!M232)</f>
        <v>15</v>
      </c>
      <c r="N232" s="182" t="n">
        <f aca="false">SUM(L232-M232)</f>
        <v>24</v>
      </c>
      <c r="O232" s="183" t="n">
        <f aca="false">L232*K232</f>
        <v>4797.39</v>
      </c>
      <c r="P232" s="183" t="n">
        <f aca="false">M232*K232</f>
        <v>1845.15</v>
      </c>
    </row>
    <row r="233" customFormat="false" ht="45" hidden="false" customHeight="false" outlineLevel="0" collapsed="false">
      <c r="A233" s="63"/>
      <c r="B233" s="31"/>
      <c r="C233" s="32" t="n">
        <v>230</v>
      </c>
      <c r="D233" s="33" t="s">
        <v>376</v>
      </c>
      <c r="E233" s="35" t="s">
        <v>39</v>
      </c>
      <c r="F233" s="35" t="s">
        <v>377</v>
      </c>
      <c r="G233" s="34" t="s">
        <v>378</v>
      </c>
      <c r="H233" s="35" t="s">
        <v>42</v>
      </c>
      <c r="I233" s="35" t="n">
        <v>20</v>
      </c>
      <c r="J233" s="35" t="n">
        <v>30</v>
      </c>
      <c r="K233" s="36" t="n">
        <v>37.95</v>
      </c>
      <c r="L233" s="180" t="n">
        <f aca="false">SUM(CCT!L233,CAV!L233,CEART!L233,CEAVI!L233,CEFID!L233,CEPLAN!L233,CERES!L233,CESFI!L233,ESAG!L233,FAED!L233,MESC!L233,REITORIA!L233,CEAD!L233)</f>
        <v>89</v>
      </c>
      <c r="M233" s="181" t="n">
        <f aca="false">SUM(CCT!L233-CCT!M233,CAV!L233-CAV!M233,CEART!L233-CEART!M233,CEAVI!L233-CEAVI!M233,CEFID!L233-CEFID!M233,CEPLAN!L233-CEPLAN!M233,CERES!L233-CERES!M233,CESFI!L233-CESFI!M233,ESAG!L233-ESAG!M233,FAED!L233-FAED!M233,MESC!L233-MESC!M233,REITORIA!L233-REITORIA!M233,CEAD!L233-CEAD!M233)</f>
        <v>33</v>
      </c>
      <c r="N233" s="182" t="n">
        <f aca="false">SUM(L233-M233)</f>
        <v>56</v>
      </c>
      <c r="O233" s="183" t="n">
        <f aca="false">L233*K233</f>
        <v>3377.55</v>
      </c>
      <c r="P233" s="183" t="n">
        <f aca="false">M233*K233</f>
        <v>1252.35</v>
      </c>
    </row>
    <row r="234" customFormat="false" ht="45" hidden="false" customHeight="false" outlineLevel="0" collapsed="false">
      <c r="A234" s="63"/>
      <c r="B234" s="31"/>
      <c r="C234" s="32" t="n">
        <v>231</v>
      </c>
      <c r="D234" s="33" t="s">
        <v>379</v>
      </c>
      <c r="E234" s="34" t="s">
        <v>39</v>
      </c>
      <c r="F234" s="34" t="s">
        <v>377</v>
      </c>
      <c r="G234" s="34" t="s">
        <v>380</v>
      </c>
      <c r="H234" s="35" t="s">
        <v>42</v>
      </c>
      <c r="I234" s="35" t="n">
        <v>20</v>
      </c>
      <c r="J234" s="35" t="n">
        <v>30</v>
      </c>
      <c r="K234" s="36" t="n">
        <v>51.58</v>
      </c>
      <c r="L234" s="180" t="n">
        <f aca="false">SUM(CCT!L234,CAV!L234,CEART!L234,CEAVI!L234,CEFID!L234,CEPLAN!L234,CERES!L234,CESFI!L234,ESAG!L234,FAED!L234,MESC!L234,REITORIA!L234,CEAD!L234)</f>
        <v>89</v>
      </c>
      <c r="M234" s="181" t="n">
        <f aca="false">SUM(CCT!L234-CCT!M234,CAV!L234-CAV!M234,CEART!L234-CEART!M234,CEAVI!L234-CEAVI!M234,CEFID!L234-CEFID!M234,CEPLAN!L234-CEPLAN!M234,CERES!L234-CERES!M234,CESFI!L234-CESFI!M234,ESAG!L234-ESAG!M234,FAED!L234-FAED!M234,MESC!L234-MESC!M234,REITORIA!L234-REITORIA!M234,CEAD!L234-CEAD!M234)</f>
        <v>41</v>
      </c>
      <c r="N234" s="182" t="n">
        <f aca="false">SUM(L234-M234)</f>
        <v>48</v>
      </c>
      <c r="O234" s="183" t="n">
        <f aca="false">L234*K234</f>
        <v>4590.62</v>
      </c>
      <c r="P234" s="183" t="n">
        <f aca="false">M234*K234</f>
        <v>2114.78</v>
      </c>
    </row>
    <row r="235" customFormat="false" ht="30" hidden="false" customHeight="false" outlineLevel="0" collapsed="false">
      <c r="A235" s="63"/>
      <c r="B235" s="31"/>
      <c r="C235" s="32" t="n">
        <v>232</v>
      </c>
      <c r="D235" s="33" t="s">
        <v>381</v>
      </c>
      <c r="E235" s="35" t="s">
        <v>39</v>
      </c>
      <c r="F235" s="35" t="s">
        <v>332</v>
      </c>
      <c r="G235" s="34" t="s">
        <v>382</v>
      </c>
      <c r="H235" s="35" t="s">
        <v>42</v>
      </c>
      <c r="I235" s="35" t="n">
        <v>20</v>
      </c>
      <c r="J235" s="35" t="n">
        <v>30</v>
      </c>
      <c r="K235" s="36" t="n">
        <v>512.63</v>
      </c>
      <c r="L235" s="180" t="n">
        <f aca="false">SUM(CCT!L235,CAV!L235,CEART!L235,CEAVI!L235,CEFID!L235,CEPLAN!L235,CERES!L235,CESFI!L235,ESAG!L235,FAED!L235,MESC!L235,REITORIA!L235,CEAD!L235)</f>
        <v>38</v>
      </c>
      <c r="M235" s="181" t="n">
        <f aca="false">SUM(CCT!L235-CCT!M235,CAV!L235-CAV!M235,CEART!L235-CEART!M235,CEAVI!L235-CEAVI!M235,CEFID!L235-CEFID!M235,CEPLAN!L235-CEPLAN!M235,CERES!L235-CERES!M235,CESFI!L235-CESFI!M235,ESAG!L235-ESAG!M235,FAED!L235-FAED!M235,MESC!L235-MESC!M235,REITORIA!L235-REITORIA!M235,CEAD!L235-CEAD!M235)</f>
        <v>9</v>
      </c>
      <c r="N235" s="182" t="n">
        <f aca="false">SUM(L235-M235)</f>
        <v>29</v>
      </c>
      <c r="O235" s="183" t="n">
        <f aca="false">L235*K235</f>
        <v>19479.94</v>
      </c>
      <c r="P235" s="183" t="n">
        <f aca="false">M235*K235</f>
        <v>4613.67</v>
      </c>
    </row>
    <row r="236" customFormat="false" ht="60" hidden="false" customHeight="false" outlineLevel="0" collapsed="false">
      <c r="A236" s="63"/>
      <c r="B236" s="31"/>
      <c r="C236" s="44" t="n">
        <v>233</v>
      </c>
      <c r="D236" s="33" t="s">
        <v>383</v>
      </c>
      <c r="E236" s="65" t="s">
        <v>39</v>
      </c>
      <c r="F236" s="65" t="s">
        <v>384</v>
      </c>
      <c r="G236" s="34" t="s">
        <v>385</v>
      </c>
      <c r="H236" s="65" t="s">
        <v>181</v>
      </c>
      <c r="I236" s="35" t="n">
        <v>20</v>
      </c>
      <c r="J236" s="35" t="n">
        <v>30</v>
      </c>
      <c r="K236" s="36" t="n">
        <v>31.87</v>
      </c>
      <c r="L236" s="180" t="n">
        <f aca="false">SUM(CCT!L236,CAV!L236,CEART!L236,CEAVI!L236,CEFID!L236,CEPLAN!L236,CERES!L236,CESFI!L236,ESAG!L236,FAED!L236,MESC!L236,REITORIA!L236,CEAD!L236)</f>
        <v>262</v>
      </c>
      <c r="M236" s="181" t="n">
        <f aca="false">SUM(CCT!L236-CCT!M236,CAV!L236-CAV!M236,CEART!L236-CEART!M236,CEAVI!L236-CEAVI!M236,CEFID!L236-CEFID!M236,CEPLAN!L236-CEPLAN!M236,CERES!L236-CERES!M236,CESFI!L236-CESFI!M236,ESAG!L236-ESAG!M236,FAED!L236-FAED!M236,MESC!L236-MESC!M236,REITORIA!L236-REITORIA!M236,CEAD!L236-CEAD!M236)</f>
        <v>77</v>
      </c>
      <c r="N236" s="182" t="n">
        <f aca="false">SUM(L236-M236)</f>
        <v>185</v>
      </c>
      <c r="O236" s="183" t="n">
        <f aca="false">L236*K236</f>
        <v>8349.94</v>
      </c>
      <c r="P236" s="183" t="n">
        <f aca="false">M236*K236</f>
        <v>2453.99</v>
      </c>
    </row>
    <row r="237" customFormat="false" ht="45" hidden="false" customHeight="false" outlineLevel="0" collapsed="false">
      <c r="A237" s="63"/>
      <c r="B237" s="31"/>
      <c r="C237" s="32" t="n">
        <v>234</v>
      </c>
      <c r="D237" s="33" t="s">
        <v>386</v>
      </c>
      <c r="E237" s="35" t="s">
        <v>39</v>
      </c>
      <c r="F237" s="35" t="s">
        <v>387</v>
      </c>
      <c r="G237" s="34" t="n">
        <v>31</v>
      </c>
      <c r="H237" s="35" t="s">
        <v>181</v>
      </c>
      <c r="I237" s="35" t="n">
        <v>20</v>
      </c>
      <c r="J237" s="35" t="n">
        <v>30</v>
      </c>
      <c r="K237" s="36" t="n">
        <v>35.12</v>
      </c>
      <c r="L237" s="180" t="n">
        <f aca="false">SUM(CCT!L237,CAV!L237,CEART!L237,CEAVI!L237,CEFID!L237,CEPLAN!L237,CERES!L237,CESFI!L237,ESAG!L237,FAED!L237,MESC!L237,REITORIA!L237,CEAD!L237)</f>
        <v>404</v>
      </c>
      <c r="M237" s="181" t="n">
        <f aca="false">SUM(CCT!L237-CCT!M237,CAV!L237-CAV!M237,CEART!L237-CEART!M237,CEAVI!L237-CEAVI!M237,CEFID!L237-CEFID!M237,CEPLAN!L237-CEPLAN!M237,CERES!L237-CERES!M237,CESFI!L237-CESFI!M237,ESAG!L237-ESAG!M237,FAED!L237-FAED!M237,MESC!L237-MESC!M237,REITORIA!L237-REITORIA!M237,CEAD!L237-CEAD!M237)</f>
        <v>184</v>
      </c>
      <c r="N237" s="182" t="n">
        <f aca="false">SUM(L237-M237)</f>
        <v>220</v>
      </c>
      <c r="O237" s="183" t="n">
        <f aca="false">L237*K237</f>
        <v>14188.48</v>
      </c>
      <c r="P237" s="183" t="n">
        <f aca="false">M237*K237</f>
        <v>6462.08</v>
      </c>
    </row>
    <row r="238" customFormat="false" ht="15" hidden="false" customHeight="true" outlineLevel="0" collapsed="false">
      <c r="A238" s="63"/>
      <c r="B238" s="31"/>
      <c r="C238" s="32" t="n">
        <v>235</v>
      </c>
      <c r="D238" s="45" t="s">
        <v>388</v>
      </c>
      <c r="E238" s="35" t="s">
        <v>39</v>
      </c>
      <c r="F238" s="35" t="s">
        <v>389</v>
      </c>
      <c r="G238" s="34" t="s">
        <v>390</v>
      </c>
      <c r="H238" s="35" t="s">
        <v>49</v>
      </c>
      <c r="I238" s="35" t="n">
        <v>20</v>
      </c>
      <c r="J238" s="35" t="n">
        <v>30</v>
      </c>
      <c r="K238" s="36" t="n">
        <v>0.42</v>
      </c>
      <c r="L238" s="180" t="n">
        <f aca="false">SUM(CCT!L238,CAV!L238,CEART!L238,CEAVI!L238,CEFID!L238,CEPLAN!L238,CERES!L238,CESFI!L238,ESAG!L238,FAED!L238,MESC!L238,REITORIA!L238,CEAD!L238)</f>
        <v>400</v>
      </c>
      <c r="M238" s="181" t="n">
        <f aca="false">SUM(CCT!L238-CCT!M238,CAV!L238-CAV!M238,CEART!L238-CEART!M238,CEAVI!L238-CEAVI!M238,CEFID!L238-CEFID!M238,CEPLAN!L238-CEPLAN!M238,CERES!L238-CERES!M238,CESFI!L238-CESFI!M238,ESAG!L238-ESAG!M238,FAED!L238-FAED!M238,MESC!L238-MESC!M238,REITORIA!L238-REITORIA!M238,CEAD!L238-CEAD!M238)</f>
        <v>180</v>
      </c>
      <c r="N238" s="182" t="n">
        <f aca="false">SUM(L238-M238)</f>
        <v>220</v>
      </c>
      <c r="O238" s="183" t="n">
        <f aca="false">L238*K238</f>
        <v>168</v>
      </c>
      <c r="P238" s="183" t="n">
        <f aca="false">M238*K238</f>
        <v>75.6</v>
      </c>
    </row>
    <row r="239" customFormat="false" ht="45" hidden="false" customHeight="false" outlineLevel="0" collapsed="false">
      <c r="A239" s="63"/>
      <c r="B239" s="31"/>
      <c r="C239" s="32" t="n">
        <v>236</v>
      </c>
      <c r="D239" s="33" t="s">
        <v>391</v>
      </c>
      <c r="E239" s="35" t="s">
        <v>39</v>
      </c>
      <c r="F239" s="35" t="s">
        <v>344</v>
      </c>
      <c r="G239" s="34" t="s">
        <v>392</v>
      </c>
      <c r="H239" s="35" t="s">
        <v>42</v>
      </c>
      <c r="I239" s="35" t="n">
        <v>20</v>
      </c>
      <c r="J239" s="35" t="n">
        <v>30</v>
      </c>
      <c r="K239" s="36" t="n">
        <v>39.35</v>
      </c>
      <c r="L239" s="180" t="n">
        <f aca="false">SUM(CCT!L239,CAV!L239,CEART!L239,CEAVI!L239,CEFID!L239,CEPLAN!L239,CERES!L239,CESFI!L239,ESAG!L239,FAED!L239,MESC!L239,REITORIA!L239,CEAD!L239)</f>
        <v>64</v>
      </c>
      <c r="M239" s="181" t="n">
        <f aca="false">SUM(CCT!L239-CCT!M239,CAV!L239-CAV!M239,CEART!L239-CEART!M239,CEAVI!L239-CEAVI!M239,CEFID!L239-CEFID!M239,CEPLAN!L239-CEPLAN!M239,CERES!L239-CERES!M239,CESFI!L239-CESFI!M239,ESAG!L239-ESAG!M239,FAED!L239-FAED!M239,MESC!L239-MESC!M239,REITORIA!L239-REITORIA!M239,CEAD!L239-CEAD!M239)</f>
        <v>22</v>
      </c>
      <c r="N239" s="182" t="n">
        <f aca="false">SUM(L239-M239)</f>
        <v>42</v>
      </c>
      <c r="O239" s="183" t="n">
        <f aca="false">L239*K239</f>
        <v>2518.4</v>
      </c>
      <c r="P239" s="183" t="n">
        <f aca="false">M239*K239</f>
        <v>865.7</v>
      </c>
    </row>
    <row r="240" customFormat="false" ht="15" hidden="false" customHeight="true" outlineLevel="0" collapsed="false">
      <c r="A240" s="63"/>
      <c r="B240" s="31"/>
      <c r="C240" s="32" t="n">
        <v>237</v>
      </c>
      <c r="D240" s="45" t="s">
        <v>393</v>
      </c>
      <c r="E240" s="35" t="s">
        <v>39</v>
      </c>
      <c r="F240" s="35" t="s">
        <v>342</v>
      </c>
      <c r="G240" s="34" t="n">
        <v>39002</v>
      </c>
      <c r="H240" s="35" t="s">
        <v>49</v>
      </c>
      <c r="I240" s="35" t="n">
        <v>20</v>
      </c>
      <c r="J240" s="35" t="n">
        <v>30</v>
      </c>
      <c r="K240" s="36" t="n">
        <v>101.06</v>
      </c>
      <c r="L240" s="180" t="n">
        <f aca="false">SUM(CCT!L240,CAV!L240,CEART!L240,CEAVI!L240,CEFID!L240,CEPLAN!L240,CERES!L240,CESFI!L240,ESAG!L240,FAED!L240,MESC!L240,REITORIA!L240,CEAD!L240)</f>
        <v>48</v>
      </c>
      <c r="M240" s="181" t="n">
        <f aca="false">SUM(CCT!L240-CCT!M240,CAV!L240-CAV!M240,CEART!L240-CEART!M240,CEAVI!L240-CEAVI!M240,CEFID!L240-CEFID!M240,CEPLAN!L240-CEPLAN!M240,CERES!L240-CERES!M240,CESFI!L240-CESFI!M240,ESAG!L240-ESAG!M240,FAED!L240-FAED!M240,MESC!L240-MESC!M240,REITORIA!L240-REITORIA!M240,CEAD!L240-CEAD!M240)</f>
        <v>14</v>
      </c>
      <c r="N240" s="182" t="n">
        <f aca="false">SUM(L240-M240)</f>
        <v>34</v>
      </c>
      <c r="O240" s="183" t="n">
        <f aca="false">L240*K240</f>
        <v>4850.88</v>
      </c>
      <c r="P240" s="183" t="n">
        <f aca="false">M240*K240</f>
        <v>1414.84</v>
      </c>
    </row>
    <row r="241" customFormat="false" ht="15" hidden="false" customHeight="true" outlineLevel="0" collapsed="false">
      <c r="A241" s="63"/>
      <c r="B241" s="31"/>
      <c r="C241" s="44" t="n">
        <v>238</v>
      </c>
      <c r="D241" s="45" t="s">
        <v>394</v>
      </c>
      <c r="E241" s="35" t="s">
        <v>39</v>
      </c>
      <c r="F241" s="35" t="s">
        <v>395</v>
      </c>
      <c r="G241" s="34" t="s">
        <v>396</v>
      </c>
      <c r="H241" s="35" t="s">
        <v>49</v>
      </c>
      <c r="I241" s="35" t="n">
        <v>20</v>
      </c>
      <c r="J241" s="35" t="n">
        <v>30</v>
      </c>
      <c r="K241" s="36" t="n">
        <v>10.63</v>
      </c>
      <c r="L241" s="180" t="n">
        <f aca="false">SUM(CCT!L241,CAV!L241,CEART!L241,CEAVI!L241,CEFID!L241,CEPLAN!L241,CERES!L241,CESFI!L241,ESAG!L241,FAED!L241,MESC!L241,REITORIA!L241,CEAD!L241)</f>
        <v>292</v>
      </c>
      <c r="M241" s="181" t="n">
        <f aca="false">SUM(CCT!L241-CCT!M241,CAV!L241-CAV!M241,CEART!L241-CEART!M241,CEAVI!L241-CEAVI!M241,CEFID!L241-CEFID!M241,CEPLAN!L241-CEPLAN!M241,CERES!L241-CERES!M241,CESFI!L241-CESFI!M241,ESAG!L241-ESAG!M241,FAED!L241-FAED!M241,MESC!L241-MESC!M241,REITORIA!L241-REITORIA!M241,CEAD!L241-CEAD!M241)</f>
        <v>125</v>
      </c>
      <c r="N241" s="182" t="n">
        <f aca="false">SUM(L241-M241)</f>
        <v>167</v>
      </c>
      <c r="O241" s="183" t="n">
        <f aca="false">L241*K241</f>
        <v>3103.96</v>
      </c>
      <c r="P241" s="183" t="n">
        <f aca="false">M241*K241</f>
        <v>1328.75</v>
      </c>
    </row>
    <row r="242" customFormat="false" ht="15" hidden="false" customHeight="true" outlineLevel="0" collapsed="false">
      <c r="A242" s="63"/>
      <c r="B242" s="31"/>
      <c r="C242" s="32" t="n">
        <v>239</v>
      </c>
      <c r="D242" s="45" t="s">
        <v>397</v>
      </c>
      <c r="E242" s="35" t="s">
        <v>39</v>
      </c>
      <c r="F242" s="35" t="s">
        <v>395</v>
      </c>
      <c r="G242" s="34" t="s">
        <v>396</v>
      </c>
      <c r="H242" s="35" t="s">
        <v>49</v>
      </c>
      <c r="I242" s="35" t="n">
        <v>20</v>
      </c>
      <c r="J242" s="35" t="n">
        <v>30</v>
      </c>
      <c r="K242" s="36" t="n">
        <v>11.14</v>
      </c>
      <c r="L242" s="180" t="n">
        <f aca="false">SUM(CCT!L242,CAV!L242,CEART!L242,CEAVI!L242,CEFID!L242,CEPLAN!L242,CERES!L242,CESFI!L242,ESAG!L242,FAED!L242,MESC!L242,REITORIA!L242,CEAD!L242)</f>
        <v>254</v>
      </c>
      <c r="M242" s="181" t="n">
        <f aca="false">SUM(CCT!L242-CCT!M242,CAV!L242-CAV!M242,CEART!L242-CEART!M242,CEAVI!L242-CEAVI!M242,CEFID!L242-CEFID!M242,CEPLAN!L242-CEPLAN!M242,CERES!L242-CERES!M242,CESFI!L242-CESFI!M242,ESAG!L242-ESAG!M242,FAED!L242-FAED!M242,MESC!L242-MESC!M242,REITORIA!L242-REITORIA!M242,CEAD!L242-CEAD!M242)</f>
        <v>55</v>
      </c>
      <c r="N242" s="182" t="n">
        <f aca="false">SUM(L242-M242)</f>
        <v>199</v>
      </c>
      <c r="O242" s="183" t="n">
        <f aca="false">L242*K242</f>
        <v>2829.56</v>
      </c>
      <c r="P242" s="183" t="n">
        <f aca="false">M242*K242</f>
        <v>612.7</v>
      </c>
    </row>
    <row r="243" customFormat="false" ht="30" hidden="false" customHeight="false" outlineLevel="0" collapsed="false">
      <c r="A243" s="63"/>
      <c r="B243" s="31"/>
      <c r="C243" s="32" t="n">
        <v>240</v>
      </c>
      <c r="D243" s="45" t="s">
        <v>247</v>
      </c>
      <c r="E243" s="35" t="s">
        <v>39</v>
      </c>
      <c r="F243" s="35" t="s">
        <v>395</v>
      </c>
      <c r="G243" s="34" t="s">
        <v>396</v>
      </c>
      <c r="H243" s="35" t="s">
        <v>49</v>
      </c>
      <c r="I243" s="35" t="n">
        <v>20</v>
      </c>
      <c r="J243" s="35" t="n">
        <v>30</v>
      </c>
      <c r="K243" s="36" t="n">
        <v>16.4</v>
      </c>
      <c r="L243" s="180" t="n">
        <f aca="false">SUM(CCT!L243,CAV!L243,CEART!L243,CEAVI!L243,CEFID!L243,CEPLAN!L243,CERES!L243,CESFI!L243,ESAG!L243,FAED!L243,MESC!L243,REITORIA!L243,CEAD!L243)</f>
        <v>90</v>
      </c>
      <c r="M243" s="181" t="n">
        <f aca="false">SUM(CCT!L243-CCT!M243,CAV!L243-CAV!M243,CEART!L243-CEART!M243,CEAVI!L243-CEAVI!M243,CEFID!L243-CEFID!M243,CEPLAN!L243-CEPLAN!M243,CERES!L243-CERES!M243,CESFI!L243-CESFI!M243,ESAG!L243-ESAG!M243,FAED!L243-FAED!M243,MESC!L243-MESC!M243,REITORIA!L243-REITORIA!M243,CEAD!L243-CEAD!M243)</f>
        <v>10</v>
      </c>
      <c r="N243" s="182" t="n">
        <f aca="false">SUM(L243-M243)</f>
        <v>80</v>
      </c>
      <c r="O243" s="183" t="n">
        <f aca="false">L243*K243</f>
        <v>1476</v>
      </c>
      <c r="P243" s="183" t="n">
        <f aca="false">M243*K243</f>
        <v>164</v>
      </c>
    </row>
    <row r="244" customFormat="false" ht="15" hidden="false" customHeight="true" outlineLevel="0" collapsed="false">
      <c r="A244" s="63"/>
      <c r="B244" s="31"/>
      <c r="C244" s="32" t="n">
        <v>241</v>
      </c>
      <c r="D244" s="45" t="s">
        <v>398</v>
      </c>
      <c r="E244" s="34" t="s">
        <v>39</v>
      </c>
      <c r="F244" s="34" t="s">
        <v>399</v>
      </c>
      <c r="G244" s="34" t="n">
        <v>52832</v>
      </c>
      <c r="H244" s="35" t="s">
        <v>49</v>
      </c>
      <c r="I244" s="35" t="n">
        <v>20</v>
      </c>
      <c r="J244" s="35" t="n">
        <v>30</v>
      </c>
      <c r="K244" s="36" t="n">
        <v>4.14</v>
      </c>
      <c r="L244" s="180" t="n">
        <f aca="false">SUM(CCT!L244,CAV!L244,CEART!L244,CEAVI!L244,CEFID!L244,CEPLAN!L244,CERES!L244,CESFI!L244,ESAG!L244,FAED!L244,MESC!L244,REITORIA!L244,CEAD!L244)</f>
        <v>12</v>
      </c>
      <c r="M244" s="181" t="n">
        <f aca="false">SUM(CCT!L244-CCT!M244,CAV!L244-CAV!M244,CEART!L244-CEART!M244,CEAVI!L244-CEAVI!M244,CEFID!L244-CEFID!M244,CEPLAN!L244-CEPLAN!M244,CERES!L244-CERES!M244,CESFI!L244-CESFI!M244,ESAG!L244-ESAG!M244,FAED!L244-FAED!M244,MESC!L244-MESC!M244,REITORIA!L244-REITORIA!M244,CEAD!L244-CEAD!M244)</f>
        <v>0</v>
      </c>
      <c r="N244" s="182" t="n">
        <f aca="false">SUM(L244-M244)</f>
        <v>12</v>
      </c>
      <c r="O244" s="183" t="n">
        <f aca="false">L244*K244</f>
        <v>49.68</v>
      </c>
      <c r="P244" s="183" t="n">
        <f aca="false">M244*K244</f>
        <v>0</v>
      </c>
    </row>
    <row r="245" customFormat="false" ht="60" hidden="false" customHeight="false" outlineLevel="0" collapsed="false">
      <c r="A245" s="63"/>
      <c r="B245" s="31"/>
      <c r="C245" s="32" t="n">
        <v>242</v>
      </c>
      <c r="D245" s="33" t="s">
        <v>400</v>
      </c>
      <c r="E245" s="34" t="s">
        <v>39</v>
      </c>
      <c r="F245" s="34" t="s">
        <v>401</v>
      </c>
      <c r="G245" s="34" t="n">
        <v>7003</v>
      </c>
      <c r="H245" s="35" t="s">
        <v>42</v>
      </c>
      <c r="I245" s="35" t="n">
        <v>20</v>
      </c>
      <c r="J245" s="35" t="n">
        <v>30</v>
      </c>
      <c r="K245" s="36" t="n">
        <v>106.74</v>
      </c>
      <c r="L245" s="180" t="n">
        <f aca="false">SUM(CCT!L245,CAV!L245,CEART!L245,CEAVI!L245,CEFID!L245,CEPLAN!L245,CERES!L245,CESFI!L245,ESAG!L245,FAED!L245,MESC!L245,REITORIA!L245,CEAD!L245)</f>
        <v>43</v>
      </c>
      <c r="M245" s="181" t="n">
        <f aca="false">SUM(CCT!L245-CCT!M245,CAV!L245-CAV!M245,CEART!L245-CEART!M245,CEAVI!L245-CEAVI!M245,CEFID!L245-CEFID!M245,CEPLAN!L245-CEPLAN!M245,CERES!L245-CERES!M245,CESFI!L245-CESFI!M245,ESAG!L245-ESAG!M245,FAED!L245-FAED!M245,MESC!L245-MESC!M245,REITORIA!L245-REITORIA!M245,CEAD!L245-CEAD!M245)</f>
        <v>7</v>
      </c>
      <c r="N245" s="182" t="n">
        <f aca="false">SUM(L245-M245)</f>
        <v>36</v>
      </c>
      <c r="O245" s="183" t="n">
        <f aca="false">L245*K245</f>
        <v>4589.82</v>
      </c>
      <c r="P245" s="183" t="n">
        <f aca="false">M245*K245</f>
        <v>747.18</v>
      </c>
    </row>
    <row r="246" customFormat="false" ht="15" hidden="false" customHeight="true" outlineLevel="0" collapsed="false">
      <c r="A246" s="63"/>
      <c r="B246" s="31"/>
      <c r="C246" s="44" t="n">
        <v>243</v>
      </c>
      <c r="D246" s="64" t="s">
        <v>402</v>
      </c>
      <c r="E246" s="34" t="s">
        <v>39</v>
      </c>
      <c r="F246" s="34" t="s">
        <v>403</v>
      </c>
      <c r="G246" s="34" t="n">
        <v>1043</v>
      </c>
      <c r="H246" s="34" t="s">
        <v>49</v>
      </c>
      <c r="I246" s="35" t="n">
        <v>20</v>
      </c>
      <c r="J246" s="35" t="n">
        <v>30</v>
      </c>
      <c r="K246" s="36" t="n">
        <v>6.33</v>
      </c>
      <c r="L246" s="180" t="n">
        <f aca="false">SUM(CCT!L246,CAV!L246,CEART!L246,CEAVI!L246,CEFID!L246,CEPLAN!L246,CERES!L246,CESFI!L246,ESAG!L246,FAED!L246,MESC!L246,REITORIA!L246,CEAD!L246)</f>
        <v>630</v>
      </c>
      <c r="M246" s="181" t="n">
        <f aca="false">SUM(CCT!L246-CCT!M246,CAV!L246-CAV!M246,CEART!L246-CEART!M246,CEAVI!L246-CEAVI!M246,CEFID!L246-CEFID!M246,CEPLAN!L246-CEPLAN!M246,CERES!L246-CERES!M246,CESFI!L246-CESFI!M246,ESAG!L246-ESAG!M246,FAED!L246-FAED!M246,MESC!L246-MESC!M246,REITORIA!L246-REITORIA!M246,CEAD!L246-CEAD!M246)</f>
        <v>185</v>
      </c>
      <c r="N246" s="182" t="n">
        <f aca="false">SUM(L246-M246)</f>
        <v>445</v>
      </c>
      <c r="O246" s="183" t="n">
        <f aca="false">L246*K246</f>
        <v>3987.9</v>
      </c>
      <c r="P246" s="183" t="n">
        <f aca="false">M246*K246</f>
        <v>1171.05</v>
      </c>
    </row>
    <row r="247" customFormat="false" ht="15" hidden="false" customHeight="true" outlineLevel="0" collapsed="false">
      <c r="A247" s="63"/>
      <c r="B247" s="31"/>
      <c r="C247" s="32" t="n">
        <v>244</v>
      </c>
      <c r="D247" s="64" t="s">
        <v>404</v>
      </c>
      <c r="E247" s="34" t="s">
        <v>39</v>
      </c>
      <c r="F247" s="34" t="s">
        <v>403</v>
      </c>
      <c r="G247" s="34" t="s">
        <v>405</v>
      </c>
      <c r="H247" s="34" t="s">
        <v>49</v>
      </c>
      <c r="I247" s="35" t="n">
        <v>20</v>
      </c>
      <c r="J247" s="35" t="n">
        <v>30</v>
      </c>
      <c r="K247" s="36" t="n">
        <v>8.69</v>
      </c>
      <c r="L247" s="180" t="n">
        <f aca="false">SUM(CCT!L247,CAV!L247,CEART!L247,CEAVI!L247,CEFID!L247,CEPLAN!L247,CERES!L247,CESFI!L247,ESAG!L247,FAED!L247,MESC!L247,REITORIA!L247,CEAD!L247)</f>
        <v>222</v>
      </c>
      <c r="M247" s="181" t="n">
        <f aca="false">SUM(CCT!L247-CCT!M247,CAV!L247-CAV!M247,CEART!L247-CEART!M247,CEAVI!L247-CEAVI!M247,CEFID!L247-CEFID!M247,CEPLAN!L247-CEPLAN!M247,CERES!L247-CERES!M247,CESFI!L247-CESFI!M247,ESAG!L247-ESAG!M247,FAED!L247-FAED!M247,MESC!L247-MESC!M247,REITORIA!L247-REITORIA!M247,CEAD!L247-CEAD!M247)</f>
        <v>90</v>
      </c>
      <c r="N247" s="182" t="n">
        <f aca="false">SUM(L247-M247)</f>
        <v>132</v>
      </c>
      <c r="O247" s="183" t="n">
        <f aca="false">L247*K247</f>
        <v>1929.18</v>
      </c>
      <c r="P247" s="183" t="n">
        <f aca="false">M247*K247</f>
        <v>782.1</v>
      </c>
    </row>
    <row r="248" customFormat="false" ht="30" hidden="false" customHeight="false" outlineLevel="0" collapsed="false">
      <c r="A248" s="63"/>
      <c r="B248" s="31"/>
      <c r="C248" s="32" t="n">
        <v>245</v>
      </c>
      <c r="D248" s="45" t="s">
        <v>406</v>
      </c>
      <c r="E248" s="34" t="s">
        <v>39</v>
      </c>
      <c r="F248" s="34" t="s">
        <v>403</v>
      </c>
      <c r="G248" s="34" t="s">
        <v>405</v>
      </c>
      <c r="H248" s="34" t="s">
        <v>181</v>
      </c>
      <c r="I248" s="35" t="n">
        <v>20</v>
      </c>
      <c r="J248" s="35" t="n">
        <v>30</v>
      </c>
      <c r="K248" s="36" t="n">
        <v>45.11</v>
      </c>
      <c r="L248" s="180" t="n">
        <f aca="false">SUM(CCT!L248,CAV!L248,CEART!L248,CEAVI!L248,CEFID!L248,CEPLAN!L248,CERES!L248,CESFI!L248,ESAG!L248,FAED!L248,MESC!L248,REITORIA!L248,CEAD!L248)</f>
        <v>25</v>
      </c>
      <c r="M248" s="181" t="n">
        <f aca="false">SUM(CCT!L248-CCT!M248,CAV!L248-CAV!M248,CEART!L248-CEART!M248,CEAVI!L248-CEAVI!M248,CEFID!L248-CEFID!M248,CEPLAN!L248-CEPLAN!M248,CERES!L248-CERES!M248,CESFI!L248-CESFI!M248,ESAG!L248-ESAG!M248,FAED!L248-FAED!M248,MESC!L248-MESC!M248,REITORIA!L248-REITORIA!M248,CEAD!L248-CEAD!M248)</f>
        <v>0</v>
      </c>
      <c r="N248" s="182" t="n">
        <f aca="false">SUM(L248-M248)</f>
        <v>25</v>
      </c>
      <c r="O248" s="183" t="n">
        <f aca="false">L248*K248</f>
        <v>1127.75</v>
      </c>
      <c r="P248" s="183" t="n">
        <f aca="false">M248*K248</f>
        <v>0</v>
      </c>
    </row>
    <row r="249" customFormat="false" ht="15" hidden="false" customHeight="true" outlineLevel="0" collapsed="false">
      <c r="A249" s="63"/>
      <c r="B249" s="31"/>
      <c r="C249" s="32" t="n">
        <v>246</v>
      </c>
      <c r="D249" s="64" t="s">
        <v>407</v>
      </c>
      <c r="E249" s="34" t="s">
        <v>39</v>
      </c>
      <c r="F249" s="34" t="s">
        <v>403</v>
      </c>
      <c r="G249" s="34" t="s">
        <v>408</v>
      </c>
      <c r="H249" s="34" t="s">
        <v>49</v>
      </c>
      <c r="I249" s="35" t="n">
        <v>20</v>
      </c>
      <c r="J249" s="35" t="n">
        <v>30</v>
      </c>
      <c r="K249" s="36" t="n">
        <v>9.03</v>
      </c>
      <c r="L249" s="180" t="n">
        <f aca="false">SUM(CCT!L249,CAV!L249,CEART!L249,CEAVI!L249,CEFID!L249,CEPLAN!L249,CERES!L249,CESFI!L249,ESAG!L249,FAED!L249,MESC!L249,REITORIA!L249,CEAD!L249)</f>
        <v>140</v>
      </c>
      <c r="M249" s="181" t="n">
        <f aca="false">SUM(CCT!L249-CCT!M249,CAV!L249-CAV!M249,CEART!L249-CEART!M249,CEAVI!L249-CEAVI!M249,CEFID!L249-CEFID!M249,CEPLAN!L249-CEPLAN!M249,CERES!L249-CERES!M249,CESFI!L249-CESFI!M249,ESAG!L249-ESAG!M249,FAED!L249-FAED!M249,MESC!L249-MESC!M249,REITORIA!L249-REITORIA!M249,CEAD!L249-CEAD!M249)</f>
        <v>40</v>
      </c>
      <c r="N249" s="182" t="n">
        <f aca="false">SUM(L249-M249)</f>
        <v>100</v>
      </c>
      <c r="O249" s="183" t="n">
        <f aca="false">L249*K249</f>
        <v>1264.2</v>
      </c>
      <c r="P249" s="183" t="n">
        <f aca="false">M249*K249</f>
        <v>361.2</v>
      </c>
    </row>
    <row r="250" customFormat="false" ht="15" hidden="false" customHeight="true" outlineLevel="0" collapsed="false">
      <c r="A250" s="63"/>
      <c r="B250" s="31"/>
      <c r="C250" s="32" t="n">
        <v>247</v>
      </c>
      <c r="D250" s="33" t="s">
        <v>409</v>
      </c>
      <c r="E250" s="34" t="s">
        <v>39</v>
      </c>
      <c r="F250" s="34" t="s">
        <v>403</v>
      </c>
      <c r="G250" s="34" t="s">
        <v>408</v>
      </c>
      <c r="H250" s="34" t="s">
        <v>42</v>
      </c>
      <c r="I250" s="35" t="n">
        <v>20</v>
      </c>
      <c r="J250" s="35" t="n">
        <v>30</v>
      </c>
      <c r="K250" s="36" t="n">
        <v>33.24</v>
      </c>
      <c r="L250" s="180" t="n">
        <f aca="false">SUM(CCT!L250,CAV!L250,CEART!L250,CEAVI!L250,CEFID!L250,CEPLAN!L250,CERES!L250,CESFI!L250,ESAG!L250,FAED!L250,MESC!L250,REITORIA!L250,CEAD!L250)</f>
        <v>23</v>
      </c>
      <c r="M250" s="181" t="n">
        <f aca="false">SUM(CCT!L250-CCT!M250,CAV!L250-CAV!M250,CEART!L250-CEART!M250,CEAVI!L250-CEAVI!M250,CEFID!L250-CEFID!M250,CEPLAN!L250-CEPLAN!M250,CERES!L250-CERES!M250,CESFI!L250-CESFI!M250,ESAG!L250-ESAG!M250,FAED!L250-FAED!M250,MESC!L250-MESC!M250,REITORIA!L250-REITORIA!M250,CEAD!L250-CEAD!M250)</f>
        <v>5</v>
      </c>
      <c r="N250" s="182" t="n">
        <f aca="false">SUM(L250-M250)</f>
        <v>18</v>
      </c>
      <c r="O250" s="183" t="n">
        <f aca="false">L250*K250</f>
        <v>764.52</v>
      </c>
      <c r="P250" s="183" t="n">
        <f aca="false">M250*K250</f>
        <v>166.2</v>
      </c>
    </row>
    <row r="251" customFormat="false" ht="15" hidden="false" customHeight="true" outlineLevel="0" collapsed="false">
      <c r="A251" s="63"/>
      <c r="B251" s="31"/>
      <c r="C251" s="44" t="n">
        <v>248</v>
      </c>
      <c r="D251" s="33" t="s">
        <v>410</v>
      </c>
      <c r="E251" s="34" t="s">
        <v>39</v>
      </c>
      <c r="F251" s="34" t="s">
        <v>403</v>
      </c>
      <c r="G251" s="34" t="s">
        <v>408</v>
      </c>
      <c r="H251" s="34" t="s">
        <v>42</v>
      </c>
      <c r="I251" s="35" t="n">
        <v>20</v>
      </c>
      <c r="J251" s="35" t="n">
        <v>30</v>
      </c>
      <c r="K251" s="36" t="n">
        <v>38.42</v>
      </c>
      <c r="L251" s="180" t="n">
        <f aca="false">SUM(CCT!L251,CAV!L251,CEART!L251,CEAVI!L251,CEFID!L251,CEPLAN!L251,CERES!L251,CESFI!L251,ESAG!L251,FAED!L251,MESC!L251,REITORIA!L251,CEAD!L251)</f>
        <v>17</v>
      </c>
      <c r="M251" s="181" t="n">
        <f aca="false">SUM(CCT!L251-CCT!M251,CAV!L251-CAV!M251,CEART!L251-CEART!M251,CEAVI!L251-CEAVI!M251,CEFID!L251-CEFID!M251,CEPLAN!L251-CEPLAN!M251,CERES!L251-CERES!M251,CESFI!L251-CESFI!M251,ESAG!L251-ESAG!M251,FAED!L251-FAED!M251,MESC!L251-MESC!M251,REITORIA!L251-REITORIA!M251,CEAD!L251-CEAD!M251)</f>
        <v>1</v>
      </c>
      <c r="N251" s="182" t="n">
        <f aca="false">SUM(L251-M251)</f>
        <v>16</v>
      </c>
      <c r="O251" s="183" t="n">
        <f aca="false">L251*K251</f>
        <v>653.14</v>
      </c>
      <c r="P251" s="183" t="n">
        <f aca="false">M251*K251</f>
        <v>38.42</v>
      </c>
    </row>
    <row r="252" customFormat="false" ht="15" hidden="false" customHeight="true" outlineLevel="0" collapsed="false">
      <c r="A252" s="63"/>
      <c r="B252" s="31"/>
      <c r="C252" s="32" t="n">
        <v>249</v>
      </c>
      <c r="D252" s="33" t="s">
        <v>411</v>
      </c>
      <c r="E252" s="34" t="s">
        <v>39</v>
      </c>
      <c r="F252" s="34" t="s">
        <v>403</v>
      </c>
      <c r="G252" s="34" t="s">
        <v>408</v>
      </c>
      <c r="H252" s="34" t="s">
        <v>42</v>
      </c>
      <c r="I252" s="35" t="n">
        <v>20</v>
      </c>
      <c r="J252" s="35" t="n">
        <v>30</v>
      </c>
      <c r="K252" s="36" t="n">
        <v>37.27</v>
      </c>
      <c r="L252" s="180" t="n">
        <f aca="false">SUM(CCT!L252,CAV!L252,CEART!L252,CEAVI!L252,CEFID!L252,CEPLAN!L252,CERES!L252,CESFI!L252,ESAG!L252,FAED!L252,MESC!L252,REITORIA!L252,CEAD!L252)</f>
        <v>22</v>
      </c>
      <c r="M252" s="181" t="n">
        <f aca="false">SUM(CCT!L252-CCT!M252,CAV!L252-CAV!M252,CEART!L252-CEART!M252,CEAVI!L252-CEAVI!M252,CEFID!L252-CEFID!M252,CEPLAN!L252-CEPLAN!M252,CERES!L252-CERES!M252,CESFI!L252-CESFI!M252,ESAG!L252-ESAG!M252,FAED!L252-FAED!M252,MESC!L252-MESC!M252,REITORIA!L252-REITORIA!M252,CEAD!L252-CEAD!M252)</f>
        <v>0</v>
      </c>
      <c r="N252" s="182" t="n">
        <f aca="false">SUM(L252-M252)</f>
        <v>22</v>
      </c>
      <c r="O252" s="183" t="n">
        <f aca="false">L252*K252</f>
        <v>819.94</v>
      </c>
      <c r="P252" s="183" t="n">
        <f aca="false">M252*K252</f>
        <v>0</v>
      </c>
    </row>
    <row r="253" customFormat="false" ht="15" hidden="false" customHeight="true" outlineLevel="0" collapsed="false">
      <c r="A253" s="63"/>
      <c r="B253" s="31"/>
      <c r="C253" s="32" t="n">
        <v>250</v>
      </c>
      <c r="D253" s="33" t="s">
        <v>412</v>
      </c>
      <c r="E253" s="34" t="s">
        <v>44</v>
      </c>
      <c r="F253" s="34" t="s">
        <v>403</v>
      </c>
      <c r="G253" s="34" t="s">
        <v>408</v>
      </c>
      <c r="H253" s="34" t="s">
        <v>42</v>
      </c>
      <c r="I253" s="35" t="n">
        <v>20</v>
      </c>
      <c r="J253" s="35" t="n">
        <v>30</v>
      </c>
      <c r="K253" s="36" t="n">
        <v>42.78</v>
      </c>
      <c r="L253" s="180" t="n">
        <f aca="false">SUM(CCT!L253,CAV!L253,CEART!L253,CEAVI!L253,CEFID!L253,CEPLAN!L253,CERES!L253,CESFI!L253,ESAG!L253,FAED!L253,MESC!L253,REITORIA!L253,CEAD!L253)</f>
        <v>22</v>
      </c>
      <c r="M253" s="181" t="n">
        <f aca="false">SUM(CCT!L253-CCT!M253,CAV!L253-CAV!M253,CEART!L253-CEART!M253,CEAVI!L253-CEAVI!M253,CEFID!L253-CEFID!M253,CEPLAN!L253-CEPLAN!M253,CERES!L253-CERES!M253,CESFI!L253-CESFI!M253,ESAG!L253-ESAG!M253,FAED!L253-FAED!M253,MESC!L253-MESC!M253,REITORIA!L253-REITORIA!M253,CEAD!L253-CEAD!M253)</f>
        <v>0</v>
      </c>
      <c r="N253" s="182" t="n">
        <f aca="false">SUM(L253-M253)</f>
        <v>22</v>
      </c>
      <c r="O253" s="183" t="n">
        <f aca="false">L253*K253</f>
        <v>941.16</v>
      </c>
      <c r="P253" s="183" t="n">
        <f aca="false">M253*K253</f>
        <v>0</v>
      </c>
    </row>
    <row r="254" customFormat="false" ht="15" hidden="false" customHeight="true" outlineLevel="0" collapsed="false">
      <c r="A254" s="63"/>
      <c r="B254" s="31"/>
      <c r="C254" s="32" t="n">
        <v>251</v>
      </c>
      <c r="D254" s="45" t="s">
        <v>413</v>
      </c>
      <c r="E254" s="34" t="s">
        <v>44</v>
      </c>
      <c r="F254" s="34" t="s">
        <v>414</v>
      </c>
      <c r="G254" s="34" t="s">
        <v>415</v>
      </c>
      <c r="H254" s="35" t="s">
        <v>49</v>
      </c>
      <c r="I254" s="35" t="n">
        <v>20</v>
      </c>
      <c r="J254" s="35" t="n">
        <v>30</v>
      </c>
      <c r="K254" s="36" t="n">
        <v>279.38</v>
      </c>
      <c r="L254" s="180" t="n">
        <f aca="false">SUM(CCT!L254,CAV!L254,CEART!L254,CEAVI!L254,CEFID!L254,CEPLAN!L254,CERES!L254,CESFI!L254,ESAG!L254,FAED!L254,MESC!L254,REITORIA!L254,CEAD!L254)</f>
        <v>1</v>
      </c>
      <c r="M254" s="181" t="n">
        <f aca="false">SUM(CCT!L254-CCT!M254,CAV!L254-CAV!M254,CEART!L254-CEART!M254,CEAVI!L254-CEAVI!M254,CEFID!L254-CEFID!M254,CEPLAN!L254-CEPLAN!M254,CERES!L254-CERES!M254,CESFI!L254-CESFI!M254,ESAG!L254-ESAG!M254,FAED!L254-FAED!M254,MESC!L254-MESC!M254,REITORIA!L254-REITORIA!M254,CEAD!L254-CEAD!M254)</f>
        <v>0</v>
      </c>
      <c r="N254" s="182" t="n">
        <f aca="false">SUM(L254-M254)</f>
        <v>1</v>
      </c>
      <c r="O254" s="183" t="n">
        <f aca="false">L254*K254</f>
        <v>279.38</v>
      </c>
      <c r="P254" s="183" t="n">
        <f aca="false">M254*K254</f>
        <v>0</v>
      </c>
    </row>
    <row r="255" customFormat="false" ht="15" hidden="false" customHeight="true" outlineLevel="0" collapsed="false">
      <c r="A255" s="63"/>
      <c r="B255" s="31"/>
      <c r="C255" s="32" t="n">
        <v>252</v>
      </c>
      <c r="D255" s="45" t="s">
        <v>416</v>
      </c>
      <c r="E255" s="34" t="s">
        <v>44</v>
      </c>
      <c r="F255" s="34" t="s">
        <v>414</v>
      </c>
      <c r="G255" s="34" t="s">
        <v>415</v>
      </c>
      <c r="H255" s="35" t="s">
        <v>49</v>
      </c>
      <c r="I255" s="35" t="n">
        <v>20</v>
      </c>
      <c r="J255" s="35" t="n">
        <v>30</v>
      </c>
      <c r="K255" s="36" t="n">
        <v>119.26</v>
      </c>
      <c r="L255" s="180" t="n">
        <f aca="false">SUM(CCT!L255,CAV!L255,CEART!L255,CEAVI!L255,CEFID!L255,CEPLAN!L255,CERES!L255,CESFI!L255,ESAG!L255,FAED!L255,MESC!L255,REITORIA!L255,CEAD!L255)</f>
        <v>1</v>
      </c>
      <c r="M255" s="181" t="n">
        <f aca="false">SUM(CCT!L255-CCT!M255,CAV!L255-CAV!M255,CEART!L255-CEART!M255,CEAVI!L255-CEAVI!M255,CEFID!L255-CEFID!M255,CEPLAN!L255-CEPLAN!M255,CERES!L255-CERES!M255,CESFI!L255-CESFI!M255,ESAG!L255-ESAG!M255,FAED!L255-FAED!M255,MESC!L255-MESC!M255,REITORIA!L255-REITORIA!M255,CEAD!L255-CEAD!M255)</f>
        <v>0</v>
      </c>
      <c r="N255" s="182" t="n">
        <f aca="false">SUM(L255-M255)</f>
        <v>1</v>
      </c>
      <c r="O255" s="183" t="n">
        <f aca="false">L255*K255</f>
        <v>119.26</v>
      </c>
      <c r="P255" s="183" t="n">
        <f aca="false">M255*K255</f>
        <v>0</v>
      </c>
    </row>
    <row r="256" customFormat="false" ht="15" hidden="false" customHeight="true" outlineLevel="0" collapsed="false">
      <c r="A256" s="63"/>
      <c r="B256" s="31"/>
      <c r="C256" s="44" t="n">
        <v>253</v>
      </c>
      <c r="D256" s="45" t="s">
        <v>417</v>
      </c>
      <c r="E256" s="34" t="s">
        <v>39</v>
      </c>
      <c r="F256" s="34" t="s">
        <v>414</v>
      </c>
      <c r="G256" s="34" t="s">
        <v>415</v>
      </c>
      <c r="H256" s="35" t="s">
        <v>49</v>
      </c>
      <c r="I256" s="35" t="n">
        <v>20</v>
      </c>
      <c r="J256" s="35" t="n">
        <v>30</v>
      </c>
      <c r="K256" s="36" t="n">
        <v>162.25</v>
      </c>
      <c r="L256" s="180" t="n">
        <f aca="false">SUM(CCT!L256,CAV!L256,CEART!L256,CEAVI!L256,CEFID!L256,CEPLAN!L256,CERES!L256,CESFI!L256,ESAG!L256,FAED!L256,MESC!L256,REITORIA!L256,CEAD!L256)</f>
        <v>1</v>
      </c>
      <c r="M256" s="181" t="n">
        <f aca="false">SUM(CCT!L256-CCT!M256,CAV!L256-CAV!M256,CEART!L256-CEART!M256,CEAVI!L256-CEAVI!M256,CEFID!L256-CEFID!M256,CEPLAN!L256-CEPLAN!M256,CERES!L256-CERES!M256,CESFI!L256-CESFI!M256,ESAG!L256-ESAG!M256,FAED!L256-FAED!M256,MESC!L256-MESC!M256,REITORIA!L256-REITORIA!M256,CEAD!L256-CEAD!M256)</f>
        <v>0</v>
      </c>
      <c r="N256" s="182" t="n">
        <f aca="false">SUM(L256-M256)</f>
        <v>1</v>
      </c>
      <c r="O256" s="183" t="n">
        <f aca="false">L256*K256</f>
        <v>162.25</v>
      </c>
      <c r="P256" s="183" t="n">
        <f aca="false">M256*K256</f>
        <v>0</v>
      </c>
    </row>
    <row r="257" customFormat="false" ht="150" hidden="false" customHeight="false" outlineLevel="0" collapsed="false">
      <c r="A257" s="63"/>
      <c r="B257" s="31"/>
      <c r="C257" s="32" t="n">
        <v>254</v>
      </c>
      <c r="D257" s="45" t="s">
        <v>418</v>
      </c>
      <c r="E257" s="34" t="s">
        <v>39</v>
      </c>
      <c r="F257" s="34" t="s">
        <v>419</v>
      </c>
      <c r="G257" s="34" t="s">
        <v>420</v>
      </c>
      <c r="H257" s="35" t="s">
        <v>181</v>
      </c>
      <c r="I257" s="35" t="n">
        <v>20</v>
      </c>
      <c r="J257" s="35" t="n">
        <v>30</v>
      </c>
      <c r="K257" s="36" t="n">
        <v>1015</v>
      </c>
      <c r="L257" s="180" t="n">
        <f aca="false">SUM(CCT!L257,CAV!L257,CEART!L257,CEAVI!L257,CEFID!L257,CEPLAN!L257,CERES!L257,CESFI!L257,ESAG!L257,FAED!L257,MESC!L257,REITORIA!L257,CEAD!L257)</f>
        <v>17</v>
      </c>
      <c r="M257" s="181" t="n">
        <f aca="false">SUM(CCT!L257-CCT!M257,CAV!L257-CAV!M257,CEART!L257-CEART!M257,CEAVI!L257-CEAVI!M257,CEFID!L257-CEFID!M257,CEPLAN!L257-CEPLAN!M257,CERES!L257-CERES!M257,CESFI!L257-CESFI!M257,ESAG!L257-ESAG!M257,FAED!L257-FAED!M257,MESC!L257-MESC!M257,REITORIA!L257-REITORIA!M257,CEAD!L257-CEAD!M257)</f>
        <v>1</v>
      </c>
      <c r="N257" s="182" t="n">
        <f aca="false">SUM(L257-M257)</f>
        <v>16</v>
      </c>
      <c r="O257" s="183" t="n">
        <f aca="false">L257*K257</f>
        <v>17255</v>
      </c>
      <c r="P257" s="183" t="n">
        <f aca="false">M257*K257</f>
        <v>1015</v>
      </c>
    </row>
    <row r="258" customFormat="false" ht="15" hidden="false" customHeight="true" outlineLevel="0" collapsed="false">
      <c r="A258" s="63"/>
      <c r="B258" s="31"/>
      <c r="C258" s="32" t="n">
        <v>255</v>
      </c>
      <c r="D258" s="45" t="s">
        <v>421</v>
      </c>
      <c r="E258" s="34" t="s">
        <v>39</v>
      </c>
      <c r="F258" s="34" t="s">
        <v>414</v>
      </c>
      <c r="G258" s="34" t="s">
        <v>422</v>
      </c>
      <c r="H258" s="35" t="s">
        <v>49</v>
      </c>
      <c r="I258" s="35" t="n">
        <v>20</v>
      </c>
      <c r="J258" s="35" t="n">
        <v>30</v>
      </c>
      <c r="K258" s="36" t="n">
        <v>49.45</v>
      </c>
      <c r="L258" s="180" t="n">
        <f aca="false">SUM(CCT!L258,CAV!L258,CEART!L258,CEAVI!L258,CEFID!L258,CEPLAN!L258,CERES!L258,CESFI!L258,ESAG!L258,FAED!L258,MESC!L258,REITORIA!L258,CEAD!L258)</f>
        <v>18</v>
      </c>
      <c r="M258" s="181" t="n">
        <f aca="false">SUM(CCT!L258-CCT!M258,CAV!L258-CAV!M258,CEART!L258-CEART!M258,CEAVI!L258-CEAVI!M258,CEFID!L258-CEFID!M258,CEPLAN!L258-CEPLAN!M258,CERES!L258-CERES!M258,CESFI!L258-CESFI!M258,ESAG!L258-ESAG!M258,FAED!L258-FAED!M258,MESC!L258-MESC!M258,REITORIA!L258-REITORIA!M258,CEAD!L258-CEAD!M258)</f>
        <v>5</v>
      </c>
      <c r="N258" s="182" t="n">
        <f aca="false">SUM(L258-M258)</f>
        <v>13</v>
      </c>
      <c r="O258" s="183" t="n">
        <f aca="false">L258*K258</f>
        <v>890.1</v>
      </c>
      <c r="P258" s="183" t="n">
        <f aca="false">M258*K258</f>
        <v>247.25</v>
      </c>
    </row>
    <row r="259" customFormat="false" ht="45" hidden="false" customHeight="false" outlineLevel="0" collapsed="false">
      <c r="A259" s="63"/>
      <c r="B259" s="31"/>
      <c r="C259" s="32" t="n">
        <v>256</v>
      </c>
      <c r="D259" s="45" t="s">
        <v>423</v>
      </c>
      <c r="E259" s="35" t="s">
        <v>39</v>
      </c>
      <c r="F259" s="35" t="s">
        <v>414</v>
      </c>
      <c r="G259" s="34" t="s">
        <v>422</v>
      </c>
      <c r="H259" s="46" t="s">
        <v>49</v>
      </c>
      <c r="I259" s="35" t="n">
        <v>20</v>
      </c>
      <c r="J259" s="35" t="n">
        <v>30</v>
      </c>
      <c r="K259" s="36" t="n">
        <v>217.43</v>
      </c>
      <c r="L259" s="180" t="n">
        <f aca="false">SUM(CCT!L259,CAV!L259,CEART!L259,CEAVI!L259,CEFID!L259,CEPLAN!L259,CERES!L259,CESFI!L259,ESAG!L259,FAED!L259,MESC!L259,REITORIA!L259,CEAD!L259)</f>
        <v>32</v>
      </c>
      <c r="M259" s="181" t="n">
        <f aca="false">SUM(CCT!L259-CCT!M259,CAV!L259-CAV!M259,CEART!L259-CEART!M259,CEAVI!L259-CEAVI!M259,CEFID!L259-CEFID!M259,CEPLAN!L259-CEPLAN!M259,CERES!L259-CERES!M259,CESFI!L259-CESFI!M259,ESAG!L259-ESAG!M259,FAED!L259-FAED!M259,MESC!L259-MESC!M259,REITORIA!L259-REITORIA!M259,CEAD!L259-CEAD!M259)</f>
        <v>10</v>
      </c>
      <c r="N259" s="182" t="n">
        <f aca="false">SUM(L259-M259)</f>
        <v>22</v>
      </c>
      <c r="O259" s="183" t="n">
        <f aca="false">L259*K259</f>
        <v>6957.76</v>
      </c>
      <c r="P259" s="183" t="n">
        <f aca="false">M259*K259</f>
        <v>2174.3</v>
      </c>
    </row>
    <row r="260" customFormat="false" ht="45" hidden="false" customHeight="false" outlineLevel="0" collapsed="false">
      <c r="A260" s="63"/>
      <c r="B260" s="31"/>
      <c r="C260" s="32" t="n">
        <v>257</v>
      </c>
      <c r="D260" s="45" t="s">
        <v>424</v>
      </c>
      <c r="E260" s="34" t="s">
        <v>39</v>
      </c>
      <c r="F260" s="34" t="s">
        <v>425</v>
      </c>
      <c r="G260" s="47" t="s">
        <v>426</v>
      </c>
      <c r="H260" s="46" t="s">
        <v>49</v>
      </c>
      <c r="I260" s="35" t="n">
        <v>20</v>
      </c>
      <c r="J260" s="35" t="n">
        <v>30</v>
      </c>
      <c r="K260" s="36" t="n">
        <v>353.38</v>
      </c>
      <c r="L260" s="180" t="n">
        <f aca="false">SUM(CCT!L260,CAV!L260,CEART!L260,CEAVI!L260,CEFID!L260,CEPLAN!L260,CERES!L260,CESFI!L260,ESAG!L260,FAED!L260,MESC!L260,REITORIA!L260,CEAD!L260)</f>
        <v>18</v>
      </c>
      <c r="M260" s="181" t="n">
        <f aca="false">SUM(CCT!L260-CCT!M260,CAV!L260-CAV!M260,CEART!L260-CEART!M260,CEAVI!L260-CEAVI!M260,CEFID!L260-CEFID!M260,CEPLAN!L260-CEPLAN!M260,CERES!L260-CERES!M260,CESFI!L260-CESFI!M260,ESAG!L260-ESAG!M260,FAED!L260-FAED!M260,MESC!L260-MESC!M260,REITORIA!L260-REITORIA!M260,CEAD!L260-CEAD!M260)</f>
        <v>10</v>
      </c>
      <c r="N260" s="182" t="n">
        <f aca="false">SUM(L260-M260)</f>
        <v>8</v>
      </c>
      <c r="O260" s="183" t="n">
        <f aca="false">L260*K260</f>
        <v>6360.84</v>
      </c>
      <c r="P260" s="183" t="n">
        <f aca="false">M260*K260</f>
        <v>3533.8</v>
      </c>
    </row>
    <row r="261" customFormat="false" ht="105" hidden="false" customHeight="false" outlineLevel="0" collapsed="false">
      <c r="A261" s="63"/>
      <c r="B261" s="31"/>
      <c r="C261" s="32" t="n">
        <v>258</v>
      </c>
      <c r="D261" s="45" t="s">
        <v>427</v>
      </c>
      <c r="E261" s="34" t="s">
        <v>39</v>
      </c>
      <c r="F261" s="34" t="s">
        <v>395</v>
      </c>
      <c r="G261" s="47" t="s">
        <v>396</v>
      </c>
      <c r="H261" s="35" t="s">
        <v>49</v>
      </c>
      <c r="I261" s="35" t="n">
        <v>20</v>
      </c>
      <c r="J261" s="35" t="n">
        <v>30</v>
      </c>
      <c r="K261" s="36" t="n">
        <v>356.94</v>
      </c>
      <c r="L261" s="180" t="n">
        <f aca="false">SUM(CCT!L261,CAV!L261,CEART!L261,CEAVI!L261,CEFID!L261,CEPLAN!L261,CERES!L261,CESFI!L261,ESAG!L261,FAED!L261,MESC!L261,REITORIA!L261,CEAD!L261)</f>
        <v>25</v>
      </c>
      <c r="M261" s="181" t="n">
        <f aca="false">SUM(CCT!L261-CCT!M261,CAV!L261-CAV!M261,CEART!L261-CEART!M261,CEAVI!L261-CEAVI!M261,CEFID!L261-CEFID!M261,CEPLAN!L261-CEPLAN!M261,CERES!L261-CERES!M261,CESFI!L261-CESFI!M261,ESAG!L261-ESAG!M261,FAED!L261-FAED!M261,MESC!L261-MESC!M261,REITORIA!L261-REITORIA!M261,CEAD!L261-CEAD!M261)</f>
        <v>2</v>
      </c>
      <c r="N261" s="182" t="n">
        <f aca="false">SUM(L261-M261)</f>
        <v>23</v>
      </c>
      <c r="O261" s="183" t="n">
        <f aca="false">L261*K261</f>
        <v>8923.5</v>
      </c>
      <c r="P261" s="183" t="n">
        <f aca="false">M261*K261</f>
        <v>713.88</v>
      </c>
    </row>
    <row r="262" customFormat="false" ht="30" hidden="false" customHeight="false" outlineLevel="0" collapsed="false">
      <c r="A262" s="63"/>
      <c r="B262" s="31"/>
      <c r="C262" s="32" t="n">
        <v>259</v>
      </c>
      <c r="D262" s="45" t="s">
        <v>428</v>
      </c>
      <c r="E262" s="34" t="s">
        <v>39</v>
      </c>
      <c r="F262" s="34" t="s">
        <v>395</v>
      </c>
      <c r="G262" s="34" t="s">
        <v>396</v>
      </c>
      <c r="H262" s="35" t="s">
        <v>49</v>
      </c>
      <c r="I262" s="35" t="n">
        <v>20</v>
      </c>
      <c r="J262" s="35" t="n">
        <v>30</v>
      </c>
      <c r="K262" s="36" t="n">
        <v>10</v>
      </c>
      <c r="L262" s="180" t="n">
        <f aca="false">SUM(CCT!L262,CAV!L262,CEART!L262,CEAVI!L262,CEFID!L262,CEPLAN!L262,CERES!L262,CESFI!L262,ESAG!L262,FAED!L262,MESC!L262,REITORIA!L262,CEAD!L262)</f>
        <v>957</v>
      </c>
      <c r="M262" s="181" t="n">
        <f aca="false">SUM(CCT!L262-CCT!M262,CAV!L262-CAV!M262,CEART!L262-CEART!M262,CEAVI!L262-CEAVI!M262,CEFID!L262-CEFID!M262,CEPLAN!L262-CEPLAN!M262,CERES!L262-CERES!M262,CESFI!L262-CESFI!M262,ESAG!L262-ESAG!M262,FAED!L262-FAED!M262,MESC!L262-MESC!M262,REITORIA!L262-REITORIA!M262,CEAD!L262-CEAD!M262)</f>
        <v>395</v>
      </c>
      <c r="N262" s="182" t="n">
        <f aca="false">SUM(L262-M262)</f>
        <v>562</v>
      </c>
      <c r="O262" s="183" t="n">
        <f aca="false">L262*K262</f>
        <v>9570</v>
      </c>
      <c r="P262" s="183" t="n">
        <f aca="false">M262*K262</f>
        <v>3950</v>
      </c>
    </row>
    <row r="263" customFormat="false" ht="30" hidden="false" customHeight="false" outlineLevel="0" collapsed="false">
      <c r="A263" s="63"/>
      <c r="B263" s="31"/>
      <c r="C263" s="32" t="n">
        <v>260</v>
      </c>
      <c r="D263" s="45" t="s">
        <v>429</v>
      </c>
      <c r="E263" s="34" t="s">
        <v>39</v>
      </c>
      <c r="F263" s="34" t="s">
        <v>395</v>
      </c>
      <c r="G263" s="47" t="s">
        <v>396</v>
      </c>
      <c r="H263" s="34" t="s">
        <v>49</v>
      </c>
      <c r="I263" s="35" t="n">
        <v>20</v>
      </c>
      <c r="J263" s="35" t="n">
        <v>30</v>
      </c>
      <c r="K263" s="36" t="n">
        <v>10.67</v>
      </c>
      <c r="L263" s="180" t="n">
        <f aca="false">SUM(CCT!L263,CAV!L263,CEART!L263,CEAVI!L263,CEFID!L263,CEPLAN!L263,CERES!L263,CESFI!L263,ESAG!L263,FAED!L263,MESC!L263,REITORIA!L263,CEAD!L263)</f>
        <v>643</v>
      </c>
      <c r="M263" s="181" t="n">
        <f aca="false">SUM(CCT!L263-CCT!M263,CAV!L263-CAV!M263,CEART!L263-CEART!M263,CEAVI!L263-CEAVI!M263,CEFID!L263-CEFID!M263,CEPLAN!L263-CEPLAN!M263,CERES!L263-CERES!M263,CESFI!L263-CESFI!M263,ESAG!L263-ESAG!M263,FAED!L263-FAED!M263,MESC!L263-MESC!M263,REITORIA!L263-REITORIA!M263,CEAD!L263-CEAD!M263)</f>
        <v>268</v>
      </c>
      <c r="N263" s="182" t="n">
        <f aca="false">SUM(L263-M263)</f>
        <v>375</v>
      </c>
      <c r="O263" s="183" t="n">
        <f aca="false">L263*K263</f>
        <v>6860.81</v>
      </c>
      <c r="P263" s="183" t="n">
        <f aca="false">M263*K263</f>
        <v>2859.56</v>
      </c>
    </row>
    <row r="264" customFormat="false" ht="15" hidden="false" customHeight="true" outlineLevel="0" collapsed="false">
      <c r="A264" s="63"/>
      <c r="B264" s="31"/>
      <c r="C264" s="44" t="n">
        <v>261</v>
      </c>
      <c r="D264" s="45" t="s">
        <v>430</v>
      </c>
      <c r="E264" s="34" t="s">
        <v>39</v>
      </c>
      <c r="F264" s="34" t="s">
        <v>395</v>
      </c>
      <c r="G264" s="34" t="s">
        <v>396</v>
      </c>
      <c r="H264" s="34" t="s">
        <v>49</v>
      </c>
      <c r="I264" s="35" t="n">
        <v>20</v>
      </c>
      <c r="J264" s="35" t="n">
        <v>30</v>
      </c>
      <c r="K264" s="36" t="n">
        <v>45.73</v>
      </c>
      <c r="L264" s="180" t="n">
        <f aca="false">SUM(CCT!L264,CAV!L264,CEART!L264,CEAVI!L264,CEFID!L264,CEPLAN!L264,CERES!L264,CESFI!L264,ESAG!L264,FAED!L264,MESC!L264,REITORIA!L264,CEAD!L264)</f>
        <v>196</v>
      </c>
      <c r="M264" s="181" t="n">
        <f aca="false">SUM(CCT!L264-CCT!M264,CAV!L264-CAV!M264,CEART!L264-CEART!M264,CEAVI!L264-CEAVI!M264,CEFID!L264-CEFID!M264,CEPLAN!L264-CEPLAN!M264,CERES!L264-CERES!M264,CESFI!L264-CESFI!M264,ESAG!L264-ESAG!M264,FAED!L264-FAED!M264,MESC!L264-MESC!M264,REITORIA!L264-REITORIA!M264,CEAD!L264-CEAD!M264)</f>
        <v>8</v>
      </c>
      <c r="N264" s="182" t="n">
        <f aca="false">SUM(L264-M264)</f>
        <v>188</v>
      </c>
      <c r="O264" s="183" t="n">
        <f aca="false">L264*K264</f>
        <v>8963.08</v>
      </c>
      <c r="P264" s="183" t="n">
        <f aca="false">M264*K264</f>
        <v>365.84</v>
      </c>
    </row>
    <row r="265" customFormat="false" ht="15" hidden="false" customHeight="true" outlineLevel="0" collapsed="false">
      <c r="A265" s="63"/>
      <c r="B265" s="31"/>
      <c r="C265" s="32" t="n">
        <v>262</v>
      </c>
      <c r="D265" s="45" t="s">
        <v>431</v>
      </c>
      <c r="E265" s="35" t="s">
        <v>39</v>
      </c>
      <c r="F265" s="35" t="s">
        <v>395</v>
      </c>
      <c r="G265" s="34" t="s">
        <v>396</v>
      </c>
      <c r="H265" s="35" t="s">
        <v>49</v>
      </c>
      <c r="I265" s="35" t="n">
        <v>20</v>
      </c>
      <c r="J265" s="35" t="n">
        <v>30</v>
      </c>
      <c r="K265" s="36" t="n">
        <v>11.51</v>
      </c>
      <c r="L265" s="180" t="n">
        <f aca="false">SUM(CCT!L265,CAV!L265,CEART!L265,CEAVI!L265,CEFID!L265,CEPLAN!L265,CERES!L265,CESFI!L265,ESAG!L265,FAED!L265,MESC!L265,REITORIA!L265,CEAD!L265)</f>
        <v>285</v>
      </c>
      <c r="M265" s="181" t="n">
        <f aca="false">SUM(CCT!L265-CCT!M265,CAV!L265-CAV!M265,CEART!L265-CEART!M265,CEAVI!L265-CEAVI!M265,CEFID!L265-CEFID!M265,CEPLAN!L265-CEPLAN!M265,CERES!L265-CERES!M265,CESFI!L265-CESFI!M265,ESAG!L265-ESAG!M265,FAED!L265-FAED!M265,MESC!L265-MESC!M265,REITORIA!L265-REITORIA!M265,CEAD!L265-CEAD!M265)</f>
        <v>105</v>
      </c>
      <c r="N265" s="182" t="n">
        <f aca="false">SUM(L265-M265)</f>
        <v>180</v>
      </c>
      <c r="O265" s="183" t="n">
        <f aca="false">L265*K265</f>
        <v>3280.35</v>
      </c>
      <c r="P265" s="183" t="n">
        <f aca="false">M265*K265</f>
        <v>1208.55</v>
      </c>
    </row>
    <row r="266" customFormat="false" ht="30" hidden="false" customHeight="false" outlineLevel="0" collapsed="false">
      <c r="A266" s="63"/>
      <c r="B266" s="31"/>
      <c r="C266" s="32" t="n">
        <v>263</v>
      </c>
      <c r="D266" s="33" t="s">
        <v>432</v>
      </c>
      <c r="E266" s="34" t="s">
        <v>39</v>
      </c>
      <c r="F266" s="34" t="s">
        <v>395</v>
      </c>
      <c r="G266" s="34" t="s">
        <v>396</v>
      </c>
      <c r="H266" s="34" t="s">
        <v>42</v>
      </c>
      <c r="I266" s="35" t="n">
        <v>20</v>
      </c>
      <c r="J266" s="35" t="n">
        <v>30</v>
      </c>
      <c r="K266" s="36" t="n">
        <v>42.15</v>
      </c>
      <c r="L266" s="180" t="n">
        <f aca="false">SUM(CCT!L266,CAV!L266,CEART!L266,CEAVI!L266,CEFID!L266,CEPLAN!L266,CERES!L266,CESFI!L266,ESAG!L266,FAED!L266,MESC!L266,REITORIA!L266,CEAD!L266)</f>
        <v>24</v>
      </c>
      <c r="M266" s="181" t="n">
        <f aca="false">SUM(CCT!L266-CCT!M266,CAV!L266-CAV!M266,CEART!L266-CEART!M266,CEAVI!L266-CEAVI!M266,CEFID!L266-CEFID!M266,CEPLAN!L266-CEPLAN!M266,CERES!L266-CERES!M266,CESFI!L266-CESFI!M266,ESAG!L266-ESAG!M266,FAED!L266-FAED!M266,MESC!L266-MESC!M266,REITORIA!L266-REITORIA!M266,CEAD!L266-CEAD!M266)</f>
        <v>5</v>
      </c>
      <c r="N266" s="182" t="n">
        <f aca="false">SUM(L266-M266)</f>
        <v>19</v>
      </c>
      <c r="O266" s="183" t="n">
        <f aca="false">L266*K266</f>
        <v>1011.6</v>
      </c>
      <c r="P266" s="183" t="n">
        <f aca="false">M266*K266</f>
        <v>210.75</v>
      </c>
    </row>
    <row r="267" customFormat="false" ht="30" hidden="false" customHeight="false" outlineLevel="0" collapsed="false">
      <c r="A267" s="63"/>
      <c r="B267" s="31"/>
      <c r="C267" s="32" t="n">
        <v>264</v>
      </c>
      <c r="D267" s="33" t="s">
        <v>433</v>
      </c>
      <c r="E267" s="34" t="s">
        <v>39</v>
      </c>
      <c r="F267" s="34" t="s">
        <v>395</v>
      </c>
      <c r="G267" s="34" t="s">
        <v>396</v>
      </c>
      <c r="H267" s="34" t="s">
        <v>42</v>
      </c>
      <c r="I267" s="35" t="n">
        <v>20</v>
      </c>
      <c r="J267" s="35" t="n">
        <v>30</v>
      </c>
      <c r="K267" s="36" t="n">
        <v>49.4</v>
      </c>
      <c r="L267" s="180" t="n">
        <f aca="false">SUM(CCT!L267,CAV!L267,CEART!L267,CEAVI!L267,CEFID!L267,CEPLAN!L267,CERES!L267,CESFI!L267,ESAG!L267,FAED!L267,MESC!L267,REITORIA!L267,CEAD!L267)</f>
        <v>26</v>
      </c>
      <c r="M267" s="181" t="n">
        <f aca="false">SUM(CCT!L267-CCT!M267,CAV!L267-CAV!M267,CEART!L267-CEART!M267,CEAVI!L267-CEAVI!M267,CEFID!L267-CEFID!M267,CEPLAN!L267-CEPLAN!M267,CERES!L267-CERES!M267,CESFI!L267-CESFI!M267,ESAG!L267-ESAG!M267,FAED!L267-FAED!M267,MESC!L267-MESC!M267,REITORIA!L267-REITORIA!M267,CEAD!L267-CEAD!M267)</f>
        <v>1</v>
      </c>
      <c r="N267" s="182" t="n">
        <f aca="false">SUM(L267-M267)</f>
        <v>25</v>
      </c>
      <c r="O267" s="183" t="n">
        <f aca="false">L267*K267</f>
        <v>1284.4</v>
      </c>
      <c r="P267" s="183" t="n">
        <f aca="false">M267*K267</f>
        <v>49.4</v>
      </c>
    </row>
    <row r="268" customFormat="false" ht="30" hidden="false" customHeight="false" outlineLevel="0" collapsed="false">
      <c r="A268" s="63"/>
      <c r="B268" s="31"/>
      <c r="C268" s="44" t="n">
        <v>265</v>
      </c>
      <c r="D268" s="64" t="s">
        <v>434</v>
      </c>
      <c r="E268" s="35" t="s">
        <v>39</v>
      </c>
      <c r="F268" s="35" t="s">
        <v>395</v>
      </c>
      <c r="G268" s="34" t="s">
        <v>396</v>
      </c>
      <c r="H268" s="35" t="s">
        <v>42</v>
      </c>
      <c r="I268" s="35" t="n">
        <v>20</v>
      </c>
      <c r="J268" s="35" t="n">
        <v>30</v>
      </c>
      <c r="K268" s="36" t="n">
        <v>47.68</v>
      </c>
      <c r="L268" s="180" t="n">
        <f aca="false">SUM(CCT!L268,CAV!L268,CEART!L268,CEAVI!L268,CEFID!L268,CEPLAN!L268,CERES!L268,CESFI!L268,ESAG!L268,FAED!L268,MESC!L268,REITORIA!L268,CEAD!L268)</f>
        <v>24</v>
      </c>
      <c r="M268" s="181" t="n">
        <f aca="false">SUM(CCT!L268-CCT!M268,CAV!L268-CAV!M268,CEART!L268-CEART!M268,CEAVI!L268-CEAVI!M268,CEFID!L268-CEFID!M268,CEPLAN!L268-CEPLAN!M268,CERES!L268-CERES!M268,CESFI!L268-CESFI!M268,ESAG!L268-ESAG!M268,FAED!L268-FAED!M268,MESC!L268-MESC!M268,REITORIA!L268-REITORIA!M268,CEAD!L268-CEAD!M268)</f>
        <v>0</v>
      </c>
      <c r="N268" s="182" t="n">
        <f aca="false">SUM(L268-M268)</f>
        <v>24</v>
      </c>
      <c r="O268" s="183" t="n">
        <f aca="false">L268*K268</f>
        <v>1144.32</v>
      </c>
      <c r="P268" s="183" t="n">
        <f aca="false">M268*K268</f>
        <v>0</v>
      </c>
    </row>
    <row r="269" customFormat="false" ht="30" hidden="false" customHeight="false" outlineLevel="0" collapsed="false">
      <c r="A269" s="63"/>
      <c r="B269" s="31"/>
      <c r="C269" s="32" t="n">
        <v>266</v>
      </c>
      <c r="D269" s="33" t="s">
        <v>435</v>
      </c>
      <c r="E269" s="35" t="s">
        <v>39</v>
      </c>
      <c r="F269" s="35" t="s">
        <v>395</v>
      </c>
      <c r="G269" s="34" t="s">
        <v>396</v>
      </c>
      <c r="H269" s="35" t="s">
        <v>42</v>
      </c>
      <c r="I269" s="35" t="n">
        <v>20</v>
      </c>
      <c r="J269" s="35" t="n">
        <v>30</v>
      </c>
      <c r="K269" s="36" t="n">
        <v>59.72</v>
      </c>
      <c r="L269" s="180" t="n">
        <f aca="false">SUM(CCT!L269,CAV!L269,CEART!L269,CEAVI!L269,CEFID!L269,CEPLAN!L269,CERES!L269,CESFI!L269,ESAG!L269,FAED!L269,MESC!L269,REITORIA!L269,CEAD!L269)</f>
        <v>24</v>
      </c>
      <c r="M269" s="181" t="n">
        <f aca="false">SUM(CCT!L269-CCT!M269,CAV!L269-CAV!M269,CEART!L269-CEART!M269,CEAVI!L269-CEAVI!M269,CEFID!L269-CEFID!M269,CEPLAN!L269-CEPLAN!M269,CERES!L269-CERES!M269,CESFI!L269-CESFI!M269,ESAG!L269-ESAG!M269,FAED!L269-FAED!M269,MESC!L269-MESC!M269,REITORIA!L269-REITORIA!M269,CEAD!L269-CEAD!M269)</f>
        <v>0</v>
      </c>
      <c r="N269" s="182" t="n">
        <f aca="false">SUM(L269-M269)</f>
        <v>24</v>
      </c>
      <c r="O269" s="183" t="n">
        <f aca="false">L269*K269</f>
        <v>1433.28</v>
      </c>
      <c r="P269" s="183" t="n">
        <f aca="false">M269*K269</f>
        <v>0</v>
      </c>
    </row>
    <row r="270" customFormat="false" ht="30" hidden="false" customHeight="false" outlineLevel="0" collapsed="false">
      <c r="A270" s="63"/>
      <c r="B270" s="31"/>
      <c r="C270" s="32" t="n">
        <v>267</v>
      </c>
      <c r="D270" s="45" t="s">
        <v>436</v>
      </c>
      <c r="E270" s="34" t="s">
        <v>39</v>
      </c>
      <c r="F270" s="34" t="s">
        <v>395</v>
      </c>
      <c r="G270" s="34" t="s">
        <v>396</v>
      </c>
      <c r="H270" s="34" t="s">
        <v>49</v>
      </c>
      <c r="I270" s="35" t="n">
        <v>20</v>
      </c>
      <c r="J270" s="35" t="n">
        <v>30</v>
      </c>
      <c r="K270" s="36" t="n">
        <v>13.57</v>
      </c>
      <c r="L270" s="180" t="n">
        <f aca="false">SUM(CCT!L270,CAV!L270,CEART!L270,CEAVI!L270,CEFID!L270,CEPLAN!L270,CERES!L270,CESFI!L270,ESAG!L270,FAED!L270,MESC!L270,REITORIA!L270,CEAD!L270)</f>
        <v>398</v>
      </c>
      <c r="M270" s="181" t="n">
        <f aca="false">SUM(CCT!L270-CCT!M270,CAV!L270-CAV!M270,CEART!L270-CEART!M270,CEAVI!L270-CEAVI!M270,CEFID!L270-CEFID!M270,CEPLAN!L270-CEPLAN!M270,CERES!L270-CERES!M270,CESFI!L270-CESFI!M270,ESAG!L270-ESAG!M270,FAED!L270-FAED!M270,MESC!L270-MESC!M270,REITORIA!L270-REITORIA!M270,CEAD!L270-CEAD!M270)</f>
        <v>108</v>
      </c>
      <c r="N270" s="182" t="n">
        <f aca="false">SUM(L270-M270)</f>
        <v>290</v>
      </c>
      <c r="O270" s="183" t="n">
        <f aca="false">L270*K270</f>
        <v>5400.86</v>
      </c>
      <c r="P270" s="183" t="n">
        <f aca="false">M270*K270</f>
        <v>1465.56</v>
      </c>
    </row>
    <row r="271" customFormat="false" ht="30" hidden="false" customHeight="false" outlineLevel="0" collapsed="false">
      <c r="A271" s="63"/>
      <c r="B271" s="31"/>
      <c r="C271" s="32" t="n">
        <v>268</v>
      </c>
      <c r="D271" s="33" t="s">
        <v>437</v>
      </c>
      <c r="E271" s="34" t="s">
        <v>39</v>
      </c>
      <c r="F271" s="34" t="s">
        <v>395</v>
      </c>
      <c r="G271" s="34" t="s">
        <v>396</v>
      </c>
      <c r="H271" s="34" t="s">
        <v>42</v>
      </c>
      <c r="I271" s="35" t="n">
        <v>20</v>
      </c>
      <c r="J271" s="35" t="n">
        <v>30</v>
      </c>
      <c r="K271" s="36" t="n">
        <v>14.2</v>
      </c>
      <c r="L271" s="180" t="n">
        <f aca="false">SUM(CCT!L271,CAV!L271,CEART!L271,CEAVI!L271,CEFID!L271,CEPLAN!L271,CERES!L271,CESFI!L271,ESAG!L271,FAED!L271,MESC!L271,REITORIA!L271,CEAD!L271)</f>
        <v>163</v>
      </c>
      <c r="M271" s="181" t="n">
        <f aca="false">SUM(CCT!L271-CCT!M271,CAV!L271-CAV!M271,CEART!L271-CEART!M271,CEAVI!L271-CEAVI!M271,CEFID!L271-CEFID!M271,CEPLAN!L271-CEPLAN!M271,CERES!L271-CERES!M271,CESFI!L271-CESFI!M271,ESAG!L271-ESAG!M271,FAED!L271-FAED!M271,MESC!L271-MESC!M271,REITORIA!L271-REITORIA!M271,CEAD!L271-CEAD!M271)</f>
        <v>85</v>
      </c>
      <c r="N271" s="182" t="n">
        <f aca="false">SUM(L271-M271)</f>
        <v>78</v>
      </c>
      <c r="O271" s="183" t="n">
        <f aca="false">L271*K271</f>
        <v>2314.6</v>
      </c>
      <c r="P271" s="183" t="n">
        <f aca="false">M271*K271</f>
        <v>1207</v>
      </c>
    </row>
    <row r="272" customFormat="false" ht="30" hidden="false" customHeight="false" outlineLevel="0" collapsed="false">
      <c r="A272" s="63"/>
      <c r="B272" s="31"/>
      <c r="C272" s="44" t="n">
        <v>269</v>
      </c>
      <c r="D272" s="45" t="s">
        <v>438</v>
      </c>
      <c r="E272" s="34" t="s">
        <v>39</v>
      </c>
      <c r="F272" s="34" t="s">
        <v>395</v>
      </c>
      <c r="G272" s="34" t="s">
        <v>396</v>
      </c>
      <c r="H272" s="35" t="s">
        <v>181</v>
      </c>
      <c r="I272" s="35" t="n">
        <v>20</v>
      </c>
      <c r="J272" s="35" t="n">
        <v>30</v>
      </c>
      <c r="K272" s="36" t="n">
        <v>13.47</v>
      </c>
      <c r="L272" s="180" t="n">
        <f aca="false">SUM(CCT!L272,CAV!L272,CEART!L272,CEAVI!L272,CEFID!L272,CEPLAN!L272,CERES!L272,CESFI!L272,ESAG!L272,FAED!L272,MESC!L272,REITORIA!L272,CEAD!L272)</f>
        <v>87</v>
      </c>
      <c r="M272" s="181" t="n">
        <f aca="false">SUM(CCT!L272-CCT!M272,CAV!L272-CAV!M272,CEART!L272-CEART!M272,CEAVI!L272-CEAVI!M272,CEFID!L272-CEFID!M272,CEPLAN!L272-CEPLAN!M272,CERES!L272-CERES!M272,CESFI!L272-CESFI!M272,ESAG!L272-ESAG!M272,FAED!L272-FAED!M272,MESC!L272-MESC!M272,REITORIA!L272-REITORIA!M272,CEAD!L272-CEAD!M272)</f>
        <v>32</v>
      </c>
      <c r="N272" s="182" t="n">
        <f aca="false">SUM(L272-M272)</f>
        <v>55</v>
      </c>
      <c r="O272" s="183" t="n">
        <f aca="false">L272*K272</f>
        <v>1171.89</v>
      </c>
      <c r="P272" s="183" t="n">
        <f aca="false">M272*K272</f>
        <v>431.04</v>
      </c>
    </row>
    <row r="273" customFormat="false" ht="15" hidden="false" customHeight="true" outlineLevel="0" collapsed="false">
      <c r="A273" s="63"/>
      <c r="B273" s="31"/>
      <c r="C273" s="32" t="n">
        <v>270</v>
      </c>
      <c r="D273" s="45" t="s">
        <v>439</v>
      </c>
      <c r="E273" s="34" t="s">
        <v>39</v>
      </c>
      <c r="F273" s="34" t="s">
        <v>395</v>
      </c>
      <c r="G273" s="34" t="s">
        <v>396</v>
      </c>
      <c r="H273" s="34" t="s">
        <v>49</v>
      </c>
      <c r="I273" s="35" t="n">
        <v>20</v>
      </c>
      <c r="J273" s="35" t="n">
        <v>30</v>
      </c>
      <c r="K273" s="36" t="n">
        <v>14.93</v>
      </c>
      <c r="L273" s="180" t="n">
        <f aca="false">SUM(CCT!L273,CAV!L273,CEART!L273,CEAVI!L273,CEFID!L273,CEPLAN!L273,CERES!L273,CESFI!L273,ESAG!L273,FAED!L273,MESC!L273,REITORIA!L273,CEAD!L273)</f>
        <v>592</v>
      </c>
      <c r="M273" s="181" t="n">
        <f aca="false">SUM(CCT!L273-CCT!M273,CAV!L273-CAV!M273,CEART!L273-CEART!M273,CEAVI!L273-CEAVI!M273,CEFID!L273-CEFID!M273,CEPLAN!L273-CEPLAN!M273,CERES!L273-CERES!M273,CESFI!L273-CESFI!M273,ESAG!L273-ESAG!M273,FAED!L273-FAED!M273,MESC!L273-MESC!M273,REITORIA!L273-REITORIA!M273,CEAD!L273-CEAD!M273)</f>
        <v>367</v>
      </c>
      <c r="N273" s="182" t="n">
        <f aca="false">SUM(L273-M273)</f>
        <v>225</v>
      </c>
      <c r="O273" s="183" t="n">
        <f aca="false">L273*K273</f>
        <v>8838.56</v>
      </c>
      <c r="P273" s="183" t="n">
        <f aca="false">M273*K273</f>
        <v>5479.31</v>
      </c>
    </row>
    <row r="274" customFormat="false" ht="30" hidden="false" customHeight="false" outlineLevel="0" collapsed="false">
      <c r="A274" s="63"/>
      <c r="B274" s="31"/>
      <c r="C274" s="32" t="n">
        <v>271</v>
      </c>
      <c r="D274" s="45" t="s">
        <v>440</v>
      </c>
      <c r="E274" s="34" t="s">
        <v>441</v>
      </c>
      <c r="F274" s="34" t="s">
        <v>395</v>
      </c>
      <c r="G274" s="34" t="s">
        <v>396</v>
      </c>
      <c r="H274" s="34" t="s">
        <v>181</v>
      </c>
      <c r="I274" s="35" t="n">
        <v>20</v>
      </c>
      <c r="J274" s="35" t="n">
        <v>30</v>
      </c>
      <c r="K274" s="36" t="n">
        <v>59.29</v>
      </c>
      <c r="L274" s="180" t="n">
        <f aca="false">SUM(CCT!L274,CAV!L274,CEART!L274,CEAVI!L274,CEFID!L274,CEPLAN!L274,CERES!L274,CESFI!L274,ESAG!L274,FAED!L274,MESC!L274,REITORIA!L274,CEAD!L274)</f>
        <v>16</v>
      </c>
      <c r="M274" s="181" t="n">
        <f aca="false">SUM(CCT!L274-CCT!M274,CAV!L274-CAV!M274,CEART!L274-CEART!M274,CEAVI!L274-CEAVI!M274,CEFID!L274-CEFID!M274,CEPLAN!L274-CEPLAN!M274,CERES!L274-CERES!M274,CESFI!L274-CESFI!M274,ESAG!L274-ESAG!M274,FAED!L274-FAED!M274,MESC!L274-MESC!M274,REITORIA!L274-REITORIA!M274,CEAD!L274-CEAD!M274)</f>
        <v>3</v>
      </c>
      <c r="N274" s="182" t="n">
        <f aca="false">SUM(L274-M274)</f>
        <v>13</v>
      </c>
      <c r="O274" s="183" t="n">
        <f aca="false">L274*K274</f>
        <v>948.64</v>
      </c>
      <c r="P274" s="183" t="n">
        <f aca="false">M274*K274</f>
        <v>177.87</v>
      </c>
    </row>
    <row r="275" customFormat="false" ht="15" hidden="false" customHeight="true" outlineLevel="0" collapsed="false">
      <c r="A275" s="63"/>
      <c r="B275" s="31"/>
      <c r="C275" s="32" t="n">
        <v>272</v>
      </c>
      <c r="D275" s="45" t="s">
        <v>442</v>
      </c>
      <c r="E275" s="34" t="s">
        <v>39</v>
      </c>
      <c r="F275" s="34" t="s">
        <v>395</v>
      </c>
      <c r="G275" s="34" t="s">
        <v>396</v>
      </c>
      <c r="H275" s="35" t="s">
        <v>181</v>
      </c>
      <c r="I275" s="35" t="n">
        <v>20</v>
      </c>
      <c r="J275" s="35" t="n">
        <v>30</v>
      </c>
      <c r="K275" s="36" t="n">
        <v>4.24</v>
      </c>
      <c r="L275" s="180" t="n">
        <f aca="false">SUM(CCT!L275,CAV!L275,CEART!L275,CEAVI!L275,CEFID!L275,CEPLAN!L275,CERES!L275,CESFI!L275,ESAG!L275,FAED!L275,MESC!L275,REITORIA!L275,CEAD!L275)</f>
        <v>300</v>
      </c>
      <c r="M275" s="181" t="n">
        <f aca="false">SUM(CCT!L275-CCT!M275,CAV!L275-CAV!M275,CEART!L275-CEART!M275,CEAVI!L275-CEAVI!M275,CEFID!L275-CEFID!M275,CEPLAN!L275-CEPLAN!M275,CERES!L275-CERES!M275,CESFI!L275-CESFI!M275,ESAG!L275-ESAG!M275,FAED!L275-FAED!M275,MESC!L275-MESC!M275,REITORIA!L275-REITORIA!M275,CEAD!L275-CEAD!M275)</f>
        <v>60</v>
      </c>
      <c r="N275" s="182" t="n">
        <f aca="false">SUM(L275-M275)</f>
        <v>240</v>
      </c>
      <c r="O275" s="183" t="n">
        <f aca="false">L275*K275</f>
        <v>1272</v>
      </c>
      <c r="P275" s="183" t="n">
        <f aca="false">M275*K275</f>
        <v>254.4</v>
      </c>
    </row>
    <row r="276" customFormat="false" ht="195" hidden="false" customHeight="false" outlineLevel="0" collapsed="false">
      <c r="A276" s="63"/>
      <c r="B276" s="31"/>
      <c r="C276" s="44" t="n">
        <v>273</v>
      </c>
      <c r="D276" s="45" t="s">
        <v>443</v>
      </c>
      <c r="E276" s="34" t="s">
        <v>39</v>
      </c>
      <c r="F276" s="34" t="s">
        <v>395</v>
      </c>
      <c r="G276" s="34" t="s">
        <v>396</v>
      </c>
      <c r="H276" s="35" t="s">
        <v>49</v>
      </c>
      <c r="I276" s="35" t="n">
        <v>20</v>
      </c>
      <c r="J276" s="35" t="n">
        <v>30</v>
      </c>
      <c r="K276" s="36" t="n">
        <v>4.58</v>
      </c>
      <c r="L276" s="180" t="n">
        <f aca="false">SUM(CCT!L276,CAV!L276,CEART!L276,CEAVI!L276,CEFID!L276,CEPLAN!L276,CERES!L276,CESFI!L276,ESAG!L276,FAED!L276,MESC!L276,REITORIA!L276,CEAD!L276)</f>
        <v>300</v>
      </c>
      <c r="M276" s="181" t="n">
        <f aca="false">SUM(CCT!L276-CCT!M276,CAV!L276-CAV!M276,CEART!L276-CEART!M276,CEAVI!L276-CEAVI!M276,CEFID!L276-CEFID!M276,CEPLAN!L276-CEPLAN!M276,CERES!L276-CERES!M276,CESFI!L276-CESFI!M276,ESAG!L276-ESAG!M276,FAED!L276-FAED!M276,MESC!L276-MESC!M276,REITORIA!L276-REITORIA!M276,CEAD!L276-CEAD!M276)</f>
        <v>50</v>
      </c>
      <c r="N276" s="182" t="n">
        <f aca="false">SUM(L276-M276)</f>
        <v>250</v>
      </c>
      <c r="O276" s="183" t="n">
        <f aca="false">L276*K276</f>
        <v>1374</v>
      </c>
      <c r="P276" s="183" t="n">
        <f aca="false">M276*K276</f>
        <v>229</v>
      </c>
    </row>
    <row r="277" customFormat="false" ht="195" hidden="false" customHeight="false" outlineLevel="0" collapsed="false">
      <c r="A277" s="63"/>
      <c r="B277" s="31"/>
      <c r="C277" s="32" t="n">
        <v>274</v>
      </c>
      <c r="D277" s="45" t="s">
        <v>444</v>
      </c>
      <c r="E277" s="34" t="s">
        <v>39</v>
      </c>
      <c r="F277" s="34" t="s">
        <v>395</v>
      </c>
      <c r="G277" s="34" t="s">
        <v>396</v>
      </c>
      <c r="H277" s="35" t="s">
        <v>49</v>
      </c>
      <c r="I277" s="35" t="n">
        <v>20</v>
      </c>
      <c r="J277" s="35" t="n">
        <v>30</v>
      </c>
      <c r="K277" s="36" t="n">
        <v>4.58</v>
      </c>
      <c r="L277" s="180" t="n">
        <f aca="false">SUM(CCT!L277,CAV!L277,CEART!L277,CEAVI!L277,CEFID!L277,CEPLAN!L277,CERES!L277,CESFI!L277,ESAG!L277,FAED!L277,MESC!L277,REITORIA!L277,CEAD!L277)</f>
        <v>300</v>
      </c>
      <c r="M277" s="181" t="n">
        <f aca="false">SUM(CCT!L277-CCT!M277,CAV!L277-CAV!M277,CEART!L277-CEART!M277,CEAVI!L277-CEAVI!M277,CEFID!L277-CEFID!M277,CEPLAN!L277-CEPLAN!M277,CERES!L277-CERES!M277,CESFI!L277-CESFI!M277,ESAG!L277-ESAG!M277,FAED!L277-FAED!M277,MESC!L277-MESC!M277,REITORIA!L277-REITORIA!M277,CEAD!L277-CEAD!M277)</f>
        <v>50</v>
      </c>
      <c r="N277" s="182" t="n">
        <f aca="false">SUM(L277-M277)</f>
        <v>250</v>
      </c>
      <c r="O277" s="183" t="n">
        <f aca="false">L277*K277</f>
        <v>1374</v>
      </c>
      <c r="P277" s="183" t="n">
        <f aca="false">M277*K277</f>
        <v>229</v>
      </c>
    </row>
    <row r="278" customFormat="false" ht="195" hidden="false" customHeight="false" outlineLevel="0" collapsed="false">
      <c r="A278" s="63"/>
      <c r="B278" s="31"/>
      <c r="C278" s="32" t="n">
        <v>275</v>
      </c>
      <c r="D278" s="45" t="s">
        <v>445</v>
      </c>
      <c r="E278" s="34" t="s">
        <v>39</v>
      </c>
      <c r="F278" s="34" t="s">
        <v>395</v>
      </c>
      <c r="G278" s="34" t="s">
        <v>396</v>
      </c>
      <c r="H278" s="35" t="s">
        <v>49</v>
      </c>
      <c r="I278" s="35" t="n">
        <v>20</v>
      </c>
      <c r="J278" s="35" t="n">
        <v>30</v>
      </c>
      <c r="K278" s="36" t="n">
        <v>4.58</v>
      </c>
      <c r="L278" s="180" t="n">
        <f aca="false">SUM(CCT!L278,CAV!L278,CEART!L278,CEAVI!L278,CEFID!L278,CEPLAN!L278,CERES!L278,CESFI!L278,ESAG!L278,FAED!L278,MESC!L278,REITORIA!L278,CEAD!L278)</f>
        <v>200</v>
      </c>
      <c r="M278" s="181" t="n">
        <f aca="false">SUM(CCT!L278-CCT!M278,CAV!L278-CAV!M278,CEART!L278-CEART!M278,CEAVI!L278-CEAVI!M278,CEFID!L278-CEFID!M278,CEPLAN!L278-CEPLAN!M278,CERES!L278-CERES!M278,CESFI!L278-CESFI!M278,ESAG!L278-ESAG!M278,FAED!L278-FAED!M278,MESC!L278-MESC!M278,REITORIA!L278-REITORIA!M278,CEAD!L278-CEAD!M278)</f>
        <v>50</v>
      </c>
      <c r="N278" s="182" t="n">
        <f aca="false">SUM(L278-M278)</f>
        <v>150</v>
      </c>
      <c r="O278" s="183" t="n">
        <f aca="false">L278*K278</f>
        <v>916</v>
      </c>
      <c r="P278" s="183" t="n">
        <f aca="false">M278*K278</f>
        <v>229</v>
      </c>
    </row>
    <row r="279" customFormat="false" ht="60" hidden="false" customHeight="false" outlineLevel="0" collapsed="false">
      <c r="A279" s="63"/>
      <c r="B279" s="31"/>
      <c r="C279" s="32" t="n">
        <v>276</v>
      </c>
      <c r="D279" s="45" t="s">
        <v>446</v>
      </c>
      <c r="E279" s="34" t="s">
        <v>39</v>
      </c>
      <c r="F279" s="34" t="s">
        <v>358</v>
      </c>
      <c r="G279" s="34" t="s">
        <v>447</v>
      </c>
      <c r="H279" s="35" t="s">
        <v>181</v>
      </c>
      <c r="I279" s="35" t="n">
        <v>20</v>
      </c>
      <c r="J279" s="35" t="n">
        <v>30</v>
      </c>
      <c r="K279" s="36" t="n">
        <v>399.37</v>
      </c>
      <c r="L279" s="180" t="n">
        <f aca="false">SUM(CCT!L279,CAV!L279,CEART!L279,CEAVI!L279,CEFID!L279,CEPLAN!L279,CERES!L279,CESFI!L279,ESAG!L279,FAED!L279,MESC!L279,REITORIA!L279,CEAD!L279)</f>
        <v>1</v>
      </c>
      <c r="M279" s="181" t="n">
        <f aca="false">SUM(CCT!L279-CCT!M279,CAV!L279-CAV!M279,CEART!L279-CEART!M279,CEAVI!L279-CEAVI!M279,CEFID!L279-CEFID!M279,CEPLAN!L279-CEPLAN!M279,CERES!L279-CERES!M279,CESFI!L279-CESFI!M279,ESAG!L279-ESAG!M279,FAED!L279-FAED!M279,MESC!L279-MESC!M279,REITORIA!L279-REITORIA!M279,CEAD!L279-CEAD!M279)</f>
        <v>1</v>
      </c>
      <c r="N279" s="182" t="n">
        <f aca="false">SUM(L279-M279)</f>
        <v>0</v>
      </c>
      <c r="O279" s="183" t="n">
        <f aca="false">L279*K279</f>
        <v>399.37</v>
      </c>
      <c r="P279" s="183" t="n">
        <f aca="false">M279*K279</f>
        <v>399.37</v>
      </c>
    </row>
    <row r="280" customFormat="false" ht="45" hidden="false" customHeight="false" outlineLevel="0" collapsed="false">
      <c r="A280" s="63"/>
      <c r="B280" s="31"/>
      <c r="C280" s="44" t="n">
        <v>277</v>
      </c>
      <c r="D280" s="45" t="s">
        <v>448</v>
      </c>
      <c r="E280" s="34" t="s">
        <v>39</v>
      </c>
      <c r="F280" s="34" t="s">
        <v>358</v>
      </c>
      <c r="G280" s="34" t="s">
        <v>447</v>
      </c>
      <c r="H280" s="35" t="s">
        <v>181</v>
      </c>
      <c r="I280" s="35" t="n">
        <v>20</v>
      </c>
      <c r="J280" s="35" t="n">
        <v>30</v>
      </c>
      <c r="K280" s="36" t="n">
        <v>118.86</v>
      </c>
      <c r="L280" s="180" t="n">
        <f aca="false">SUM(CCT!L280,CAV!L280,CEART!L280,CEAVI!L280,CEFID!L280,CEPLAN!L280,CERES!L280,CESFI!L280,ESAG!L280,FAED!L280,MESC!L280,REITORIA!L280,CEAD!L280)</f>
        <v>1</v>
      </c>
      <c r="M280" s="181" t="n">
        <f aca="false">SUM(CCT!L280-CCT!M280,CAV!L280-CAV!M280,CEART!L280-CEART!M280,CEAVI!L280-CEAVI!M280,CEFID!L280-CEFID!M280,CEPLAN!L280-CEPLAN!M280,CERES!L280-CERES!M280,CESFI!L280-CESFI!M280,ESAG!L280-ESAG!M280,FAED!L280-FAED!M280,MESC!L280-MESC!M280,REITORIA!L280-REITORIA!M280,CEAD!L280-CEAD!M280)</f>
        <v>1</v>
      </c>
      <c r="N280" s="182" t="n">
        <f aca="false">SUM(L280-M280)</f>
        <v>0</v>
      </c>
      <c r="O280" s="183" t="n">
        <f aca="false">L280*K280</f>
        <v>118.86</v>
      </c>
      <c r="P280" s="183" t="n">
        <f aca="false">M280*K280</f>
        <v>118.86</v>
      </c>
    </row>
    <row r="281" customFormat="false" ht="75" hidden="false" customHeight="false" outlineLevel="0" collapsed="false">
      <c r="A281" s="63"/>
      <c r="B281" s="31"/>
      <c r="C281" s="32" t="n">
        <v>278</v>
      </c>
      <c r="D281" s="45" t="s">
        <v>449</v>
      </c>
      <c r="E281" s="34" t="s">
        <v>39</v>
      </c>
      <c r="F281" s="34" t="s">
        <v>358</v>
      </c>
      <c r="G281" s="34" t="s">
        <v>447</v>
      </c>
      <c r="H281" s="35" t="s">
        <v>181</v>
      </c>
      <c r="I281" s="35" t="n">
        <v>20</v>
      </c>
      <c r="J281" s="35" t="n">
        <v>30</v>
      </c>
      <c r="K281" s="36" t="n">
        <v>201.87</v>
      </c>
      <c r="L281" s="180" t="n">
        <f aca="false">SUM(CCT!L281,CAV!L281,CEART!L281,CEAVI!L281,CEFID!L281,CEPLAN!L281,CERES!L281,CESFI!L281,ESAG!L281,FAED!L281,MESC!L281,REITORIA!L281,CEAD!L281)</f>
        <v>1</v>
      </c>
      <c r="M281" s="181" t="n">
        <f aca="false">SUM(CCT!L281-CCT!M281,CAV!L281-CAV!M281,CEART!L281-CEART!M281,CEAVI!L281-CEAVI!M281,CEFID!L281-CEFID!M281,CEPLAN!L281-CEPLAN!M281,CERES!L281-CERES!M281,CESFI!L281-CESFI!M281,ESAG!L281-ESAG!M281,FAED!L281-FAED!M281,MESC!L281-MESC!M281,REITORIA!L281-REITORIA!M281,CEAD!L281-CEAD!M281)</f>
        <v>1</v>
      </c>
      <c r="N281" s="182" t="n">
        <f aca="false">SUM(L281-M281)</f>
        <v>0</v>
      </c>
      <c r="O281" s="183" t="n">
        <f aca="false">L281*K281</f>
        <v>201.87</v>
      </c>
      <c r="P281" s="183" t="n">
        <f aca="false">M281*K281</f>
        <v>201.87</v>
      </c>
    </row>
    <row r="282" customFormat="false" ht="45" hidden="false" customHeight="false" outlineLevel="0" collapsed="false">
      <c r="A282" s="63"/>
      <c r="B282" s="31"/>
      <c r="C282" s="32" t="n">
        <v>279</v>
      </c>
      <c r="D282" s="45" t="s">
        <v>450</v>
      </c>
      <c r="E282" s="34" t="s">
        <v>39</v>
      </c>
      <c r="F282" s="34" t="s">
        <v>451</v>
      </c>
      <c r="G282" s="34" t="s">
        <v>408</v>
      </c>
      <c r="H282" s="35" t="s">
        <v>181</v>
      </c>
      <c r="I282" s="35" t="n">
        <v>20</v>
      </c>
      <c r="J282" s="35" t="n">
        <v>30</v>
      </c>
      <c r="K282" s="36" t="n">
        <v>98.67</v>
      </c>
      <c r="L282" s="180" t="n">
        <f aca="false">SUM(CCT!L282,CAV!L282,CEART!L282,CEAVI!L282,CEFID!L282,CEPLAN!L282,CERES!L282,CESFI!L282,ESAG!L282,FAED!L282,MESC!L282,REITORIA!L282,CEAD!L282)</f>
        <v>9</v>
      </c>
      <c r="M282" s="181" t="n">
        <f aca="false">SUM(CCT!L282-CCT!M282,CAV!L282-CAV!M282,CEART!L282-CEART!M282,CEAVI!L282-CEAVI!M282,CEFID!L282-CEFID!M282,CEPLAN!L282-CEPLAN!M282,CERES!L282-CERES!M282,CESFI!L282-CESFI!M282,ESAG!L282-ESAG!M282,FAED!L282-FAED!M282,MESC!L282-MESC!M282,REITORIA!L282-REITORIA!M282,CEAD!L282-CEAD!M282)</f>
        <v>9</v>
      </c>
      <c r="N282" s="182" t="n">
        <f aca="false">SUM(L282-M282)</f>
        <v>0</v>
      </c>
      <c r="O282" s="183" t="n">
        <f aca="false">L282*K282</f>
        <v>888.03</v>
      </c>
      <c r="P282" s="183" t="n">
        <f aca="false">M282*K282</f>
        <v>888.03</v>
      </c>
    </row>
    <row r="283" customFormat="false" ht="45" hidden="false" customHeight="false" outlineLevel="0" collapsed="false">
      <c r="A283" s="63"/>
      <c r="B283" s="31"/>
      <c r="C283" s="32" t="n">
        <v>280</v>
      </c>
      <c r="D283" s="45" t="s">
        <v>452</v>
      </c>
      <c r="E283" s="34" t="s">
        <v>39</v>
      </c>
      <c r="F283" s="34" t="s">
        <v>451</v>
      </c>
      <c r="G283" s="34" t="s">
        <v>408</v>
      </c>
      <c r="H283" s="35" t="s">
        <v>181</v>
      </c>
      <c r="I283" s="35" t="n">
        <v>20</v>
      </c>
      <c r="J283" s="35" t="n">
        <v>30</v>
      </c>
      <c r="K283" s="36" t="n">
        <v>625.38</v>
      </c>
      <c r="L283" s="180" t="n">
        <f aca="false">SUM(CCT!L283,CAV!L283,CEART!L283,CEAVI!L283,CEFID!L283,CEPLAN!L283,CERES!L283,CESFI!L283,ESAG!L283,FAED!L283,MESC!L283,REITORIA!L283,CEAD!L283)</f>
        <v>1</v>
      </c>
      <c r="M283" s="181" t="n">
        <f aca="false">SUM(CCT!L283-CCT!M283,CAV!L283-CAV!M283,CEART!L283-CEART!M283,CEAVI!L283-CEAVI!M283,CEFID!L283-CEFID!M283,CEPLAN!L283-CEPLAN!M283,CERES!L283-CERES!M283,CESFI!L283-CESFI!M283,ESAG!L283-ESAG!M283,FAED!L283-FAED!M283,MESC!L283-MESC!M283,REITORIA!L283-REITORIA!M283,CEAD!L283-CEAD!M283)</f>
        <v>1</v>
      </c>
      <c r="N283" s="182" t="n">
        <f aca="false">SUM(L283-M283)</f>
        <v>0</v>
      </c>
      <c r="O283" s="183" t="n">
        <f aca="false">L283*K283</f>
        <v>625.38</v>
      </c>
      <c r="P283" s="183" t="n">
        <f aca="false">M283*K283</f>
        <v>625.38</v>
      </c>
    </row>
    <row r="284" customFormat="false" ht="30" hidden="false" customHeight="false" outlineLevel="0" collapsed="false">
      <c r="A284" s="63"/>
      <c r="B284" s="31"/>
      <c r="C284" s="44" t="n">
        <v>281</v>
      </c>
      <c r="D284" s="45" t="s">
        <v>453</v>
      </c>
      <c r="E284" s="34" t="s">
        <v>39</v>
      </c>
      <c r="F284" s="34" t="s">
        <v>451</v>
      </c>
      <c r="G284" s="34" t="s">
        <v>408</v>
      </c>
      <c r="H284" s="35" t="s">
        <v>181</v>
      </c>
      <c r="I284" s="35" t="n">
        <v>20</v>
      </c>
      <c r="J284" s="35" t="n">
        <v>30</v>
      </c>
      <c r="K284" s="36" t="n">
        <v>242.51</v>
      </c>
      <c r="L284" s="180" t="n">
        <f aca="false">SUM(CCT!L284,CAV!L284,CEART!L284,CEAVI!L284,CEFID!L284,CEPLAN!L284,CERES!L284,CESFI!L284,ESAG!L284,FAED!L284,MESC!L284,REITORIA!L284,CEAD!L284)</f>
        <v>1</v>
      </c>
      <c r="M284" s="181" t="n">
        <f aca="false">SUM(CCT!L284-CCT!M284,CAV!L284-CAV!M284,CEART!L284-CEART!M284,CEAVI!L284-CEAVI!M284,CEFID!L284-CEFID!M284,CEPLAN!L284-CEPLAN!M284,CERES!L284-CERES!M284,CESFI!L284-CESFI!M284,ESAG!L284-ESAG!M284,FAED!L284-FAED!M284,MESC!L284-MESC!M284,REITORIA!L284-REITORIA!M284,CEAD!L284-CEAD!M284)</f>
        <v>1</v>
      </c>
      <c r="N284" s="182" t="n">
        <f aca="false">SUM(L284-M284)</f>
        <v>0</v>
      </c>
      <c r="O284" s="183" t="n">
        <f aca="false">L284*K284</f>
        <v>242.51</v>
      </c>
      <c r="P284" s="183" t="n">
        <f aca="false">M284*K284</f>
        <v>242.51</v>
      </c>
    </row>
    <row r="285" customFormat="false" ht="45" hidden="false" customHeight="false" outlineLevel="0" collapsed="false">
      <c r="A285" s="63"/>
      <c r="B285" s="31"/>
      <c r="C285" s="32" t="n">
        <v>282</v>
      </c>
      <c r="D285" s="45" t="s">
        <v>454</v>
      </c>
      <c r="E285" s="34" t="s">
        <v>39</v>
      </c>
      <c r="F285" s="34" t="s">
        <v>451</v>
      </c>
      <c r="G285" s="34" t="s">
        <v>408</v>
      </c>
      <c r="H285" s="35" t="s">
        <v>181</v>
      </c>
      <c r="I285" s="35" t="n">
        <v>20</v>
      </c>
      <c r="J285" s="35" t="n">
        <v>30</v>
      </c>
      <c r="K285" s="36" t="n">
        <v>86.88</v>
      </c>
      <c r="L285" s="180" t="n">
        <f aca="false">SUM(CCT!L285,CAV!L285,CEART!L285,CEAVI!L285,CEFID!L285,CEPLAN!L285,CERES!L285,CESFI!L285,ESAG!L285,FAED!L285,MESC!L285,REITORIA!L285,CEAD!L285)</f>
        <v>3</v>
      </c>
      <c r="M285" s="181" t="n">
        <f aca="false">SUM(CCT!L285-CCT!M285,CAV!L285-CAV!M285,CEART!L285-CEART!M285,CEAVI!L285-CEAVI!M285,CEFID!L285-CEFID!M285,CEPLAN!L285-CEPLAN!M285,CERES!L285-CERES!M285,CESFI!L285-CESFI!M285,ESAG!L285-ESAG!M285,FAED!L285-FAED!M285,MESC!L285-MESC!M285,REITORIA!L285-REITORIA!M285,CEAD!L285-CEAD!M285)</f>
        <v>3</v>
      </c>
      <c r="N285" s="182" t="n">
        <f aca="false">SUM(L285-M285)</f>
        <v>0</v>
      </c>
      <c r="O285" s="183" t="n">
        <f aca="false">L285*K285</f>
        <v>260.64</v>
      </c>
      <c r="P285" s="183" t="n">
        <f aca="false">M285*K285</f>
        <v>260.64</v>
      </c>
    </row>
    <row r="286" customFormat="false" ht="30" hidden="false" customHeight="false" outlineLevel="0" collapsed="false">
      <c r="A286" s="63"/>
      <c r="B286" s="31"/>
      <c r="C286" s="32" t="n">
        <v>283</v>
      </c>
      <c r="D286" s="45" t="s">
        <v>455</v>
      </c>
      <c r="E286" s="34" t="s">
        <v>39</v>
      </c>
      <c r="F286" s="34" t="s">
        <v>451</v>
      </c>
      <c r="G286" s="34" t="s">
        <v>408</v>
      </c>
      <c r="H286" s="46" t="s">
        <v>181</v>
      </c>
      <c r="I286" s="35" t="n">
        <v>20</v>
      </c>
      <c r="J286" s="35" t="n">
        <v>30</v>
      </c>
      <c r="K286" s="36" t="n">
        <v>41.52</v>
      </c>
      <c r="L286" s="180" t="n">
        <f aca="false">SUM(CCT!L286,CAV!L286,CEART!L286,CEAVI!L286,CEFID!L286,CEPLAN!L286,CERES!L286,CESFI!L286,ESAG!L286,FAED!L286,MESC!L286,REITORIA!L286,CEAD!L286)</f>
        <v>3</v>
      </c>
      <c r="M286" s="181" t="n">
        <f aca="false">SUM(CCT!L286-CCT!M286,CAV!L286-CAV!M286,CEART!L286-CEART!M286,CEAVI!L286-CEAVI!M286,CEFID!L286-CEFID!M286,CEPLAN!L286-CEPLAN!M286,CERES!L286-CERES!M286,CESFI!L286-CESFI!M286,ESAG!L286-ESAG!M286,FAED!L286-FAED!M286,MESC!L286-MESC!M286,REITORIA!L286-REITORIA!M286,CEAD!L286-CEAD!M286)</f>
        <v>3</v>
      </c>
      <c r="N286" s="182" t="n">
        <f aca="false">SUM(L286-M286)</f>
        <v>0</v>
      </c>
      <c r="O286" s="183" t="n">
        <f aca="false">L286*K286</f>
        <v>124.56</v>
      </c>
      <c r="P286" s="183" t="n">
        <f aca="false">M286*K286</f>
        <v>124.56</v>
      </c>
    </row>
    <row r="287" customFormat="false" ht="15" hidden="false" customHeight="true" outlineLevel="0" collapsed="false">
      <c r="A287" s="63"/>
      <c r="B287" s="31"/>
      <c r="C287" s="32" t="n">
        <v>284</v>
      </c>
      <c r="D287" s="45" t="s">
        <v>456</v>
      </c>
      <c r="E287" s="34" t="s">
        <v>39</v>
      </c>
      <c r="F287" s="34" t="s">
        <v>457</v>
      </c>
      <c r="G287" s="34" t="s">
        <v>458</v>
      </c>
      <c r="H287" s="35" t="s">
        <v>181</v>
      </c>
      <c r="I287" s="35" t="n">
        <v>20</v>
      </c>
      <c r="J287" s="35" t="n">
        <v>30</v>
      </c>
      <c r="K287" s="36" t="n">
        <v>4.79</v>
      </c>
      <c r="L287" s="180" t="n">
        <f aca="false">SUM(CCT!L287,CAV!L287,CEART!L287,CEAVI!L287,CEFID!L287,CEPLAN!L287,CERES!L287,CESFI!L287,ESAG!L287,FAED!L287,MESC!L287,REITORIA!L287,CEAD!L287)</f>
        <v>10</v>
      </c>
      <c r="M287" s="181" t="n">
        <f aca="false">SUM(CCT!L287-CCT!M287,CAV!L287-CAV!M287,CEART!L287-CEART!M287,CEAVI!L287-CEAVI!M287,CEFID!L287-CEFID!M287,CEPLAN!L287-CEPLAN!M287,CERES!L287-CERES!M287,CESFI!L287-CESFI!M287,ESAG!L287-ESAG!M287,FAED!L287-FAED!M287,MESC!L287-MESC!M287,REITORIA!L287-REITORIA!M287,CEAD!L287-CEAD!M287)</f>
        <v>5</v>
      </c>
      <c r="N287" s="182" t="n">
        <f aca="false">SUM(L287-M287)</f>
        <v>5</v>
      </c>
      <c r="O287" s="183" t="n">
        <f aca="false">L287*K287</f>
        <v>47.9</v>
      </c>
      <c r="P287" s="183" t="n">
        <f aca="false">M287*K287</f>
        <v>23.95</v>
      </c>
    </row>
    <row r="288" customFormat="false" ht="60" hidden="false" customHeight="false" outlineLevel="0" collapsed="false">
      <c r="A288" s="63"/>
      <c r="B288" s="31"/>
      <c r="C288" s="44" t="n">
        <v>285</v>
      </c>
      <c r="D288" s="45" t="s">
        <v>459</v>
      </c>
      <c r="E288" s="34" t="s">
        <v>39</v>
      </c>
      <c r="F288" s="34" t="s">
        <v>460</v>
      </c>
      <c r="G288" s="34" t="s">
        <v>461</v>
      </c>
      <c r="H288" s="35" t="s">
        <v>181</v>
      </c>
      <c r="I288" s="35" t="n">
        <v>20</v>
      </c>
      <c r="J288" s="35" t="n">
        <v>30</v>
      </c>
      <c r="K288" s="36" t="n">
        <v>173.4</v>
      </c>
      <c r="L288" s="180" t="n">
        <f aca="false">SUM(CCT!L288,CAV!L288,CEART!L288,CEAVI!L288,CEFID!L288,CEPLAN!L288,CERES!L288,CESFI!L288,ESAG!L288,FAED!L288,MESC!L288,REITORIA!L288,CEAD!L288)</f>
        <v>5</v>
      </c>
      <c r="M288" s="181" t="n">
        <f aca="false">SUM(CCT!L288-CCT!M288,CAV!L288-CAV!M288,CEART!L288-CEART!M288,CEAVI!L288-CEAVI!M288,CEFID!L288-CEFID!M288,CEPLAN!L288-CEPLAN!M288,CERES!L288-CERES!M288,CESFI!L288-CESFI!M288,ESAG!L288-ESAG!M288,FAED!L288-FAED!M288,MESC!L288-MESC!M288,REITORIA!L288-REITORIA!M288,CEAD!L288-CEAD!M288)</f>
        <v>2</v>
      </c>
      <c r="N288" s="182" t="n">
        <f aca="false">SUM(L288-M288)</f>
        <v>3</v>
      </c>
      <c r="O288" s="183" t="n">
        <f aca="false">L288*K288</f>
        <v>867</v>
      </c>
      <c r="P288" s="183" t="n">
        <f aca="false">M288*K288</f>
        <v>346.8</v>
      </c>
    </row>
    <row r="289" customFormat="false" ht="30" hidden="false" customHeight="false" outlineLevel="0" collapsed="false">
      <c r="A289" s="63"/>
      <c r="B289" s="31"/>
      <c r="C289" s="32" t="n">
        <v>286</v>
      </c>
      <c r="D289" s="45" t="s">
        <v>462</v>
      </c>
      <c r="E289" s="34" t="s">
        <v>39</v>
      </c>
      <c r="F289" s="34" t="s">
        <v>419</v>
      </c>
      <c r="G289" s="34" t="s">
        <v>463</v>
      </c>
      <c r="H289" s="35" t="s">
        <v>181</v>
      </c>
      <c r="I289" s="35" t="n">
        <v>20</v>
      </c>
      <c r="J289" s="35" t="n">
        <v>30</v>
      </c>
      <c r="K289" s="36" t="n">
        <v>515.54</v>
      </c>
      <c r="L289" s="180" t="n">
        <f aca="false">SUM(CCT!L289,CAV!L289,CEART!L289,CEAVI!L289,CEFID!L289,CEPLAN!L289,CERES!L289,CESFI!L289,ESAG!L289,FAED!L289,MESC!L289,REITORIA!L289,CEAD!L289)</f>
        <v>3</v>
      </c>
      <c r="M289" s="181" t="n">
        <f aca="false">SUM(CCT!L289-CCT!M289,CAV!L289-CAV!M289,CEART!L289-CEART!M289,CEAVI!L289-CEAVI!M289,CEFID!L289-CEFID!M289,CEPLAN!L289-CEPLAN!M289,CERES!L289-CERES!M289,CESFI!L289-CESFI!M289,ESAG!L289-ESAG!M289,FAED!L289-FAED!M289,MESC!L289-MESC!M289,REITORIA!L289-REITORIA!M289,CEAD!L289-CEAD!M289)</f>
        <v>3</v>
      </c>
      <c r="N289" s="182" t="n">
        <f aca="false">SUM(L289-M289)</f>
        <v>0</v>
      </c>
      <c r="O289" s="183" t="n">
        <f aca="false">L289*K289</f>
        <v>1546.62</v>
      </c>
      <c r="P289" s="183" t="n">
        <f aca="false">M289*K289</f>
        <v>1546.62</v>
      </c>
    </row>
    <row r="290" customFormat="false" ht="60" hidden="false" customHeight="false" outlineLevel="0" collapsed="false">
      <c r="A290" s="63"/>
      <c r="B290" s="31"/>
      <c r="C290" s="32" t="n">
        <v>287</v>
      </c>
      <c r="D290" s="45" t="s">
        <v>464</v>
      </c>
      <c r="E290" s="34" t="s">
        <v>39</v>
      </c>
      <c r="F290" s="34" t="s">
        <v>419</v>
      </c>
      <c r="G290" s="34" t="s">
        <v>463</v>
      </c>
      <c r="H290" s="46" t="s">
        <v>49</v>
      </c>
      <c r="I290" s="35" t="n">
        <v>20</v>
      </c>
      <c r="J290" s="35" t="n">
        <v>30</v>
      </c>
      <c r="K290" s="36" t="n">
        <v>929.21</v>
      </c>
      <c r="L290" s="180" t="n">
        <f aca="false">SUM(CCT!L290,CAV!L290,CEART!L290,CEAVI!L290,CEFID!L290,CEPLAN!L290,CERES!L290,CESFI!L290,ESAG!L290,FAED!L290,MESC!L290,REITORIA!L290,CEAD!L290)</f>
        <v>2</v>
      </c>
      <c r="M290" s="181" t="n">
        <f aca="false">SUM(CCT!L290-CCT!M290,CAV!L290-CAV!M290,CEART!L290-CEART!M290,CEAVI!L290-CEAVI!M290,CEFID!L290-CEFID!M290,CEPLAN!L290-CEPLAN!M290,CERES!L290-CERES!M290,CESFI!L290-CESFI!M290,ESAG!L290-ESAG!M290,FAED!L290-FAED!M290,MESC!L290-MESC!M290,REITORIA!L290-REITORIA!M290,CEAD!L290-CEAD!M290)</f>
        <v>0</v>
      </c>
      <c r="N290" s="182" t="n">
        <f aca="false">SUM(L290-M290)</f>
        <v>2</v>
      </c>
      <c r="O290" s="183" t="n">
        <f aca="false">L290*K290</f>
        <v>1858.42</v>
      </c>
      <c r="P290" s="183" t="n">
        <f aca="false">M290*K290</f>
        <v>0</v>
      </c>
    </row>
    <row r="291" customFormat="false" ht="30" hidden="false" customHeight="false" outlineLevel="0" collapsed="false">
      <c r="A291" s="63"/>
      <c r="B291" s="31"/>
      <c r="C291" s="32" t="n">
        <v>288</v>
      </c>
      <c r="D291" s="45" t="s">
        <v>465</v>
      </c>
      <c r="E291" s="34" t="s">
        <v>39</v>
      </c>
      <c r="F291" s="34" t="s">
        <v>358</v>
      </c>
      <c r="G291" s="34" t="s">
        <v>463</v>
      </c>
      <c r="H291" s="34" t="s">
        <v>49</v>
      </c>
      <c r="I291" s="35" t="n">
        <v>20</v>
      </c>
      <c r="J291" s="35" t="n">
        <v>30</v>
      </c>
      <c r="K291" s="36" t="n">
        <v>238.99</v>
      </c>
      <c r="L291" s="180" t="n">
        <f aca="false">SUM(CCT!L291,CAV!L291,CEART!L291,CEAVI!L291,CEFID!L291,CEPLAN!L291,CERES!L291,CESFI!L291,ESAG!L291,FAED!L291,MESC!L291,REITORIA!L291,CEAD!L291)</f>
        <v>5</v>
      </c>
      <c r="M291" s="181" t="n">
        <f aca="false">SUM(CCT!L291-CCT!M291,CAV!L291-CAV!M291,CEART!L291-CEART!M291,CEAVI!L291-CEAVI!M291,CEFID!L291-CEFID!M291,CEPLAN!L291-CEPLAN!M291,CERES!L291-CERES!M291,CESFI!L291-CESFI!M291,ESAG!L291-ESAG!M291,FAED!L291-FAED!M291,MESC!L291-MESC!M291,REITORIA!L291-REITORIA!M291,CEAD!L291-CEAD!M291)</f>
        <v>1</v>
      </c>
      <c r="N291" s="182" t="n">
        <f aca="false">SUM(L291-M291)</f>
        <v>4</v>
      </c>
      <c r="O291" s="183" t="n">
        <f aca="false">L291*K291</f>
        <v>1194.95</v>
      </c>
      <c r="P291" s="183" t="n">
        <f aca="false">M291*K291</f>
        <v>238.99</v>
      </c>
    </row>
    <row r="292" customFormat="false" ht="30" hidden="false" customHeight="false" outlineLevel="0" collapsed="false">
      <c r="A292" s="63"/>
      <c r="B292" s="31"/>
      <c r="C292" s="44" t="n">
        <v>289</v>
      </c>
      <c r="D292" s="45" t="s">
        <v>466</v>
      </c>
      <c r="E292" s="35" t="s">
        <v>39</v>
      </c>
      <c r="F292" s="35" t="s">
        <v>358</v>
      </c>
      <c r="G292" s="34" t="s">
        <v>463</v>
      </c>
      <c r="H292" s="35" t="s">
        <v>55</v>
      </c>
      <c r="I292" s="35" t="n">
        <v>20</v>
      </c>
      <c r="J292" s="35" t="n">
        <v>30</v>
      </c>
      <c r="K292" s="36" t="n">
        <v>106.3</v>
      </c>
      <c r="L292" s="180" t="n">
        <f aca="false">SUM(CCT!L292,CAV!L292,CEART!L292,CEAVI!L292,CEFID!L292,CEPLAN!L292,CERES!L292,CESFI!L292,ESAG!L292,FAED!L292,MESC!L292,REITORIA!L292,CEAD!L292)</f>
        <v>5</v>
      </c>
      <c r="M292" s="181" t="n">
        <f aca="false">SUM(CCT!L292-CCT!M292,CAV!L292-CAV!M292,CEART!L292-CEART!M292,CEAVI!L292-CEAVI!M292,CEFID!L292-CEFID!M292,CEPLAN!L292-CEPLAN!M292,CERES!L292-CERES!M292,CESFI!L292-CESFI!M292,ESAG!L292-ESAG!M292,FAED!L292-FAED!M292,MESC!L292-MESC!M292,REITORIA!L292-REITORIA!M292,CEAD!L292-CEAD!M292)</f>
        <v>2</v>
      </c>
      <c r="N292" s="182" t="n">
        <f aca="false">SUM(L292-M292)</f>
        <v>3</v>
      </c>
      <c r="O292" s="183" t="n">
        <f aca="false">L292*K292</f>
        <v>531.5</v>
      </c>
      <c r="P292" s="183" t="n">
        <f aca="false">M292*K292</f>
        <v>212.6</v>
      </c>
    </row>
    <row r="293" customFormat="false" ht="15" hidden="false" customHeight="true" outlineLevel="0" collapsed="false">
      <c r="A293" s="63"/>
      <c r="B293" s="31"/>
      <c r="C293" s="32" t="n">
        <v>290</v>
      </c>
      <c r="D293" s="45" t="s">
        <v>467</v>
      </c>
      <c r="E293" s="35" t="s">
        <v>39</v>
      </c>
      <c r="F293" s="35" t="s">
        <v>358</v>
      </c>
      <c r="G293" s="34" t="s">
        <v>463</v>
      </c>
      <c r="H293" s="46" t="s">
        <v>49</v>
      </c>
      <c r="I293" s="35" t="n">
        <v>20</v>
      </c>
      <c r="J293" s="35" t="n">
        <v>30</v>
      </c>
      <c r="K293" s="36" t="n">
        <v>30.95</v>
      </c>
      <c r="L293" s="180" t="n">
        <f aca="false">SUM(CCT!L293,CAV!L293,CEART!L293,CEAVI!L293,CEFID!L293,CEPLAN!L293,CERES!L293,CESFI!L293,ESAG!L293,FAED!L293,MESC!L293,REITORIA!L293,CEAD!L293)</f>
        <v>5</v>
      </c>
      <c r="M293" s="181" t="n">
        <f aca="false">SUM(CCT!L293-CCT!M293,CAV!L293-CAV!M293,CEART!L293-CEART!M293,CEAVI!L293-CEAVI!M293,CEFID!L293-CEFID!M293,CEPLAN!L293-CEPLAN!M293,CERES!L293-CERES!M293,CESFI!L293-CESFI!M293,ESAG!L293-ESAG!M293,FAED!L293-FAED!M293,MESC!L293-MESC!M293,REITORIA!L293-REITORIA!M293,CEAD!L293-CEAD!M293)</f>
        <v>3</v>
      </c>
      <c r="N293" s="182" t="n">
        <f aca="false">SUM(L293-M293)</f>
        <v>2</v>
      </c>
      <c r="O293" s="183" t="n">
        <f aca="false">L293*K293</f>
        <v>154.75</v>
      </c>
      <c r="P293" s="183" t="n">
        <f aca="false">M293*K293</f>
        <v>92.85</v>
      </c>
    </row>
    <row r="294" customFormat="false" ht="30" hidden="false" customHeight="false" outlineLevel="0" collapsed="false">
      <c r="A294" s="63"/>
      <c r="B294" s="31"/>
      <c r="C294" s="32" t="n">
        <v>291</v>
      </c>
      <c r="D294" s="45" t="s">
        <v>468</v>
      </c>
      <c r="E294" s="35" t="s">
        <v>39</v>
      </c>
      <c r="F294" s="35" t="s">
        <v>358</v>
      </c>
      <c r="G294" s="34" t="s">
        <v>463</v>
      </c>
      <c r="H294" s="46" t="s">
        <v>49</v>
      </c>
      <c r="I294" s="35" t="n">
        <v>20</v>
      </c>
      <c r="J294" s="35" t="n">
        <v>30</v>
      </c>
      <c r="K294" s="36" t="n">
        <v>97.05</v>
      </c>
      <c r="L294" s="180" t="n">
        <f aca="false">SUM(CCT!L294,CAV!L294,CEART!L294,CEAVI!L294,CEFID!L294,CEPLAN!L294,CERES!L294,CESFI!L294,ESAG!L294,FAED!L294,MESC!L294,REITORIA!L294,CEAD!L294)</f>
        <v>20</v>
      </c>
      <c r="M294" s="181" t="n">
        <f aca="false">SUM(CCT!L294-CCT!M294,CAV!L294-CAV!M294,CEART!L294-CEART!M294,CEAVI!L294-CEAVI!M294,CEFID!L294-CEFID!M294,CEPLAN!L294-CEPLAN!M294,CERES!L294-CERES!M294,CESFI!L294-CESFI!M294,ESAG!L294-ESAG!M294,FAED!L294-FAED!M294,MESC!L294-MESC!M294,REITORIA!L294-REITORIA!M294,CEAD!L294-CEAD!M294)</f>
        <v>15</v>
      </c>
      <c r="N294" s="182" t="n">
        <f aca="false">SUM(L294-M294)</f>
        <v>5</v>
      </c>
      <c r="O294" s="183" t="n">
        <f aca="false">L294*K294</f>
        <v>1941</v>
      </c>
      <c r="P294" s="183" t="n">
        <f aca="false">M294*K294</f>
        <v>1455.75</v>
      </c>
    </row>
    <row r="295" customFormat="false" ht="30" hidden="false" customHeight="false" outlineLevel="0" collapsed="false">
      <c r="A295" s="63"/>
      <c r="B295" s="31"/>
      <c r="C295" s="32" t="n">
        <v>292</v>
      </c>
      <c r="D295" s="45" t="s">
        <v>469</v>
      </c>
      <c r="E295" s="34" t="s">
        <v>39</v>
      </c>
      <c r="F295" s="34" t="s">
        <v>358</v>
      </c>
      <c r="G295" s="34" t="s">
        <v>463</v>
      </c>
      <c r="H295" s="35" t="s">
        <v>49</v>
      </c>
      <c r="I295" s="35" t="n">
        <v>20</v>
      </c>
      <c r="J295" s="35" t="n">
        <v>30</v>
      </c>
      <c r="K295" s="36" t="n">
        <v>97.05</v>
      </c>
      <c r="L295" s="180" t="n">
        <f aca="false">SUM(CCT!L295,CAV!L295,CEART!L295,CEAVI!L295,CEFID!L295,CEPLAN!L295,CERES!L295,CESFI!L295,ESAG!L295,FAED!L295,MESC!L295,REITORIA!L295,CEAD!L295)</f>
        <v>20</v>
      </c>
      <c r="M295" s="181" t="n">
        <f aca="false">SUM(CCT!L295-CCT!M295,CAV!L295-CAV!M295,CEART!L295-CEART!M295,CEAVI!L295-CEAVI!M295,CEFID!L295-CEFID!M295,CEPLAN!L295-CEPLAN!M295,CERES!L295-CERES!M295,CESFI!L295-CESFI!M295,ESAG!L295-ESAG!M295,FAED!L295-FAED!M295,MESC!L295-MESC!M295,REITORIA!L295-REITORIA!M295,CEAD!L295-CEAD!M295)</f>
        <v>15</v>
      </c>
      <c r="N295" s="182" t="n">
        <f aca="false">SUM(L295-M295)</f>
        <v>5</v>
      </c>
      <c r="O295" s="183" t="n">
        <f aca="false">L295*K295</f>
        <v>1941</v>
      </c>
      <c r="P295" s="183" t="n">
        <f aca="false">M295*K295</f>
        <v>1455.75</v>
      </c>
    </row>
    <row r="296" customFormat="false" ht="30" hidden="false" customHeight="false" outlineLevel="0" collapsed="false">
      <c r="A296" s="63"/>
      <c r="B296" s="31"/>
      <c r="C296" s="44" t="n">
        <v>293</v>
      </c>
      <c r="D296" s="45" t="s">
        <v>470</v>
      </c>
      <c r="E296" s="34" t="s">
        <v>39</v>
      </c>
      <c r="F296" s="34" t="s">
        <v>358</v>
      </c>
      <c r="G296" s="34" t="s">
        <v>463</v>
      </c>
      <c r="H296" s="34" t="s">
        <v>49</v>
      </c>
      <c r="I296" s="35" t="n">
        <v>20</v>
      </c>
      <c r="J296" s="35" t="n">
        <v>30</v>
      </c>
      <c r="K296" s="36" t="n">
        <v>97.05</v>
      </c>
      <c r="L296" s="180" t="n">
        <f aca="false">SUM(CCT!L296,CAV!L296,CEART!L296,CEAVI!L296,CEFID!L296,CEPLAN!L296,CERES!L296,CESFI!L296,ESAG!L296,FAED!L296,MESC!L296,REITORIA!L296,CEAD!L296)</f>
        <v>20</v>
      </c>
      <c r="M296" s="181" t="n">
        <f aca="false">SUM(CCT!L296-CCT!M296,CAV!L296-CAV!M296,CEART!L296-CEART!M296,CEAVI!L296-CEAVI!M296,CEFID!L296-CEFID!M296,CEPLAN!L296-CEPLAN!M296,CERES!L296-CERES!M296,CESFI!L296-CESFI!M296,ESAG!L296-ESAG!M296,FAED!L296-FAED!M296,MESC!L296-MESC!M296,REITORIA!L296-REITORIA!M296,CEAD!L296-CEAD!M296)</f>
        <v>15</v>
      </c>
      <c r="N296" s="182" t="n">
        <f aca="false">SUM(L296-M296)</f>
        <v>5</v>
      </c>
      <c r="O296" s="183" t="n">
        <f aca="false">L296*K296</f>
        <v>1941</v>
      </c>
      <c r="P296" s="183" t="n">
        <f aca="false">M296*K296</f>
        <v>1455.75</v>
      </c>
    </row>
    <row r="297" customFormat="false" ht="15" hidden="false" customHeight="true" outlineLevel="0" collapsed="false">
      <c r="A297" s="63"/>
      <c r="B297" s="31"/>
      <c r="C297" s="32" t="n">
        <v>294</v>
      </c>
      <c r="D297" s="64" t="s">
        <v>471</v>
      </c>
      <c r="E297" s="34" t="s">
        <v>39</v>
      </c>
      <c r="F297" s="34" t="s">
        <v>472</v>
      </c>
      <c r="G297" s="34" t="s">
        <v>463</v>
      </c>
      <c r="H297" s="34" t="s">
        <v>181</v>
      </c>
      <c r="I297" s="35" t="n">
        <v>20</v>
      </c>
      <c r="J297" s="35" t="n">
        <v>30</v>
      </c>
      <c r="K297" s="36" t="n">
        <v>22.25</v>
      </c>
      <c r="L297" s="180" t="n">
        <f aca="false">SUM(CCT!L297,CAV!L297,CEART!L297,CEAVI!L297,CEFID!L297,CEPLAN!L297,CERES!L297,CESFI!L297,ESAG!L297,FAED!L297,MESC!L297,REITORIA!L297,CEAD!L297)</f>
        <v>84</v>
      </c>
      <c r="M297" s="181" t="n">
        <f aca="false">SUM(CCT!L297-CCT!M297,CAV!L297-CAV!M297,CEART!L297-CEART!M297,CEAVI!L297-CEAVI!M297,CEFID!L297-CEFID!M297,CEPLAN!L297-CEPLAN!M297,CERES!L297-CERES!M297,CESFI!L297-CESFI!M297,ESAG!L297-ESAG!M297,FAED!L297-FAED!M297,MESC!L297-MESC!M297,REITORIA!L297-REITORIA!M297,CEAD!L297-CEAD!M297)</f>
        <v>23</v>
      </c>
      <c r="N297" s="182" t="n">
        <f aca="false">SUM(L297-M297)</f>
        <v>61</v>
      </c>
      <c r="O297" s="183" t="n">
        <f aca="false">L297*K297</f>
        <v>1869</v>
      </c>
      <c r="P297" s="183" t="n">
        <f aca="false">M297*K297</f>
        <v>511.75</v>
      </c>
    </row>
    <row r="298" customFormat="false" ht="104.25" hidden="false" customHeight="true" outlineLevel="0" collapsed="false">
      <c r="A298" s="48" t="s">
        <v>473</v>
      </c>
      <c r="B298" s="49" t="n">
        <v>4</v>
      </c>
      <c r="C298" s="50" t="n">
        <v>295</v>
      </c>
      <c r="D298" s="67" t="s">
        <v>474</v>
      </c>
      <c r="E298" s="52" t="s">
        <v>39</v>
      </c>
      <c r="F298" s="52" t="s">
        <v>475</v>
      </c>
      <c r="G298" s="53" t="s">
        <v>476</v>
      </c>
      <c r="H298" s="54" t="s">
        <v>49</v>
      </c>
      <c r="I298" s="52" t="n">
        <v>20</v>
      </c>
      <c r="J298" s="52" t="n">
        <v>30</v>
      </c>
      <c r="K298" s="55" t="n">
        <v>26.9</v>
      </c>
      <c r="L298" s="180" t="n">
        <f aca="false">SUM(CCT!L298,CAV!L298,CEART!L298,CEAVI!L298,CEFID!L298,CEPLAN!L298,CERES!L298,CESFI!L298,ESAG!L298,FAED!L298,MESC!L298,REITORIA!L298,CEAD!L298)</f>
        <v>1284</v>
      </c>
      <c r="M298" s="181" t="n">
        <f aca="false">SUM(CCT!L298-CCT!M298,CAV!L298-CAV!M298,CEART!L298-CEART!M298,CEAVI!L298-CEAVI!M298,CEFID!L298-CEFID!M298,CEPLAN!L298-CEPLAN!M298,CERES!L298-CERES!M298,CESFI!L298-CESFI!M298,ESAG!L298-ESAG!M298,FAED!L298-FAED!M298,MESC!L298-MESC!M298,REITORIA!L298-REITORIA!M298,CEAD!L298-CEAD!M298)</f>
        <v>9</v>
      </c>
      <c r="N298" s="182" t="n">
        <f aca="false">SUM(L298-M298)</f>
        <v>1275</v>
      </c>
      <c r="O298" s="183" t="n">
        <f aca="false">L298*K298</f>
        <v>34539.6</v>
      </c>
      <c r="P298" s="183" t="n">
        <f aca="false">M298*K298</f>
        <v>242.1</v>
      </c>
    </row>
    <row r="299" customFormat="false" ht="104.25" hidden="false" customHeight="false" outlineLevel="0" collapsed="false">
      <c r="A299" s="48"/>
      <c r="B299" s="49"/>
      <c r="C299" s="50" t="n">
        <v>296</v>
      </c>
      <c r="D299" s="67" t="s">
        <v>477</v>
      </c>
      <c r="E299" s="53" t="s">
        <v>39</v>
      </c>
      <c r="F299" s="53" t="s">
        <v>478</v>
      </c>
      <c r="G299" s="53" t="n">
        <v>1750</v>
      </c>
      <c r="H299" s="52" t="s">
        <v>49</v>
      </c>
      <c r="I299" s="52" t="n">
        <v>20</v>
      </c>
      <c r="J299" s="52" t="n">
        <v>30</v>
      </c>
      <c r="K299" s="55" t="n">
        <v>15.9</v>
      </c>
      <c r="L299" s="180" t="n">
        <f aca="false">SUM(CCT!L299,CAV!L299,CEART!L299,CEAVI!L299,CEFID!L299,CEPLAN!L299,CERES!L299,CESFI!L299,ESAG!L299,FAED!L299,MESC!L299,REITORIA!L299,CEAD!L299)</f>
        <v>718</v>
      </c>
      <c r="M299" s="181" t="n">
        <f aca="false">SUM(CCT!L299-CCT!M299,CAV!L299-CAV!M299,CEART!L299-CEART!M299,CEAVI!L299-CEAVI!M299,CEFID!L299-CEFID!M299,CEPLAN!L299-CEPLAN!M299,CERES!L299-CERES!M299,CESFI!L299-CESFI!M299,ESAG!L299-ESAG!M299,FAED!L299-FAED!M299,MESC!L299-MESC!M299,REITORIA!L299-REITORIA!M299,CEAD!L299-CEAD!M299)</f>
        <v>251</v>
      </c>
      <c r="N299" s="182" t="n">
        <f aca="false">SUM(L299-M299)</f>
        <v>467</v>
      </c>
      <c r="O299" s="183" t="n">
        <f aca="false">L299*K299</f>
        <v>11416.2</v>
      </c>
      <c r="P299" s="183" t="n">
        <f aca="false">M299*K299</f>
        <v>3990.9</v>
      </c>
    </row>
    <row r="300" customFormat="false" ht="104.25" hidden="false" customHeight="false" outlineLevel="0" collapsed="false">
      <c r="A300" s="48"/>
      <c r="B300" s="49"/>
      <c r="C300" s="57" t="n">
        <v>297</v>
      </c>
      <c r="D300" s="67" t="s">
        <v>479</v>
      </c>
      <c r="E300" s="53" t="s">
        <v>39</v>
      </c>
      <c r="F300" s="53" t="s">
        <v>480</v>
      </c>
      <c r="G300" s="53" t="n">
        <v>20085</v>
      </c>
      <c r="H300" s="52" t="s">
        <v>49</v>
      </c>
      <c r="I300" s="52" t="n">
        <v>20</v>
      </c>
      <c r="J300" s="52" t="n">
        <v>30</v>
      </c>
      <c r="K300" s="55" t="n">
        <v>19.9</v>
      </c>
      <c r="L300" s="180" t="n">
        <f aca="false">SUM(CCT!L300,CAV!L300,CEART!L300,CEAVI!L300,CEFID!L300,CEPLAN!L300,CERES!L300,CESFI!L300,ESAG!L300,FAED!L300,MESC!L300,REITORIA!L300,CEAD!L300)</f>
        <v>30</v>
      </c>
      <c r="M300" s="181" t="n">
        <f aca="false">SUM(CCT!L300-CCT!M300,CAV!L300-CAV!M300,CEART!L300-CEART!M300,CEAVI!L300-CEAVI!M300,CEFID!L300-CEFID!M300,CEPLAN!L300-CEPLAN!M300,CERES!L300-CERES!M300,CESFI!L300-CESFI!M300,ESAG!L300-ESAG!M300,FAED!L300-FAED!M300,MESC!L300-MESC!M300,REITORIA!L300-REITORIA!M300,CEAD!L300-CEAD!M300)</f>
        <v>10</v>
      </c>
      <c r="N300" s="182" t="n">
        <f aca="false">SUM(L300-M300)</f>
        <v>20</v>
      </c>
      <c r="O300" s="183" t="n">
        <f aca="false">L300*K300</f>
        <v>597</v>
      </c>
      <c r="P300" s="183" t="n">
        <f aca="false">M300*K300</f>
        <v>199</v>
      </c>
    </row>
    <row r="301" customFormat="false" ht="91.5" hidden="false" customHeight="false" outlineLevel="0" collapsed="false">
      <c r="A301" s="48"/>
      <c r="B301" s="49"/>
      <c r="C301" s="50" t="n">
        <v>298</v>
      </c>
      <c r="D301" s="67" t="s">
        <v>481</v>
      </c>
      <c r="E301" s="53" t="s">
        <v>39</v>
      </c>
      <c r="F301" s="53" t="s">
        <v>482</v>
      </c>
      <c r="G301" s="53" t="s">
        <v>483</v>
      </c>
      <c r="H301" s="53" t="s">
        <v>49</v>
      </c>
      <c r="I301" s="52" t="n">
        <v>20</v>
      </c>
      <c r="J301" s="52" t="n">
        <v>30</v>
      </c>
      <c r="K301" s="55" t="n">
        <v>24.9</v>
      </c>
      <c r="L301" s="180" t="n">
        <f aca="false">SUM(CCT!L301,CAV!L301,CEART!L301,CEAVI!L301,CEFID!L301,CEPLAN!L301,CERES!L301,CESFI!L301,ESAG!L301,FAED!L301,MESC!L301,REITORIA!L301,CEAD!L301)</f>
        <v>26</v>
      </c>
      <c r="M301" s="181" t="n">
        <f aca="false">SUM(CCT!L301-CCT!M301,CAV!L301-CAV!M301,CEART!L301-CEART!M301,CEAVI!L301-CEAVI!M301,CEFID!L301-CEFID!M301,CEPLAN!L301-CEPLAN!M301,CERES!L301-CERES!M301,CESFI!L301-CESFI!M301,ESAG!L301-ESAG!M301,FAED!L301-FAED!M301,MESC!L301-MESC!M301,REITORIA!L301-REITORIA!M301,CEAD!L301-CEAD!M301)</f>
        <v>10</v>
      </c>
      <c r="N301" s="182" t="n">
        <f aca="false">SUM(L301-M301)</f>
        <v>16</v>
      </c>
      <c r="O301" s="183" t="n">
        <f aca="false">L301*K301</f>
        <v>647.4</v>
      </c>
      <c r="P301" s="183" t="n">
        <f aca="false">M301*K301</f>
        <v>249</v>
      </c>
    </row>
    <row r="302" customFormat="false" ht="91.5" hidden="false" customHeight="false" outlineLevel="0" collapsed="false">
      <c r="A302" s="48"/>
      <c r="B302" s="49"/>
      <c r="C302" s="50" t="n">
        <v>299</v>
      </c>
      <c r="D302" s="67" t="s">
        <v>484</v>
      </c>
      <c r="E302" s="53" t="s">
        <v>39</v>
      </c>
      <c r="F302" s="53" t="s">
        <v>482</v>
      </c>
      <c r="G302" s="53" t="s">
        <v>485</v>
      </c>
      <c r="H302" s="53" t="s">
        <v>49</v>
      </c>
      <c r="I302" s="52" t="n">
        <v>20</v>
      </c>
      <c r="J302" s="52" t="n">
        <v>30</v>
      </c>
      <c r="K302" s="55" t="n">
        <v>39.9</v>
      </c>
      <c r="L302" s="180" t="n">
        <f aca="false">SUM(CCT!L302,CAV!L302,CEART!L302,CEAVI!L302,CEFID!L302,CEPLAN!L302,CERES!L302,CESFI!L302,ESAG!L302,FAED!L302,MESC!L302,REITORIA!L302,CEAD!L302)</f>
        <v>32</v>
      </c>
      <c r="M302" s="181" t="n">
        <f aca="false">SUM(CCT!L302-CCT!M302,CAV!L302-CAV!M302,CEART!L302-CEART!M302,CEAVI!L302-CEAVI!M302,CEFID!L302-CEFID!M302,CEPLAN!L302-CEPLAN!M302,CERES!L302-CERES!M302,CESFI!L302-CESFI!M302,ESAG!L302-ESAG!M302,FAED!L302-FAED!M302,MESC!L302-MESC!M302,REITORIA!L302-REITORIA!M302,CEAD!L302-CEAD!M302)</f>
        <v>20</v>
      </c>
      <c r="N302" s="182" t="n">
        <f aca="false">SUM(L302-M302)</f>
        <v>12</v>
      </c>
      <c r="O302" s="183" t="n">
        <f aca="false">L302*K302</f>
        <v>1276.8</v>
      </c>
      <c r="P302" s="183" t="n">
        <f aca="false">M302*K302</f>
        <v>798</v>
      </c>
    </row>
    <row r="303" customFormat="false" ht="81" hidden="false" customHeight="false" outlineLevel="0" collapsed="false">
      <c r="A303" s="48"/>
      <c r="B303" s="49"/>
      <c r="C303" s="50" t="n">
        <v>300</v>
      </c>
      <c r="D303" s="67" t="s">
        <v>486</v>
      </c>
      <c r="E303" s="53" t="s">
        <v>39</v>
      </c>
      <c r="F303" s="53" t="s">
        <v>487</v>
      </c>
      <c r="G303" s="53" t="s">
        <v>488</v>
      </c>
      <c r="H303" s="53" t="s">
        <v>55</v>
      </c>
      <c r="I303" s="52" t="n">
        <v>20</v>
      </c>
      <c r="J303" s="52" t="n">
        <v>30</v>
      </c>
      <c r="K303" s="55" t="n">
        <v>25</v>
      </c>
      <c r="L303" s="180" t="n">
        <f aca="false">SUM(CCT!L303,CAV!L303,CEART!L303,CEAVI!L303,CEFID!L303,CEPLAN!L303,CERES!L303,CESFI!L303,ESAG!L303,FAED!L303,MESC!L303,REITORIA!L303,CEAD!L303)</f>
        <v>43</v>
      </c>
      <c r="M303" s="181" t="n">
        <f aca="false">SUM(CCT!L303-CCT!M303,CAV!L303-CAV!M303,CEART!L303-CEART!M303,CEAVI!L303-CEAVI!M303,CEFID!L303-CEFID!M303,CEPLAN!L303-CEPLAN!M303,CERES!L303-CERES!M303,CESFI!L303-CESFI!M303,ESAG!L303-ESAG!M303,FAED!L303-FAED!M303,MESC!L303-MESC!M303,REITORIA!L303-REITORIA!M303,CEAD!L303-CEAD!M303)</f>
        <v>0</v>
      </c>
      <c r="N303" s="182" t="n">
        <f aca="false">SUM(L303-M303)</f>
        <v>43</v>
      </c>
      <c r="O303" s="183" t="n">
        <f aca="false">L303*K303</f>
        <v>1075</v>
      </c>
      <c r="P303" s="183" t="n">
        <f aca="false">M303*K303</f>
        <v>0</v>
      </c>
    </row>
    <row r="304" customFormat="false" ht="33" hidden="false" customHeight="true" outlineLevel="0" collapsed="false">
      <c r="A304" s="48"/>
      <c r="B304" s="49"/>
      <c r="C304" s="57" t="n">
        <v>301</v>
      </c>
      <c r="D304" s="67" t="s">
        <v>489</v>
      </c>
      <c r="E304" s="60" t="s">
        <v>39</v>
      </c>
      <c r="F304" s="60" t="s">
        <v>487</v>
      </c>
      <c r="G304" s="53" t="s">
        <v>488</v>
      </c>
      <c r="H304" s="60" t="s">
        <v>55</v>
      </c>
      <c r="I304" s="52" t="n">
        <v>20</v>
      </c>
      <c r="J304" s="52" t="n">
        <v>30</v>
      </c>
      <c r="K304" s="55" t="n">
        <v>42</v>
      </c>
      <c r="L304" s="180" t="n">
        <f aca="false">SUM(CCT!L304,CAV!L304,CEART!L304,CEAVI!L304,CEFID!L304,CEPLAN!L304,CERES!L304,CESFI!L304,ESAG!L304,FAED!L304,MESC!L304,REITORIA!L304,CEAD!L304)</f>
        <v>65</v>
      </c>
      <c r="M304" s="181" t="n">
        <f aca="false">SUM(CCT!L304-CCT!M304,CAV!L304-CAV!M304,CEART!L304-CEART!M304,CEAVI!L304-CEAVI!M304,CEFID!L304-CEFID!M304,CEPLAN!L304-CEPLAN!M304,CERES!L304-CERES!M304,CESFI!L304-CESFI!M304,ESAG!L304-ESAG!M304,FAED!L304-FAED!M304,MESC!L304-MESC!M304,REITORIA!L304-REITORIA!M304,CEAD!L304-CEAD!M304)</f>
        <v>5</v>
      </c>
      <c r="N304" s="182" t="n">
        <f aca="false">SUM(L304-M304)</f>
        <v>60</v>
      </c>
      <c r="O304" s="183" t="n">
        <f aca="false">L304*K304</f>
        <v>2730</v>
      </c>
      <c r="P304" s="183" t="n">
        <f aca="false">M304*K304</f>
        <v>210</v>
      </c>
    </row>
    <row r="305" customFormat="false" ht="33" hidden="false" customHeight="true" outlineLevel="0" collapsed="false">
      <c r="A305" s="48"/>
      <c r="B305" s="49"/>
      <c r="C305" s="50" t="n">
        <v>302</v>
      </c>
      <c r="D305" s="67" t="s">
        <v>490</v>
      </c>
      <c r="E305" s="60" t="s">
        <v>39</v>
      </c>
      <c r="F305" s="60" t="s">
        <v>491</v>
      </c>
      <c r="G305" s="53" t="n">
        <v>438459</v>
      </c>
      <c r="H305" s="60" t="s">
        <v>49</v>
      </c>
      <c r="I305" s="52" t="n">
        <v>20</v>
      </c>
      <c r="J305" s="52" t="n">
        <v>30</v>
      </c>
      <c r="K305" s="55" t="n">
        <v>96</v>
      </c>
      <c r="L305" s="180" t="n">
        <f aca="false">SUM(CCT!L305,CAV!L305,CEART!L305,CEAVI!L305,CEFID!L305,CEPLAN!L305,CERES!L305,CESFI!L305,ESAG!L305,FAED!L305,MESC!L305,REITORIA!L305,CEAD!L305)</f>
        <v>10</v>
      </c>
      <c r="M305" s="181" t="n">
        <f aca="false">SUM(CCT!L305-CCT!M305,CAV!L305-CAV!M305,CEART!L305-CEART!M305,CEAVI!L305-CEAVI!M305,CEFID!L305-CEFID!M305,CEPLAN!L305-CEPLAN!M305,CERES!L305-CERES!M305,CESFI!L305-CESFI!M305,ESAG!L305-ESAG!M305,FAED!L305-FAED!M305,MESC!L305-MESC!M305,REITORIA!L305-REITORIA!M305,CEAD!L305-CEAD!M305)</f>
        <v>10</v>
      </c>
      <c r="N305" s="182" t="n">
        <f aca="false">SUM(L305-M305)</f>
        <v>0</v>
      </c>
      <c r="O305" s="183" t="n">
        <f aca="false">L305*K305</f>
        <v>960</v>
      </c>
      <c r="P305" s="183" t="n">
        <f aca="false">M305*K305</f>
        <v>960</v>
      </c>
    </row>
    <row r="306" customFormat="false" ht="91.5" hidden="false" customHeight="false" outlineLevel="0" collapsed="false">
      <c r="A306" s="48"/>
      <c r="B306" s="49"/>
      <c r="C306" s="50" t="n">
        <v>303</v>
      </c>
      <c r="D306" s="67" t="s">
        <v>492</v>
      </c>
      <c r="E306" s="52" t="s">
        <v>39</v>
      </c>
      <c r="F306" s="52" t="s">
        <v>491</v>
      </c>
      <c r="G306" s="53" t="n">
        <v>388442</v>
      </c>
      <c r="H306" s="52" t="s">
        <v>49</v>
      </c>
      <c r="I306" s="52" t="n">
        <v>20</v>
      </c>
      <c r="J306" s="52" t="n">
        <v>30</v>
      </c>
      <c r="K306" s="55" t="n">
        <v>62</v>
      </c>
      <c r="L306" s="180" t="n">
        <f aca="false">SUM(CCT!L306,CAV!L306,CEART!L306,CEAVI!L306,CEFID!L306,CEPLAN!L306,CERES!L306,CESFI!L306,ESAG!L306,FAED!L306,MESC!L306,REITORIA!L306,CEAD!L306)</f>
        <v>50</v>
      </c>
      <c r="M306" s="181" t="n">
        <f aca="false">SUM(CCT!L306-CCT!M306,CAV!L306-CAV!M306,CEART!L306-CEART!M306,CEAVI!L306-CEAVI!M306,CEFID!L306-CEFID!M306,CEPLAN!L306-CEPLAN!M306,CERES!L306-CERES!M306,CESFI!L306-CESFI!M306,ESAG!L306-ESAG!M306,FAED!L306-FAED!M306,MESC!L306-MESC!M306,REITORIA!L306-REITORIA!M306,CEAD!L306-CEAD!M306)</f>
        <v>50</v>
      </c>
      <c r="N306" s="182" t="n">
        <f aca="false">SUM(L306-M306)</f>
        <v>0</v>
      </c>
      <c r="O306" s="183" t="n">
        <f aca="false">L306*K306</f>
        <v>3100</v>
      </c>
      <c r="P306" s="183" t="n">
        <f aca="false">M306*K306</f>
        <v>3100</v>
      </c>
    </row>
    <row r="307" customFormat="false" ht="30" hidden="false" customHeight="false" outlineLevel="0" collapsed="false">
      <c r="A307" s="48"/>
      <c r="B307" s="49"/>
      <c r="C307" s="50" t="n">
        <v>304</v>
      </c>
      <c r="D307" s="67" t="s">
        <v>493</v>
      </c>
      <c r="E307" s="68" t="s">
        <v>39</v>
      </c>
      <c r="F307" s="68" t="s">
        <v>480</v>
      </c>
      <c r="G307" s="69" t="s">
        <v>494</v>
      </c>
      <c r="H307" s="70" t="s">
        <v>49</v>
      </c>
      <c r="I307" s="52" t="n">
        <v>20</v>
      </c>
      <c r="J307" s="52" t="n">
        <v>30</v>
      </c>
      <c r="K307" s="71" t="n">
        <v>9.9</v>
      </c>
      <c r="L307" s="180" t="n">
        <f aca="false">SUM(CCT!L307,CAV!L307,CEART!L307,CEAVI!L307,CEFID!L307,CEPLAN!L307,CERES!L307,CESFI!L307,ESAG!L307,FAED!L307,MESC!L307,REITORIA!L307,CEAD!L307)</f>
        <v>820</v>
      </c>
      <c r="M307" s="181" t="n">
        <f aca="false">SUM(CCT!L307-CCT!M307,CAV!L307-CAV!M307,CEART!L307-CEART!M307,CEAVI!L307-CEAVI!M307,CEFID!L307-CEFID!M307,CEPLAN!L307-CEPLAN!M307,CERES!L307-CERES!M307,CESFI!L307-CESFI!M307,ESAG!L307-ESAG!M307,FAED!L307-FAED!M307,MESC!L307-MESC!M307,REITORIA!L307-REITORIA!M307,CEAD!L307-CEAD!M307)</f>
        <v>450</v>
      </c>
      <c r="N307" s="182" t="n">
        <f aca="false">SUM(L307-M307)</f>
        <v>370</v>
      </c>
      <c r="O307" s="183" t="n">
        <f aca="false">L307*K307</f>
        <v>8118</v>
      </c>
      <c r="P307" s="183" t="n">
        <f aca="false">M307*K307</f>
        <v>4455</v>
      </c>
    </row>
    <row r="308" customFormat="false" ht="66" hidden="false" customHeight="false" outlineLevel="0" collapsed="false">
      <c r="A308" s="48"/>
      <c r="B308" s="49"/>
      <c r="C308" s="57" t="n">
        <v>305</v>
      </c>
      <c r="D308" s="67" t="s">
        <v>495</v>
      </c>
      <c r="E308" s="68" t="s">
        <v>39</v>
      </c>
      <c r="F308" s="68" t="s">
        <v>480</v>
      </c>
      <c r="G308" s="69" t="s">
        <v>494</v>
      </c>
      <c r="H308" s="70" t="s">
        <v>49</v>
      </c>
      <c r="I308" s="52" t="n">
        <v>20</v>
      </c>
      <c r="J308" s="52" t="n">
        <v>30</v>
      </c>
      <c r="K308" s="71" t="n">
        <v>9.9</v>
      </c>
      <c r="L308" s="180" t="n">
        <f aca="false">SUM(CCT!L308,CAV!L308,CEART!L308,CEAVI!L308,CEFID!L308,CEPLAN!L308,CERES!L308,CESFI!L308,ESAG!L308,FAED!L308,MESC!L308,REITORIA!L308,CEAD!L308)</f>
        <v>760</v>
      </c>
      <c r="M308" s="181" t="n">
        <f aca="false">SUM(CCT!L308-CCT!M308,CAV!L308-CAV!M308,CEART!L308-CEART!M308,CEAVI!L308-CEAVI!M308,CEFID!L308-CEFID!M308,CEPLAN!L308-CEPLAN!M308,CERES!L308-CERES!M308,CESFI!L308-CESFI!M308,ESAG!L308-ESAG!M308,FAED!L308-FAED!M308,MESC!L308-MESC!M308,REITORIA!L308-REITORIA!M308,CEAD!L308-CEAD!M308)</f>
        <v>175</v>
      </c>
      <c r="N308" s="182" t="n">
        <f aca="false">SUM(L308-M308)</f>
        <v>585</v>
      </c>
      <c r="O308" s="183" t="n">
        <f aca="false">L308*K308</f>
        <v>7524</v>
      </c>
      <c r="P308" s="183" t="n">
        <f aca="false">M308*K308</f>
        <v>1732.5</v>
      </c>
    </row>
    <row r="309" customFormat="false" ht="30" hidden="false" customHeight="false" outlineLevel="0" collapsed="false">
      <c r="A309" s="48"/>
      <c r="B309" s="49"/>
      <c r="C309" s="50" t="n">
        <v>306</v>
      </c>
      <c r="D309" s="56" t="s">
        <v>496</v>
      </c>
      <c r="E309" s="68" t="s">
        <v>39</v>
      </c>
      <c r="F309" s="68" t="s">
        <v>497</v>
      </c>
      <c r="G309" s="69" t="s">
        <v>498</v>
      </c>
      <c r="H309" s="70" t="s">
        <v>42</v>
      </c>
      <c r="I309" s="52" t="n">
        <v>20</v>
      </c>
      <c r="J309" s="52" t="n">
        <v>30</v>
      </c>
      <c r="K309" s="71" t="n">
        <v>57</v>
      </c>
      <c r="L309" s="180" t="n">
        <f aca="false">SUM(CCT!L309,CAV!L309,CEART!L309,CEAVI!L309,CEFID!L309,CEPLAN!L309,CERES!L309,CESFI!L309,ESAG!L309,FAED!L309,MESC!L309,REITORIA!L309,CEAD!L309)</f>
        <v>248</v>
      </c>
      <c r="M309" s="181" t="n">
        <f aca="false">SUM(CCT!L309-CCT!M309,CAV!L309-CAV!M309,CEART!L309-CEART!M309,CEAVI!L309-CEAVI!M309,CEFID!L309-CEFID!M309,CEPLAN!L309-CEPLAN!M309,CERES!L309-CERES!M309,CESFI!L309-CESFI!M309,ESAG!L309-ESAG!M309,FAED!L309-FAED!M309,MESC!L309-MESC!M309,REITORIA!L309-REITORIA!M309,CEAD!L309-CEAD!M309)</f>
        <v>90</v>
      </c>
      <c r="N309" s="182" t="n">
        <f aca="false">SUM(L309-M309)</f>
        <v>158</v>
      </c>
      <c r="O309" s="183" t="n">
        <f aca="false">L309*K309</f>
        <v>14136</v>
      </c>
      <c r="P309" s="183" t="n">
        <f aca="false">M309*K309</f>
        <v>5130</v>
      </c>
    </row>
    <row r="310" customFormat="false" ht="30" hidden="false" customHeight="false" outlineLevel="0" collapsed="false">
      <c r="A310" s="48"/>
      <c r="B310" s="49"/>
      <c r="C310" s="50" t="n">
        <v>307</v>
      </c>
      <c r="D310" s="56" t="s">
        <v>499</v>
      </c>
      <c r="E310" s="68" t="s">
        <v>39</v>
      </c>
      <c r="F310" s="68" t="s">
        <v>497</v>
      </c>
      <c r="G310" s="69" t="s">
        <v>500</v>
      </c>
      <c r="H310" s="70" t="s">
        <v>42</v>
      </c>
      <c r="I310" s="52" t="n">
        <v>20</v>
      </c>
      <c r="J310" s="52" t="n">
        <v>30</v>
      </c>
      <c r="K310" s="71" t="n">
        <v>59.9</v>
      </c>
      <c r="L310" s="180" t="n">
        <f aca="false">SUM(CCT!L310,CAV!L310,CEART!L310,CEAVI!L310,CEFID!L310,CEPLAN!L310,CERES!L310,CESFI!L310,ESAG!L310,FAED!L310,MESC!L310,REITORIA!L310,CEAD!L310)</f>
        <v>339</v>
      </c>
      <c r="M310" s="181" t="n">
        <f aca="false">SUM(CCT!L310-CCT!M310,CAV!L310-CAV!M310,CEART!L310-CEART!M310,CEAVI!L310-CEAVI!M310,CEFID!L310-CEFID!M310,CEPLAN!L310-CEPLAN!M310,CERES!L310-CERES!M310,CESFI!L310-CESFI!M310,ESAG!L310-ESAG!M310,FAED!L310-FAED!M310,MESC!L310-MESC!M310,REITORIA!L310-REITORIA!M310,CEAD!L310-CEAD!M310)</f>
        <v>45</v>
      </c>
      <c r="N310" s="182" t="n">
        <f aca="false">SUM(L310-M310)</f>
        <v>294</v>
      </c>
      <c r="O310" s="183" t="n">
        <f aca="false">L310*K310</f>
        <v>20306.1</v>
      </c>
      <c r="P310" s="183" t="n">
        <f aca="false">M310*K310</f>
        <v>2695.5</v>
      </c>
    </row>
    <row r="311" customFormat="false" ht="45" hidden="false" customHeight="false" outlineLevel="0" collapsed="false">
      <c r="A311" s="48"/>
      <c r="B311" s="49"/>
      <c r="C311" s="50" t="n">
        <v>308</v>
      </c>
      <c r="D311" s="56" t="s">
        <v>501</v>
      </c>
      <c r="E311" s="68" t="s">
        <v>39</v>
      </c>
      <c r="F311" s="68" t="s">
        <v>497</v>
      </c>
      <c r="G311" s="69" t="s">
        <v>500</v>
      </c>
      <c r="H311" s="70" t="s">
        <v>42</v>
      </c>
      <c r="I311" s="52" t="n">
        <v>20</v>
      </c>
      <c r="J311" s="52" t="n">
        <v>30</v>
      </c>
      <c r="K311" s="71" t="n">
        <v>14.9</v>
      </c>
      <c r="L311" s="180" t="n">
        <f aca="false">SUM(CCT!L311,CAV!L311,CEART!L311,CEAVI!L311,CEFID!L311,CEPLAN!L311,CERES!L311,CESFI!L311,ESAG!L311,FAED!L311,MESC!L311,REITORIA!L311,CEAD!L311)</f>
        <v>558</v>
      </c>
      <c r="M311" s="181" t="n">
        <f aca="false">SUM(CCT!L311-CCT!M311,CAV!L311-CAV!M311,CEART!L311-CEART!M311,CEAVI!L311-CEAVI!M311,CEFID!L311-CEFID!M311,CEPLAN!L311-CEPLAN!M311,CERES!L311-CERES!M311,CESFI!L311-CESFI!M311,ESAG!L311-ESAG!M311,FAED!L311-FAED!M311,MESC!L311-MESC!M311,REITORIA!L311-REITORIA!M311,CEAD!L311-CEAD!M311)</f>
        <v>100</v>
      </c>
      <c r="N311" s="182" t="n">
        <f aca="false">SUM(L311-M311)</f>
        <v>458</v>
      </c>
      <c r="O311" s="183" t="n">
        <f aca="false">L311*K311</f>
        <v>8314.2</v>
      </c>
      <c r="P311" s="183" t="n">
        <f aca="false">M311*K311</f>
        <v>1490</v>
      </c>
    </row>
    <row r="312" customFormat="false" ht="75" hidden="false" customHeight="false" outlineLevel="0" collapsed="false">
      <c r="A312" s="48"/>
      <c r="B312" s="49"/>
      <c r="C312" s="57" t="n">
        <v>309</v>
      </c>
      <c r="D312" s="56" t="s">
        <v>502</v>
      </c>
      <c r="E312" s="68" t="s">
        <v>39</v>
      </c>
      <c r="F312" s="68" t="s">
        <v>503</v>
      </c>
      <c r="G312" s="69" t="s">
        <v>494</v>
      </c>
      <c r="H312" s="70" t="s">
        <v>42</v>
      </c>
      <c r="I312" s="52" t="n">
        <v>20</v>
      </c>
      <c r="J312" s="52" t="n">
        <v>30</v>
      </c>
      <c r="K312" s="71" t="n">
        <v>9.45</v>
      </c>
      <c r="L312" s="180" t="n">
        <f aca="false">SUM(CCT!L312,CAV!L312,CEART!L312,CEAVI!L312,CEFID!L312,CEPLAN!L312,CERES!L312,CESFI!L312,ESAG!L312,FAED!L312,MESC!L312,REITORIA!L312,CEAD!L312)</f>
        <v>2120</v>
      </c>
      <c r="M312" s="181" t="n">
        <f aca="false">SUM(CCT!L312-CCT!M312,CAV!L312-CAV!M312,CEART!L312-CEART!M312,CEAVI!L312-CEAVI!M312,CEFID!L312-CEFID!M312,CEPLAN!L312-CEPLAN!M312,CERES!L312-CERES!M312,CESFI!L312-CESFI!M312,ESAG!L312-ESAG!M312,FAED!L312-FAED!M312,MESC!L312-MESC!M312,REITORIA!L312-REITORIA!M312,CEAD!L312-CEAD!M312)</f>
        <v>470</v>
      </c>
      <c r="N312" s="182" t="n">
        <f aca="false">SUM(L312-M312)</f>
        <v>1650</v>
      </c>
      <c r="O312" s="183" t="n">
        <f aca="false">L312*K312</f>
        <v>20034</v>
      </c>
      <c r="P312" s="183" t="n">
        <f aca="false">M312*K312</f>
        <v>4441.5</v>
      </c>
    </row>
    <row r="313" customFormat="false" ht="60" hidden="false" customHeight="false" outlineLevel="0" collapsed="false">
      <c r="A313" s="48"/>
      <c r="B313" s="49"/>
      <c r="C313" s="50" t="n">
        <v>310</v>
      </c>
      <c r="D313" s="56" t="s">
        <v>504</v>
      </c>
      <c r="E313" s="68" t="s">
        <v>39</v>
      </c>
      <c r="F313" s="68" t="s">
        <v>480</v>
      </c>
      <c r="G313" s="69" t="n">
        <v>4032</v>
      </c>
      <c r="H313" s="70" t="s">
        <v>42</v>
      </c>
      <c r="I313" s="52" t="n">
        <v>20</v>
      </c>
      <c r="J313" s="52" t="n">
        <v>30</v>
      </c>
      <c r="K313" s="71" t="n">
        <v>12</v>
      </c>
      <c r="L313" s="180" t="n">
        <f aca="false">SUM(CCT!L313,CAV!L313,CEART!L313,CEAVI!L313,CEFID!L313,CEPLAN!L313,CERES!L313,CESFI!L313,ESAG!L313,FAED!L313,MESC!L313,REITORIA!L313,CEAD!L313)</f>
        <v>950</v>
      </c>
      <c r="M313" s="181" t="n">
        <f aca="false">SUM(CCT!L313-CCT!M313,CAV!L313-CAV!M313,CEART!L313-CEART!M313,CEAVI!L313-CEAVI!M313,CEFID!L313-CEFID!M313,CEPLAN!L313-CEPLAN!M313,CERES!L313-CERES!M313,CESFI!L313-CESFI!M313,ESAG!L313-ESAG!M313,FAED!L313-FAED!M313,MESC!L313-MESC!M313,REITORIA!L313-REITORIA!M313,CEAD!L313-CEAD!M313)</f>
        <v>30</v>
      </c>
      <c r="N313" s="182" t="n">
        <f aca="false">SUM(L313-M313)</f>
        <v>920</v>
      </c>
      <c r="O313" s="183" t="n">
        <f aca="false">L313*K313</f>
        <v>11400</v>
      </c>
      <c r="P313" s="183" t="n">
        <f aca="false">M313*K313</f>
        <v>360</v>
      </c>
    </row>
    <row r="314" customFormat="false" ht="30" hidden="false" customHeight="false" outlineLevel="0" collapsed="false">
      <c r="A314" s="48"/>
      <c r="B314" s="49"/>
      <c r="C314" s="50" t="n">
        <v>311</v>
      </c>
      <c r="D314" s="56" t="s">
        <v>505</v>
      </c>
      <c r="E314" s="68" t="s">
        <v>39</v>
      </c>
      <c r="F314" s="68" t="s">
        <v>506</v>
      </c>
      <c r="G314" s="69" t="n">
        <v>1851</v>
      </c>
      <c r="H314" s="70" t="s">
        <v>42</v>
      </c>
      <c r="I314" s="52" t="n">
        <v>20</v>
      </c>
      <c r="J314" s="52" t="n">
        <v>30</v>
      </c>
      <c r="K314" s="71" t="n">
        <v>29.9</v>
      </c>
      <c r="L314" s="180" t="n">
        <f aca="false">SUM(CCT!L314,CAV!L314,CEART!L314,CEAVI!L314,CEFID!L314,CEPLAN!L314,CERES!L314,CESFI!L314,ESAG!L314,FAED!L314,MESC!L314,REITORIA!L314,CEAD!L314)</f>
        <v>145</v>
      </c>
      <c r="M314" s="181" t="n">
        <f aca="false">SUM(CCT!L314-CCT!M314,CAV!L314-CAV!M314,CEART!L314-CEART!M314,CEAVI!L314-CEAVI!M314,CEFID!L314-CEFID!M314,CEPLAN!L314-CEPLAN!M314,CERES!L314-CERES!M314,CESFI!L314-CESFI!M314,ESAG!L314-ESAG!M314,FAED!L314-FAED!M314,MESC!L314-MESC!M314,REITORIA!L314-REITORIA!M314,CEAD!L314-CEAD!M314)</f>
        <v>40</v>
      </c>
      <c r="N314" s="182" t="n">
        <f aca="false">SUM(L314-M314)</f>
        <v>105</v>
      </c>
      <c r="O314" s="183" t="n">
        <f aca="false">L314*K314</f>
        <v>4335.5</v>
      </c>
      <c r="P314" s="183" t="n">
        <f aca="false">M314*K314</f>
        <v>1196</v>
      </c>
    </row>
    <row r="315" customFormat="false" ht="93.75" hidden="false" customHeight="false" outlineLevel="0" collapsed="false">
      <c r="A315" s="48"/>
      <c r="B315" s="49"/>
      <c r="C315" s="50" t="n">
        <v>312</v>
      </c>
      <c r="D315" s="67" t="s">
        <v>507</v>
      </c>
      <c r="E315" s="68" t="s">
        <v>39</v>
      </c>
      <c r="F315" s="68" t="s">
        <v>480</v>
      </c>
      <c r="G315" s="69" t="s">
        <v>508</v>
      </c>
      <c r="H315" s="70" t="s">
        <v>49</v>
      </c>
      <c r="I315" s="52" t="n">
        <v>20</v>
      </c>
      <c r="J315" s="52" t="n">
        <v>30</v>
      </c>
      <c r="K315" s="71" t="n">
        <v>19.9</v>
      </c>
      <c r="L315" s="180" t="n">
        <f aca="false">SUM(CCT!L315,CAV!L315,CEART!L315,CEAVI!L315,CEFID!L315,CEPLAN!L315,CERES!L315,CESFI!L315,ESAG!L315,FAED!L315,MESC!L315,REITORIA!L315,CEAD!L315)</f>
        <v>258</v>
      </c>
      <c r="M315" s="181" t="n">
        <f aca="false">SUM(CCT!L315-CCT!M315,CAV!L315-CAV!M315,CEART!L315-CEART!M315,CEAVI!L315-CEAVI!M315,CEFID!L315-CEFID!M315,CEPLAN!L315-CEPLAN!M315,CERES!L315-CERES!M315,CESFI!L315-CESFI!M315,ESAG!L315-ESAG!M315,FAED!L315-FAED!M315,MESC!L315-MESC!M315,REITORIA!L315-REITORIA!M315,CEAD!L315-CEAD!M315)</f>
        <v>8</v>
      </c>
      <c r="N315" s="182" t="n">
        <f aca="false">SUM(L315-M315)</f>
        <v>250</v>
      </c>
      <c r="O315" s="183" t="n">
        <f aca="false">L315*K315</f>
        <v>5134.2</v>
      </c>
      <c r="P315" s="183" t="n">
        <f aca="false">M315*K315</f>
        <v>159.2</v>
      </c>
    </row>
    <row r="316" customFormat="false" ht="132" hidden="false" customHeight="false" outlineLevel="0" collapsed="false">
      <c r="A316" s="48"/>
      <c r="B316" s="49"/>
      <c r="C316" s="57" t="n">
        <v>313</v>
      </c>
      <c r="D316" s="67" t="s">
        <v>509</v>
      </c>
      <c r="E316" s="68" t="s">
        <v>39</v>
      </c>
      <c r="F316" s="68" t="s">
        <v>487</v>
      </c>
      <c r="G316" s="69" t="s">
        <v>510</v>
      </c>
      <c r="H316" s="70" t="s">
        <v>49</v>
      </c>
      <c r="I316" s="52" t="n">
        <v>20</v>
      </c>
      <c r="J316" s="52" t="n">
        <v>30</v>
      </c>
      <c r="K316" s="71" t="n">
        <v>65</v>
      </c>
      <c r="L316" s="180" t="n">
        <f aca="false">SUM(CCT!L316,CAV!L316,CEART!L316,CEAVI!L316,CEFID!L316,CEPLAN!L316,CERES!L316,CESFI!L316,ESAG!L316,FAED!L316,MESC!L316,REITORIA!L316,CEAD!L316)</f>
        <v>211</v>
      </c>
      <c r="M316" s="181" t="n">
        <f aca="false">SUM(CCT!L316-CCT!M316,CAV!L316-CAV!M316,CEART!L316-CEART!M316,CEAVI!L316-CEAVI!M316,CEFID!L316-CEFID!M316,CEPLAN!L316-CEPLAN!M316,CERES!L316-CERES!M316,CESFI!L316-CESFI!M316,ESAG!L316-ESAG!M316,FAED!L316-FAED!M316,MESC!L316-MESC!M316,REITORIA!L316-REITORIA!M316,CEAD!L316-CEAD!M316)</f>
        <v>6</v>
      </c>
      <c r="N316" s="182" t="n">
        <f aca="false">SUM(L316-M316)</f>
        <v>205</v>
      </c>
      <c r="O316" s="183" t="n">
        <f aca="false">L316*K316</f>
        <v>13715</v>
      </c>
      <c r="P316" s="183" t="n">
        <f aca="false">M316*K316</f>
        <v>390</v>
      </c>
    </row>
    <row r="317" customFormat="false" ht="93.75" hidden="false" customHeight="false" outlineLevel="0" collapsed="false">
      <c r="A317" s="48"/>
      <c r="B317" s="49"/>
      <c r="C317" s="50" t="n">
        <v>314</v>
      </c>
      <c r="D317" s="67" t="s">
        <v>511</v>
      </c>
      <c r="E317" s="68" t="s">
        <v>39</v>
      </c>
      <c r="F317" s="68" t="s">
        <v>480</v>
      </c>
      <c r="G317" s="69" t="n">
        <v>5441</v>
      </c>
      <c r="H317" s="70" t="s">
        <v>49</v>
      </c>
      <c r="I317" s="52" t="n">
        <v>20</v>
      </c>
      <c r="J317" s="52" t="n">
        <v>30</v>
      </c>
      <c r="K317" s="71" t="n">
        <v>16</v>
      </c>
      <c r="L317" s="180" t="n">
        <f aca="false">SUM(CCT!L317,CAV!L317,CEART!L317,CEAVI!L317,CEFID!L317,CEPLAN!L317,CERES!L317,CESFI!L317,ESAG!L317,FAED!L317,MESC!L317,REITORIA!L317,CEAD!L317)</f>
        <v>10</v>
      </c>
      <c r="M317" s="181" t="n">
        <f aca="false">SUM(CCT!L317-CCT!M317,CAV!L317-CAV!M317,CEART!L317-CEART!M317,CEAVI!L317-CEAVI!M317,CEFID!L317-CEFID!M317,CEPLAN!L317-CEPLAN!M317,CERES!L317-CERES!M317,CESFI!L317-CESFI!M317,ESAG!L317-ESAG!M317,FAED!L317-FAED!M317,MESC!L317-MESC!M317,REITORIA!L317-REITORIA!M317,CEAD!L317-CEAD!M317)</f>
        <v>10</v>
      </c>
      <c r="N317" s="182" t="n">
        <f aca="false">SUM(L317-M317)</f>
        <v>0</v>
      </c>
      <c r="O317" s="183" t="n">
        <f aca="false">L317*K317</f>
        <v>160</v>
      </c>
      <c r="P317" s="183" t="n">
        <f aca="false">M317*K317</f>
        <v>160</v>
      </c>
    </row>
    <row r="318" customFormat="false" ht="93.75" hidden="false" customHeight="false" outlineLevel="0" collapsed="false">
      <c r="A318" s="48"/>
      <c r="B318" s="49"/>
      <c r="C318" s="50" t="n">
        <v>315</v>
      </c>
      <c r="D318" s="67" t="s">
        <v>512</v>
      </c>
      <c r="E318" s="68" t="s">
        <v>39</v>
      </c>
      <c r="F318" s="68" t="s">
        <v>480</v>
      </c>
      <c r="G318" s="69" t="n">
        <v>5416</v>
      </c>
      <c r="H318" s="70" t="s">
        <v>49</v>
      </c>
      <c r="I318" s="52" t="n">
        <v>20</v>
      </c>
      <c r="J318" s="52" t="n">
        <v>30</v>
      </c>
      <c r="K318" s="71" t="n">
        <v>8.9</v>
      </c>
      <c r="L318" s="180" t="n">
        <f aca="false">SUM(CCT!L318,CAV!L318,CEART!L318,CEAVI!L318,CEFID!L318,CEPLAN!L318,CERES!L318,CESFI!L318,ESAG!L318,FAED!L318,MESC!L318,REITORIA!L318,CEAD!L318)</f>
        <v>210</v>
      </c>
      <c r="M318" s="181" t="n">
        <f aca="false">SUM(CCT!L318-CCT!M318,CAV!L318-CAV!M318,CEART!L318-CEART!M318,CEAVI!L318-CEAVI!M318,CEFID!L318-CEFID!M318,CEPLAN!L318-CEPLAN!M318,CERES!L318-CERES!M318,CESFI!L318-CESFI!M318,ESAG!L318-ESAG!M318,FAED!L318-FAED!M318,MESC!L318-MESC!M318,REITORIA!L318-REITORIA!M318,CEAD!L318-CEAD!M318)</f>
        <v>10</v>
      </c>
      <c r="N318" s="182" t="n">
        <f aca="false">SUM(L318-M318)</f>
        <v>200</v>
      </c>
      <c r="O318" s="183" t="n">
        <f aca="false">L318*K318</f>
        <v>1869</v>
      </c>
      <c r="P318" s="183" t="n">
        <f aca="false">M318*K318</f>
        <v>89</v>
      </c>
    </row>
    <row r="319" customFormat="false" ht="104.25" hidden="false" customHeight="false" outlineLevel="0" collapsed="false">
      <c r="A319" s="48"/>
      <c r="B319" s="49"/>
      <c r="C319" s="50" t="n">
        <v>316</v>
      </c>
      <c r="D319" s="67" t="s">
        <v>513</v>
      </c>
      <c r="E319" s="68" t="s">
        <v>39</v>
      </c>
      <c r="F319" s="68" t="s">
        <v>514</v>
      </c>
      <c r="G319" s="69" t="s">
        <v>515</v>
      </c>
      <c r="H319" s="70" t="s">
        <v>49</v>
      </c>
      <c r="I319" s="52" t="n">
        <v>20</v>
      </c>
      <c r="J319" s="52" t="n">
        <v>30</v>
      </c>
      <c r="K319" s="71" t="n">
        <v>59.9</v>
      </c>
      <c r="L319" s="180" t="n">
        <f aca="false">SUM(CCT!L319,CAV!L319,CEART!L319,CEAVI!L319,CEFID!L319,CEPLAN!L319,CERES!L319,CESFI!L319,ESAG!L319,FAED!L319,MESC!L319,REITORIA!L319,CEAD!L319)</f>
        <v>59</v>
      </c>
      <c r="M319" s="181" t="n">
        <f aca="false">SUM(CCT!L319-CCT!M319,CAV!L319-CAV!M319,CEART!L319-CEART!M319,CEAVI!L319-CEAVI!M319,CEFID!L319-CEFID!M319,CEPLAN!L319-CEPLAN!M319,CERES!L319-CERES!M319,CESFI!L319-CESFI!M319,ESAG!L319-ESAG!M319,FAED!L319-FAED!M319,MESC!L319-MESC!M319,REITORIA!L319-REITORIA!M319,CEAD!L319-CEAD!M319)</f>
        <v>9</v>
      </c>
      <c r="N319" s="182" t="n">
        <f aca="false">SUM(L319-M319)</f>
        <v>50</v>
      </c>
      <c r="O319" s="183" t="n">
        <f aca="false">L319*K319</f>
        <v>3534.1</v>
      </c>
      <c r="P319" s="183" t="n">
        <f aca="false">M319*K319</f>
        <v>539.1</v>
      </c>
    </row>
    <row r="320" customFormat="false" ht="30" hidden="false" customHeight="false" outlineLevel="0" collapsed="false">
      <c r="A320" s="48"/>
      <c r="B320" s="49"/>
      <c r="C320" s="57" t="n">
        <v>317</v>
      </c>
      <c r="D320" s="67" t="s">
        <v>516</v>
      </c>
      <c r="E320" s="68" t="s">
        <v>39</v>
      </c>
      <c r="F320" s="68" t="s">
        <v>517</v>
      </c>
      <c r="G320" s="69" t="s">
        <v>518</v>
      </c>
      <c r="H320" s="70" t="s">
        <v>49</v>
      </c>
      <c r="I320" s="52" t="n">
        <v>20</v>
      </c>
      <c r="J320" s="52" t="n">
        <v>30</v>
      </c>
      <c r="K320" s="71" t="n">
        <v>16.9</v>
      </c>
      <c r="L320" s="180" t="n">
        <f aca="false">SUM(CCT!L320,CAV!L320,CEART!L320,CEAVI!L320,CEFID!L320,CEPLAN!L320,CERES!L320,CESFI!L320,ESAG!L320,FAED!L320,MESC!L320,REITORIA!L320,CEAD!L320)</f>
        <v>33</v>
      </c>
      <c r="M320" s="181" t="n">
        <f aca="false">SUM(CCT!L320-CCT!M320,CAV!L320-CAV!M320,CEART!L320-CEART!M320,CEAVI!L320-CEAVI!M320,CEFID!L320-CEFID!M320,CEPLAN!L320-CEPLAN!M320,CERES!L320-CERES!M320,CESFI!L320-CESFI!M320,ESAG!L320-ESAG!M320,FAED!L320-FAED!M320,MESC!L320-MESC!M320,REITORIA!L320-REITORIA!M320,CEAD!L320-CEAD!M320)</f>
        <v>0</v>
      </c>
      <c r="N320" s="182" t="n">
        <f aca="false">SUM(L320-M320)</f>
        <v>33</v>
      </c>
      <c r="O320" s="183" t="n">
        <f aca="false">L320*K320</f>
        <v>557.7</v>
      </c>
      <c r="P320" s="183" t="n">
        <f aca="false">M320*K320</f>
        <v>0</v>
      </c>
    </row>
    <row r="321" customFormat="false" ht="15" hidden="false" customHeight="true" outlineLevel="0" collapsed="false">
      <c r="A321" s="48"/>
      <c r="B321" s="49"/>
      <c r="C321" s="50" t="n">
        <v>318</v>
      </c>
      <c r="D321" s="51" t="s">
        <v>519</v>
      </c>
      <c r="E321" s="68" t="s">
        <v>39</v>
      </c>
      <c r="F321" s="68" t="s">
        <v>480</v>
      </c>
      <c r="G321" s="69" t="n">
        <v>1960</v>
      </c>
      <c r="H321" s="70" t="s">
        <v>49</v>
      </c>
      <c r="I321" s="52" t="n">
        <v>20</v>
      </c>
      <c r="J321" s="52" t="n">
        <v>30</v>
      </c>
      <c r="K321" s="71" t="n">
        <v>29.9</v>
      </c>
      <c r="L321" s="180" t="n">
        <f aca="false">SUM(CCT!L321,CAV!L321,CEART!L321,CEAVI!L321,CEFID!L321,CEPLAN!L321,CERES!L321,CESFI!L321,ESAG!L321,FAED!L321,MESC!L321,REITORIA!L321,CEAD!L321)</f>
        <v>10</v>
      </c>
      <c r="M321" s="181" t="n">
        <f aca="false">SUM(CCT!L321-CCT!M321,CAV!L321-CAV!M321,CEART!L321-CEART!M321,CEAVI!L321-CEAVI!M321,CEFID!L321-CEFID!M321,CEPLAN!L321-CEPLAN!M321,CERES!L321-CERES!M321,CESFI!L321-CESFI!M321,ESAG!L321-ESAG!M321,FAED!L321-FAED!M321,MESC!L321-MESC!M321,REITORIA!L321-REITORIA!M321,CEAD!L321-CEAD!M321)</f>
        <v>0</v>
      </c>
      <c r="N321" s="182" t="n">
        <f aca="false">SUM(L321-M321)</f>
        <v>10</v>
      </c>
      <c r="O321" s="183" t="n">
        <f aca="false">L321*K321</f>
        <v>299</v>
      </c>
      <c r="P321" s="183" t="n">
        <f aca="false">M321*K321</f>
        <v>0</v>
      </c>
    </row>
    <row r="322" customFormat="false" ht="15" hidden="false" customHeight="true" outlineLevel="0" collapsed="false">
      <c r="A322" s="48"/>
      <c r="B322" s="49"/>
      <c r="C322" s="50" t="n">
        <v>319</v>
      </c>
      <c r="D322" s="51" t="s">
        <v>520</v>
      </c>
      <c r="E322" s="68" t="s">
        <v>39</v>
      </c>
      <c r="F322" s="68" t="s">
        <v>480</v>
      </c>
      <c r="G322" s="69" t="s">
        <v>521</v>
      </c>
      <c r="H322" s="70" t="s">
        <v>49</v>
      </c>
      <c r="I322" s="52" t="n">
        <v>20</v>
      </c>
      <c r="J322" s="52" t="n">
        <v>30</v>
      </c>
      <c r="K322" s="71" t="n">
        <v>12</v>
      </c>
      <c r="L322" s="180" t="n">
        <f aca="false">SUM(CCT!L322,CAV!L322,CEART!L322,CEAVI!L322,CEFID!L322,CEPLAN!L322,CERES!L322,CESFI!L322,ESAG!L322,FAED!L322,MESC!L322,REITORIA!L322,CEAD!L322)</f>
        <v>60</v>
      </c>
      <c r="M322" s="181" t="n">
        <f aca="false">SUM(CCT!L322-CCT!M322,CAV!L322-CAV!M322,CEART!L322-CEART!M322,CEAVI!L322-CEAVI!M322,CEFID!L322-CEFID!M322,CEPLAN!L322-CEPLAN!M322,CERES!L322-CERES!M322,CESFI!L322-CESFI!M322,ESAG!L322-ESAG!M322,FAED!L322-FAED!M322,MESC!L322-MESC!M322,REITORIA!L322-REITORIA!M322,CEAD!L322-CEAD!M322)</f>
        <v>60</v>
      </c>
      <c r="N322" s="182" t="n">
        <f aca="false">SUM(L322-M322)</f>
        <v>0</v>
      </c>
      <c r="O322" s="183" t="n">
        <f aca="false">L322*K322</f>
        <v>720</v>
      </c>
      <c r="P322" s="183" t="n">
        <f aca="false">M322*K322</f>
        <v>720</v>
      </c>
    </row>
    <row r="323" customFormat="false" ht="93.75" hidden="false" customHeight="false" outlineLevel="0" collapsed="false">
      <c r="A323" s="48"/>
      <c r="B323" s="49"/>
      <c r="C323" s="50" t="n">
        <v>320</v>
      </c>
      <c r="D323" s="67" t="s">
        <v>522</v>
      </c>
      <c r="E323" s="68" t="s">
        <v>39</v>
      </c>
      <c r="F323" s="68" t="s">
        <v>491</v>
      </c>
      <c r="G323" s="69" t="n">
        <v>300675</v>
      </c>
      <c r="H323" s="70" t="s">
        <v>49</v>
      </c>
      <c r="I323" s="52" t="n">
        <v>20</v>
      </c>
      <c r="J323" s="52" t="n">
        <v>30</v>
      </c>
      <c r="K323" s="71" t="n">
        <v>35</v>
      </c>
      <c r="L323" s="180" t="n">
        <f aca="false">SUM(CCT!L323,CAV!L323,CEART!L323,CEAVI!L323,CEFID!L323,CEPLAN!L323,CERES!L323,CESFI!L323,ESAG!L323,FAED!L323,MESC!L323,REITORIA!L323,CEAD!L323)</f>
        <v>6</v>
      </c>
      <c r="M323" s="181" t="n">
        <f aca="false">SUM(CCT!L323-CCT!M323,CAV!L323-CAV!M323,CEART!L323-CEART!M323,CEAVI!L323-CEAVI!M323,CEFID!L323-CEFID!M323,CEPLAN!L323-CEPLAN!M323,CERES!L323-CERES!M323,CESFI!L323-CESFI!M323,ESAG!L323-ESAG!M323,FAED!L323-FAED!M323,MESC!L323-MESC!M323,REITORIA!L323-REITORIA!M323,CEAD!L323-CEAD!M323)</f>
        <v>6</v>
      </c>
      <c r="N323" s="182" t="n">
        <f aca="false">SUM(L323-M323)</f>
        <v>0</v>
      </c>
      <c r="O323" s="183" t="n">
        <f aca="false">L323*K323</f>
        <v>210</v>
      </c>
      <c r="P323" s="183" t="n">
        <f aca="false">M323*K323</f>
        <v>210</v>
      </c>
    </row>
    <row r="324" customFormat="false" ht="81" hidden="false" customHeight="false" outlineLevel="0" collapsed="false">
      <c r="A324" s="48"/>
      <c r="B324" s="49"/>
      <c r="C324" s="57" t="n">
        <v>321</v>
      </c>
      <c r="D324" s="67" t="s">
        <v>523</v>
      </c>
      <c r="E324" s="68" t="s">
        <v>39</v>
      </c>
      <c r="F324" s="68" t="s">
        <v>480</v>
      </c>
      <c r="G324" s="69" t="n">
        <v>20246</v>
      </c>
      <c r="H324" s="70" t="s">
        <v>49</v>
      </c>
      <c r="I324" s="52" t="n">
        <v>20</v>
      </c>
      <c r="J324" s="52" t="n">
        <v>30</v>
      </c>
      <c r="K324" s="71" t="n">
        <v>22.42</v>
      </c>
      <c r="L324" s="180" t="n">
        <f aca="false">SUM(CCT!L324,CAV!L324,CEART!L324,CEAVI!L324,CEFID!L324,CEPLAN!L324,CERES!L324,CESFI!L324,ESAG!L324,FAED!L324,MESC!L324,REITORIA!L324,CEAD!L324)</f>
        <v>5500</v>
      </c>
      <c r="M324" s="181" t="n">
        <f aca="false">SUM(CCT!L324-CCT!M324,CAV!L324-CAV!M324,CEART!L324-CEART!M324,CEAVI!L324-CEAVI!M324,CEFID!L324-CEFID!M324,CEPLAN!L324-CEPLAN!M324,CERES!L324-CERES!M324,CESFI!L324-CESFI!M324,ESAG!L324-ESAG!M324,FAED!L324-FAED!M324,MESC!L324-MESC!M324,REITORIA!L324-REITORIA!M324,CEAD!L324-CEAD!M324)</f>
        <v>2702</v>
      </c>
      <c r="N324" s="182" t="n">
        <f aca="false">SUM(L324-M324)</f>
        <v>2798</v>
      </c>
      <c r="O324" s="183" t="n">
        <f aca="false">L324*K324</f>
        <v>123310</v>
      </c>
      <c r="P324" s="183" t="n">
        <f aca="false">M324*K324</f>
        <v>60578.84</v>
      </c>
    </row>
    <row r="325" customFormat="false" ht="91.5" hidden="false" customHeight="false" outlineLevel="0" collapsed="false">
      <c r="A325" s="48"/>
      <c r="B325" s="49"/>
      <c r="C325" s="50" t="n">
        <v>322</v>
      </c>
      <c r="D325" s="67" t="s">
        <v>524</v>
      </c>
      <c r="E325" s="68" t="s">
        <v>39</v>
      </c>
      <c r="F325" s="68" t="s">
        <v>497</v>
      </c>
      <c r="G325" s="69" t="n">
        <v>174461372</v>
      </c>
      <c r="H325" s="70" t="s">
        <v>49</v>
      </c>
      <c r="I325" s="52" t="n">
        <v>20</v>
      </c>
      <c r="J325" s="52" t="n">
        <v>30</v>
      </c>
      <c r="K325" s="71" t="n">
        <v>19.9</v>
      </c>
      <c r="L325" s="180" t="n">
        <f aca="false">SUM(CCT!L325,CAV!L325,CEART!L325,CEAVI!L325,CEFID!L325,CEPLAN!L325,CERES!L325,CESFI!L325,ESAG!L325,FAED!L325,MESC!L325,REITORIA!L325,CEAD!L325)</f>
        <v>4070</v>
      </c>
      <c r="M325" s="181" t="n">
        <f aca="false">SUM(CCT!L325-CCT!M325,CAV!L325-CAV!M325,CEART!L325-CEART!M325,CEAVI!L325-CEAVI!M325,CEFID!L325-CEFID!M325,CEPLAN!L325-CEPLAN!M325,CERES!L325-CERES!M325,CESFI!L325-CESFI!M325,ESAG!L325-ESAG!M325,FAED!L325-FAED!M325,MESC!L325-MESC!M325,REITORIA!L325-REITORIA!M325,CEAD!L325-CEAD!M325)</f>
        <v>2325</v>
      </c>
      <c r="N325" s="182" t="n">
        <f aca="false">SUM(L325-M325)</f>
        <v>1745</v>
      </c>
      <c r="O325" s="183" t="n">
        <f aca="false">L325*K325</f>
        <v>80993</v>
      </c>
      <c r="P325" s="183" t="n">
        <f aca="false">M325*K325</f>
        <v>46267.5</v>
      </c>
    </row>
    <row r="326" customFormat="false" ht="91.5" hidden="false" customHeight="false" outlineLevel="0" collapsed="false">
      <c r="A326" s="48"/>
      <c r="B326" s="49"/>
      <c r="C326" s="50" t="n">
        <v>323</v>
      </c>
      <c r="D326" s="67" t="s">
        <v>525</v>
      </c>
      <c r="E326" s="68" t="s">
        <v>39</v>
      </c>
      <c r="F326" s="68" t="s">
        <v>480</v>
      </c>
      <c r="G326" s="69" t="n">
        <v>20228</v>
      </c>
      <c r="H326" s="70" t="s">
        <v>49</v>
      </c>
      <c r="I326" s="52" t="n">
        <v>20</v>
      </c>
      <c r="J326" s="52" t="n">
        <v>30</v>
      </c>
      <c r="K326" s="71" t="n">
        <v>54.96</v>
      </c>
      <c r="L326" s="180" t="n">
        <f aca="false">SUM(CCT!L326,CAV!L326,CEART!L326,CEAVI!L326,CEFID!L326,CEPLAN!L326,CERES!L326,CESFI!L326,ESAG!L326,FAED!L326,MESC!L326,REITORIA!L326,CEAD!L326)</f>
        <v>400</v>
      </c>
      <c r="M326" s="181" t="n">
        <f aca="false">SUM(CCT!L326-CCT!M326,CAV!L326-CAV!M326,CEART!L326-CEART!M326,CEAVI!L326-CEAVI!M326,CEFID!L326-CEFID!M326,CEPLAN!L326-CEPLAN!M326,CERES!L326-CERES!M326,CESFI!L326-CESFI!M326,ESAG!L326-ESAG!M326,FAED!L326-FAED!M326,MESC!L326-MESC!M326,REITORIA!L326-REITORIA!M326,CEAD!L326-CEAD!M326)</f>
        <v>0</v>
      </c>
      <c r="N326" s="182" t="n">
        <f aca="false">SUM(L326-M326)</f>
        <v>400</v>
      </c>
      <c r="O326" s="183" t="n">
        <f aca="false">L326*K326</f>
        <v>21984</v>
      </c>
      <c r="P326" s="183" t="n">
        <f aca="false">M326*K326</f>
        <v>0</v>
      </c>
    </row>
    <row r="327" customFormat="false" ht="91.5" hidden="false" customHeight="false" outlineLevel="0" collapsed="false">
      <c r="A327" s="48"/>
      <c r="B327" s="49"/>
      <c r="C327" s="50" t="n">
        <v>324</v>
      </c>
      <c r="D327" s="67" t="s">
        <v>526</v>
      </c>
      <c r="E327" s="68" t="s">
        <v>39</v>
      </c>
      <c r="F327" s="68" t="s">
        <v>480</v>
      </c>
      <c r="G327" s="69" t="n">
        <v>20240</v>
      </c>
      <c r="H327" s="70" t="s">
        <v>49</v>
      </c>
      <c r="I327" s="52" t="n">
        <v>20</v>
      </c>
      <c r="J327" s="52" t="n">
        <v>30</v>
      </c>
      <c r="K327" s="71" t="n">
        <v>15.9</v>
      </c>
      <c r="L327" s="180" t="n">
        <f aca="false">SUM(CCT!L327,CAV!L327,CEART!L327,CEAVI!L327,CEFID!L327,CEPLAN!L327,CERES!L327,CESFI!L327,ESAG!L327,FAED!L327,MESC!L327,REITORIA!L327,CEAD!L327)</f>
        <v>1500</v>
      </c>
      <c r="M327" s="181" t="n">
        <f aca="false">SUM(CCT!L327-CCT!M327,CAV!L327-CAV!M327,CEART!L327-CEART!M327,CEAVI!L327-CEAVI!M327,CEFID!L327-CEFID!M327,CEPLAN!L327-CEPLAN!M327,CERES!L327-CERES!M327,CESFI!L327-CESFI!M327,ESAG!L327-ESAG!M327,FAED!L327-FAED!M327,MESC!L327-MESC!M327,REITORIA!L327-REITORIA!M327,CEAD!L327-CEAD!M327)</f>
        <v>1340</v>
      </c>
      <c r="N327" s="182" t="n">
        <f aca="false">SUM(L327-M327)</f>
        <v>160</v>
      </c>
      <c r="O327" s="183" t="n">
        <f aca="false">L327*K327</f>
        <v>23850</v>
      </c>
      <c r="P327" s="183" t="n">
        <f aca="false">M327*K327</f>
        <v>21306</v>
      </c>
    </row>
    <row r="328" customFormat="false" ht="83.25" hidden="false" customHeight="false" outlineLevel="0" collapsed="false">
      <c r="A328" s="48"/>
      <c r="B328" s="49"/>
      <c r="C328" s="57" t="n">
        <v>325</v>
      </c>
      <c r="D328" s="67" t="s">
        <v>527</v>
      </c>
      <c r="E328" s="68" t="s">
        <v>39</v>
      </c>
      <c r="F328" s="68" t="s">
        <v>480</v>
      </c>
      <c r="G328" s="69" t="n">
        <v>20241</v>
      </c>
      <c r="H328" s="70" t="s">
        <v>49</v>
      </c>
      <c r="I328" s="52" t="n">
        <v>20</v>
      </c>
      <c r="J328" s="52" t="n">
        <v>30</v>
      </c>
      <c r="K328" s="71" t="n">
        <v>15.9</v>
      </c>
      <c r="L328" s="180" t="n">
        <f aca="false">SUM(CCT!L328,CAV!L328,CEART!L328,CEAVI!L328,CEFID!L328,CEPLAN!L328,CERES!L328,CESFI!L328,ESAG!L328,FAED!L328,MESC!L328,REITORIA!L328,CEAD!L328)</f>
        <v>450</v>
      </c>
      <c r="M328" s="181" t="n">
        <f aca="false">SUM(CCT!L328-CCT!M328,CAV!L328-CAV!M328,CEART!L328-CEART!M328,CEAVI!L328-CEAVI!M328,CEFID!L328-CEFID!M328,CEPLAN!L328-CEPLAN!M328,CERES!L328-CERES!M328,CESFI!L328-CESFI!M328,ESAG!L328-ESAG!M328,FAED!L328-FAED!M328,MESC!L328-MESC!M328,REITORIA!L328-REITORIA!M328,CEAD!L328-CEAD!M328)</f>
        <v>200</v>
      </c>
      <c r="N328" s="182" t="n">
        <f aca="false">SUM(L328-M328)</f>
        <v>250</v>
      </c>
      <c r="O328" s="183" t="n">
        <f aca="false">L328*K328</f>
        <v>7155</v>
      </c>
      <c r="P328" s="183" t="n">
        <f aca="false">M328*K328</f>
        <v>3180</v>
      </c>
    </row>
    <row r="329" customFormat="false" ht="104.25" hidden="false" customHeight="false" outlineLevel="0" collapsed="false">
      <c r="A329" s="48"/>
      <c r="B329" s="49"/>
      <c r="C329" s="50" t="n">
        <v>326</v>
      </c>
      <c r="D329" s="67" t="s">
        <v>528</v>
      </c>
      <c r="E329" s="68" t="s">
        <v>39</v>
      </c>
      <c r="F329" s="68" t="s">
        <v>480</v>
      </c>
      <c r="G329" s="69" t="n">
        <v>20245</v>
      </c>
      <c r="H329" s="70" t="s">
        <v>49</v>
      </c>
      <c r="I329" s="52" t="n">
        <v>20</v>
      </c>
      <c r="J329" s="52" t="n">
        <v>30</v>
      </c>
      <c r="K329" s="71" t="n">
        <v>19.9</v>
      </c>
      <c r="L329" s="180" t="n">
        <f aca="false">SUM(CCT!L329,CAV!L329,CEART!L329,CEAVI!L329,CEFID!L329,CEPLAN!L329,CERES!L329,CESFI!L329,ESAG!L329,FAED!L329,MESC!L329,REITORIA!L329,CEAD!L329)</f>
        <v>1400</v>
      </c>
      <c r="M329" s="181" t="n">
        <f aca="false">SUM(CCT!L329-CCT!M329,CAV!L329-CAV!M329,CEART!L329-CEART!M329,CEAVI!L329-CEAVI!M329,CEFID!L329-CEFID!M329,CEPLAN!L329-CEPLAN!M329,CERES!L329-CERES!M329,CESFI!L329-CESFI!M329,ESAG!L329-ESAG!M329,FAED!L329-FAED!M329,MESC!L329-MESC!M329,REITORIA!L329-REITORIA!M329,CEAD!L329-CEAD!M329)</f>
        <v>380</v>
      </c>
      <c r="N329" s="182" t="n">
        <f aca="false">SUM(L329-M329)</f>
        <v>1020</v>
      </c>
      <c r="O329" s="183" t="n">
        <f aca="false">L329*K329</f>
        <v>27860</v>
      </c>
      <c r="P329" s="183" t="n">
        <f aca="false">M329*K329</f>
        <v>7562</v>
      </c>
    </row>
    <row r="330" customFormat="false" ht="108.75" hidden="false" customHeight="false" outlineLevel="0" collapsed="false">
      <c r="A330" s="48"/>
      <c r="B330" s="49"/>
      <c r="C330" s="50" t="n">
        <v>327</v>
      </c>
      <c r="D330" s="67" t="s">
        <v>529</v>
      </c>
      <c r="E330" s="68" t="s">
        <v>39</v>
      </c>
      <c r="F330" s="68" t="s">
        <v>480</v>
      </c>
      <c r="G330" s="69" t="n">
        <v>20240</v>
      </c>
      <c r="H330" s="70" t="s">
        <v>49</v>
      </c>
      <c r="I330" s="52" t="n">
        <v>20</v>
      </c>
      <c r="J330" s="52" t="n">
        <v>30</v>
      </c>
      <c r="K330" s="71" t="n">
        <v>15.9</v>
      </c>
      <c r="L330" s="180" t="n">
        <f aca="false">SUM(CCT!L330,CAV!L330,CEART!L330,CEAVI!L330,CEFID!L330,CEPLAN!L330,CERES!L330,CESFI!L330,ESAG!L330,FAED!L330,MESC!L330,REITORIA!L330,CEAD!L330)</f>
        <v>656</v>
      </c>
      <c r="M330" s="181" t="n">
        <f aca="false">SUM(CCT!L330-CCT!M330,CAV!L330-CAV!M330,CEART!L330-CEART!M330,CEAVI!L330-CEAVI!M330,CEFID!L330-CEFID!M330,CEPLAN!L330-CEPLAN!M330,CERES!L330-CERES!M330,CESFI!L330-CESFI!M330,ESAG!L330-ESAG!M330,FAED!L330-FAED!M330,MESC!L330-MESC!M330,REITORIA!L330-REITORIA!M330,CEAD!L330-CEAD!M330)</f>
        <v>56</v>
      </c>
      <c r="N330" s="182" t="n">
        <f aca="false">SUM(L330-M330)</f>
        <v>600</v>
      </c>
      <c r="O330" s="183" t="n">
        <f aca="false">L330*K330</f>
        <v>10430.4</v>
      </c>
      <c r="P330" s="183" t="n">
        <f aca="false">M330*K330</f>
        <v>890.4</v>
      </c>
    </row>
    <row r="331" customFormat="false" ht="75" hidden="false" customHeight="false" outlineLevel="0" collapsed="false">
      <c r="A331" s="48"/>
      <c r="B331" s="49"/>
      <c r="C331" s="50" t="n">
        <v>328</v>
      </c>
      <c r="D331" s="51" t="s">
        <v>530</v>
      </c>
      <c r="E331" s="68" t="s">
        <v>39</v>
      </c>
      <c r="F331" s="68" t="s">
        <v>480</v>
      </c>
      <c r="G331" s="69" t="n">
        <v>1966</v>
      </c>
      <c r="H331" s="70" t="s">
        <v>42</v>
      </c>
      <c r="I331" s="52" t="n">
        <v>20</v>
      </c>
      <c r="J331" s="52" t="n">
        <v>30</v>
      </c>
      <c r="K331" s="71" t="n">
        <v>48</v>
      </c>
      <c r="L331" s="180" t="n">
        <f aca="false">SUM(CCT!L331,CAV!L331,CEART!L331,CEAVI!L331,CEFID!L331,CEPLAN!L331,CERES!L331,CESFI!L331,ESAG!L331,FAED!L331,MESC!L331,REITORIA!L331,CEAD!L331)</f>
        <v>297</v>
      </c>
      <c r="M331" s="181" t="n">
        <f aca="false">SUM(CCT!L331-CCT!M331,CAV!L331-CAV!M331,CEART!L331-CEART!M331,CEAVI!L331-CEAVI!M331,CEFID!L331-CEFID!M331,CEPLAN!L331-CEPLAN!M331,CERES!L331-CERES!M331,CESFI!L331-CESFI!M331,ESAG!L331-ESAG!M331,FAED!L331-FAED!M331,MESC!L331-MESC!M331,REITORIA!L331-REITORIA!M331,CEAD!L331-CEAD!M331)</f>
        <v>140</v>
      </c>
      <c r="N331" s="182" t="n">
        <f aca="false">SUM(L331-M331)</f>
        <v>157</v>
      </c>
      <c r="O331" s="183" t="n">
        <f aca="false">L331*K331</f>
        <v>14256</v>
      </c>
      <c r="P331" s="183" t="n">
        <f aca="false">M331*K331</f>
        <v>6720</v>
      </c>
    </row>
    <row r="332" customFormat="false" ht="15" hidden="false" customHeight="true" outlineLevel="0" collapsed="false">
      <c r="A332" s="48"/>
      <c r="B332" s="49"/>
      <c r="C332" s="57" t="n">
        <v>329</v>
      </c>
      <c r="D332" s="51" t="s">
        <v>531</v>
      </c>
      <c r="E332" s="68" t="s">
        <v>39</v>
      </c>
      <c r="F332" s="68" t="s">
        <v>480</v>
      </c>
      <c r="G332" s="69" t="n">
        <v>1833</v>
      </c>
      <c r="H332" s="70" t="s">
        <v>42</v>
      </c>
      <c r="I332" s="52" t="n">
        <v>20</v>
      </c>
      <c r="J332" s="52" t="n">
        <v>30</v>
      </c>
      <c r="K332" s="71" t="n">
        <v>39.9</v>
      </c>
      <c r="L332" s="180" t="n">
        <f aca="false">SUM(CCT!L332,CAV!L332,CEART!L332,CEAVI!L332,CEFID!L332,CEPLAN!L332,CERES!L332,CESFI!L332,ESAG!L332,FAED!L332,MESC!L332,REITORIA!L332,CEAD!L332)</f>
        <v>98</v>
      </c>
      <c r="M332" s="181" t="n">
        <f aca="false">SUM(CCT!L332-CCT!M332,CAV!L332-CAV!M332,CEART!L332-CEART!M332,CEAVI!L332-CEAVI!M332,CEFID!L332-CEFID!M332,CEPLAN!L332-CEPLAN!M332,CERES!L332-CERES!M332,CESFI!L332-CESFI!M332,ESAG!L332-ESAG!M332,FAED!L332-FAED!M332,MESC!L332-MESC!M332,REITORIA!L332-REITORIA!M332,CEAD!L332-CEAD!M332)</f>
        <v>25</v>
      </c>
      <c r="N332" s="182" t="n">
        <f aca="false">SUM(L332-M332)</f>
        <v>73</v>
      </c>
      <c r="O332" s="183" t="n">
        <f aca="false">L332*K332</f>
        <v>3910.2</v>
      </c>
      <c r="P332" s="183" t="n">
        <f aca="false">M332*K332</f>
        <v>997.5</v>
      </c>
    </row>
    <row r="333" customFormat="false" ht="60" hidden="false" customHeight="false" outlineLevel="0" collapsed="false">
      <c r="A333" s="48"/>
      <c r="B333" s="49"/>
      <c r="C333" s="50" t="n">
        <v>330</v>
      </c>
      <c r="D333" s="51" t="s">
        <v>532</v>
      </c>
      <c r="E333" s="68" t="s">
        <v>39</v>
      </c>
      <c r="F333" s="68" t="s">
        <v>480</v>
      </c>
      <c r="G333" s="69" t="n">
        <v>1971</v>
      </c>
      <c r="H333" s="70" t="s">
        <v>49</v>
      </c>
      <c r="I333" s="52" t="n">
        <v>20</v>
      </c>
      <c r="J333" s="52" t="n">
        <v>30</v>
      </c>
      <c r="K333" s="71" t="n">
        <v>39.9</v>
      </c>
      <c r="L333" s="180" t="n">
        <f aca="false">SUM(CCT!L333,CAV!L333,CEART!L333,CEAVI!L333,CEFID!L333,CEPLAN!L333,CERES!L333,CESFI!L333,ESAG!L333,FAED!L333,MESC!L333,REITORIA!L333,CEAD!L333)</f>
        <v>222</v>
      </c>
      <c r="M333" s="181" t="n">
        <f aca="false">SUM(CCT!L333-CCT!M333,CAV!L333-CAV!M333,CEART!L333-CEART!M333,CEAVI!L333-CEAVI!M333,CEFID!L333-CEFID!M333,CEPLAN!L333-CEPLAN!M333,CERES!L333-CERES!M333,CESFI!L333-CESFI!M333,ESAG!L333-ESAG!M333,FAED!L333-FAED!M333,MESC!L333-MESC!M333,REITORIA!L333-REITORIA!M333,CEAD!L333-CEAD!M333)</f>
        <v>75</v>
      </c>
      <c r="N333" s="182" t="n">
        <f aca="false">SUM(L333-M333)</f>
        <v>147</v>
      </c>
      <c r="O333" s="183" t="n">
        <f aca="false">L333*K333</f>
        <v>8857.8</v>
      </c>
      <c r="P333" s="183" t="n">
        <f aca="false">M333*K333</f>
        <v>2992.5</v>
      </c>
    </row>
    <row r="334" customFormat="false" ht="27.75" hidden="false" customHeight="false" outlineLevel="0" collapsed="false">
      <c r="A334" s="48"/>
      <c r="B334" s="49"/>
      <c r="C334" s="50" t="n">
        <v>331</v>
      </c>
      <c r="D334" s="80" t="s">
        <v>533</v>
      </c>
      <c r="E334" s="68" t="s">
        <v>39</v>
      </c>
      <c r="F334" s="68" t="s">
        <v>480</v>
      </c>
      <c r="G334" s="69" t="n">
        <v>20245</v>
      </c>
      <c r="H334" s="70" t="s">
        <v>181</v>
      </c>
      <c r="I334" s="52" t="n">
        <v>20</v>
      </c>
      <c r="J334" s="52" t="n">
        <v>30</v>
      </c>
      <c r="K334" s="71" t="n">
        <v>19.9</v>
      </c>
      <c r="L334" s="180" t="n">
        <f aca="false">SUM(CCT!L334,CAV!L334,CEART!L334,CEAVI!L334,CEFID!L334,CEPLAN!L334,CERES!L334,CESFI!L334,ESAG!L334,FAED!L334,MESC!L334,REITORIA!L334,CEAD!L334)</f>
        <v>20</v>
      </c>
      <c r="M334" s="181" t="n">
        <f aca="false">SUM(CCT!L334-CCT!M334,CAV!L334-CAV!M334,CEART!L334-CEART!M334,CEAVI!L334-CEAVI!M334,CEFID!L334-CEFID!M334,CEPLAN!L334-CEPLAN!M334,CERES!L334-CERES!M334,CESFI!L334-CESFI!M334,ESAG!L334-ESAG!M334,FAED!L334-FAED!M334,MESC!L334-MESC!M334,REITORIA!L334-REITORIA!M334,CEAD!L334-CEAD!M334)</f>
        <v>20</v>
      </c>
      <c r="N334" s="182" t="n">
        <f aca="false">SUM(L334-M334)</f>
        <v>0</v>
      </c>
      <c r="O334" s="183" t="n">
        <f aca="false">L334*K334</f>
        <v>398</v>
      </c>
      <c r="P334" s="183" t="n">
        <f aca="false">M334*K334</f>
        <v>398</v>
      </c>
    </row>
    <row r="335" customFormat="false" ht="105" hidden="false" customHeight="false" outlineLevel="0" collapsed="false">
      <c r="A335" s="48"/>
      <c r="B335" s="49"/>
      <c r="C335" s="50" t="n">
        <v>332</v>
      </c>
      <c r="D335" s="51" t="s">
        <v>534</v>
      </c>
      <c r="E335" s="68" t="s">
        <v>535</v>
      </c>
      <c r="F335" s="68" t="s">
        <v>536</v>
      </c>
      <c r="G335" s="69" t="s">
        <v>537</v>
      </c>
      <c r="H335" s="70" t="s">
        <v>181</v>
      </c>
      <c r="I335" s="52" t="n">
        <v>20</v>
      </c>
      <c r="J335" s="52" t="n">
        <v>30</v>
      </c>
      <c r="K335" s="71" t="n">
        <v>30</v>
      </c>
      <c r="L335" s="180" t="n">
        <f aca="false">SUM(CCT!L335,CAV!L335,CEART!L335,CEAVI!L335,CEFID!L335,CEPLAN!L335,CERES!L335,CESFI!L335,ESAG!L335,FAED!L335,MESC!L335,REITORIA!L335,CEAD!L335)</f>
        <v>50</v>
      </c>
      <c r="M335" s="181" t="n">
        <f aca="false">SUM(CCT!L335-CCT!M335,CAV!L335-CAV!M335,CEART!L335-CEART!M335,CEAVI!L335-CEAVI!M335,CEFID!L335-CEFID!M335,CEPLAN!L335-CEPLAN!M335,CERES!L335-CERES!M335,CESFI!L335-CESFI!M335,ESAG!L335-ESAG!M335,FAED!L335-FAED!M335,MESC!L335-MESC!M335,REITORIA!L335-REITORIA!M335,CEAD!L335-CEAD!M335)</f>
        <v>20</v>
      </c>
      <c r="N335" s="182" t="n">
        <f aca="false">SUM(L335-M335)</f>
        <v>30</v>
      </c>
      <c r="O335" s="183" t="n">
        <f aca="false">L335*K335</f>
        <v>1500</v>
      </c>
      <c r="P335" s="183" t="n">
        <f aca="false">M335*K335</f>
        <v>600</v>
      </c>
    </row>
    <row r="336" customFormat="false" ht="53.25" hidden="false" customHeight="false" outlineLevel="0" collapsed="false">
      <c r="A336" s="48"/>
      <c r="B336" s="49"/>
      <c r="C336" s="57" t="n">
        <v>333</v>
      </c>
      <c r="D336" s="67" t="s">
        <v>538</v>
      </c>
      <c r="E336" s="68" t="s">
        <v>39</v>
      </c>
      <c r="F336" s="68" t="s">
        <v>539</v>
      </c>
      <c r="G336" s="69" t="s">
        <v>540</v>
      </c>
      <c r="H336" s="70" t="s">
        <v>181</v>
      </c>
      <c r="I336" s="52" t="n">
        <v>20</v>
      </c>
      <c r="J336" s="52" t="n">
        <v>30</v>
      </c>
      <c r="K336" s="71" t="n">
        <v>110</v>
      </c>
      <c r="L336" s="180" t="n">
        <f aca="false">SUM(CCT!L336,CAV!L336,CEART!L336,CEAVI!L336,CEFID!L336,CEPLAN!L336,CERES!L336,CESFI!L336,ESAG!L336,FAED!L336,MESC!L336,REITORIA!L336,CEAD!L336)</f>
        <v>60</v>
      </c>
      <c r="M336" s="181" t="n">
        <f aca="false">SUM(CCT!L336-CCT!M336,CAV!L336-CAV!M336,CEART!L336-CEART!M336,CEAVI!L336-CEAVI!M336,CEFID!L336-CEFID!M336,CEPLAN!L336-CEPLAN!M336,CERES!L336-CERES!M336,CESFI!L336-CESFI!M336,ESAG!L336-ESAG!M336,FAED!L336-FAED!M336,MESC!L336-MESC!M336,REITORIA!L336-REITORIA!M336,CEAD!L336-CEAD!M336)</f>
        <v>9</v>
      </c>
      <c r="N336" s="182" t="n">
        <f aca="false">SUM(L336-M336)</f>
        <v>51</v>
      </c>
      <c r="O336" s="183" t="n">
        <f aca="false">L336*K336</f>
        <v>6600</v>
      </c>
      <c r="P336" s="183" t="n">
        <f aca="false">M336*K336</f>
        <v>990</v>
      </c>
    </row>
    <row r="337" customFormat="false" ht="53.25" hidden="false" customHeight="false" outlineLevel="0" collapsed="false">
      <c r="A337" s="48"/>
      <c r="B337" s="49"/>
      <c r="C337" s="50" t="n">
        <v>334</v>
      </c>
      <c r="D337" s="67" t="s">
        <v>541</v>
      </c>
      <c r="E337" s="68" t="s">
        <v>39</v>
      </c>
      <c r="F337" s="68" t="s">
        <v>539</v>
      </c>
      <c r="G337" s="69" t="s">
        <v>540</v>
      </c>
      <c r="H337" s="70" t="s">
        <v>181</v>
      </c>
      <c r="I337" s="52" t="n">
        <v>20</v>
      </c>
      <c r="J337" s="52" t="n">
        <v>30</v>
      </c>
      <c r="K337" s="71" t="n">
        <v>150</v>
      </c>
      <c r="L337" s="180" t="n">
        <f aca="false">SUM(CCT!L337,CAV!L337,CEART!L337,CEAVI!L337,CEFID!L337,CEPLAN!L337,CERES!L337,CESFI!L337,ESAG!L337,FAED!L337,MESC!L337,REITORIA!L337,CEAD!L337)</f>
        <v>60</v>
      </c>
      <c r="M337" s="181" t="n">
        <f aca="false">SUM(CCT!L337-CCT!M337,CAV!L337-CAV!M337,CEART!L337-CEART!M337,CEAVI!L337-CEAVI!M337,CEFID!L337-CEFID!M337,CEPLAN!L337-CEPLAN!M337,CERES!L337-CERES!M337,CESFI!L337-CESFI!M337,ESAG!L337-ESAG!M337,FAED!L337-FAED!M337,MESC!L337-MESC!M337,REITORIA!L337-REITORIA!M337,CEAD!L337-CEAD!M337)</f>
        <v>8</v>
      </c>
      <c r="N337" s="182" t="n">
        <f aca="false">SUM(L337-M337)</f>
        <v>52</v>
      </c>
      <c r="O337" s="183" t="n">
        <f aca="false">L337*K337</f>
        <v>9000</v>
      </c>
      <c r="P337" s="183" t="n">
        <f aca="false">M337*K337</f>
        <v>1200</v>
      </c>
    </row>
    <row r="338" customFormat="false" ht="68.25" hidden="false" customHeight="false" outlineLevel="0" collapsed="false">
      <c r="A338" s="48"/>
      <c r="B338" s="49"/>
      <c r="C338" s="50" t="n">
        <v>335</v>
      </c>
      <c r="D338" s="67" t="s">
        <v>542</v>
      </c>
      <c r="E338" s="68" t="s">
        <v>39</v>
      </c>
      <c r="F338" s="68" t="s">
        <v>539</v>
      </c>
      <c r="G338" s="69" t="s">
        <v>540</v>
      </c>
      <c r="H338" s="70" t="s">
        <v>181</v>
      </c>
      <c r="I338" s="52" t="n">
        <v>20</v>
      </c>
      <c r="J338" s="52" t="n">
        <v>30</v>
      </c>
      <c r="K338" s="71" t="n">
        <v>250</v>
      </c>
      <c r="L338" s="180" t="n">
        <f aca="false">SUM(CCT!L338,CAV!L338,CEART!L338,CEAVI!L338,CEFID!L338,CEPLAN!L338,CERES!L338,CESFI!L338,ESAG!L338,FAED!L338,MESC!L338,REITORIA!L338,CEAD!L338)</f>
        <v>300</v>
      </c>
      <c r="M338" s="181" t="n">
        <f aca="false">SUM(CCT!L338-CCT!M338,CAV!L338-CAV!M338,CEART!L338-CEART!M338,CEAVI!L338-CEAVI!M338,CEFID!L338-CEFID!M338,CEPLAN!L338-CEPLAN!M338,CERES!L338-CERES!M338,CESFI!L338-CESFI!M338,ESAG!L338-ESAG!M338,FAED!L338-FAED!M338,MESC!L338-MESC!M338,REITORIA!L338-REITORIA!M338,CEAD!L338-CEAD!M338)</f>
        <v>114</v>
      </c>
      <c r="N338" s="182" t="n">
        <f aca="false">SUM(L338-M338)</f>
        <v>186</v>
      </c>
      <c r="O338" s="183" t="n">
        <f aca="false">L338*K338</f>
        <v>75000</v>
      </c>
      <c r="P338" s="183" t="n">
        <f aca="false">M338*K338</f>
        <v>28500</v>
      </c>
    </row>
    <row r="339" customFormat="false" ht="68.25" hidden="false" customHeight="false" outlineLevel="0" collapsed="false">
      <c r="A339" s="48"/>
      <c r="B339" s="49"/>
      <c r="C339" s="50" t="n">
        <v>336</v>
      </c>
      <c r="D339" s="67" t="s">
        <v>543</v>
      </c>
      <c r="E339" s="68" t="s">
        <v>39</v>
      </c>
      <c r="F339" s="68" t="s">
        <v>539</v>
      </c>
      <c r="G339" s="69" t="s">
        <v>540</v>
      </c>
      <c r="H339" s="70" t="s">
        <v>181</v>
      </c>
      <c r="I339" s="52" t="n">
        <v>20</v>
      </c>
      <c r="J339" s="52" t="n">
        <v>30</v>
      </c>
      <c r="K339" s="71" t="n">
        <v>450</v>
      </c>
      <c r="L339" s="180" t="n">
        <f aca="false">SUM(CCT!L339,CAV!L339,CEART!L339,CEAVI!L339,CEFID!L339,CEPLAN!L339,CERES!L339,CESFI!L339,ESAG!L339,FAED!L339,MESC!L339,REITORIA!L339,CEAD!L339)</f>
        <v>50</v>
      </c>
      <c r="M339" s="181" t="n">
        <f aca="false">SUM(CCT!L339-CCT!M339,CAV!L339-CAV!M339,CEART!L339-CEART!M339,CEAVI!L339-CEAVI!M339,CEFID!L339-CEFID!M339,CEPLAN!L339-CEPLAN!M339,CERES!L339-CERES!M339,CESFI!L339-CESFI!M339,ESAG!L339-ESAG!M339,FAED!L339-FAED!M339,MESC!L339-MESC!M339,REITORIA!L339-REITORIA!M339,CEAD!L339-CEAD!M339)</f>
        <v>38</v>
      </c>
      <c r="N339" s="182" t="n">
        <f aca="false">SUM(L339-M339)</f>
        <v>12</v>
      </c>
      <c r="O339" s="183" t="n">
        <f aca="false">L339*K339</f>
        <v>22500</v>
      </c>
      <c r="P339" s="183" t="n">
        <f aca="false">M339*K339</f>
        <v>17100</v>
      </c>
    </row>
    <row r="340" customFormat="false" ht="27.75" hidden="false" customHeight="false" outlineLevel="0" collapsed="false">
      <c r="A340" s="48"/>
      <c r="B340" s="49"/>
      <c r="C340" s="57" t="n">
        <v>337</v>
      </c>
      <c r="D340" s="67" t="s">
        <v>544</v>
      </c>
      <c r="E340" s="68" t="s">
        <v>39</v>
      </c>
      <c r="F340" s="68" t="s">
        <v>480</v>
      </c>
      <c r="G340" s="69" t="n">
        <v>20043</v>
      </c>
      <c r="H340" s="70" t="s">
        <v>181</v>
      </c>
      <c r="I340" s="52" t="n">
        <v>20</v>
      </c>
      <c r="J340" s="52" t="n">
        <v>30</v>
      </c>
      <c r="K340" s="71" t="n">
        <v>12.9</v>
      </c>
      <c r="L340" s="180" t="n">
        <f aca="false">SUM(CCT!L340,CAV!L340,CEART!L340,CEAVI!L340,CEFID!L340,CEPLAN!L340,CERES!L340,CESFI!L340,ESAG!L340,FAED!L340,MESC!L340,REITORIA!L340,CEAD!L340)</f>
        <v>70</v>
      </c>
      <c r="M340" s="181" t="n">
        <f aca="false">SUM(CCT!L340-CCT!M340,CAV!L340-CAV!M340,CEART!L340-CEART!M340,CEAVI!L340-CEAVI!M340,CEFID!L340-CEFID!M340,CEPLAN!L340-CEPLAN!M340,CERES!L340-CERES!M340,CESFI!L340-CESFI!M340,ESAG!L340-ESAG!M340,FAED!L340-FAED!M340,MESC!L340-MESC!M340,REITORIA!L340-REITORIA!M340,CEAD!L340-CEAD!M340)</f>
        <v>30</v>
      </c>
      <c r="N340" s="182" t="n">
        <f aca="false">SUM(L340-M340)</f>
        <v>40</v>
      </c>
      <c r="O340" s="183" t="n">
        <f aca="false">L340*K340</f>
        <v>903</v>
      </c>
      <c r="P340" s="183" t="n">
        <f aca="false">M340*K340</f>
        <v>387</v>
      </c>
    </row>
    <row r="341" customFormat="false" ht="90" hidden="false" customHeight="false" outlineLevel="0" collapsed="false">
      <c r="A341" s="48"/>
      <c r="B341" s="49"/>
      <c r="C341" s="50" t="n">
        <v>338</v>
      </c>
      <c r="D341" s="51" t="s">
        <v>545</v>
      </c>
      <c r="E341" s="68" t="s">
        <v>39</v>
      </c>
      <c r="F341" s="68" t="s">
        <v>546</v>
      </c>
      <c r="G341" s="69" t="s">
        <v>547</v>
      </c>
      <c r="H341" s="70" t="s">
        <v>181</v>
      </c>
      <c r="I341" s="52" t="n">
        <v>20</v>
      </c>
      <c r="J341" s="52" t="n">
        <v>30</v>
      </c>
      <c r="K341" s="71" t="n">
        <v>150</v>
      </c>
      <c r="L341" s="180" t="n">
        <f aca="false">SUM(CCT!L341,CAV!L341,CEART!L341,CEAVI!L341,CEFID!L341,CEPLAN!L341,CERES!L341,CESFI!L341,ESAG!L341,FAED!L341,MESC!L341,REITORIA!L341,CEAD!L341)</f>
        <v>40</v>
      </c>
      <c r="M341" s="181" t="n">
        <f aca="false">SUM(CCT!L341-CCT!M341,CAV!L341-CAV!M341,CEART!L341-CEART!M341,CEAVI!L341-CEAVI!M341,CEFID!L341-CEFID!M341,CEPLAN!L341-CEPLAN!M341,CERES!L341-CERES!M341,CESFI!L341-CESFI!M341,ESAG!L341-ESAG!M341,FAED!L341-FAED!M341,MESC!L341-MESC!M341,REITORIA!L341-REITORIA!M341,CEAD!L341-CEAD!M341)</f>
        <v>5</v>
      </c>
      <c r="N341" s="182" t="n">
        <f aca="false">SUM(L341-M341)</f>
        <v>35</v>
      </c>
      <c r="O341" s="183" t="n">
        <f aca="false">L341*K341</f>
        <v>6000</v>
      </c>
      <c r="P341" s="183" t="n">
        <f aca="false">M341*K341</f>
        <v>750</v>
      </c>
    </row>
    <row r="342" customFormat="false" ht="30" hidden="false" customHeight="false" outlineLevel="0" collapsed="false">
      <c r="A342" s="48"/>
      <c r="B342" s="49"/>
      <c r="C342" s="50" t="n">
        <v>339</v>
      </c>
      <c r="D342" s="51" t="s">
        <v>548</v>
      </c>
      <c r="E342" s="68" t="s">
        <v>39</v>
      </c>
      <c r="F342" s="68" t="s">
        <v>549</v>
      </c>
      <c r="G342" s="69" t="s">
        <v>550</v>
      </c>
      <c r="H342" s="70" t="s">
        <v>49</v>
      </c>
      <c r="I342" s="52" t="n">
        <v>20</v>
      </c>
      <c r="J342" s="52" t="n">
        <v>30</v>
      </c>
      <c r="K342" s="71" t="n">
        <v>30</v>
      </c>
      <c r="L342" s="180" t="n">
        <f aca="false">SUM(CCT!L342,CAV!L342,CEART!L342,CEAVI!L342,CEFID!L342,CEPLAN!L342,CERES!L342,CESFI!L342,ESAG!L342,FAED!L342,MESC!L342,REITORIA!L342,CEAD!L342)</f>
        <v>200</v>
      </c>
      <c r="M342" s="181" t="n">
        <f aca="false">SUM(CCT!L342-CCT!M342,CAV!L342-CAV!M342,CEART!L342-CEART!M342,CEAVI!L342-CEAVI!M342,CEFID!L342-CEFID!M342,CEPLAN!L342-CEPLAN!M342,CERES!L342-CERES!M342,CESFI!L342-CESFI!M342,ESAG!L342-ESAG!M342,FAED!L342-FAED!M342,MESC!L342-MESC!M342,REITORIA!L342-REITORIA!M342,CEAD!L342-CEAD!M342)</f>
        <v>30</v>
      </c>
      <c r="N342" s="182" t="n">
        <f aca="false">SUM(L342-M342)</f>
        <v>170</v>
      </c>
      <c r="O342" s="183" t="n">
        <f aca="false">L342*K342</f>
        <v>6000</v>
      </c>
      <c r="P342" s="183" t="n">
        <f aca="false">M342*K342</f>
        <v>900</v>
      </c>
    </row>
    <row r="343" customFormat="false" ht="27.75" hidden="false" customHeight="false" outlineLevel="0" collapsed="false">
      <c r="A343" s="48"/>
      <c r="B343" s="49"/>
      <c r="C343" s="50" t="n">
        <v>340</v>
      </c>
      <c r="D343" s="80" t="s">
        <v>551</v>
      </c>
      <c r="E343" s="68" t="s">
        <v>39</v>
      </c>
      <c r="F343" s="68" t="s">
        <v>517</v>
      </c>
      <c r="G343" s="69" t="s">
        <v>552</v>
      </c>
      <c r="H343" s="70" t="s">
        <v>49</v>
      </c>
      <c r="I343" s="52" t="n">
        <v>20</v>
      </c>
      <c r="J343" s="52" t="n">
        <v>30</v>
      </c>
      <c r="K343" s="71" t="n">
        <v>59.89</v>
      </c>
      <c r="L343" s="180" t="n">
        <f aca="false">SUM(CCT!L343,CAV!L343,CEART!L343,CEAVI!L343,CEFID!L343,CEPLAN!L343,CERES!L343,CESFI!L343,ESAG!L343,FAED!L343,MESC!L343,REITORIA!L343,CEAD!L343)</f>
        <v>10</v>
      </c>
      <c r="M343" s="181" t="n">
        <f aca="false">SUM(CCT!L343-CCT!M343,CAV!L343-CAV!M343,CEART!L343-CEART!M343,CEAVI!L343-CEAVI!M343,CEFID!L343-CEFID!M343,CEPLAN!L343-CEPLAN!M343,CERES!L343-CERES!M343,CESFI!L343-CESFI!M343,ESAG!L343-ESAG!M343,FAED!L343-FAED!M343,MESC!L343-MESC!M343,REITORIA!L343-REITORIA!M343,CEAD!L343-CEAD!M343)</f>
        <v>0</v>
      </c>
      <c r="N343" s="182" t="n">
        <f aca="false">SUM(L343-M343)</f>
        <v>10</v>
      </c>
      <c r="O343" s="183" t="n">
        <f aca="false">L343*K343</f>
        <v>598.9</v>
      </c>
      <c r="P343" s="183" t="n">
        <f aca="false">M343*K343</f>
        <v>0</v>
      </c>
    </row>
    <row r="344" customFormat="false" ht="30" hidden="false" customHeight="false" outlineLevel="0" collapsed="false">
      <c r="A344" s="48"/>
      <c r="B344" s="49"/>
      <c r="C344" s="57" t="n">
        <v>341</v>
      </c>
      <c r="D344" s="51" t="s">
        <v>553</v>
      </c>
      <c r="E344" s="68" t="s">
        <v>39</v>
      </c>
      <c r="F344" s="68" t="s">
        <v>292</v>
      </c>
      <c r="G344" s="69" t="s">
        <v>554</v>
      </c>
      <c r="H344" s="70" t="s">
        <v>49</v>
      </c>
      <c r="I344" s="52" t="n">
        <v>20</v>
      </c>
      <c r="J344" s="52" t="n">
        <v>30</v>
      </c>
      <c r="K344" s="71" t="n">
        <v>75</v>
      </c>
      <c r="L344" s="180" t="n">
        <f aca="false">SUM(CCT!L344,CAV!L344,CEART!L344,CEAVI!L344,CEFID!L344,CEPLAN!L344,CERES!L344,CESFI!L344,ESAG!L344,FAED!L344,MESC!L344,REITORIA!L344,CEAD!L344)</f>
        <v>40</v>
      </c>
      <c r="M344" s="181" t="n">
        <f aca="false">SUM(CCT!L344-CCT!M344,CAV!L344-CAV!M344,CEART!L344-CEART!M344,CEAVI!L344-CEAVI!M344,CEFID!L344-CEFID!M344,CEPLAN!L344-CEPLAN!M344,CERES!L344-CERES!M344,CESFI!L344-CESFI!M344,ESAG!L344-ESAG!M344,FAED!L344-FAED!M344,MESC!L344-MESC!M344,REITORIA!L344-REITORIA!M344,CEAD!L344-CEAD!M344)</f>
        <v>0</v>
      </c>
      <c r="N344" s="182" t="n">
        <f aca="false">SUM(L344-M344)</f>
        <v>40</v>
      </c>
      <c r="O344" s="183" t="n">
        <f aca="false">L344*K344</f>
        <v>3000</v>
      </c>
      <c r="P344" s="183" t="n">
        <f aca="false">M344*K344</f>
        <v>0</v>
      </c>
    </row>
    <row r="345" customFormat="false" ht="30" hidden="false" customHeight="false" outlineLevel="0" collapsed="false">
      <c r="A345" s="48"/>
      <c r="B345" s="49"/>
      <c r="C345" s="50" t="n">
        <v>342</v>
      </c>
      <c r="D345" s="51" t="s">
        <v>555</v>
      </c>
      <c r="E345" s="68" t="s">
        <v>39</v>
      </c>
      <c r="F345" s="68" t="s">
        <v>539</v>
      </c>
      <c r="G345" s="69" t="s">
        <v>556</v>
      </c>
      <c r="H345" s="70" t="s">
        <v>49</v>
      </c>
      <c r="I345" s="52" t="n">
        <v>20</v>
      </c>
      <c r="J345" s="52" t="n">
        <v>30</v>
      </c>
      <c r="K345" s="71" t="n">
        <v>618</v>
      </c>
      <c r="L345" s="180" t="n">
        <f aca="false">SUM(CCT!L345,CAV!L345,CEART!L345,CEAVI!L345,CEFID!L345,CEPLAN!L345,CERES!L345,CESFI!L345,ESAG!L345,FAED!L345,MESC!L345,REITORIA!L345,CEAD!L345)</f>
        <v>10</v>
      </c>
      <c r="M345" s="181" t="n">
        <f aca="false">SUM(CCT!L345-CCT!M345,CAV!L345-CAV!M345,CEART!L345-CEART!M345,CEAVI!L345-CEAVI!M345,CEFID!L345-CEFID!M345,CEPLAN!L345-CEPLAN!M345,CERES!L345-CERES!M345,CESFI!L345-CESFI!M345,ESAG!L345-ESAG!M345,FAED!L345-FAED!M345,MESC!L345-MESC!M345,REITORIA!L345-REITORIA!M345,CEAD!L345-CEAD!M345)</f>
        <v>1</v>
      </c>
      <c r="N345" s="182" t="n">
        <f aca="false">SUM(L345-M345)</f>
        <v>9</v>
      </c>
      <c r="O345" s="183" t="n">
        <f aca="false">L345*K345</f>
        <v>6180</v>
      </c>
      <c r="P345" s="183" t="n">
        <f aca="false">M345*K345</f>
        <v>618</v>
      </c>
    </row>
    <row r="346" customFormat="false" ht="30" hidden="false" customHeight="false" outlineLevel="0" collapsed="false">
      <c r="A346" s="48"/>
      <c r="B346" s="49"/>
      <c r="C346" s="50" t="n">
        <v>343</v>
      </c>
      <c r="D346" s="51" t="s">
        <v>557</v>
      </c>
      <c r="E346" s="68" t="s">
        <v>39</v>
      </c>
      <c r="F346" s="68" t="s">
        <v>558</v>
      </c>
      <c r="G346" s="69" t="s">
        <v>559</v>
      </c>
      <c r="H346" s="70" t="s">
        <v>42</v>
      </c>
      <c r="I346" s="52" t="n">
        <v>20</v>
      </c>
      <c r="J346" s="52" t="n">
        <v>30</v>
      </c>
      <c r="K346" s="71" t="n">
        <v>69.9</v>
      </c>
      <c r="L346" s="180" t="n">
        <f aca="false">SUM(CCT!L346,CAV!L346,CEART!L346,CEAVI!L346,CEFID!L346,CEPLAN!L346,CERES!L346,CESFI!L346,ESAG!L346,FAED!L346,MESC!L346,REITORIA!L346,CEAD!L346)</f>
        <v>208</v>
      </c>
      <c r="M346" s="181" t="n">
        <f aca="false">SUM(CCT!L346-CCT!M346,CAV!L346-CAV!M346,CEART!L346-CEART!M346,CEAVI!L346-CEAVI!M346,CEFID!L346-CEFID!M346,CEPLAN!L346-CEPLAN!M346,CERES!L346-CERES!M346,CESFI!L346-CESFI!M346,ESAG!L346-ESAG!M346,FAED!L346-FAED!M346,MESC!L346-MESC!M346,REITORIA!L346-REITORIA!M346,CEAD!L346-CEAD!M346)</f>
        <v>15</v>
      </c>
      <c r="N346" s="182" t="n">
        <f aca="false">SUM(L346-M346)</f>
        <v>193</v>
      </c>
      <c r="O346" s="183" t="n">
        <f aca="false">L346*K346</f>
        <v>14539.2</v>
      </c>
      <c r="P346" s="183" t="n">
        <f aca="false">M346*K346</f>
        <v>1048.5</v>
      </c>
    </row>
    <row r="347" customFormat="false" ht="15" hidden="false" customHeight="true" outlineLevel="0" collapsed="false">
      <c r="A347" s="48"/>
      <c r="B347" s="49"/>
      <c r="C347" s="50" t="n">
        <v>344</v>
      </c>
      <c r="D347" s="56" t="s">
        <v>560</v>
      </c>
      <c r="E347" s="68" t="s">
        <v>39</v>
      </c>
      <c r="F347" s="68" t="s">
        <v>558</v>
      </c>
      <c r="G347" s="69" t="s">
        <v>559</v>
      </c>
      <c r="H347" s="70" t="s">
        <v>42</v>
      </c>
      <c r="I347" s="52" t="n">
        <v>20</v>
      </c>
      <c r="J347" s="52" t="n">
        <v>30</v>
      </c>
      <c r="K347" s="71" t="n">
        <v>35</v>
      </c>
      <c r="L347" s="180" t="n">
        <f aca="false">SUM(CCT!L347,CAV!L347,CEART!L347,CEAVI!L347,CEFID!L347,CEPLAN!L347,CERES!L347,CESFI!L347,ESAG!L347,FAED!L347,MESC!L347,REITORIA!L347,CEAD!L347)</f>
        <v>181</v>
      </c>
      <c r="M347" s="181" t="n">
        <f aca="false">SUM(CCT!L347-CCT!M347,CAV!L347-CAV!M347,CEART!L347-CEART!M347,CEAVI!L347-CEAVI!M347,CEFID!L347-CEFID!M347,CEPLAN!L347-CEPLAN!M347,CERES!L347-CERES!M347,CESFI!L347-CESFI!M347,ESAG!L347-ESAG!M347,FAED!L347-FAED!M347,MESC!L347-MESC!M347,REITORIA!L347-REITORIA!M347,CEAD!L347-CEAD!M347)</f>
        <v>16</v>
      </c>
      <c r="N347" s="182" t="n">
        <f aca="false">SUM(L347-M347)</f>
        <v>165</v>
      </c>
      <c r="O347" s="183" t="n">
        <f aca="false">L347*K347</f>
        <v>6335</v>
      </c>
      <c r="P347" s="183" t="n">
        <f aca="false">M347*K347</f>
        <v>560</v>
      </c>
    </row>
    <row r="348" customFormat="false" ht="105" hidden="false" customHeight="false" outlineLevel="0" collapsed="false">
      <c r="A348" s="48"/>
      <c r="B348" s="49"/>
      <c r="C348" s="57" t="n">
        <v>345</v>
      </c>
      <c r="D348" s="51" t="s">
        <v>561</v>
      </c>
      <c r="E348" s="68" t="s">
        <v>39</v>
      </c>
      <c r="F348" s="68" t="s">
        <v>497</v>
      </c>
      <c r="G348" s="69" t="s">
        <v>562</v>
      </c>
      <c r="H348" s="70" t="s">
        <v>49</v>
      </c>
      <c r="I348" s="52" t="n">
        <v>20</v>
      </c>
      <c r="J348" s="52" t="n">
        <v>30</v>
      </c>
      <c r="K348" s="71" t="n">
        <v>130</v>
      </c>
      <c r="L348" s="180" t="n">
        <f aca="false">SUM(CCT!L348,CAV!L348,CEART!L348,CEAVI!L348,CEFID!L348,CEPLAN!L348,CERES!L348,CESFI!L348,ESAG!L348,FAED!L348,MESC!L348,REITORIA!L348,CEAD!L348)</f>
        <v>111</v>
      </c>
      <c r="M348" s="181" t="n">
        <f aca="false">SUM(CCT!L348-CCT!M348,CAV!L348-CAV!M348,CEART!L348-CEART!M348,CEAVI!L348-CEAVI!M348,CEFID!L348-CEFID!M348,CEPLAN!L348-CEPLAN!M348,CERES!L348-CERES!M348,CESFI!L348-CESFI!M348,ESAG!L348-ESAG!M348,FAED!L348-FAED!M348,MESC!L348-MESC!M348,REITORIA!L348-REITORIA!M348,CEAD!L348-CEAD!M348)</f>
        <v>16</v>
      </c>
      <c r="N348" s="182" t="n">
        <f aca="false">SUM(L348-M348)</f>
        <v>95</v>
      </c>
      <c r="O348" s="183" t="n">
        <f aca="false">L348*K348</f>
        <v>14430</v>
      </c>
      <c r="P348" s="183" t="n">
        <f aca="false">M348*K348</f>
        <v>2080</v>
      </c>
    </row>
    <row r="349" customFormat="false" ht="120" hidden="false" customHeight="false" outlineLevel="0" collapsed="false">
      <c r="A349" s="48"/>
      <c r="B349" s="49"/>
      <c r="C349" s="50" t="n">
        <v>346</v>
      </c>
      <c r="D349" s="51" t="s">
        <v>563</v>
      </c>
      <c r="E349" s="68" t="s">
        <v>39</v>
      </c>
      <c r="F349" s="68" t="s">
        <v>497</v>
      </c>
      <c r="G349" s="69" t="s">
        <v>564</v>
      </c>
      <c r="H349" s="70" t="s">
        <v>49</v>
      </c>
      <c r="I349" s="52" t="n">
        <v>20</v>
      </c>
      <c r="J349" s="52" t="n">
        <v>30</v>
      </c>
      <c r="K349" s="71" t="n">
        <v>40</v>
      </c>
      <c r="L349" s="180" t="n">
        <f aca="false">SUM(CCT!L349,CAV!L349,CEART!L349,CEAVI!L349,CEFID!L349,CEPLAN!L349,CERES!L349,CESFI!L349,ESAG!L349,FAED!L349,MESC!L349,REITORIA!L349,CEAD!L349)</f>
        <v>192</v>
      </c>
      <c r="M349" s="181" t="n">
        <f aca="false">SUM(CCT!L349-CCT!M349,CAV!L349-CAV!M349,CEART!L349-CEART!M349,CEAVI!L349-CEAVI!M349,CEFID!L349-CEFID!M349,CEPLAN!L349-CEPLAN!M349,CERES!L349-CERES!M349,CESFI!L349-CESFI!M349,ESAG!L349-ESAG!M349,FAED!L349-FAED!M349,MESC!L349-MESC!M349,REITORIA!L349-REITORIA!M349,CEAD!L349-CEAD!M349)</f>
        <v>45</v>
      </c>
      <c r="N349" s="182" t="n">
        <f aca="false">SUM(L349-M349)</f>
        <v>147</v>
      </c>
      <c r="O349" s="183" t="n">
        <f aca="false">L349*K349</f>
        <v>7680</v>
      </c>
      <c r="P349" s="183" t="n">
        <f aca="false">M349*K349</f>
        <v>1800</v>
      </c>
    </row>
    <row r="350" customFormat="false" ht="75" hidden="false" customHeight="false" outlineLevel="0" collapsed="false">
      <c r="A350" s="48"/>
      <c r="B350" s="49"/>
      <c r="C350" s="50" t="n">
        <v>347</v>
      </c>
      <c r="D350" s="51" t="s">
        <v>565</v>
      </c>
      <c r="E350" s="68" t="s">
        <v>39</v>
      </c>
      <c r="F350" s="68" t="s">
        <v>558</v>
      </c>
      <c r="G350" s="69" t="s">
        <v>566</v>
      </c>
      <c r="H350" s="70" t="s">
        <v>49</v>
      </c>
      <c r="I350" s="52" t="n">
        <v>20</v>
      </c>
      <c r="J350" s="52" t="n">
        <v>30</v>
      </c>
      <c r="K350" s="71" t="n">
        <v>85</v>
      </c>
      <c r="L350" s="180" t="n">
        <f aca="false">SUM(CCT!L350,CAV!L350,CEART!L350,CEAVI!L350,CEFID!L350,CEPLAN!L350,CERES!L350,CESFI!L350,ESAG!L350,FAED!L350,MESC!L350,REITORIA!L350,CEAD!L350)</f>
        <v>185</v>
      </c>
      <c r="M350" s="181" t="n">
        <f aca="false">SUM(CCT!L350-CCT!M350,CAV!L350-CAV!M350,CEART!L350-CEART!M350,CEAVI!L350-CEAVI!M350,CEFID!L350-CEFID!M350,CEPLAN!L350-CEPLAN!M350,CERES!L350-CERES!M350,CESFI!L350-CESFI!M350,ESAG!L350-ESAG!M350,FAED!L350-FAED!M350,MESC!L350-MESC!M350,REITORIA!L350-REITORIA!M350,CEAD!L350-CEAD!M350)</f>
        <v>140</v>
      </c>
      <c r="N350" s="182" t="n">
        <f aca="false">SUM(L350-M350)</f>
        <v>45</v>
      </c>
      <c r="O350" s="183" t="n">
        <f aca="false">L350*K350</f>
        <v>15725</v>
      </c>
      <c r="P350" s="183" t="n">
        <f aca="false">M350*K350</f>
        <v>11900</v>
      </c>
    </row>
    <row r="351" customFormat="false" ht="60" hidden="false" customHeight="false" outlineLevel="0" collapsed="false">
      <c r="A351" s="48"/>
      <c r="B351" s="49"/>
      <c r="C351" s="50" t="n">
        <v>348</v>
      </c>
      <c r="D351" s="51" t="s">
        <v>567</v>
      </c>
      <c r="E351" s="68" t="s">
        <v>39</v>
      </c>
      <c r="F351" s="68" t="s">
        <v>568</v>
      </c>
      <c r="G351" s="69" t="s">
        <v>569</v>
      </c>
      <c r="H351" s="70" t="s">
        <v>49</v>
      </c>
      <c r="I351" s="52" t="n">
        <v>20</v>
      </c>
      <c r="J351" s="52" t="n">
        <v>30</v>
      </c>
      <c r="K351" s="71" t="n">
        <v>99</v>
      </c>
      <c r="L351" s="180" t="n">
        <f aca="false">SUM(CCT!L351,CAV!L351,CEART!L351,CEAVI!L351,CEFID!L351,CEPLAN!L351,CERES!L351,CESFI!L351,ESAG!L351,FAED!L351,MESC!L351,REITORIA!L351,CEAD!L351)</f>
        <v>50</v>
      </c>
      <c r="M351" s="181" t="n">
        <f aca="false">SUM(CCT!L351-CCT!M351,CAV!L351-CAV!M351,CEART!L351-CEART!M351,CEAVI!L351-CEAVI!M351,CEFID!L351-CEFID!M351,CEPLAN!L351-CEPLAN!M351,CERES!L351-CERES!M351,CESFI!L351-CESFI!M351,ESAG!L351-ESAG!M351,FAED!L351-FAED!M351,MESC!L351-MESC!M351,REITORIA!L351-REITORIA!M351,CEAD!L351-CEAD!M351)</f>
        <v>5</v>
      </c>
      <c r="N351" s="182" t="n">
        <f aca="false">SUM(L351-M351)</f>
        <v>45</v>
      </c>
      <c r="O351" s="183" t="n">
        <f aca="false">L351*K351</f>
        <v>4950</v>
      </c>
      <c r="P351" s="183" t="n">
        <f aca="false">M351*K351</f>
        <v>495</v>
      </c>
    </row>
    <row r="352" customFormat="false" ht="120" hidden="false" customHeight="false" outlineLevel="0" collapsed="false">
      <c r="A352" s="48"/>
      <c r="B352" s="49"/>
      <c r="C352" s="57" t="n">
        <v>349</v>
      </c>
      <c r="D352" s="51" t="s">
        <v>570</v>
      </c>
      <c r="E352" s="68" t="s">
        <v>39</v>
      </c>
      <c r="F352" s="68" t="s">
        <v>571</v>
      </c>
      <c r="G352" s="69" t="s">
        <v>572</v>
      </c>
      <c r="H352" s="70" t="s">
        <v>49</v>
      </c>
      <c r="I352" s="52" t="n">
        <v>20</v>
      </c>
      <c r="J352" s="52" t="n">
        <v>30</v>
      </c>
      <c r="K352" s="71" t="n">
        <v>310</v>
      </c>
      <c r="L352" s="180" t="n">
        <f aca="false">SUM(CCT!L352,CAV!L352,CEART!L352,CEAVI!L352,CEFID!L352,CEPLAN!L352,CERES!L352,CESFI!L352,ESAG!L352,FAED!L352,MESC!L352,REITORIA!L352,CEAD!L352)</f>
        <v>35</v>
      </c>
      <c r="M352" s="181" t="n">
        <f aca="false">SUM(CCT!L352-CCT!M352,CAV!L352-CAV!M352,CEART!L352-CEART!M352,CEAVI!L352-CEAVI!M352,CEFID!L352-CEFID!M352,CEPLAN!L352-CEPLAN!M352,CERES!L352-CERES!M352,CESFI!L352-CESFI!M352,ESAG!L352-ESAG!M352,FAED!L352-FAED!M352,MESC!L352-MESC!M352,REITORIA!L352-REITORIA!M352,CEAD!L352-CEAD!M352)</f>
        <v>16</v>
      </c>
      <c r="N352" s="182" t="n">
        <f aca="false">SUM(L352-M352)</f>
        <v>19</v>
      </c>
      <c r="O352" s="183" t="n">
        <f aca="false">L352*K352</f>
        <v>10850</v>
      </c>
      <c r="P352" s="183" t="n">
        <f aca="false">M352*K352</f>
        <v>4960</v>
      </c>
    </row>
    <row r="353" customFormat="false" ht="75" hidden="false" customHeight="false" outlineLevel="0" collapsed="false">
      <c r="A353" s="48"/>
      <c r="B353" s="49"/>
      <c r="C353" s="50" t="n">
        <v>350</v>
      </c>
      <c r="D353" s="51" t="s">
        <v>573</v>
      </c>
      <c r="E353" s="68" t="s">
        <v>39</v>
      </c>
      <c r="F353" s="68" t="s">
        <v>558</v>
      </c>
      <c r="G353" s="69" t="s">
        <v>574</v>
      </c>
      <c r="H353" s="70" t="s">
        <v>49</v>
      </c>
      <c r="I353" s="52" t="n">
        <v>20</v>
      </c>
      <c r="J353" s="52" t="n">
        <v>30</v>
      </c>
      <c r="K353" s="71" t="n">
        <v>79.9</v>
      </c>
      <c r="L353" s="180" t="n">
        <f aca="false">SUM(CCT!L353,CAV!L353,CEART!L353,CEAVI!L353,CEFID!L353,CEPLAN!L353,CERES!L353,CESFI!L353,ESAG!L353,FAED!L353,MESC!L353,REITORIA!L353,CEAD!L353)</f>
        <v>30</v>
      </c>
      <c r="M353" s="181" t="n">
        <f aca="false">SUM(CCT!L353-CCT!M353,CAV!L353-CAV!M353,CEART!L353-CEART!M353,CEAVI!L353-CEAVI!M353,CEFID!L353-CEFID!M353,CEPLAN!L353-CEPLAN!M353,CERES!L353-CERES!M353,CESFI!L353-CESFI!M353,ESAG!L353-ESAG!M353,FAED!L353-FAED!M353,MESC!L353-MESC!M353,REITORIA!L353-REITORIA!M353,CEAD!L353-CEAD!M353)</f>
        <v>10</v>
      </c>
      <c r="N353" s="182" t="n">
        <f aca="false">SUM(L353-M353)</f>
        <v>20</v>
      </c>
      <c r="O353" s="183" t="n">
        <f aca="false">L353*K353</f>
        <v>2397</v>
      </c>
      <c r="P353" s="183" t="n">
        <f aca="false">M353*K353</f>
        <v>799</v>
      </c>
    </row>
    <row r="354" customFormat="false" ht="90" hidden="false" customHeight="false" outlineLevel="0" collapsed="false">
      <c r="A354" s="48"/>
      <c r="B354" s="49"/>
      <c r="C354" s="50" t="n">
        <v>351</v>
      </c>
      <c r="D354" s="51" t="s">
        <v>575</v>
      </c>
      <c r="E354" s="68" t="s">
        <v>39</v>
      </c>
      <c r="F354" s="68" t="s">
        <v>571</v>
      </c>
      <c r="G354" s="69" t="s">
        <v>576</v>
      </c>
      <c r="H354" s="70" t="s">
        <v>49</v>
      </c>
      <c r="I354" s="52" t="n">
        <v>20</v>
      </c>
      <c r="J354" s="52" t="n">
        <v>30</v>
      </c>
      <c r="K354" s="71" t="n">
        <v>169</v>
      </c>
      <c r="L354" s="180" t="n">
        <f aca="false">SUM(CCT!L354,CAV!L354,CEART!L354,CEAVI!L354,CEFID!L354,CEPLAN!L354,CERES!L354,CESFI!L354,ESAG!L354,FAED!L354,MESC!L354,REITORIA!L354,CEAD!L354)</f>
        <v>38</v>
      </c>
      <c r="M354" s="181" t="n">
        <f aca="false">SUM(CCT!L354-CCT!M354,CAV!L354-CAV!M354,CEART!L354-CEART!M354,CEAVI!L354-CEAVI!M354,CEFID!L354-CEFID!M354,CEPLAN!L354-CEPLAN!M354,CERES!L354-CERES!M354,CESFI!L354-CESFI!M354,ESAG!L354-ESAG!M354,FAED!L354-FAED!M354,MESC!L354-MESC!M354,REITORIA!L354-REITORIA!M354,CEAD!L354-CEAD!M354)</f>
        <v>12</v>
      </c>
      <c r="N354" s="182" t="n">
        <f aca="false">SUM(L354-M354)</f>
        <v>26</v>
      </c>
      <c r="O354" s="183" t="n">
        <f aca="false">L354*K354</f>
        <v>6422</v>
      </c>
      <c r="P354" s="183" t="n">
        <f aca="false">M354*K354</f>
        <v>2028</v>
      </c>
    </row>
    <row r="355" customFormat="false" ht="120" hidden="false" customHeight="false" outlineLevel="0" collapsed="false">
      <c r="A355" s="48"/>
      <c r="B355" s="49"/>
      <c r="C355" s="50" t="n">
        <v>352</v>
      </c>
      <c r="D355" s="51" t="s">
        <v>577</v>
      </c>
      <c r="E355" s="68" t="s">
        <v>39</v>
      </c>
      <c r="F355" s="68" t="s">
        <v>514</v>
      </c>
      <c r="G355" s="69" t="s">
        <v>578</v>
      </c>
      <c r="H355" s="70" t="s">
        <v>49</v>
      </c>
      <c r="I355" s="52" t="n">
        <v>20</v>
      </c>
      <c r="J355" s="52" t="n">
        <v>30</v>
      </c>
      <c r="K355" s="71" t="n">
        <v>159</v>
      </c>
      <c r="L355" s="180" t="n">
        <f aca="false">SUM(CCT!L355,CAV!L355,CEART!L355,CEAVI!L355,CEFID!L355,CEPLAN!L355,CERES!L355,CESFI!L355,ESAG!L355,FAED!L355,MESC!L355,REITORIA!L355,CEAD!L355)</f>
        <v>36</v>
      </c>
      <c r="M355" s="181" t="n">
        <f aca="false">SUM(CCT!L355-CCT!M355,CAV!L355-CAV!M355,CEART!L355-CEART!M355,CEAVI!L355-CEAVI!M355,CEFID!L355-CEFID!M355,CEPLAN!L355-CEPLAN!M355,CERES!L355-CERES!M355,CESFI!L355-CESFI!M355,ESAG!L355-ESAG!M355,FAED!L355-FAED!M355,MESC!L355-MESC!M355,REITORIA!L355-REITORIA!M355,CEAD!L355-CEAD!M355)</f>
        <v>16</v>
      </c>
      <c r="N355" s="182" t="n">
        <f aca="false">SUM(L355-M355)</f>
        <v>20</v>
      </c>
      <c r="O355" s="183" t="n">
        <f aca="false">L355*K355</f>
        <v>5724</v>
      </c>
      <c r="P355" s="183" t="n">
        <f aca="false">M355*K355</f>
        <v>2544</v>
      </c>
    </row>
    <row r="356" customFormat="false" ht="135" hidden="false" customHeight="false" outlineLevel="0" collapsed="false">
      <c r="A356" s="48"/>
      <c r="B356" s="49"/>
      <c r="C356" s="57" t="n">
        <v>353</v>
      </c>
      <c r="D356" s="51" t="s">
        <v>579</v>
      </c>
      <c r="E356" s="68" t="s">
        <v>39</v>
      </c>
      <c r="F356" s="68" t="s">
        <v>580</v>
      </c>
      <c r="G356" s="69" t="s">
        <v>581</v>
      </c>
      <c r="H356" s="70" t="s">
        <v>49</v>
      </c>
      <c r="I356" s="52" t="n">
        <v>20</v>
      </c>
      <c r="J356" s="52" t="n">
        <v>30</v>
      </c>
      <c r="K356" s="71" t="n">
        <v>295</v>
      </c>
      <c r="L356" s="180" t="n">
        <f aca="false">SUM(CCT!L356,CAV!L356,CEART!L356,CEAVI!L356,CEFID!L356,CEPLAN!L356,CERES!L356,CESFI!L356,ESAG!L356,FAED!L356,MESC!L356,REITORIA!L356,CEAD!L356)</f>
        <v>89</v>
      </c>
      <c r="M356" s="181" t="n">
        <f aca="false">SUM(CCT!L356-CCT!M356,CAV!L356-CAV!M356,CEART!L356-CEART!M356,CEAVI!L356-CEAVI!M356,CEFID!L356-CEFID!M356,CEPLAN!L356-CEPLAN!M356,CERES!L356-CERES!M356,CESFI!L356-CESFI!M356,ESAG!L356-ESAG!M356,FAED!L356-FAED!M356,MESC!L356-MESC!M356,REITORIA!L356-REITORIA!M356,CEAD!L356-CEAD!M356)</f>
        <v>29</v>
      </c>
      <c r="N356" s="182" t="n">
        <f aca="false">SUM(L356-M356)</f>
        <v>60</v>
      </c>
      <c r="O356" s="183" t="n">
        <f aca="false">L356*K356</f>
        <v>26255</v>
      </c>
      <c r="P356" s="183" t="n">
        <f aca="false">M356*K356</f>
        <v>8555</v>
      </c>
    </row>
    <row r="357" customFormat="false" ht="15" hidden="false" customHeight="true" outlineLevel="0" collapsed="false">
      <c r="A357" s="48"/>
      <c r="B357" s="49"/>
      <c r="C357" s="50" t="n">
        <v>354</v>
      </c>
      <c r="D357" s="51" t="s">
        <v>582</v>
      </c>
      <c r="E357" s="68" t="s">
        <v>39</v>
      </c>
      <c r="F357" s="68" t="s">
        <v>558</v>
      </c>
      <c r="G357" s="69" t="s">
        <v>583</v>
      </c>
      <c r="H357" s="70" t="s">
        <v>49</v>
      </c>
      <c r="I357" s="52" t="n">
        <v>20</v>
      </c>
      <c r="J357" s="52" t="n">
        <v>30</v>
      </c>
      <c r="K357" s="71" t="n">
        <v>22.9</v>
      </c>
      <c r="L357" s="180" t="n">
        <f aca="false">SUM(CCT!L357,CAV!L357,CEART!L357,CEAVI!L357,CEFID!L357,CEPLAN!L357,CERES!L357,CESFI!L357,ESAG!L357,FAED!L357,MESC!L357,REITORIA!L357,CEAD!L357)</f>
        <v>170</v>
      </c>
      <c r="M357" s="181" t="n">
        <f aca="false">SUM(CCT!L357-CCT!M357,CAV!L357-CAV!M357,CEART!L357-CEART!M357,CEAVI!L357-CEAVI!M357,CEFID!L357-CEFID!M357,CEPLAN!L357-CEPLAN!M357,CERES!L357-CERES!M357,CESFI!L357-CESFI!M357,ESAG!L357-ESAG!M357,FAED!L357-FAED!M357,MESC!L357-MESC!M357,REITORIA!L357-REITORIA!M357,CEAD!L357-CEAD!M357)</f>
        <v>40</v>
      </c>
      <c r="N357" s="182" t="n">
        <f aca="false">SUM(L357-M357)</f>
        <v>130</v>
      </c>
      <c r="O357" s="183" t="n">
        <f aca="false">L357*K357</f>
        <v>3893</v>
      </c>
      <c r="P357" s="183" t="n">
        <f aca="false">M357*K357</f>
        <v>916</v>
      </c>
    </row>
    <row r="358" customFormat="false" ht="45" hidden="false" customHeight="false" outlineLevel="0" collapsed="false">
      <c r="A358" s="48"/>
      <c r="B358" s="49"/>
      <c r="C358" s="50" t="n">
        <v>355</v>
      </c>
      <c r="D358" s="51" t="s">
        <v>584</v>
      </c>
      <c r="E358" s="68" t="s">
        <v>39</v>
      </c>
      <c r="F358" s="68" t="s">
        <v>558</v>
      </c>
      <c r="G358" s="69" t="s">
        <v>583</v>
      </c>
      <c r="H358" s="70" t="s">
        <v>49</v>
      </c>
      <c r="I358" s="52" t="n">
        <v>20</v>
      </c>
      <c r="J358" s="52" t="n">
        <v>30</v>
      </c>
      <c r="K358" s="71" t="n">
        <v>24.9</v>
      </c>
      <c r="L358" s="180" t="n">
        <f aca="false">SUM(CCT!L358,CAV!L358,CEART!L358,CEAVI!L358,CEFID!L358,CEPLAN!L358,CERES!L358,CESFI!L358,ESAG!L358,FAED!L358,MESC!L358,REITORIA!L358,CEAD!L358)</f>
        <v>100</v>
      </c>
      <c r="M358" s="181" t="n">
        <f aca="false">SUM(CCT!L358-CCT!M358,CAV!L358-CAV!M358,CEART!L358-CEART!M358,CEAVI!L358-CEAVI!M358,CEFID!L358-CEFID!M358,CEPLAN!L358-CEPLAN!M358,CERES!L358-CERES!M358,CESFI!L358-CESFI!M358,ESAG!L358-ESAG!M358,FAED!L358-FAED!M358,MESC!L358-MESC!M358,REITORIA!L358-REITORIA!M358,CEAD!L358-CEAD!M358)</f>
        <v>30</v>
      </c>
      <c r="N358" s="182" t="n">
        <f aca="false">SUM(L358-M358)</f>
        <v>70</v>
      </c>
      <c r="O358" s="183" t="n">
        <f aca="false">L358*K358</f>
        <v>2490</v>
      </c>
      <c r="P358" s="183" t="n">
        <f aca="false">M358*K358</f>
        <v>747</v>
      </c>
    </row>
    <row r="359" customFormat="false" ht="15" hidden="false" customHeight="true" outlineLevel="0" collapsed="false">
      <c r="A359" s="48"/>
      <c r="B359" s="49"/>
      <c r="C359" s="50" t="n">
        <v>356</v>
      </c>
      <c r="D359" s="51" t="s">
        <v>585</v>
      </c>
      <c r="E359" s="68" t="s">
        <v>39</v>
      </c>
      <c r="F359" s="68" t="s">
        <v>558</v>
      </c>
      <c r="G359" s="69" t="s">
        <v>583</v>
      </c>
      <c r="H359" s="70" t="s">
        <v>49</v>
      </c>
      <c r="I359" s="52" t="n">
        <v>20</v>
      </c>
      <c r="J359" s="52" t="n">
        <v>30</v>
      </c>
      <c r="K359" s="71" t="n">
        <v>49.9</v>
      </c>
      <c r="L359" s="180" t="n">
        <f aca="false">SUM(CCT!L359,CAV!L359,CEART!L359,CEAVI!L359,CEFID!L359,CEPLAN!L359,CERES!L359,CESFI!L359,ESAG!L359,FAED!L359,MESC!L359,REITORIA!L359,CEAD!L359)</f>
        <v>30</v>
      </c>
      <c r="M359" s="181" t="n">
        <f aca="false">SUM(CCT!L359-CCT!M359,CAV!L359-CAV!M359,CEART!L359-CEART!M359,CEAVI!L359-CEAVI!M359,CEFID!L359-CEFID!M359,CEPLAN!L359-CEPLAN!M359,CERES!L359-CERES!M359,CESFI!L359-CESFI!M359,ESAG!L359-ESAG!M359,FAED!L359-FAED!M359,MESC!L359-MESC!M359,REITORIA!L359-REITORIA!M359,CEAD!L359-CEAD!M359)</f>
        <v>0</v>
      </c>
      <c r="N359" s="182" t="n">
        <f aca="false">SUM(L359-M359)</f>
        <v>30</v>
      </c>
      <c r="O359" s="183" t="n">
        <f aca="false">L359*K359</f>
        <v>1497</v>
      </c>
      <c r="P359" s="183" t="n">
        <f aca="false">M359*K359</f>
        <v>0</v>
      </c>
    </row>
    <row r="360" customFormat="false" ht="15" hidden="false" customHeight="true" outlineLevel="0" collapsed="false">
      <c r="A360" s="48"/>
      <c r="B360" s="49"/>
      <c r="C360" s="57" t="n">
        <v>357</v>
      </c>
      <c r="D360" s="51" t="s">
        <v>586</v>
      </c>
      <c r="E360" s="68" t="s">
        <v>39</v>
      </c>
      <c r="F360" s="68" t="s">
        <v>506</v>
      </c>
      <c r="G360" s="69" t="s">
        <v>587</v>
      </c>
      <c r="H360" s="70" t="s">
        <v>49</v>
      </c>
      <c r="I360" s="52" t="n">
        <v>20</v>
      </c>
      <c r="J360" s="52" t="n">
        <v>30</v>
      </c>
      <c r="K360" s="71" t="n">
        <v>74.9</v>
      </c>
      <c r="L360" s="180" t="n">
        <f aca="false">SUM(CCT!L360,CAV!L360,CEART!L360,CEAVI!L360,CEFID!L360,CEPLAN!L360,CERES!L360,CESFI!L360,ESAG!L360,FAED!L360,MESC!L360,REITORIA!L360,CEAD!L360)</f>
        <v>169</v>
      </c>
      <c r="M360" s="181" t="n">
        <f aca="false">SUM(CCT!L360-CCT!M360,CAV!L360-CAV!M360,CEART!L360-CEART!M360,CEAVI!L360-CEAVI!M360,CEFID!L360-CEFID!M360,CEPLAN!L360-CEPLAN!M360,CERES!L360-CERES!M360,CESFI!L360-CESFI!M360,ESAG!L360-ESAG!M360,FAED!L360-FAED!M360,MESC!L360-MESC!M360,REITORIA!L360-REITORIA!M360,CEAD!L360-CEAD!M360)</f>
        <v>68</v>
      </c>
      <c r="N360" s="182" t="n">
        <f aca="false">SUM(L360-M360)</f>
        <v>101</v>
      </c>
      <c r="O360" s="183" t="n">
        <f aca="false">L360*K360</f>
        <v>12658.1</v>
      </c>
      <c r="P360" s="183" t="n">
        <f aca="false">M360*K360</f>
        <v>5093.2</v>
      </c>
    </row>
    <row r="361" customFormat="false" ht="30" hidden="false" customHeight="false" outlineLevel="0" collapsed="false">
      <c r="A361" s="48"/>
      <c r="B361" s="49"/>
      <c r="C361" s="50" t="n">
        <v>358</v>
      </c>
      <c r="D361" s="51" t="s">
        <v>588</v>
      </c>
      <c r="E361" s="68" t="s">
        <v>39</v>
      </c>
      <c r="F361" s="68" t="s">
        <v>506</v>
      </c>
      <c r="G361" s="69" t="s">
        <v>589</v>
      </c>
      <c r="H361" s="70" t="s">
        <v>49</v>
      </c>
      <c r="I361" s="52" t="n">
        <v>20</v>
      </c>
      <c r="J361" s="52" t="n">
        <v>30</v>
      </c>
      <c r="K361" s="71" t="n">
        <v>74.9</v>
      </c>
      <c r="L361" s="180" t="n">
        <f aca="false">SUM(CCT!L361,CAV!L361,CEART!L361,CEAVI!L361,CEFID!L361,CEPLAN!L361,CERES!L361,CESFI!L361,ESAG!L361,FAED!L361,MESC!L361,REITORIA!L361,CEAD!L361)</f>
        <v>85</v>
      </c>
      <c r="M361" s="181" t="n">
        <f aca="false">SUM(CCT!L361-CCT!M361,CAV!L361-CAV!M361,CEART!L361-CEART!M361,CEAVI!L361-CEAVI!M361,CEFID!L361-CEFID!M361,CEPLAN!L361-CEPLAN!M361,CERES!L361-CERES!M361,CESFI!L361-CESFI!M361,ESAG!L361-ESAG!M361,FAED!L361-FAED!M361,MESC!L361-MESC!M361,REITORIA!L361-REITORIA!M361,CEAD!L361-CEAD!M361)</f>
        <v>10</v>
      </c>
      <c r="N361" s="182" t="n">
        <f aca="false">SUM(L361-M361)</f>
        <v>75</v>
      </c>
      <c r="O361" s="183" t="n">
        <f aca="false">L361*K361</f>
        <v>6366.5</v>
      </c>
      <c r="P361" s="183" t="n">
        <f aca="false">M361*K361</f>
        <v>749</v>
      </c>
    </row>
    <row r="362" customFormat="false" ht="30" hidden="false" customHeight="false" outlineLevel="0" collapsed="false">
      <c r="A362" s="48"/>
      <c r="B362" s="49"/>
      <c r="C362" s="50" t="n">
        <v>359</v>
      </c>
      <c r="D362" s="51" t="s">
        <v>590</v>
      </c>
      <c r="E362" s="68" t="s">
        <v>39</v>
      </c>
      <c r="F362" s="68" t="s">
        <v>506</v>
      </c>
      <c r="G362" s="69" t="s">
        <v>591</v>
      </c>
      <c r="H362" s="70" t="s">
        <v>49</v>
      </c>
      <c r="I362" s="52" t="n">
        <v>20</v>
      </c>
      <c r="J362" s="52" t="n">
        <v>30</v>
      </c>
      <c r="K362" s="71" t="n">
        <v>59.9</v>
      </c>
      <c r="L362" s="180" t="n">
        <f aca="false">SUM(CCT!L362,CAV!L362,CEART!L362,CEAVI!L362,CEFID!L362,CEPLAN!L362,CERES!L362,CESFI!L362,ESAG!L362,FAED!L362,MESC!L362,REITORIA!L362,CEAD!L362)</f>
        <v>142</v>
      </c>
      <c r="M362" s="181" t="n">
        <f aca="false">SUM(CCT!L362-CCT!M362,CAV!L362-CAV!M362,CEART!L362-CEART!M362,CEAVI!L362-CEAVI!M362,CEFID!L362-CEFID!M362,CEPLAN!L362-CEPLAN!M362,CERES!L362-CERES!M362,CESFI!L362-CESFI!M362,ESAG!L362-ESAG!M362,FAED!L362-FAED!M362,MESC!L362-MESC!M362,REITORIA!L362-REITORIA!M362,CEAD!L362-CEAD!M362)</f>
        <v>45</v>
      </c>
      <c r="N362" s="182" t="n">
        <f aca="false">SUM(L362-M362)</f>
        <v>97</v>
      </c>
      <c r="O362" s="183" t="n">
        <f aca="false">L362*K362</f>
        <v>8505.8</v>
      </c>
      <c r="P362" s="183" t="n">
        <f aca="false">M362*K362</f>
        <v>2695.5</v>
      </c>
    </row>
    <row r="363" customFormat="false" ht="30" hidden="false" customHeight="false" outlineLevel="0" collapsed="false">
      <c r="A363" s="48"/>
      <c r="B363" s="49"/>
      <c r="C363" s="50" t="n">
        <v>360</v>
      </c>
      <c r="D363" s="51" t="s">
        <v>592</v>
      </c>
      <c r="E363" s="68" t="s">
        <v>39</v>
      </c>
      <c r="F363" s="68" t="s">
        <v>506</v>
      </c>
      <c r="G363" s="69" t="s">
        <v>593</v>
      </c>
      <c r="H363" s="70" t="s">
        <v>49</v>
      </c>
      <c r="I363" s="52" t="n">
        <v>20</v>
      </c>
      <c r="J363" s="52" t="n">
        <v>30</v>
      </c>
      <c r="K363" s="71" t="n">
        <v>74.9</v>
      </c>
      <c r="L363" s="180" t="n">
        <f aca="false">SUM(CCT!L363,CAV!L363,CEART!L363,CEAVI!L363,CEFID!L363,CEPLAN!L363,CERES!L363,CESFI!L363,ESAG!L363,FAED!L363,MESC!L363,REITORIA!L363,CEAD!L363)</f>
        <v>167</v>
      </c>
      <c r="M363" s="181" t="n">
        <f aca="false">SUM(CCT!L363-CCT!M363,CAV!L363-CAV!M363,CEART!L363-CEART!M363,CEAVI!L363-CEAVI!M363,CEFID!L363-CEFID!M363,CEPLAN!L363-CEPLAN!M363,CERES!L363-CERES!M363,CESFI!L363-CESFI!M363,ESAG!L363-ESAG!M363,FAED!L363-FAED!M363,MESC!L363-MESC!M363,REITORIA!L363-REITORIA!M363,CEAD!L363-CEAD!M363)</f>
        <v>0</v>
      </c>
      <c r="N363" s="182" t="n">
        <f aca="false">SUM(L363-M363)</f>
        <v>167</v>
      </c>
      <c r="O363" s="183" t="n">
        <f aca="false">L363*K363</f>
        <v>12508.3</v>
      </c>
      <c r="P363" s="183" t="n">
        <f aca="false">M363*K363</f>
        <v>0</v>
      </c>
    </row>
    <row r="364" customFormat="false" ht="15" hidden="false" customHeight="true" outlineLevel="0" collapsed="false">
      <c r="A364" s="48"/>
      <c r="B364" s="49"/>
      <c r="C364" s="57" t="n">
        <v>361</v>
      </c>
      <c r="D364" s="51" t="s">
        <v>594</v>
      </c>
      <c r="E364" s="68" t="s">
        <v>39</v>
      </c>
      <c r="F364" s="68" t="s">
        <v>506</v>
      </c>
      <c r="G364" s="69" t="s">
        <v>595</v>
      </c>
      <c r="H364" s="70" t="s">
        <v>49</v>
      </c>
      <c r="I364" s="52" t="n">
        <v>20</v>
      </c>
      <c r="J364" s="52" t="n">
        <v>30</v>
      </c>
      <c r="K364" s="71" t="n">
        <v>39.9</v>
      </c>
      <c r="L364" s="180" t="n">
        <f aca="false">SUM(CCT!L364,CAV!L364,CEART!L364,CEAVI!L364,CEFID!L364,CEPLAN!L364,CERES!L364,CESFI!L364,ESAG!L364,FAED!L364,MESC!L364,REITORIA!L364,CEAD!L364)</f>
        <v>30</v>
      </c>
      <c r="M364" s="181" t="n">
        <f aca="false">SUM(CCT!L364-CCT!M364,CAV!L364-CAV!M364,CEART!L364-CEART!M364,CEAVI!L364-CEAVI!M364,CEFID!L364-CEFID!M364,CEPLAN!L364-CEPLAN!M364,CERES!L364-CERES!M364,CESFI!L364-CESFI!M364,ESAG!L364-ESAG!M364,FAED!L364-FAED!M364,MESC!L364-MESC!M364,REITORIA!L364-REITORIA!M364,CEAD!L364-CEAD!M364)</f>
        <v>9</v>
      </c>
      <c r="N364" s="182" t="n">
        <f aca="false">SUM(L364-M364)</f>
        <v>21</v>
      </c>
      <c r="O364" s="183" t="n">
        <f aca="false">L364*K364</f>
        <v>1197</v>
      </c>
      <c r="P364" s="183" t="n">
        <f aca="false">M364*K364</f>
        <v>359.1</v>
      </c>
    </row>
    <row r="365" customFormat="false" ht="75" hidden="false" customHeight="false" outlineLevel="0" collapsed="false">
      <c r="A365" s="48"/>
      <c r="B365" s="49"/>
      <c r="C365" s="50" t="n">
        <v>362</v>
      </c>
      <c r="D365" s="56" t="s">
        <v>596</v>
      </c>
      <c r="E365" s="68" t="s">
        <v>39</v>
      </c>
      <c r="F365" s="68" t="s">
        <v>558</v>
      </c>
      <c r="G365" s="69" t="s">
        <v>583</v>
      </c>
      <c r="H365" s="70" t="s">
        <v>42</v>
      </c>
      <c r="I365" s="52" t="n">
        <v>20</v>
      </c>
      <c r="J365" s="52" t="n">
        <v>30</v>
      </c>
      <c r="K365" s="71" t="n">
        <v>33</v>
      </c>
      <c r="L365" s="180" t="n">
        <f aca="false">SUM(CCT!L365,CAV!L365,CEART!L365,CEAVI!L365,CEFID!L365,CEPLAN!L365,CERES!L365,CESFI!L365,ESAG!L365,FAED!L365,MESC!L365,REITORIA!L365,CEAD!L365)</f>
        <v>460</v>
      </c>
      <c r="M365" s="181" t="n">
        <f aca="false">SUM(CCT!L365-CCT!M365,CAV!L365-CAV!M365,CEART!L365-CEART!M365,CEAVI!L365-CEAVI!M365,CEFID!L365-CEFID!M365,CEPLAN!L365-CEPLAN!M365,CERES!L365-CERES!M365,CESFI!L365-CESFI!M365,ESAG!L365-ESAG!M365,FAED!L365-FAED!M365,MESC!L365-MESC!M365,REITORIA!L365-REITORIA!M365,CEAD!L365-CEAD!M365)</f>
        <v>100</v>
      </c>
      <c r="N365" s="182" t="n">
        <f aca="false">SUM(L365-M365)</f>
        <v>360</v>
      </c>
      <c r="O365" s="183" t="n">
        <f aca="false">L365*K365</f>
        <v>15180</v>
      </c>
      <c r="P365" s="183" t="n">
        <f aca="false">M365*K365</f>
        <v>3300</v>
      </c>
    </row>
    <row r="366" customFormat="false" ht="30" hidden="false" customHeight="false" outlineLevel="0" collapsed="false">
      <c r="A366" s="48"/>
      <c r="B366" s="49"/>
      <c r="C366" s="50" t="n">
        <v>363</v>
      </c>
      <c r="D366" s="51" t="s">
        <v>597</v>
      </c>
      <c r="E366" s="68" t="s">
        <v>39</v>
      </c>
      <c r="F366" s="68" t="s">
        <v>275</v>
      </c>
      <c r="G366" s="69" t="s">
        <v>598</v>
      </c>
      <c r="H366" s="70" t="s">
        <v>49</v>
      </c>
      <c r="I366" s="52" t="n">
        <v>20</v>
      </c>
      <c r="J366" s="52" t="n">
        <v>30</v>
      </c>
      <c r="K366" s="71" t="n">
        <v>3.5</v>
      </c>
      <c r="L366" s="180" t="n">
        <f aca="false">SUM(CCT!L366,CAV!L366,CEART!L366,CEAVI!L366,CEFID!L366,CEPLAN!L366,CERES!L366,CESFI!L366,ESAG!L366,FAED!L366,MESC!L366,REITORIA!L366,CEAD!L366)</f>
        <v>4</v>
      </c>
      <c r="M366" s="181" t="n">
        <f aca="false">SUM(CCT!L366-CCT!M366,CAV!L366-CAV!M366,CEART!L366-CEART!M366,CEAVI!L366-CEAVI!M366,CEFID!L366-CEFID!M366,CEPLAN!L366-CEPLAN!M366,CERES!L366-CERES!M366,CESFI!L366-CESFI!M366,ESAG!L366-ESAG!M366,FAED!L366-FAED!M366,MESC!L366-MESC!M366,REITORIA!L366-REITORIA!M366,CEAD!L366-CEAD!M366)</f>
        <v>0</v>
      </c>
      <c r="N366" s="182" t="n">
        <f aca="false">SUM(L366-M366)</f>
        <v>4</v>
      </c>
      <c r="O366" s="183" t="n">
        <f aca="false">L366*K366</f>
        <v>14</v>
      </c>
      <c r="P366" s="183" t="n">
        <f aca="false">M366*K366</f>
        <v>0</v>
      </c>
    </row>
    <row r="367" customFormat="false" ht="15" hidden="false" customHeight="true" outlineLevel="0" collapsed="false">
      <c r="A367" s="48"/>
      <c r="B367" s="49"/>
      <c r="C367" s="50" t="n">
        <v>364</v>
      </c>
      <c r="D367" s="51" t="s">
        <v>599</v>
      </c>
      <c r="E367" s="68" t="s">
        <v>39</v>
      </c>
      <c r="F367" s="68" t="s">
        <v>600</v>
      </c>
      <c r="G367" s="69" t="s">
        <v>601</v>
      </c>
      <c r="H367" s="70" t="s">
        <v>49</v>
      </c>
      <c r="I367" s="52" t="n">
        <v>20</v>
      </c>
      <c r="J367" s="52" t="n">
        <v>30</v>
      </c>
      <c r="K367" s="71" t="n">
        <v>79.9</v>
      </c>
      <c r="L367" s="180" t="n">
        <f aca="false">SUM(CCT!L367,CAV!L367,CEART!L367,CEAVI!L367,CEFID!L367,CEPLAN!L367,CERES!L367,CESFI!L367,ESAG!L367,FAED!L367,MESC!L367,REITORIA!L367,CEAD!L367)</f>
        <v>74</v>
      </c>
      <c r="M367" s="181" t="n">
        <f aca="false">SUM(CCT!L367-CCT!M367,CAV!L367-CAV!M367,CEART!L367-CEART!M367,CEAVI!L367-CEAVI!M367,CEFID!L367-CEFID!M367,CEPLAN!L367-CEPLAN!M367,CERES!L367-CERES!M367,CESFI!L367-CESFI!M367,ESAG!L367-ESAG!M367,FAED!L367-FAED!M367,MESC!L367-MESC!M367,REITORIA!L367-REITORIA!M367,CEAD!L367-CEAD!M367)</f>
        <v>0</v>
      </c>
      <c r="N367" s="182" t="n">
        <f aca="false">SUM(L367-M367)</f>
        <v>74</v>
      </c>
      <c r="O367" s="183" t="n">
        <f aca="false">L367*K367</f>
        <v>5912.6</v>
      </c>
      <c r="P367" s="183" t="n">
        <f aca="false">M367*K367</f>
        <v>0</v>
      </c>
    </row>
    <row r="368" customFormat="false" ht="15" hidden="false" customHeight="true" outlineLevel="0" collapsed="false">
      <c r="A368" s="48"/>
      <c r="B368" s="49"/>
      <c r="C368" s="57" t="n">
        <v>365</v>
      </c>
      <c r="D368" s="51" t="s">
        <v>602</v>
      </c>
      <c r="E368" s="68" t="s">
        <v>39</v>
      </c>
      <c r="F368" s="68" t="s">
        <v>603</v>
      </c>
      <c r="G368" s="69" t="s">
        <v>601</v>
      </c>
      <c r="H368" s="70" t="s">
        <v>49</v>
      </c>
      <c r="I368" s="52" t="n">
        <v>20</v>
      </c>
      <c r="J368" s="52" t="n">
        <v>30</v>
      </c>
      <c r="K368" s="71" t="n">
        <v>129.9</v>
      </c>
      <c r="L368" s="180" t="n">
        <f aca="false">SUM(CCT!L368,CAV!L368,CEART!L368,CEAVI!L368,CEFID!L368,CEPLAN!L368,CERES!L368,CESFI!L368,ESAG!L368,FAED!L368,MESC!L368,REITORIA!L368,CEAD!L368)</f>
        <v>46</v>
      </c>
      <c r="M368" s="181" t="n">
        <f aca="false">SUM(CCT!L368-CCT!M368,CAV!L368-CAV!M368,CEART!L368-CEART!M368,CEAVI!L368-CEAVI!M368,CEFID!L368-CEFID!M368,CEPLAN!L368-CEPLAN!M368,CERES!L368-CERES!M368,CESFI!L368-CESFI!M368,ESAG!L368-ESAG!M368,FAED!L368-FAED!M368,MESC!L368-MESC!M368,REITORIA!L368-REITORIA!M368,CEAD!L368-CEAD!M368)</f>
        <v>0</v>
      </c>
      <c r="N368" s="182" t="n">
        <f aca="false">SUM(L368-M368)</f>
        <v>46</v>
      </c>
      <c r="O368" s="183" t="n">
        <f aca="false">L368*K368</f>
        <v>5975.4</v>
      </c>
      <c r="P368" s="183" t="n">
        <f aca="false">M368*K368</f>
        <v>0</v>
      </c>
    </row>
    <row r="369" customFormat="false" ht="30" hidden="false" customHeight="true" outlineLevel="0" collapsed="false">
      <c r="A369" s="63" t="s">
        <v>37</v>
      </c>
      <c r="B369" s="31" t="n">
        <v>5</v>
      </c>
      <c r="C369" s="32" t="n">
        <v>366</v>
      </c>
      <c r="D369" s="45" t="s">
        <v>604</v>
      </c>
      <c r="E369" s="81" t="s">
        <v>39</v>
      </c>
      <c r="F369" s="81" t="s">
        <v>605</v>
      </c>
      <c r="G369" s="82" t="n">
        <v>2025</v>
      </c>
      <c r="H369" s="83" t="s">
        <v>49</v>
      </c>
      <c r="I369" s="35" t="n">
        <v>20</v>
      </c>
      <c r="J369" s="35" t="n">
        <v>30</v>
      </c>
      <c r="K369" s="84" t="n">
        <v>1.25</v>
      </c>
      <c r="L369" s="180" t="n">
        <f aca="false">SUM(CCT!L369,CAV!L369,CEART!L369,CEAVI!L369,CEFID!L369,CEPLAN!L369,CERES!L369,CESFI!L369,ESAG!L369,FAED!L369,MESC!L369,REITORIA!L369,CEAD!L369)</f>
        <v>627</v>
      </c>
      <c r="M369" s="181" t="n">
        <f aca="false">SUM(CCT!L369-CCT!M369,CAV!L369-CAV!M369,CEART!L369-CEART!M369,CEAVI!L369-CEAVI!M369,CEFID!L369-CEFID!M369,CEPLAN!L369-CEPLAN!M369,CERES!L369-CERES!M369,CESFI!L369-CESFI!M369,ESAG!L369-ESAG!M369,FAED!L369-FAED!M369,MESC!L369-MESC!M369,REITORIA!L369-REITORIA!M369,CEAD!L369-CEAD!M369)</f>
        <v>50</v>
      </c>
      <c r="N369" s="182" t="n">
        <f aca="false">SUM(L369-M369)</f>
        <v>577</v>
      </c>
      <c r="O369" s="183" t="n">
        <f aca="false">L369*K369</f>
        <v>783.75</v>
      </c>
      <c r="P369" s="183" t="n">
        <f aca="false">M369*K369</f>
        <v>62.5</v>
      </c>
    </row>
    <row r="370" customFormat="false" ht="30" hidden="false" customHeight="false" outlineLevel="0" collapsed="false">
      <c r="A370" s="63"/>
      <c r="B370" s="31"/>
      <c r="C370" s="32" t="n">
        <v>367</v>
      </c>
      <c r="D370" s="45" t="s">
        <v>606</v>
      </c>
      <c r="E370" s="81" t="s">
        <v>39</v>
      </c>
      <c r="F370" s="81" t="s">
        <v>605</v>
      </c>
      <c r="G370" s="82" t="n">
        <v>2032</v>
      </c>
      <c r="H370" s="83" t="s">
        <v>42</v>
      </c>
      <c r="I370" s="35" t="n">
        <v>20</v>
      </c>
      <c r="J370" s="35" t="n">
        <v>30</v>
      </c>
      <c r="K370" s="84" t="n">
        <v>1.25</v>
      </c>
      <c r="L370" s="180" t="n">
        <f aca="false">SUM(CCT!L370,CAV!L370,CEART!L370,CEAVI!L370,CEFID!L370,CEPLAN!L370,CERES!L370,CESFI!L370,ESAG!L370,FAED!L370,MESC!L370,REITORIA!L370,CEAD!L370)</f>
        <v>917</v>
      </c>
      <c r="M370" s="181" t="n">
        <f aca="false">SUM(CCT!L370-CCT!M370,CAV!L370-CAV!M370,CEART!L370-CEART!M370,CEAVI!L370-CEAVI!M370,CEFID!L370-CEFID!M370,CEPLAN!L370-CEPLAN!M370,CERES!L370-CERES!M370,CESFI!L370-CESFI!M370,ESAG!L370-ESAG!M370,FAED!L370-FAED!M370,MESC!L370-MESC!M370,REITORIA!L370-REITORIA!M370,CEAD!L370-CEAD!M370)</f>
        <v>12</v>
      </c>
      <c r="N370" s="182" t="n">
        <f aca="false">SUM(L370-M370)</f>
        <v>905</v>
      </c>
      <c r="O370" s="183" t="n">
        <f aca="false">L370*K370</f>
        <v>1146.25</v>
      </c>
      <c r="P370" s="183" t="n">
        <f aca="false">M370*K370</f>
        <v>15</v>
      </c>
    </row>
    <row r="371" customFormat="false" ht="30" hidden="false" customHeight="false" outlineLevel="0" collapsed="false">
      <c r="A371" s="63"/>
      <c r="B371" s="31"/>
      <c r="C371" s="32" t="n">
        <v>368</v>
      </c>
      <c r="D371" s="45" t="s">
        <v>607</v>
      </c>
      <c r="E371" s="81" t="s">
        <v>39</v>
      </c>
      <c r="F371" s="81" t="s">
        <v>605</v>
      </c>
      <c r="G371" s="82" t="s">
        <v>608</v>
      </c>
      <c r="H371" s="83" t="s">
        <v>42</v>
      </c>
      <c r="I371" s="35" t="n">
        <v>20</v>
      </c>
      <c r="J371" s="35" t="n">
        <v>30</v>
      </c>
      <c r="K371" s="84" t="n">
        <v>8</v>
      </c>
      <c r="L371" s="180" t="n">
        <f aca="false">SUM(CCT!L371,CAV!L371,CEART!L371,CEAVI!L371,CEFID!L371,CEPLAN!L371,CERES!L371,CESFI!L371,ESAG!L371,FAED!L371,MESC!L371,REITORIA!L371,CEAD!L371)</f>
        <v>514</v>
      </c>
      <c r="M371" s="181" t="n">
        <f aca="false">SUM(CCT!L371-CCT!M371,CAV!L371-CAV!M371,CEART!L371-CEART!M371,CEAVI!L371-CEAVI!M371,CEFID!L371-CEFID!M371,CEPLAN!L371-CEPLAN!M371,CERES!L371-CERES!M371,CESFI!L371-CESFI!M371,ESAG!L371-ESAG!M371,FAED!L371-FAED!M371,MESC!L371-MESC!M371,REITORIA!L371-REITORIA!M371,CEAD!L371-CEAD!M371)</f>
        <v>179</v>
      </c>
      <c r="N371" s="182" t="n">
        <f aca="false">SUM(L371-M371)</f>
        <v>335</v>
      </c>
      <c r="O371" s="183" t="n">
        <f aca="false">L371*K371</f>
        <v>4112</v>
      </c>
      <c r="P371" s="183" t="n">
        <f aca="false">M371*K371</f>
        <v>1432</v>
      </c>
    </row>
    <row r="372" customFormat="false" ht="15" hidden="false" customHeight="true" outlineLevel="0" collapsed="false">
      <c r="A372" s="63"/>
      <c r="B372" s="31"/>
      <c r="C372" s="44" t="n">
        <v>369</v>
      </c>
      <c r="D372" s="45" t="s">
        <v>609</v>
      </c>
      <c r="E372" s="81" t="s">
        <v>39</v>
      </c>
      <c r="F372" s="81" t="s">
        <v>605</v>
      </c>
      <c r="G372" s="82" t="n">
        <v>2032</v>
      </c>
      <c r="H372" s="83" t="s">
        <v>49</v>
      </c>
      <c r="I372" s="35" t="n">
        <v>20</v>
      </c>
      <c r="J372" s="35" t="n">
        <v>30</v>
      </c>
      <c r="K372" s="84" t="n">
        <v>1.45</v>
      </c>
      <c r="L372" s="180" t="n">
        <f aca="false">SUM(CCT!L372,CAV!L372,CEART!L372,CEAVI!L372,CEFID!L372,CEPLAN!L372,CERES!L372,CESFI!L372,ESAG!L372,FAED!L372,MESC!L372,REITORIA!L372,CEAD!L372)</f>
        <v>15</v>
      </c>
      <c r="M372" s="181" t="n">
        <f aca="false">SUM(CCT!L372-CCT!M372,CAV!L372-CAV!M372,CEART!L372-CEART!M372,CEAVI!L372-CEAVI!M372,CEFID!L372-CEFID!M372,CEPLAN!L372-CEPLAN!M372,CERES!L372-CERES!M372,CESFI!L372-CESFI!M372,ESAG!L372-ESAG!M372,FAED!L372-FAED!M372,MESC!L372-MESC!M372,REITORIA!L372-REITORIA!M372,CEAD!L372-CEAD!M372)</f>
        <v>0</v>
      </c>
      <c r="N372" s="182" t="n">
        <f aca="false">SUM(L372-M372)</f>
        <v>15</v>
      </c>
      <c r="O372" s="183" t="n">
        <f aca="false">L372*K372</f>
        <v>21.75</v>
      </c>
      <c r="P372" s="183" t="n">
        <f aca="false">M372*K372</f>
        <v>0</v>
      </c>
    </row>
    <row r="373" customFormat="false" ht="15" hidden="false" customHeight="true" outlineLevel="0" collapsed="false">
      <c r="A373" s="63"/>
      <c r="B373" s="31"/>
      <c r="C373" s="32" t="n">
        <v>370</v>
      </c>
      <c r="D373" s="45" t="s">
        <v>610</v>
      </c>
      <c r="E373" s="81" t="s">
        <v>645</v>
      </c>
      <c r="F373" s="81" t="s">
        <v>497</v>
      </c>
      <c r="G373" s="82" t="s">
        <v>612</v>
      </c>
      <c r="H373" s="83" t="s">
        <v>49</v>
      </c>
      <c r="I373" s="35" t="n">
        <v>20</v>
      </c>
      <c r="J373" s="35" t="n">
        <v>30</v>
      </c>
      <c r="K373" s="84" t="n">
        <v>25</v>
      </c>
      <c r="L373" s="180" t="n">
        <f aca="false">SUM(CCT!L373,CAV!L373,CEART!L373,CEAVI!L373,CEFID!L373,CEPLAN!L373,CERES!L373,CESFI!L373,ESAG!L373,FAED!L373,MESC!L373,REITORIA!L373,CEAD!L373)</f>
        <v>58</v>
      </c>
      <c r="M373" s="181" t="n">
        <f aca="false">SUM(CCT!L373-CCT!M373,CAV!L373-CAV!M373,CEART!L373-CEART!M373,CEAVI!L373-CEAVI!M373,CEFID!L373-CEFID!M373,CEPLAN!L373-CEPLAN!M373,CERES!L373-CERES!M373,CESFI!L373-CESFI!M373,ESAG!L373-ESAG!M373,FAED!L373-FAED!M373,MESC!L373-MESC!M373,REITORIA!L373-REITORIA!M373,CEAD!L373-CEAD!M373)</f>
        <v>11</v>
      </c>
      <c r="N373" s="182" t="n">
        <f aca="false">SUM(L373-M373)</f>
        <v>47</v>
      </c>
      <c r="O373" s="183" t="n">
        <f aca="false">L373*K373</f>
        <v>1450</v>
      </c>
      <c r="P373" s="183" t="n">
        <f aca="false">M373*K373</f>
        <v>275</v>
      </c>
    </row>
    <row r="374" customFormat="false" ht="15" hidden="false" customHeight="true" outlineLevel="0" collapsed="false">
      <c r="A374" s="63"/>
      <c r="B374" s="31"/>
      <c r="C374" s="32" t="n">
        <v>371</v>
      </c>
      <c r="D374" s="45" t="s">
        <v>613</v>
      </c>
      <c r="E374" s="81" t="s">
        <v>39</v>
      </c>
      <c r="F374" s="81" t="s">
        <v>605</v>
      </c>
      <c r="G374" s="82" t="s">
        <v>614</v>
      </c>
      <c r="H374" s="83" t="s">
        <v>49</v>
      </c>
      <c r="I374" s="35" t="n">
        <v>20</v>
      </c>
      <c r="J374" s="35" t="n">
        <v>30</v>
      </c>
      <c r="K374" s="84" t="n">
        <v>12</v>
      </c>
      <c r="L374" s="180" t="n">
        <f aca="false">SUM(CCT!L374,CAV!L374,CEART!L374,CEAVI!L374,CEFID!L374,CEPLAN!L374,CERES!L374,CESFI!L374,ESAG!L374,FAED!L374,MESC!L374,REITORIA!L374,CEAD!L374)</f>
        <v>63</v>
      </c>
      <c r="M374" s="181" t="n">
        <f aca="false">SUM(CCT!L374-CCT!M374,CAV!L374-CAV!M374,CEART!L374-CEART!M374,CEAVI!L374-CEAVI!M374,CEFID!L374-CEFID!M374,CEPLAN!L374-CEPLAN!M374,CERES!L374-CERES!M374,CESFI!L374-CESFI!M374,ESAG!L374-ESAG!M374,FAED!L374-FAED!M374,MESC!L374-MESC!M374,REITORIA!L374-REITORIA!M374,CEAD!L374-CEAD!M374)</f>
        <v>3</v>
      </c>
      <c r="N374" s="182" t="n">
        <f aca="false">SUM(L374-M374)</f>
        <v>60</v>
      </c>
      <c r="O374" s="183" t="n">
        <f aca="false">L374*K374</f>
        <v>756</v>
      </c>
      <c r="P374" s="183" t="n">
        <f aca="false">M374*K374</f>
        <v>36</v>
      </c>
    </row>
    <row r="375" customFormat="false" ht="15" hidden="false" customHeight="true" outlineLevel="0" collapsed="false">
      <c r="A375" s="63"/>
      <c r="B375" s="31"/>
      <c r="C375" s="32" t="n">
        <v>372</v>
      </c>
      <c r="D375" s="45" t="s">
        <v>615</v>
      </c>
      <c r="E375" s="81" t="s">
        <v>39</v>
      </c>
      <c r="F375" s="81" t="s">
        <v>605</v>
      </c>
      <c r="G375" s="82" t="s">
        <v>616</v>
      </c>
      <c r="H375" s="83" t="s">
        <v>49</v>
      </c>
      <c r="I375" s="35" t="n">
        <v>20</v>
      </c>
      <c r="J375" s="35" t="n">
        <v>30</v>
      </c>
      <c r="K375" s="84" t="n">
        <v>10</v>
      </c>
      <c r="L375" s="180" t="n">
        <f aca="false">SUM(CCT!L375,CAV!L375,CEART!L375,CEAVI!L375,CEFID!L375,CEPLAN!L375,CERES!L375,CESFI!L375,ESAG!L375,FAED!L375,MESC!L375,REITORIA!L375,CEAD!L375)</f>
        <v>53</v>
      </c>
      <c r="M375" s="181" t="n">
        <f aca="false">SUM(CCT!L375-CCT!M375,CAV!L375-CAV!M375,CEART!L375-CEART!M375,CEAVI!L375-CEAVI!M375,CEFID!L375-CEFID!M375,CEPLAN!L375-CEPLAN!M375,CERES!L375-CERES!M375,CESFI!L375-CESFI!M375,ESAG!L375-ESAG!M375,FAED!L375-FAED!M375,MESC!L375-MESC!M375,REITORIA!L375-REITORIA!M375,CEAD!L375-CEAD!M375)</f>
        <v>2</v>
      </c>
      <c r="N375" s="182" t="n">
        <f aca="false">SUM(L375-M375)</f>
        <v>51</v>
      </c>
      <c r="O375" s="183" t="n">
        <f aca="false">L375*K375</f>
        <v>530</v>
      </c>
      <c r="P375" s="183" t="n">
        <f aca="false">M375*K375</f>
        <v>20</v>
      </c>
    </row>
    <row r="376" customFormat="false" ht="45" hidden="false" customHeight="false" outlineLevel="0" collapsed="false">
      <c r="A376" s="63"/>
      <c r="B376" s="31"/>
      <c r="C376" s="44" t="n">
        <v>373</v>
      </c>
      <c r="D376" s="33" t="s">
        <v>617</v>
      </c>
      <c r="E376" s="81" t="s">
        <v>39</v>
      </c>
      <c r="F376" s="81" t="s">
        <v>605</v>
      </c>
      <c r="G376" s="82" t="s">
        <v>618</v>
      </c>
      <c r="H376" s="83" t="s">
        <v>42</v>
      </c>
      <c r="I376" s="35" t="n">
        <v>20</v>
      </c>
      <c r="J376" s="35" t="n">
        <v>30</v>
      </c>
      <c r="K376" s="84" t="n">
        <v>3.45</v>
      </c>
      <c r="L376" s="180" t="n">
        <f aca="false">SUM(CCT!L376,CAV!L376,CEART!L376,CEAVI!L376,CEFID!L376,CEPLAN!L376,CERES!L376,CESFI!L376,ESAG!L376,FAED!L376,MESC!L376,REITORIA!L376,CEAD!L376)</f>
        <v>983</v>
      </c>
      <c r="M376" s="181" t="n">
        <f aca="false">SUM(CCT!L376-CCT!M376,CAV!L376-CAV!M376,CEART!L376-CEART!M376,CEAVI!L376-CEAVI!M376,CEFID!L376-CEFID!M376,CEPLAN!L376-CEPLAN!M376,CERES!L376-CERES!M376,CESFI!L376-CESFI!M376,ESAG!L376-ESAG!M376,FAED!L376-FAED!M376,MESC!L376-MESC!M376,REITORIA!L376-REITORIA!M376,CEAD!L376-CEAD!M376)</f>
        <v>515</v>
      </c>
      <c r="N376" s="182" t="n">
        <f aca="false">SUM(L376-M376)</f>
        <v>468</v>
      </c>
      <c r="O376" s="183" t="n">
        <f aca="false">L376*K376</f>
        <v>3391.35</v>
      </c>
      <c r="P376" s="183" t="n">
        <f aca="false">M376*K376</f>
        <v>1776.75</v>
      </c>
    </row>
    <row r="377" customFormat="false" ht="45" hidden="false" customHeight="false" outlineLevel="0" collapsed="false">
      <c r="A377" s="63"/>
      <c r="B377" s="31"/>
      <c r="C377" s="32" t="n">
        <v>374</v>
      </c>
      <c r="D377" s="45" t="s">
        <v>619</v>
      </c>
      <c r="E377" s="81" t="s">
        <v>39</v>
      </c>
      <c r="F377" s="81" t="s">
        <v>605</v>
      </c>
      <c r="G377" s="82" t="s">
        <v>620</v>
      </c>
      <c r="H377" s="83" t="s">
        <v>42</v>
      </c>
      <c r="I377" s="35" t="n">
        <v>20</v>
      </c>
      <c r="J377" s="35" t="n">
        <v>30</v>
      </c>
      <c r="K377" s="84" t="n">
        <v>3.45</v>
      </c>
      <c r="L377" s="180" t="n">
        <f aca="false">SUM(CCT!L377,CAV!L377,CEART!L377,CEAVI!L377,CEFID!L377,CEPLAN!L377,CERES!L377,CESFI!L377,ESAG!L377,FAED!L377,MESC!L377,REITORIA!L377,CEAD!L377)</f>
        <v>1462</v>
      </c>
      <c r="M377" s="181" t="n">
        <f aca="false">SUM(CCT!L377-CCT!M377,CAV!L377-CAV!M377,CEART!L377-CEART!M377,CEAVI!L377-CEAVI!M377,CEFID!L377-CEFID!M377,CEPLAN!L377-CEPLAN!M377,CERES!L377-CERES!M377,CESFI!L377-CESFI!M377,ESAG!L377-ESAG!M377,FAED!L377-FAED!M377,MESC!L377-MESC!M377,REITORIA!L377-REITORIA!M377,CEAD!L377-CEAD!M377)</f>
        <v>754</v>
      </c>
      <c r="N377" s="182" t="n">
        <f aca="false">SUM(L377-M377)</f>
        <v>708</v>
      </c>
      <c r="O377" s="183" t="n">
        <f aca="false">L377*K377</f>
        <v>5043.9</v>
      </c>
      <c r="P377" s="183" t="n">
        <f aca="false">M377*K377</f>
        <v>2601.3</v>
      </c>
    </row>
    <row r="378" customFormat="false" ht="135" hidden="false" customHeight="false" outlineLevel="0" collapsed="false">
      <c r="A378" s="48" t="s">
        <v>621</v>
      </c>
      <c r="B378" s="49" t="n">
        <v>6</v>
      </c>
      <c r="C378" s="50" t="n">
        <v>375</v>
      </c>
      <c r="D378" s="56" t="s">
        <v>622</v>
      </c>
      <c r="E378" s="68" t="s">
        <v>178</v>
      </c>
      <c r="F378" s="68" t="s">
        <v>623</v>
      </c>
      <c r="G378" s="69" t="s">
        <v>623</v>
      </c>
      <c r="H378" s="70" t="s">
        <v>49</v>
      </c>
      <c r="I378" s="52" t="n">
        <v>20</v>
      </c>
      <c r="J378" s="52" t="n">
        <v>30</v>
      </c>
      <c r="K378" s="71" t="n">
        <v>43.97</v>
      </c>
      <c r="L378" s="180" t="n">
        <f aca="false">SUM(CCT!L378,CAV!L378,CEART!L378,CEAVI!L378,CEFID!L378,CEPLAN!L378,CERES!L378,CESFI!L378,ESAG!L378,FAED!L378,MESC!L378,REITORIA!L378,CEAD!L378)</f>
        <v>35</v>
      </c>
      <c r="M378" s="181" t="n">
        <f aca="false">SUM(CCT!L378-CCT!M378,CAV!L378-CAV!M378,CEART!L378-CEART!M378,CEAVI!L378-CEAVI!M378,CEFID!L378-CEFID!M378,CEPLAN!L378-CEPLAN!M378,CERES!L378-CERES!M378,CESFI!L378-CESFI!M378,ESAG!L378-ESAG!M378,FAED!L378-FAED!M378,MESC!L378-MESC!M378,REITORIA!L378-REITORIA!M378,CEAD!L378-CEAD!M378)</f>
        <v>25</v>
      </c>
      <c r="N378" s="182" t="n">
        <f aca="false">SUM(L378-M378)</f>
        <v>10</v>
      </c>
      <c r="O378" s="183" t="n">
        <f aca="false">L378*K378</f>
        <v>1538.95</v>
      </c>
      <c r="P378" s="183" t="n">
        <f aca="false">M378*K378</f>
        <v>1099.25</v>
      </c>
    </row>
    <row r="379" customFormat="false" ht="24" hidden="false" customHeight="true" outlineLevel="0" collapsed="false">
      <c r="A379" s="63" t="s">
        <v>621</v>
      </c>
      <c r="B379" s="86" t="n">
        <v>7</v>
      </c>
      <c r="C379" s="32" t="n">
        <v>376</v>
      </c>
      <c r="D379" s="64" t="s">
        <v>624</v>
      </c>
      <c r="E379" s="81" t="s">
        <v>39</v>
      </c>
      <c r="F379" s="81" t="s">
        <v>625</v>
      </c>
      <c r="G379" s="82" t="s">
        <v>625</v>
      </c>
      <c r="H379" s="83" t="s">
        <v>626</v>
      </c>
      <c r="I379" s="35" t="n">
        <v>20</v>
      </c>
      <c r="J379" s="35" t="n">
        <v>30</v>
      </c>
      <c r="K379" s="84" t="n">
        <v>59.38</v>
      </c>
      <c r="L379" s="180" t="n">
        <f aca="false">SUM(CCT!L379,CAV!L379,CEART!L379,CEAVI!L379,CEFID!L379,CEPLAN!L379,CERES!L379,CESFI!L379,ESAG!L379,FAED!L379,MESC!L379,REITORIA!L379,CEAD!L379)</f>
        <v>11</v>
      </c>
      <c r="M379" s="181" t="n">
        <f aca="false">SUM(CCT!L379-CCT!M379,CAV!L379-CAV!M379,CEART!L379-CEART!M379,CEAVI!L379-CEAVI!M379,CEFID!L379-CEFID!M379,CEPLAN!L379-CEPLAN!M379,CERES!L379-CERES!M379,CESFI!L379-CESFI!M379,ESAG!L379-ESAG!M379,FAED!L379-FAED!M379,MESC!L379-MESC!M379,REITORIA!L379-REITORIA!M379,CEAD!L379-CEAD!M379)</f>
        <v>3</v>
      </c>
      <c r="N379" s="182" t="n">
        <f aca="false">SUM(L379-M379)</f>
        <v>8</v>
      </c>
      <c r="O379" s="183" t="n">
        <f aca="false">L379*K379</f>
        <v>653.18</v>
      </c>
      <c r="P379" s="183" t="n">
        <f aca="false">M379*K379</f>
        <v>178.14</v>
      </c>
    </row>
    <row r="380" customFormat="false" ht="24" hidden="false" customHeight="true" outlineLevel="0" collapsed="false">
      <c r="A380" s="63"/>
      <c r="B380" s="86"/>
      <c r="C380" s="44" t="n">
        <v>377</v>
      </c>
      <c r="D380" s="64" t="s">
        <v>627</v>
      </c>
      <c r="E380" s="81" t="s">
        <v>628</v>
      </c>
      <c r="F380" s="81" t="s">
        <v>629</v>
      </c>
      <c r="G380" s="82" t="s">
        <v>629</v>
      </c>
      <c r="H380" s="83" t="s">
        <v>49</v>
      </c>
      <c r="I380" s="35" t="n">
        <v>20</v>
      </c>
      <c r="J380" s="35" t="n">
        <v>30</v>
      </c>
      <c r="K380" s="84" t="n">
        <v>81.75</v>
      </c>
      <c r="L380" s="180" t="n">
        <f aca="false">SUM(CCT!L380,CAV!L380,CEART!L380,CEAVI!L380,CEFID!L380,CEPLAN!L380,CERES!L380,CESFI!L380,ESAG!L380,FAED!L380,MESC!L380,REITORIA!L380,CEAD!L380)</f>
        <v>5</v>
      </c>
      <c r="M380" s="181" t="n">
        <f aca="false">SUM(CCT!L380-CCT!M380,CAV!L380-CAV!M380,CEART!L380-CEART!M380,CEAVI!L380-CEAVI!M380,CEFID!L380-CEFID!M380,CEPLAN!L380-CEPLAN!M380,CERES!L380-CERES!M380,CESFI!L380-CESFI!M380,ESAG!L380-ESAG!M380,FAED!L380-FAED!M380,MESC!L380-MESC!M380,REITORIA!L380-REITORIA!M380,CEAD!L380-CEAD!M380)</f>
        <v>0</v>
      </c>
      <c r="N380" s="182" t="n">
        <f aca="false">SUM(L380-M380)</f>
        <v>5</v>
      </c>
      <c r="O380" s="183" t="n">
        <f aca="false">L380*K380</f>
        <v>408.75</v>
      </c>
      <c r="P380" s="183" t="n">
        <f aca="false">M380*K380</f>
        <v>0</v>
      </c>
    </row>
    <row r="381" customFormat="false" ht="24" hidden="false" customHeight="true" outlineLevel="0" collapsed="false">
      <c r="A381" s="63"/>
      <c r="B381" s="86"/>
      <c r="C381" s="32" t="n">
        <v>378</v>
      </c>
      <c r="D381" s="64" t="s">
        <v>630</v>
      </c>
      <c r="E381" s="81" t="s">
        <v>39</v>
      </c>
      <c r="F381" s="81" t="s">
        <v>625</v>
      </c>
      <c r="G381" s="82" t="s">
        <v>625</v>
      </c>
      <c r="H381" s="83" t="s">
        <v>626</v>
      </c>
      <c r="I381" s="35" t="n">
        <v>20</v>
      </c>
      <c r="J381" s="35" t="n">
        <v>30</v>
      </c>
      <c r="K381" s="84" t="n">
        <v>59.54</v>
      </c>
      <c r="L381" s="180" t="n">
        <f aca="false">SUM(CCT!L381,CAV!L381,CEART!L381,CEAVI!L381,CEFID!L381,CEPLAN!L381,CERES!L381,CESFI!L381,ESAG!L381,FAED!L381,MESC!L381,REITORIA!L381,CEAD!L381)</f>
        <v>11</v>
      </c>
      <c r="M381" s="181" t="n">
        <f aca="false">SUM(CCT!L381-CCT!M381,CAV!L381-CAV!M381,CEART!L381-CEART!M381,CEAVI!L381-CEAVI!M381,CEFID!L381-CEFID!M381,CEPLAN!L381-CEPLAN!M381,CERES!L381-CERES!M381,CESFI!L381-CESFI!M381,ESAG!L381-ESAG!M381,FAED!L381-FAED!M381,MESC!L381-MESC!M381,REITORIA!L381-REITORIA!M381,CEAD!L381-CEAD!M381)</f>
        <v>5</v>
      </c>
      <c r="N381" s="182" t="n">
        <f aca="false">SUM(L381-M381)</f>
        <v>6</v>
      </c>
      <c r="O381" s="183" t="n">
        <f aca="false">L381*K381</f>
        <v>654.94</v>
      </c>
      <c r="P381" s="183" t="n">
        <f aca="false">M381*K381</f>
        <v>297.7</v>
      </c>
    </row>
    <row r="382" customFormat="false" ht="90" hidden="false" customHeight="false" outlineLevel="0" collapsed="false">
      <c r="A382" s="48" t="s">
        <v>631</v>
      </c>
      <c r="B382" s="49" t="n">
        <v>8</v>
      </c>
      <c r="C382" s="50" t="n">
        <v>379</v>
      </c>
      <c r="D382" s="51" t="s">
        <v>632</v>
      </c>
      <c r="E382" s="68" t="s">
        <v>39</v>
      </c>
      <c r="F382" s="68" t="s">
        <v>633</v>
      </c>
      <c r="G382" s="69" t="s">
        <v>634</v>
      </c>
      <c r="H382" s="70" t="s">
        <v>49</v>
      </c>
      <c r="I382" s="52" t="n">
        <v>20</v>
      </c>
      <c r="J382" s="52" t="n">
        <v>30</v>
      </c>
      <c r="K382" s="71" t="n">
        <v>27.16</v>
      </c>
      <c r="L382" s="180" t="n">
        <f aca="false">SUM(CCT!L382,CAV!L382,CEART!L382,CEAVI!L382,CEFID!L382,CEPLAN!L382,CERES!L382,CESFI!L382,ESAG!L382,FAED!L382,MESC!L382,REITORIA!L382,CEAD!L382)</f>
        <v>265</v>
      </c>
      <c r="M382" s="181" t="n">
        <f aca="false">SUM(CCT!L382-CCT!M382,CAV!L382-CAV!M382,CEART!L382-CEART!M382,CEAVI!L382-CEAVI!M382,CEFID!L382-CEFID!M382,CEPLAN!L382-CEPLAN!M382,CERES!L382-CERES!M382,CESFI!L382-CESFI!M382,ESAG!L382-ESAG!M382,FAED!L382-FAED!M382,MESC!L382-MESC!M382,REITORIA!L382-REITORIA!M382,CEAD!L382-CEAD!M382)</f>
        <v>0</v>
      </c>
      <c r="N382" s="182" t="n">
        <f aca="false">SUM(L382-M382)</f>
        <v>265</v>
      </c>
      <c r="O382" s="183" t="n">
        <f aca="false">L382*K382</f>
        <v>7197.4</v>
      </c>
      <c r="P382" s="183" t="n">
        <f aca="false">M382*K382</f>
        <v>0</v>
      </c>
      <c r="R382" s="184"/>
    </row>
    <row r="383" customFormat="false" ht="15" hidden="false" customHeight="false" outlineLevel="0" collapsed="false">
      <c r="L383" s="185" t="n">
        <f aca="false">SUM(L4:L382)</f>
        <v>89157</v>
      </c>
      <c r="M383" s="9" t="n">
        <f aca="false">SUM(M4:M382)</f>
        <v>30183</v>
      </c>
      <c r="N383" s="186" t="n">
        <f aca="false">SUM(N4:N382)</f>
        <v>58974</v>
      </c>
      <c r="O383" s="187" t="n">
        <f aca="false">SUM(O4:O382)</f>
        <v>1816136.58</v>
      </c>
      <c r="P383" s="187" t="n">
        <f aca="false">SUM(P4:P382)</f>
        <v>600403.13</v>
      </c>
    </row>
    <row r="385" customFormat="false" ht="15" hidden="false" customHeight="false" outlineLevel="0" collapsed="false">
      <c r="L385" s="188" t="str">
        <f aca="false">A1</f>
        <v>PREGÃO: 1403/2018
PROCESSO Nº: 12350/2018</v>
      </c>
      <c r="M385" s="188"/>
      <c r="N385" s="188"/>
      <c r="O385" s="188"/>
    </row>
    <row r="386" customFormat="false" ht="15" hidden="false" customHeight="false" outlineLevel="0" collapsed="false">
      <c r="L386" s="188" t="str">
        <f aca="false">D1</f>
        <v>OBJETO: AQUISIÇÃO DE MATERIAL ELÉTRICO PARA A UDESC</v>
      </c>
      <c r="M386" s="188"/>
      <c r="N386" s="188"/>
      <c r="O386" s="188"/>
    </row>
    <row r="387" customFormat="false" ht="15" hidden="false" customHeight="false" outlineLevel="0" collapsed="false">
      <c r="L387" s="188" t="str">
        <f aca="false">L1</f>
        <v>VIGÊNCIA DA ATA:  22/04/2019 à 21/04/2020</v>
      </c>
      <c r="M387" s="188"/>
      <c r="N387" s="188"/>
      <c r="O387" s="188"/>
    </row>
    <row r="388" customFormat="false" ht="15.75" hidden="false" customHeight="false" outlineLevel="0" collapsed="false">
      <c r="L388" s="189" t="s">
        <v>772</v>
      </c>
      <c r="M388" s="189"/>
      <c r="N388" s="189"/>
      <c r="O388" s="190" t="n">
        <f aca="false">$O$383</f>
        <v>1816136.58</v>
      </c>
    </row>
    <row r="389" customFormat="false" ht="15.75" hidden="false" customHeight="false" outlineLevel="0" collapsed="false">
      <c r="L389" s="189" t="s">
        <v>771</v>
      </c>
      <c r="M389" s="189"/>
      <c r="N389" s="189"/>
      <c r="O389" s="190" t="n">
        <f aca="false">$P$383</f>
        <v>600403.13</v>
      </c>
    </row>
    <row r="390" customFormat="false" ht="15.75" hidden="false" customHeight="false" outlineLevel="0" collapsed="false">
      <c r="L390" s="189" t="s">
        <v>773</v>
      </c>
      <c r="M390" s="189"/>
      <c r="N390" s="189"/>
      <c r="O390" s="191"/>
    </row>
    <row r="391" customFormat="false" ht="15.75" hidden="false" customHeight="false" outlineLevel="0" collapsed="false">
      <c r="L391" s="189" t="s">
        <v>774</v>
      </c>
      <c r="M391" s="189"/>
      <c r="N391" s="189"/>
      <c r="O391" s="192" t="n">
        <f aca="false">O389/O388</f>
        <v>0.330593599959316</v>
      </c>
    </row>
    <row r="392" customFormat="false" ht="15" hidden="false" customHeight="true" outlineLevel="0" collapsed="false">
      <c r="L392" s="188" t="s">
        <v>775</v>
      </c>
      <c r="M392" s="188"/>
      <c r="N392" s="188"/>
      <c r="O392" s="188"/>
    </row>
  </sheetData>
  <mergeCells count="24">
    <mergeCell ref="A1:C1"/>
    <mergeCell ref="D1:K1"/>
    <mergeCell ref="L1:P1"/>
    <mergeCell ref="A2:P2"/>
    <mergeCell ref="A4:A58"/>
    <mergeCell ref="B4:B58"/>
    <mergeCell ref="A59:A201"/>
    <mergeCell ref="B59:B201"/>
    <mergeCell ref="A202:A297"/>
    <mergeCell ref="B202:B297"/>
    <mergeCell ref="A298:A368"/>
    <mergeCell ref="B298:B368"/>
    <mergeCell ref="A369:A377"/>
    <mergeCell ref="B369:B377"/>
    <mergeCell ref="A379:A381"/>
    <mergeCell ref="B379:B381"/>
    <mergeCell ref="L385:O385"/>
    <mergeCell ref="L386:O386"/>
    <mergeCell ref="L387:O387"/>
    <mergeCell ref="L388:N388"/>
    <mergeCell ref="L389:N389"/>
    <mergeCell ref="L390:N390"/>
    <mergeCell ref="L391:N391"/>
    <mergeCell ref="L392:O392"/>
  </mergeCells>
  <printOptions headings="false" gridLines="false" gridLinesSet="true" horizontalCentered="false" verticalCentered="false"/>
  <pageMargins left="0.747916666666667" right="0.747916666666667" top="0.984027777777778" bottom="0.984027777777778" header="0.511805555555555" footer="0.511805555555555"/>
  <pageSetup paperSize="9" scale="100" firstPageNumber="0" fitToWidth="1" fitToHeight="1" pageOrder="downThenOver" orientation="landscape" blackAndWhite="false" draft="false" cellComments="none" useFirstPageNumber="false" horizontalDpi="300" verticalDpi="300" copies="1"/>
  <headerFooter differentFirst="false" differentOddEven="false">
    <oddHeader/>
    <oddFooter/>
  </headerFooter>
  <drawing r:id="rId1"/>
</worksheet>
</file>

<file path=xl/worksheets/sheet15.xml><?xml version="1.0" encoding="utf-8"?>
<worksheet xmlns="http://schemas.openxmlformats.org/spreadsheetml/2006/main" xmlns:r="http://schemas.openxmlformats.org/officeDocument/2006/relationships">
  <sheetPr filterMode="false">
    <pageSetUpPr fitToPage="false"/>
  </sheetPr>
  <dimension ref="A1:H26"/>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0" activeCellId="0" sqref="A10"/>
    </sheetView>
  </sheetViews>
  <sheetFormatPr defaultRowHeight="12.75" zeroHeight="false" outlineLevelRow="0" outlineLevelCol="0"/>
  <cols>
    <col collapsed="false" customWidth="true" hidden="false" outlineLevel="0" max="1" min="1" style="193" width="4.57"/>
    <col collapsed="false" customWidth="true" hidden="false" outlineLevel="0" max="2" min="2" style="193" width="6.86"/>
    <col collapsed="false" customWidth="true" hidden="false" outlineLevel="0" max="3" min="3" style="193" width="31.01"/>
    <col collapsed="false" customWidth="true" hidden="false" outlineLevel="0" max="4" min="4" style="193" width="8.57"/>
    <col collapsed="false" customWidth="true" hidden="false" outlineLevel="0" max="5" min="5" style="193" width="9.58"/>
    <col collapsed="false" customWidth="true" hidden="false" outlineLevel="0" max="6" min="6" style="193" width="14.7"/>
    <col collapsed="false" customWidth="true" hidden="false" outlineLevel="0" max="7" min="7" style="193" width="16"/>
    <col collapsed="false" customWidth="true" hidden="false" outlineLevel="0" max="8" min="8" style="193" width="11.14"/>
    <col collapsed="false" customWidth="true" hidden="false" outlineLevel="0" max="1025" min="9" style="193" width="9.14"/>
  </cols>
  <sheetData>
    <row r="1" customFormat="false" ht="20.25" hidden="false" customHeight="true" outlineLevel="0" collapsed="false">
      <c r="A1" s="194" t="s">
        <v>776</v>
      </c>
      <c r="B1" s="194"/>
      <c r="C1" s="194"/>
      <c r="D1" s="194"/>
      <c r="E1" s="194"/>
      <c r="F1" s="194"/>
      <c r="G1" s="194"/>
      <c r="H1" s="194"/>
    </row>
    <row r="2" customFormat="false" ht="20.25" hidden="false" customHeight="false" outlineLevel="0" collapsed="false">
      <c r="B2" s="195"/>
    </row>
    <row r="3" customFormat="false" ht="47.25" hidden="false" customHeight="true" outlineLevel="0" collapsed="false">
      <c r="A3" s="196" t="s">
        <v>777</v>
      </c>
      <c r="B3" s="196"/>
      <c r="C3" s="196"/>
      <c r="D3" s="196"/>
      <c r="E3" s="196"/>
      <c r="F3" s="196"/>
      <c r="G3" s="196"/>
      <c r="H3" s="196"/>
    </row>
    <row r="4" customFormat="false" ht="35.25" hidden="false" customHeight="true" outlineLevel="0" collapsed="false">
      <c r="B4" s="197"/>
    </row>
    <row r="5" customFormat="false" ht="15" hidden="false" customHeight="true" outlineLevel="0" collapsed="false">
      <c r="A5" s="198" t="s">
        <v>778</v>
      </c>
      <c r="B5" s="198"/>
      <c r="C5" s="198"/>
      <c r="D5" s="198"/>
      <c r="E5" s="198"/>
      <c r="F5" s="198"/>
      <c r="G5" s="198"/>
      <c r="H5" s="198"/>
    </row>
    <row r="6" customFormat="false" ht="15" hidden="false" customHeight="true" outlineLevel="0" collapsed="false">
      <c r="A6" s="198" t="s">
        <v>779</v>
      </c>
      <c r="B6" s="198"/>
      <c r="C6" s="198"/>
      <c r="D6" s="198"/>
      <c r="E6" s="198"/>
      <c r="F6" s="198"/>
      <c r="G6" s="198"/>
      <c r="H6" s="198"/>
    </row>
    <row r="7" customFormat="false" ht="15" hidden="false" customHeight="true" outlineLevel="0" collapsed="false">
      <c r="A7" s="198" t="s">
        <v>780</v>
      </c>
      <c r="B7" s="198"/>
      <c r="C7" s="198"/>
      <c r="D7" s="198"/>
      <c r="E7" s="198"/>
      <c r="F7" s="198"/>
      <c r="G7" s="198"/>
      <c r="H7" s="198"/>
    </row>
    <row r="8" customFormat="false" ht="15" hidden="false" customHeight="true" outlineLevel="0" collapsed="false">
      <c r="A8" s="198" t="s">
        <v>781</v>
      </c>
      <c r="B8" s="198"/>
      <c r="C8" s="198"/>
      <c r="D8" s="198"/>
      <c r="E8" s="198"/>
      <c r="F8" s="198"/>
      <c r="G8" s="198"/>
      <c r="H8" s="198"/>
    </row>
    <row r="9" customFormat="false" ht="30" hidden="false" customHeight="true" outlineLevel="0" collapsed="false">
      <c r="B9" s="199"/>
    </row>
    <row r="10" customFormat="false" ht="105" hidden="false" customHeight="true" outlineLevel="0" collapsed="false">
      <c r="A10" s="200" t="s">
        <v>782</v>
      </c>
      <c r="B10" s="200"/>
      <c r="C10" s="200"/>
      <c r="D10" s="200"/>
      <c r="E10" s="200"/>
      <c r="F10" s="200"/>
      <c r="G10" s="200"/>
      <c r="H10" s="200"/>
    </row>
    <row r="11" customFormat="false" ht="15.75" hidden="false" customHeight="false" outlineLevel="0" collapsed="false">
      <c r="B11" s="201"/>
    </row>
    <row r="12" customFormat="false" ht="48.75" hidden="false" customHeight="false" outlineLevel="0" collapsed="false">
      <c r="A12" s="202" t="s">
        <v>783</v>
      </c>
      <c r="B12" s="202" t="s">
        <v>784</v>
      </c>
      <c r="C12" s="203" t="s">
        <v>785</v>
      </c>
      <c r="D12" s="203" t="s">
        <v>786</v>
      </c>
      <c r="E12" s="203" t="s">
        <v>787</v>
      </c>
      <c r="F12" s="203" t="s">
        <v>788</v>
      </c>
      <c r="G12" s="203" t="s">
        <v>789</v>
      </c>
      <c r="H12" s="203" t="s">
        <v>790</v>
      </c>
    </row>
    <row r="13" customFormat="false" ht="15.75" hidden="false" customHeight="false" outlineLevel="0" collapsed="false">
      <c r="A13" s="204"/>
      <c r="B13" s="204"/>
      <c r="C13" s="205"/>
      <c r="D13" s="205"/>
      <c r="E13" s="205"/>
      <c r="F13" s="205"/>
      <c r="G13" s="205"/>
      <c r="H13" s="205"/>
    </row>
    <row r="14" customFormat="false" ht="15.75" hidden="false" customHeight="false" outlineLevel="0" collapsed="false">
      <c r="A14" s="204"/>
      <c r="B14" s="204"/>
      <c r="C14" s="205"/>
      <c r="D14" s="205"/>
      <c r="E14" s="205"/>
      <c r="F14" s="205"/>
      <c r="G14" s="205"/>
      <c r="H14" s="205"/>
    </row>
    <row r="15" customFormat="false" ht="15.75" hidden="false" customHeight="false" outlineLevel="0" collapsed="false">
      <c r="A15" s="204"/>
      <c r="B15" s="204"/>
      <c r="C15" s="205"/>
      <c r="D15" s="205"/>
      <c r="E15" s="205"/>
      <c r="F15" s="205"/>
      <c r="G15" s="205"/>
      <c r="H15" s="205"/>
    </row>
    <row r="16" customFormat="false" ht="15.75" hidden="false" customHeight="false" outlineLevel="0" collapsed="false">
      <c r="A16" s="204"/>
      <c r="B16" s="204"/>
      <c r="C16" s="205"/>
      <c r="D16" s="205"/>
      <c r="E16" s="205"/>
      <c r="F16" s="205"/>
      <c r="G16" s="205"/>
      <c r="H16" s="205"/>
    </row>
    <row r="17" customFormat="false" ht="15.75" hidden="false" customHeight="false" outlineLevel="0" collapsed="false">
      <c r="A17" s="206"/>
      <c r="B17" s="206"/>
      <c r="C17" s="207"/>
      <c r="D17" s="207"/>
      <c r="E17" s="207"/>
      <c r="F17" s="207"/>
      <c r="G17" s="207"/>
      <c r="H17" s="207"/>
    </row>
    <row r="18" customFormat="false" ht="42" hidden="false" customHeight="true" outlineLevel="0" collapsed="false">
      <c r="B18" s="208"/>
      <c r="C18" s="209"/>
      <c r="D18" s="209"/>
      <c r="E18" s="209"/>
      <c r="F18" s="209"/>
      <c r="G18" s="209"/>
      <c r="H18" s="209"/>
    </row>
    <row r="19" customFormat="false" ht="15" hidden="false" customHeight="true" outlineLevel="0" collapsed="false">
      <c r="A19" s="210" t="s">
        <v>791</v>
      </c>
      <c r="B19" s="210"/>
      <c r="C19" s="210"/>
      <c r="D19" s="210"/>
      <c r="E19" s="210"/>
      <c r="F19" s="210"/>
      <c r="G19" s="210"/>
      <c r="H19" s="210"/>
    </row>
    <row r="20" customFormat="false" ht="14.25" hidden="false" customHeight="true" outlineLevel="0" collapsed="false">
      <c r="A20" s="211" t="s">
        <v>792</v>
      </c>
      <c r="B20" s="211"/>
      <c r="C20" s="211"/>
      <c r="D20" s="211"/>
      <c r="E20" s="211"/>
      <c r="F20" s="211"/>
      <c r="G20" s="211"/>
      <c r="H20" s="211"/>
    </row>
    <row r="21" customFormat="false" ht="15" hidden="false" customHeight="false" outlineLevel="0" collapsed="false">
      <c r="B21" s="201"/>
    </row>
    <row r="22" customFormat="false" ht="15" hidden="false" customHeight="false" outlineLevel="0" collapsed="false">
      <c r="B22" s="201"/>
    </row>
    <row r="23" customFormat="false" ht="15" hidden="false" customHeight="false" outlineLevel="0" collapsed="false">
      <c r="B23" s="201"/>
    </row>
    <row r="24" customFormat="false" ht="15" hidden="false" customHeight="true" outlineLevel="0" collapsed="false">
      <c r="A24" s="212" t="s">
        <v>793</v>
      </c>
      <c r="B24" s="212"/>
      <c r="C24" s="212"/>
      <c r="D24" s="212"/>
      <c r="E24" s="212"/>
      <c r="F24" s="212"/>
      <c r="G24" s="212"/>
      <c r="H24" s="212"/>
    </row>
    <row r="25" customFormat="false" ht="15" hidden="false" customHeight="true" outlineLevel="0" collapsed="false">
      <c r="A25" s="212" t="s">
        <v>794</v>
      </c>
      <c r="B25" s="212"/>
      <c r="C25" s="212"/>
      <c r="D25" s="212"/>
      <c r="E25" s="212"/>
      <c r="F25" s="212"/>
      <c r="G25" s="212"/>
      <c r="H25" s="212"/>
    </row>
    <row r="26" customFormat="false" ht="15" hidden="false" customHeight="true" outlineLevel="0" collapsed="false">
      <c r="A26" s="213" t="s">
        <v>795</v>
      </c>
      <c r="B26" s="213"/>
      <c r="C26" s="213"/>
      <c r="D26" s="213"/>
      <c r="E26" s="213"/>
      <c r="F26" s="213"/>
      <c r="G26" s="213"/>
      <c r="H26" s="213"/>
    </row>
  </sheetData>
  <mergeCells count="12">
    <mergeCell ref="A1:H1"/>
    <mergeCell ref="A3:H3"/>
    <mergeCell ref="A5:H5"/>
    <mergeCell ref="A6:H6"/>
    <mergeCell ref="A7:H7"/>
    <mergeCell ref="A8:H8"/>
    <mergeCell ref="A10:H10"/>
    <mergeCell ref="A19:H19"/>
    <mergeCell ref="A20:H20"/>
    <mergeCell ref="A24:H24"/>
    <mergeCell ref="A25:H25"/>
    <mergeCell ref="A26:H26"/>
  </mergeCells>
  <printOptions headings="false" gridLines="false" gridLinesSet="true" horizontalCentered="false" verticalCentered="false"/>
  <pageMargins left="0.511805555555555" right="0.511805555555555" top="0.7875" bottom="0.7875" header="0.511805555555555" footer="0.511805555555555"/>
  <pageSetup paperSize="9" scale="92"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2.xml><?xml version="1.0" encoding="utf-8"?>
<worksheet xmlns="http://schemas.openxmlformats.org/spreadsheetml/2006/main" xmlns:r="http://schemas.openxmlformats.org/officeDocument/2006/relationships">
  <sheetPr filterMode="false">
    <pageSetUpPr fitToPage="false"/>
  </sheetPr>
  <dimension ref="A1:U384"/>
  <sheetViews>
    <sheetView showFormulas="false" showGridLines="true" showRowColHeaders="true" showZeros="true" rightToLeft="false" tabSelected="false" showOutlineSymbols="true" defaultGridColor="true" view="normal" topLeftCell="M1" colorId="64" zoomScale="60" zoomScaleNormal="60" zoomScalePageLayoutView="100" workbookViewId="0">
      <selection pane="topLeft" activeCell="AO10" activeCellId="0" sqref="AO10"/>
    </sheetView>
  </sheetViews>
  <sheetFormatPr defaultRowHeight="15" zeroHeight="false" outlineLevelRow="0" outlineLevelCol="0"/>
  <cols>
    <col collapsed="false" customWidth="true" hidden="false" outlineLevel="0" max="1" min="1" style="1" width="20.86"/>
    <col collapsed="false" customWidth="true" hidden="false" outlineLevel="0" max="2" min="2" style="2" width="9.58"/>
    <col collapsed="false" customWidth="true" hidden="false" outlineLevel="0" max="3" min="3" style="3" width="8.86"/>
    <col collapsed="false" customWidth="true" hidden="false" outlineLevel="0" max="4" min="4" style="4" width="60.14"/>
    <col collapsed="false" customWidth="true" hidden="false" outlineLevel="0" max="5" min="5" style="5" width="16"/>
    <col collapsed="false" customWidth="true" hidden="false" outlineLevel="0" max="6" min="6" style="5" width="18.58"/>
    <col collapsed="false" customWidth="true" hidden="false" outlineLevel="0" max="7" min="7" style="2" width="18.58"/>
    <col collapsed="false" customWidth="true" hidden="false" outlineLevel="0" max="8" min="8" style="3" width="14.57"/>
    <col collapsed="false" customWidth="true" hidden="false" outlineLevel="0" max="9" min="9" style="6" width="10.85"/>
    <col collapsed="false" customWidth="true" hidden="false" outlineLevel="0" max="10" min="10" style="6" width="16.86"/>
    <col collapsed="false" customWidth="true" hidden="false" outlineLevel="0" max="11" min="11" style="7" width="15.15"/>
    <col collapsed="false" customWidth="true" hidden="false" outlineLevel="0" max="12" min="12" style="8" width="9.42"/>
    <col collapsed="false" customWidth="true" hidden="false" outlineLevel="0" max="13" min="13" style="9" width="13.29"/>
    <col collapsed="false" customWidth="true" hidden="false" outlineLevel="0" max="14" min="14" style="10" width="12.57"/>
    <col collapsed="false" customWidth="true" hidden="false" outlineLevel="0" max="18" min="15" style="11" width="17.14"/>
    <col collapsed="false" customWidth="true" hidden="false" outlineLevel="0" max="20" min="19" style="12" width="17.14"/>
    <col collapsed="false" customWidth="true" hidden="false" outlineLevel="0" max="21" min="21" style="13" width="17.14"/>
    <col collapsed="false" customWidth="true" hidden="false" outlineLevel="0" max="1025" min="22" style="13" width="9.71"/>
  </cols>
  <sheetData>
    <row r="1" customFormat="false" ht="27.75" hidden="false" customHeight="true" outlineLevel="0" collapsed="false">
      <c r="A1" s="17" t="s">
        <v>0</v>
      </c>
      <c r="B1" s="17"/>
      <c r="C1" s="17"/>
      <c r="D1" s="17" t="s">
        <v>1</v>
      </c>
      <c r="E1" s="17"/>
      <c r="F1" s="17"/>
      <c r="G1" s="17"/>
      <c r="H1" s="17"/>
      <c r="I1" s="17"/>
      <c r="J1" s="17"/>
      <c r="K1" s="17"/>
      <c r="L1" s="18" t="s">
        <v>2</v>
      </c>
      <c r="M1" s="18"/>
      <c r="N1" s="18"/>
      <c r="O1" s="19" t="s">
        <v>637</v>
      </c>
      <c r="P1" s="19" t="s">
        <v>638</v>
      </c>
      <c r="Q1" s="19" t="s">
        <v>639</v>
      </c>
      <c r="R1" s="19" t="s">
        <v>640</v>
      </c>
      <c r="S1" s="19" t="s">
        <v>641</v>
      </c>
      <c r="T1" s="19" t="s">
        <v>642</v>
      </c>
      <c r="U1" s="19" t="s">
        <v>21</v>
      </c>
    </row>
    <row r="2" customFormat="false" ht="30.75" hidden="false" customHeight="true" outlineLevel="0" collapsed="false">
      <c r="A2" s="17" t="s">
        <v>643</v>
      </c>
      <c r="B2" s="17"/>
      <c r="C2" s="17"/>
      <c r="D2" s="17"/>
      <c r="E2" s="17"/>
      <c r="F2" s="17"/>
      <c r="G2" s="17"/>
      <c r="H2" s="17"/>
      <c r="I2" s="17"/>
      <c r="J2" s="17"/>
      <c r="K2" s="17"/>
      <c r="L2" s="17"/>
      <c r="M2" s="17"/>
      <c r="N2" s="17"/>
      <c r="O2" s="19"/>
      <c r="P2" s="19"/>
      <c r="Q2" s="19"/>
      <c r="R2" s="19"/>
      <c r="S2" s="19"/>
      <c r="T2" s="19"/>
      <c r="U2" s="19"/>
    </row>
    <row r="3" s="29" customFormat="true" ht="30" hidden="false" customHeight="false" outlineLevel="0" collapsed="false">
      <c r="A3" s="21" t="s">
        <v>23</v>
      </c>
      <c r="B3" s="22" t="s">
        <v>24</v>
      </c>
      <c r="C3" s="23" t="s">
        <v>25</v>
      </c>
      <c r="D3" s="23" t="s">
        <v>26</v>
      </c>
      <c r="E3" s="23" t="s">
        <v>27</v>
      </c>
      <c r="F3" s="23" t="s">
        <v>28</v>
      </c>
      <c r="G3" s="23" t="s">
        <v>29</v>
      </c>
      <c r="H3" s="23" t="s">
        <v>30</v>
      </c>
      <c r="I3" s="21" t="s">
        <v>31</v>
      </c>
      <c r="J3" s="24" t="s">
        <v>32</v>
      </c>
      <c r="K3" s="25" t="s">
        <v>33</v>
      </c>
      <c r="L3" s="26" t="s">
        <v>34</v>
      </c>
      <c r="M3" s="27" t="s">
        <v>35</v>
      </c>
      <c r="N3" s="21" t="s">
        <v>36</v>
      </c>
      <c r="O3" s="28" t="n">
        <v>43623</v>
      </c>
      <c r="P3" s="28" t="n">
        <v>43623</v>
      </c>
      <c r="Q3" s="28" t="n">
        <v>43622</v>
      </c>
      <c r="R3" s="28" t="n">
        <v>43623</v>
      </c>
      <c r="S3" s="28" t="n">
        <v>43756</v>
      </c>
      <c r="T3" s="28" t="n">
        <v>43761</v>
      </c>
      <c r="U3" s="28" t="s">
        <v>644</v>
      </c>
    </row>
    <row r="4" customFormat="false" ht="66" hidden="false" customHeight="true" outlineLevel="0" collapsed="false">
      <c r="A4" s="30" t="s">
        <v>37</v>
      </c>
      <c r="B4" s="31" t="n">
        <v>1</v>
      </c>
      <c r="C4" s="32" t="n">
        <v>1</v>
      </c>
      <c r="D4" s="33" t="s">
        <v>38</v>
      </c>
      <c r="E4" s="34" t="s">
        <v>39</v>
      </c>
      <c r="F4" s="34" t="s">
        <v>40</v>
      </c>
      <c r="G4" s="34" t="s">
        <v>41</v>
      </c>
      <c r="H4" s="34" t="s">
        <v>42</v>
      </c>
      <c r="I4" s="35" t="n">
        <v>20</v>
      </c>
      <c r="J4" s="35" t="n">
        <v>30</v>
      </c>
      <c r="K4" s="36" t="n">
        <v>60</v>
      </c>
      <c r="L4" s="37"/>
      <c r="M4" s="38" t="n">
        <f aca="false">L4-(SUM(O4:U4))</f>
        <v>0</v>
      </c>
      <c r="N4" s="39" t="str">
        <f aca="false">IF(M4&lt;0,"ATENÇÃO","OK")</f>
        <v>OK</v>
      </c>
      <c r="O4" s="40"/>
      <c r="P4" s="41"/>
      <c r="Q4" s="41"/>
      <c r="R4" s="41"/>
      <c r="S4" s="41"/>
      <c r="T4" s="41"/>
      <c r="U4" s="41"/>
    </row>
    <row r="5" customFormat="false" ht="15" hidden="false" customHeight="true" outlineLevel="0" collapsed="false">
      <c r="A5" s="30"/>
      <c r="B5" s="31"/>
      <c r="C5" s="32" t="n">
        <v>2</v>
      </c>
      <c r="D5" s="33" t="s">
        <v>43</v>
      </c>
      <c r="E5" s="34" t="s">
        <v>44</v>
      </c>
      <c r="F5" s="34" t="s">
        <v>45</v>
      </c>
      <c r="G5" s="34" t="s">
        <v>46</v>
      </c>
      <c r="H5" s="34" t="s">
        <v>42</v>
      </c>
      <c r="I5" s="35" t="n">
        <v>20</v>
      </c>
      <c r="J5" s="35" t="n">
        <v>30</v>
      </c>
      <c r="K5" s="36" t="n">
        <v>50</v>
      </c>
      <c r="L5" s="37" t="n">
        <v>5</v>
      </c>
      <c r="M5" s="38" t="n">
        <f aca="false">L5-(SUM(O5:U5))</f>
        <v>0</v>
      </c>
      <c r="N5" s="39" t="str">
        <f aca="false">IF(M5&lt;0,"ATENÇÃO","OK")</f>
        <v>OK</v>
      </c>
      <c r="O5" s="40"/>
      <c r="P5" s="41"/>
      <c r="Q5" s="41"/>
      <c r="R5" s="41" t="n">
        <v>5</v>
      </c>
      <c r="S5" s="41"/>
      <c r="T5" s="41"/>
      <c r="U5" s="41"/>
    </row>
    <row r="6" customFormat="false" ht="15" hidden="false" customHeight="true" outlineLevel="0" collapsed="false">
      <c r="A6" s="30"/>
      <c r="B6" s="31"/>
      <c r="C6" s="44" t="n">
        <v>3</v>
      </c>
      <c r="D6" s="45" t="s">
        <v>47</v>
      </c>
      <c r="E6" s="34" t="s">
        <v>44</v>
      </c>
      <c r="F6" s="34" t="s">
        <v>48</v>
      </c>
      <c r="G6" s="34" t="n">
        <v>523</v>
      </c>
      <c r="H6" s="35" t="s">
        <v>49</v>
      </c>
      <c r="I6" s="35" t="n">
        <v>20</v>
      </c>
      <c r="J6" s="35" t="n">
        <v>30</v>
      </c>
      <c r="K6" s="36" t="n">
        <v>50</v>
      </c>
      <c r="L6" s="37" t="n">
        <v>5</v>
      </c>
      <c r="M6" s="38" t="n">
        <f aca="false">L6-(SUM(O6:U6))</f>
        <v>0</v>
      </c>
      <c r="N6" s="39" t="str">
        <f aca="false">IF(M6&lt;0,"ATENÇÃO","OK")</f>
        <v>OK</v>
      </c>
      <c r="O6" s="40"/>
      <c r="P6" s="41"/>
      <c r="Q6" s="41"/>
      <c r="R6" s="41" t="n">
        <v>5</v>
      </c>
      <c r="S6" s="41"/>
      <c r="T6" s="41"/>
      <c r="U6" s="41"/>
    </row>
    <row r="7" customFormat="false" ht="15" hidden="false" customHeight="true" outlineLevel="0" collapsed="false">
      <c r="A7" s="30"/>
      <c r="B7" s="31"/>
      <c r="C7" s="32" t="n">
        <v>4</v>
      </c>
      <c r="D7" s="33" t="s">
        <v>50</v>
      </c>
      <c r="E7" s="34" t="s">
        <v>44</v>
      </c>
      <c r="F7" s="34" t="s">
        <v>45</v>
      </c>
      <c r="G7" s="34" t="s">
        <v>51</v>
      </c>
      <c r="H7" s="34" t="s">
        <v>42</v>
      </c>
      <c r="I7" s="35" t="n">
        <v>20</v>
      </c>
      <c r="J7" s="35" t="n">
        <v>30</v>
      </c>
      <c r="K7" s="36" t="n">
        <v>60</v>
      </c>
      <c r="L7" s="37"/>
      <c r="M7" s="38" t="n">
        <f aca="false">L7-(SUM(O7:U7))</f>
        <v>0</v>
      </c>
      <c r="N7" s="39" t="str">
        <f aca="false">IF(M7&lt;0,"ATENÇÃO","OK")</f>
        <v>OK</v>
      </c>
      <c r="O7" s="40"/>
      <c r="P7" s="41"/>
      <c r="Q7" s="41"/>
      <c r="R7" s="41"/>
      <c r="S7" s="41"/>
      <c r="T7" s="41"/>
      <c r="U7" s="41"/>
    </row>
    <row r="8" customFormat="false" ht="15" hidden="false" customHeight="true" outlineLevel="0" collapsed="false">
      <c r="A8" s="30"/>
      <c r="B8" s="31"/>
      <c r="C8" s="32" t="n">
        <v>5</v>
      </c>
      <c r="D8" s="45" t="s">
        <v>52</v>
      </c>
      <c r="E8" s="34" t="s">
        <v>39</v>
      </c>
      <c r="F8" s="34" t="s">
        <v>53</v>
      </c>
      <c r="G8" s="34" t="s">
        <v>54</v>
      </c>
      <c r="H8" s="46" t="s">
        <v>55</v>
      </c>
      <c r="I8" s="35" t="n">
        <v>20</v>
      </c>
      <c r="J8" s="35" t="n">
        <v>30</v>
      </c>
      <c r="K8" s="36" t="n">
        <v>7</v>
      </c>
      <c r="L8" s="37"/>
      <c r="M8" s="38" t="n">
        <f aca="false">L8-(SUM(O8:U8))</f>
        <v>0</v>
      </c>
      <c r="N8" s="39" t="str">
        <f aca="false">IF(M8&lt;0,"ATENÇÃO","OK")</f>
        <v>OK</v>
      </c>
      <c r="O8" s="40"/>
      <c r="P8" s="41"/>
      <c r="Q8" s="41"/>
      <c r="R8" s="41"/>
      <c r="S8" s="41"/>
      <c r="T8" s="41"/>
      <c r="U8" s="41"/>
    </row>
    <row r="9" customFormat="false" ht="15" hidden="false" customHeight="true" outlineLevel="0" collapsed="false">
      <c r="A9" s="30"/>
      <c r="B9" s="31"/>
      <c r="C9" s="32" t="n">
        <v>6</v>
      </c>
      <c r="D9" s="45" t="s">
        <v>56</v>
      </c>
      <c r="E9" s="34" t="s">
        <v>39</v>
      </c>
      <c r="F9" s="34" t="s">
        <v>53</v>
      </c>
      <c r="G9" s="34" t="s">
        <v>54</v>
      </c>
      <c r="H9" s="46" t="s">
        <v>55</v>
      </c>
      <c r="I9" s="35" t="n">
        <v>20</v>
      </c>
      <c r="J9" s="35" t="n">
        <v>30</v>
      </c>
      <c r="K9" s="36" t="n">
        <v>7</v>
      </c>
      <c r="L9" s="37"/>
      <c r="M9" s="38" t="n">
        <f aca="false">L9-(SUM(O9:U9))</f>
        <v>0</v>
      </c>
      <c r="N9" s="39" t="str">
        <f aca="false">IF(M9&lt;0,"ATENÇÃO","OK")</f>
        <v>OK</v>
      </c>
      <c r="O9" s="40"/>
      <c r="P9" s="41"/>
      <c r="Q9" s="41"/>
      <c r="R9" s="41"/>
      <c r="S9" s="41"/>
      <c r="T9" s="41"/>
      <c r="U9" s="41"/>
    </row>
    <row r="10" customFormat="false" ht="15" hidden="false" customHeight="true" outlineLevel="0" collapsed="false">
      <c r="A10" s="30"/>
      <c r="B10" s="31"/>
      <c r="C10" s="32" t="n">
        <v>7</v>
      </c>
      <c r="D10" s="45" t="s">
        <v>57</v>
      </c>
      <c r="E10" s="34" t="s">
        <v>39</v>
      </c>
      <c r="F10" s="34" t="s">
        <v>53</v>
      </c>
      <c r="G10" s="34" t="s">
        <v>58</v>
      </c>
      <c r="H10" s="46" t="s">
        <v>55</v>
      </c>
      <c r="I10" s="35" t="n">
        <v>20</v>
      </c>
      <c r="J10" s="35" t="n">
        <v>30</v>
      </c>
      <c r="K10" s="36" t="n">
        <v>7</v>
      </c>
      <c r="L10" s="37"/>
      <c r="M10" s="38" t="n">
        <f aca="false">L10-(SUM(O10:U10))</f>
        <v>0</v>
      </c>
      <c r="N10" s="39" t="str">
        <f aca="false">IF(M10&lt;0,"ATENÇÃO","OK")</f>
        <v>OK</v>
      </c>
      <c r="O10" s="40"/>
      <c r="P10" s="41"/>
      <c r="Q10" s="41"/>
      <c r="R10" s="41"/>
      <c r="S10" s="41"/>
      <c r="T10" s="41"/>
      <c r="U10" s="41"/>
    </row>
    <row r="11" customFormat="false" ht="15" hidden="false" customHeight="true" outlineLevel="0" collapsed="false">
      <c r="A11" s="30"/>
      <c r="B11" s="31"/>
      <c r="C11" s="44" t="n">
        <v>8</v>
      </c>
      <c r="D11" s="45" t="s">
        <v>59</v>
      </c>
      <c r="E11" s="35" t="s">
        <v>39</v>
      </c>
      <c r="F11" s="35" t="s">
        <v>60</v>
      </c>
      <c r="G11" s="34" t="s">
        <v>61</v>
      </c>
      <c r="H11" s="35" t="s">
        <v>62</v>
      </c>
      <c r="I11" s="35" t="n">
        <v>20</v>
      </c>
      <c r="J11" s="35" t="n">
        <v>30</v>
      </c>
      <c r="K11" s="36" t="n">
        <v>4</v>
      </c>
      <c r="L11" s="37"/>
      <c r="M11" s="38" t="n">
        <f aca="false">L11-(SUM(O11:U11))</f>
        <v>0</v>
      </c>
      <c r="N11" s="39" t="str">
        <f aca="false">IF(M11&lt;0,"ATENÇÃO","OK")</f>
        <v>OK</v>
      </c>
      <c r="O11" s="40"/>
      <c r="P11" s="41"/>
      <c r="Q11" s="41"/>
      <c r="R11" s="41"/>
      <c r="S11" s="41"/>
      <c r="T11" s="41"/>
      <c r="U11" s="41"/>
    </row>
    <row r="12" customFormat="false" ht="15" hidden="false" customHeight="true" outlineLevel="0" collapsed="false">
      <c r="A12" s="30"/>
      <c r="B12" s="31"/>
      <c r="C12" s="32" t="n">
        <v>9</v>
      </c>
      <c r="D12" s="45" t="s">
        <v>63</v>
      </c>
      <c r="E12" s="35" t="s">
        <v>39</v>
      </c>
      <c r="F12" s="35" t="s">
        <v>60</v>
      </c>
      <c r="G12" s="34" t="s">
        <v>61</v>
      </c>
      <c r="H12" s="35" t="s">
        <v>62</v>
      </c>
      <c r="I12" s="35" t="n">
        <v>20</v>
      </c>
      <c r="J12" s="35" t="n">
        <v>30</v>
      </c>
      <c r="K12" s="36" t="n">
        <v>6</v>
      </c>
      <c r="L12" s="37"/>
      <c r="M12" s="38" t="n">
        <f aca="false">L12-(SUM(O12:U12))</f>
        <v>0</v>
      </c>
      <c r="N12" s="39" t="str">
        <f aca="false">IF(M12&lt;0,"ATENÇÃO","OK")</f>
        <v>OK</v>
      </c>
      <c r="O12" s="40"/>
      <c r="P12" s="41"/>
      <c r="Q12" s="41"/>
      <c r="R12" s="41"/>
      <c r="S12" s="41"/>
      <c r="T12" s="41"/>
      <c r="U12" s="41"/>
    </row>
    <row r="13" customFormat="false" ht="15" hidden="false" customHeight="true" outlineLevel="0" collapsed="false">
      <c r="A13" s="30"/>
      <c r="B13" s="31"/>
      <c r="C13" s="32" t="n">
        <v>10</v>
      </c>
      <c r="D13" s="45" t="s">
        <v>64</v>
      </c>
      <c r="E13" s="35" t="s">
        <v>39</v>
      </c>
      <c r="F13" s="35" t="s">
        <v>65</v>
      </c>
      <c r="G13" s="34" t="s">
        <v>66</v>
      </c>
      <c r="H13" s="35" t="s">
        <v>62</v>
      </c>
      <c r="I13" s="35" t="n">
        <v>20</v>
      </c>
      <c r="J13" s="35" t="n">
        <v>30</v>
      </c>
      <c r="K13" s="36" t="n">
        <v>9</v>
      </c>
      <c r="L13" s="37"/>
      <c r="M13" s="38" t="n">
        <f aca="false">L13-(SUM(O13:U13))</f>
        <v>0</v>
      </c>
      <c r="N13" s="39" t="str">
        <f aca="false">IF(M13&lt;0,"ATENÇÃO","OK")</f>
        <v>OK</v>
      </c>
      <c r="O13" s="40"/>
      <c r="P13" s="41"/>
      <c r="Q13" s="41"/>
      <c r="R13" s="41"/>
      <c r="S13" s="41"/>
      <c r="T13" s="41"/>
      <c r="U13" s="41"/>
    </row>
    <row r="14" customFormat="false" ht="15" hidden="false" customHeight="true" outlineLevel="0" collapsed="false">
      <c r="A14" s="30"/>
      <c r="B14" s="31"/>
      <c r="C14" s="32" t="n">
        <v>11</v>
      </c>
      <c r="D14" s="45" t="s">
        <v>67</v>
      </c>
      <c r="E14" s="35" t="s">
        <v>39</v>
      </c>
      <c r="F14" s="35" t="s">
        <v>60</v>
      </c>
      <c r="G14" s="34" t="s">
        <v>61</v>
      </c>
      <c r="H14" s="35" t="s">
        <v>62</v>
      </c>
      <c r="I14" s="35" t="n">
        <v>20</v>
      </c>
      <c r="J14" s="35" t="n">
        <v>30</v>
      </c>
      <c r="K14" s="36" t="n">
        <v>6.5</v>
      </c>
      <c r="L14" s="37"/>
      <c r="M14" s="38" t="n">
        <f aca="false">L14-(SUM(O14:U14))</f>
        <v>0</v>
      </c>
      <c r="N14" s="39" t="str">
        <f aca="false">IF(M14&lt;0,"ATENÇÃO","OK")</f>
        <v>OK</v>
      </c>
      <c r="O14" s="40"/>
      <c r="P14" s="41"/>
      <c r="Q14" s="41"/>
      <c r="R14" s="41"/>
      <c r="S14" s="41"/>
      <c r="T14" s="41"/>
      <c r="U14" s="41"/>
    </row>
    <row r="15" customFormat="false" ht="15" hidden="false" customHeight="true" outlineLevel="0" collapsed="false">
      <c r="A15" s="30"/>
      <c r="B15" s="31"/>
      <c r="C15" s="32" t="n">
        <v>12</v>
      </c>
      <c r="D15" s="33" t="s">
        <v>68</v>
      </c>
      <c r="E15" s="34" t="s">
        <v>39</v>
      </c>
      <c r="F15" s="34" t="s">
        <v>48</v>
      </c>
      <c r="G15" s="34" t="n">
        <v>538</v>
      </c>
      <c r="H15" s="34" t="s">
        <v>42</v>
      </c>
      <c r="I15" s="35" t="n">
        <v>20</v>
      </c>
      <c r="J15" s="35" t="n">
        <v>30</v>
      </c>
      <c r="K15" s="36" t="n">
        <v>7</v>
      </c>
      <c r="L15" s="37"/>
      <c r="M15" s="38" t="n">
        <f aca="false">L15-(SUM(O15:U15))</f>
        <v>0</v>
      </c>
      <c r="N15" s="39" t="str">
        <f aca="false">IF(M15&lt;0,"ATENÇÃO","OK")</f>
        <v>OK</v>
      </c>
      <c r="O15" s="40"/>
      <c r="P15" s="41"/>
      <c r="Q15" s="41"/>
      <c r="R15" s="41"/>
      <c r="S15" s="41"/>
      <c r="T15" s="41"/>
      <c r="U15" s="41"/>
    </row>
    <row r="16" customFormat="false" ht="15" hidden="false" customHeight="true" outlineLevel="0" collapsed="false">
      <c r="A16" s="30"/>
      <c r="B16" s="31"/>
      <c r="C16" s="44" t="n">
        <v>13</v>
      </c>
      <c r="D16" s="33" t="s">
        <v>69</v>
      </c>
      <c r="E16" s="34" t="s">
        <v>39</v>
      </c>
      <c r="F16" s="34" t="s">
        <v>70</v>
      </c>
      <c r="G16" s="34" t="s">
        <v>71</v>
      </c>
      <c r="H16" s="34" t="s">
        <v>42</v>
      </c>
      <c r="I16" s="35" t="n">
        <v>20</v>
      </c>
      <c r="J16" s="35" t="n">
        <v>30</v>
      </c>
      <c r="K16" s="36" t="n">
        <v>8</v>
      </c>
      <c r="L16" s="37"/>
      <c r="M16" s="38" t="n">
        <f aca="false">L16-(SUM(O16:U16))</f>
        <v>0</v>
      </c>
      <c r="N16" s="39" t="str">
        <f aca="false">IF(M16&lt;0,"ATENÇÃO","OK")</f>
        <v>OK</v>
      </c>
      <c r="O16" s="40"/>
      <c r="P16" s="41"/>
      <c r="Q16" s="41"/>
      <c r="R16" s="41"/>
      <c r="S16" s="41"/>
      <c r="T16" s="41"/>
      <c r="U16" s="41"/>
    </row>
    <row r="17" customFormat="false" ht="15" hidden="false" customHeight="true" outlineLevel="0" collapsed="false">
      <c r="A17" s="30"/>
      <c r="B17" s="31"/>
      <c r="C17" s="32" t="n">
        <v>14</v>
      </c>
      <c r="D17" s="33" t="s">
        <v>72</v>
      </c>
      <c r="E17" s="34" t="s">
        <v>39</v>
      </c>
      <c r="F17" s="34" t="s">
        <v>53</v>
      </c>
      <c r="G17" s="34" t="s">
        <v>58</v>
      </c>
      <c r="H17" s="34" t="s">
        <v>73</v>
      </c>
      <c r="I17" s="35" t="n">
        <v>20</v>
      </c>
      <c r="J17" s="35" t="n">
        <v>30</v>
      </c>
      <c r="K17" s="36" t="n">
        <v>110</v>
      </c>
      <c r="L17" s="37"/>
      <c r="M17" s="38" t="n">
        <f aca="false">L17-(SUM(O17:U17))</f>
        <v>0</v>
      </c>
      <c r="N17" s="39" t="str">
        <f aca="false">IF(M17&lt;0,"ATENÇÃO","OK")</f>
        <v>OK</v>
      </c>
      <c r="O17" s="40"/>
      <c r="P17" s="41"/>
      <c r="Q17" s="41"/>
      <c r="R17" s="41"/>
      <c r="S17" s="41"/>
      <c r="T17" s="41"/>
      <c r="U17" s="41"/>
    </row>
    <row r="18" customFormat="false" ht="15" hidden="false" customHeight="true" outlineLevel="0" collapsed="false">
      <c r="A18" s="30"/>
      <c r="B18" s="31"/>
      <c r="C18" s="32" t="n">
        <v>15</v>
      </c>
      <c r="D18" s="33" t="s">
        <v>74</v>
      </c>
      <c r="E18" s="34" t="s">
        <v>39</v>
      </c>
      <c r="F18" s="34" t="s">
        <v>48</v>
      </c>
      <c r="G18" s="34" t="n">
        <v>152</v>
      </c>
      <c r="H18" s="34" t="s">
        <v>42</v>
      </c>
      <c r="I18" s="35" t="n">
        <v>20</v>
      </c>
      <c r="J18" s="35" t="n">
        <v>30</v>
      </c>
      <c r="K18" s="36" t="n">
        <v>33</v>
      </c>
      <c r="L18" s="37"/>
      <c r="M18" s="38" t="n">
        <f aca="false">L18-(SUM(O18:U18))</f>
        <v>0</v>
      </c>
      <c r="N18" s="39" t="str">
        <f aca="false">IF(M18&lt;0,"ATENÇÃO","OK")</f>
        <v>OK</v>
      </c>
      <c r="O18" s="40"/>
      <c r="P18" s="41"/>
      <c r="Q18" s="41"/>
      <c r="R18" s="41"/>
      <c r="S18" s="41"/>
      <c r="T18" s="41"/>
      <c r="U18" s="41"/>
    </row>
    <row r="19" customFormat="false" ht="15" hidden="false" customHeight="true" outlineLevel="0" collapsed="false">
      <c r="A19" s="30"/>
      <c r="B19" s="31"/>
      <c r="C19" s="32" t="n">
        <v>16</v>
      </c>
      <c r="D19" s="33" t="s">
        <v>75</v>
      </c>
      <c r="E19" s="34" t="s">
        <v>39</v>
      </c>
      <c r="F19" s="34" t="s">
        <v>53</v>
      </c>
      <c r="G19" s="34" t="s">
        <v>76</v>
      </c>
      <c r="H19" s="34" t="s">
        <v>55</v>
      </c>
      <c r="I19" s="35" t="n">
        <v>20</v>
      </c>
      <c r="J19" s="35" t="n">
        <v>30</v>
      </c>
      <c r="K19" s="36" t="n">
        <v>2</v>
      </c>
      <c r="L19" s="37"/>
      <c r="M19" s="38" t="n">
        <f aca="false">L19-(SUM(O19:U19))</f>
        <v>0</v>
      </c>
      <c r="N19" s="39" t="str">
        <f aca="false">IF(M19&lt;0,"ATENÇÃO","OK")</f>
        <v>OK</v>
      </c>
      <c r="O19" s="40"/>
      <c r="P19" s="41"/>
      <c r="Q19" s="41"/>
      <c r="R19" s="41"/>
      <c r="S19" s="41"/>
      <c r="T19" s="41"/>
      <c r="U19" s="41"/>
    </row>
    <row r="20" customFormat="false" ht="15" hidden="false" customHeight="true" outlineLevel="0" collapsed="false">
      <c r="A20" s="30"/>
      <c r="B20" s="31"/>
      <c r="C20" s="32" t="n">
        <v>17</v>
      </c>
      <c r="D20" s="33" t="s">
        <v>77</v>
      </c>
      <c r="E20" s="34" t="s">
        <v>39</v>
      </c>
      <c r="F20" s="34" t="s">
        <v>53</v>
      </c>
      <c r="G20" s="34" t="s">
        <v>58</v>
      </c>
      <c r="H20" s="34" t="s">
        <v>73</v>
      </c>
      <c r="I20" s="35" t="n">
        <v>20</v>
      </c>
      <c r="J20" s="35" t="n">
        <v>30</v>
      </c>
      <c r="K20" s="36" t="n">
        <v>380</v>
      </c>
      <c r="L20" s="37"/>
      <c r="M20" s="38" t="n">
        <f aca="false">L20-(SUM(O20:U20))</f>
        <v>0</v>
      </c>
      <c r="N20" s="39" t="str">
        <f aca="false">IF(M20&lt;0,"ATENÇÃO","OK")</f>
        <v>OK</v>
      </c>
      <c r="O20" s="40"/>
      <c r="P20" s="41"/>
      <c r="Q20" s="41"/>
      <c r="R20" s="41"/>
      <c r="S20" s="41"/>
      <c r="T20" s="41"/>
      <c r="U20" s="41"/>
    </row>
    <row r="21" customFormat="false" ht="15" hidden="false" customHeight="true" outlineLevel="0" collapsed="false">
      <c r="A21" s="30"/>
      <c r="B21" s="31"/>
      <c r="C21" s="44" t="n">
        <v>18</v>
      </c>
      <c r="D21" s="45" t="s">
        <v>78</v>
      </c>
      <c r="E21" s="34" t="s">
        <v>39</v>
      </c>
      <c r="F21" s="34" t="s">
        <v>53</v>
      </c>
      <c r="G21" s="47" t="s">
        <v>58</v>
      </c>
      <c r="H21" s="35" t="s">
        <v>73</v>
      </c>
      <c r="I21" s="35" t="n">
        <v>20</v>
      </c>
      <c r="J21" s="35" t="n">
        <v>30</v>
      </c>
      <c r="K21" s="36" t="n">
        <v>380</v>
      </c>
      <c r="L21" s="37"/>
      <c r="M21" s="38" t="n">
        <f aca="false">L21-(SUM(O21:U21))</f>
        <v>0</v>
      </c>
      <c r="N21" s="39" t="str">
        <f aca="false">IF(M21&lt;0,"ATENÇÃO","OK")</f>
        <v>OK</v>
      </c>
      <c r="O21" s="40"/>
      <c r="P21" s="41"/>
      <c r="Q21" s="41"/>
      <c r="R21" s="41"/>
      <c r="S21" s="41"/>
      <c r="T21" s="41"/>
      <c r="U21" s="41"/>
    </row>
    <row r="22" customFormat="false" ht="15" hidden="false" customHeight="true" outlineLevel="0" collapsed="false">
      <c r="A22" s="30"/>
      <c r="B22" s="31"/>
      <c r="C22" s="32" t="n">
        <v>19</v>
      </c>
      <c r="D22" s="33" t="s">
        <v>79</v>
      </c>
      <c r="E22" s="34" t="s">
        <v>39</v>
      </c>
      <c r="F22" s="34" t="s">
        <v>53</v>
      </c>
      <c r="G22" s="47" t="s">
        <v>58</v>
      </c>
      <c r="H22" s="34" t="s">
        <v>73</v>
      </c>
      <c r="I22" s="35" t="n">
        <v>20</v>
      </c>
      <c r="J22" s="35" t="n">
        <v>30</v>
      </c>
      <c r="K22" s="36" t="n">
        <v>430</v>
      </c>
      <c r="L22" s="37"/>
      <c r="M22" s="38" t="n">
        <f aca="false">L22-(SUM(O22:U22))</f>
        <v>0</v>
      </c>
      <c r="N22" s="39" t="str">
        <f aca="false">IF(M22&lt;0,"ATENÇÃO","OK")</f>
        <v>OK</v>
      </c>
      <c r="O22" s="40"/>
      <c r="P22" s="41"/>
      <c r="Q22" s="41"/>
      <c r="R22" s="41"/>
      <c r="S22" s="41"/>
      <c r="T22" s="41"/>
      <c r="U22" s="41"/>
    </row>
    <row r="23" customFormat="false" ht="15" hidden="false" customHeight="true" outlineLevel="0" collapsed="false">
      <c r="A23" s="30"/>
      <c r="B23" s="31"/>
      <c r="C23" s="32" t="n">
        <v>20</v>
      </c>
      <c r="D23" s="33" t="s">
        <v>80</v>
      </c>
      <c r="E23" s="34" t="s">
        <v>39</v>
      </c>
      <c r="F23" s="34" t="s">
        <v>53</v>
      </c>
      <c r="G23" s="47" t="s">
        <v>58</v>
      </c>
      <c r="H23" s="34" t="s">
        <v>73</v>
      </c>
      <c r="I23" s="35" t="n">
        <v>20</v>
      </c>
      <c r="J23" s="35" t="n">
        <v>30</v>
      </c>
      <c r="K23" s="36" t="n">
        <v>110</v>
      </c>
      <c r="L23" s="37"/>
      <c r="M23" s="38" t="n">
        <f aca="false">L23-(SUM(O23:U23))</f>
        <v>0</v>
      </c>
      <c r="N23" s="39" t="str">
        <f aca="false">IF(M23&lt;0,"ATENÇÃO","OK")</f>
        <v>OK</v>
      </c>
      <c r="O23" s="40"/>
      <c r="P23" s="41"/>
      <c r="Q23" s="41"/>
      <c r="R23" s="41"/>
      <c r="S23" s="41"/>
      <c r="T23" s="41"/>
      <c r="U23" s="41"/>
    </row>
    <row r="24" customFormat="false" ht="15" hidden="false" customHeight="true" outlineLevel="0" collapsed="false">
      <c r="A24" s="30"/>
      <c r="B24" s="31"/>
      <c r="C24" s="32" t="n">
        <v>21</v>
      </c>
      <c r="D24" s="33" t="s">
        <v>81</v>
      </c>
      <c r="E24" s="34" t="s">
        <v>39</v>
      </c>
      <c r="F24" s="34" t="s">
        <v>53</v>
      </c>
      <c r="G24" s="47" t="s">
        <v>58</v>
      </c>
      <c r="H24" s="34" t="s">
        <v>73</v>
      </c>
      <c r="I24" s="35" t="n">
        <v>20</v>
      </c>
      <c r="J24" s="35" t="n">
        <v>30</v>
      </c>
      <c r="K24" s="36" t="n">
        <v>110</v>
      </c>
      <c r="L24" s="37"/>
      <c r="M24" s="38" t="n">
        <f aca="false">L24-(SUM(O24:U24))</f>
        <v>0</v>
      </c>
      <c r="N24" s="39" t="str">
        <f aca="false">IF(M24&lt;0,"ATENÇÃO","OK")</f>
        <v>OK</v>
      </c>
      <c r="O24" s="40"/>
      <c r="P24" s="41"/>
      <c r="Q24" s="41"/>
      <c r="R24" s="41"/>
      <c r="S24" s="41"/>
      <c r="T24" s="41"/>
      <c r="U24" s="41"/>
    </row>
    <row r="25" customFormat="false" ht="15" hidden="false" customHeight="true" outlineLevel="0" collapsed="false">
      <c r="A25" s="30"/>
      <c r="B25" s="31"/>
      <c r="C25" s="32" t="n">
        <v>22</v>
      </c>
      <c r="D25" s="33" t="s">
        <v>82</v>
      </c>
      <c r="E25" s="34" t="s">
        <v>39</v>
      </c>
      <c r="F25" s="34" t="s">
        <v>53</v>
      </c>
      <c r="G25" s="47" t="s">
        <v>58</v>
      </c>
      <c r="H25" s="34" t="s">
        <v>73</v>
      </c>
      <c r="I25" s="35" t="n">
        <v>20</v>
      </c>
      <c r="J25" s="35" t="n">
        <v>30</v>
      </c>
      <c r="K25" s="36" t="n">
        <v>234</v>
      </c>
      <c r="L25" s="37"/>
      <c r="M25" s="38" t="n">
        <f aca="false">L25-(SUM(O25:U25))</f>
        <v>0</v>
      </c>
      <c r="N25" s="39" t="str">
        <f aca="false">IF(M25&lt;0,"ATENÇÃO","OK")</f>
        <v>OK</v>
      </c>
      <c r="O25" s="40"/>
      <c r="P25" s="41"/>
      <c r="Q25" s="41"/>
      <c r="R25" s="41"/>
      <c r="S25" s="41"/>
      <c r="T25" s="41"/>
      <c r="U25" s="41"/>
    </row>
    <row r="26" customFormat="false" ht="15" hidden="false" customHeight="true" outlineLevel="0" collapsed="false">
      <c r="A26" s="30"/>
      <c r="B26" s="31"/>
      <c r="C26" s="44" t="n">
        <v>23</v>
      </c>
      <c r="D26" s="45" t="s">
        <v>83</v>
      </c>
      <c r="E26" s="34" t="s">
        <v>39</v>
      </c>
      <c r="F26" s="34" t="s">
        <v>53</v>
      </c>
      <c r="G26" s="47" t="s">
        <v>58</v>
      </c>
      <c r="H26" s="35" t="s">
        <v>73</v>
      </c>
      <c r="I26" s="35" t="n">
        <v>20</v>
      </c>
      <c r="J26" s="35" t="n">
        <v>30</v>
      </c>
      <c r="K26" s="36" t="n">
        <v>234</v>
      </c>
      <c r="L26" s="37"/>
      <c r="M26" s="38" t="n">
        <f aca="false">L26-(SUM(O26:U26))</f>
        <v>0</v>
      </c>
      <c r="N26" s="39" t="str">
        <f aca="false">IF(M26&lt;0,"ATENÇÃO","OK")</f>
        <v>OK</v>
      </c>
      <c r="O26" s="40"/>
      <c r="P26" s="41"/>
      <c r="Q26" s="41"/>
      <c r="R26" s="41"/>
      <c r="S26" s="41"/>
      <c r="T26" s="41"/>
      <c r="U26" s="41"/>
    </row>
    <row r="27" customFormat="false" ht="15" hidden="false" customHeight="true" outlineLevel="0" collapsed="false">
      <c r="A27" s="30"/>
      <c r="B27" s="31"/>
      <c r="C27" s="32" t="n">
        <v>24</v>
      </c>
      <c r="D27" s="33" t="s">
        <v>84</v>
      </c>
      <c r="E27" s="34" t="s">
        <v>39</v>
      </c>
      <c r="F27" s="34" t="s">
        <v>53</v>
      </c>
      <c r="G27" s="47" t="s">
        <v>58</v>
      </c>
      <c r="H27" s="34" t="s">
        <v>73</v>
      </c>
      <c r="I27" s="35" t="n">
        <v>20</v>
      </c>
      <c r="J27" s="35" t="n">
        <v>30</v>
      </c>
      <c r="K27" s="36" t="n">
        <v>234</v>
      </c>
      <c r="L27" s="37"/>
      <c r="M27" s="38" t="n">
        <f aca="false">L27-(SUM(O27:U27))</f>
        <v>0</v>
      </c>
      <c r="N27" s="39" t="str">
        <f aca="false">IF(M27&lt;0,"ATENÇÃO","OK")</f>
        <v>OK</v>
      </c>
      <c r="O27" s="40"/>
      <c r="P27" s="41"/>
      <c r="Q27" s="41"/>
      <c r="R27" s="41"/>
      <c r="S27" s="41"/>
      <c r="T27" s="41"/>
      <c r="U27" s="41"/>
    </row>
    <row r="28" customFormat="false" ht="15" hidden="false" customHeight="true" outlineLevel="0" collapsed="false">
      <c r="A28" s="30"/>
      <c r="B28" s="31"/>
      <c r="C28" s="32" t="n">
        <v>25</v>
      </c>
      <c r="D28" s="33" t="s">
        <v>85</v>
      </c>
      <c r="E28" s="34" t="s">
        <v>39</v>
      </c>
      <c r="F28" s="34" t="s">
        <v>53</v>
      </c>
      <c r="G28" s="47" t="s">
        <v>58</v>
      </c>
      <c r="H28" s="34" t="s">
        <v>73</v>
      </c>
      <c r="I28" s="35" t="n">
        <v>20</v>
      </c>
      <c r="J28" s="35" t="n">
        <v>30</v>
      </c>
      <c r="K28" s="36" t="n">
        <v>234</v>
      </c>
      <c r="L28" s="37"/>
      <c r="M28" s="38" t="n">
        <f aca="false">L28-(SUM(O28:U28))</f>
        <v>0</v>
      </c>
      <c r="N28" s="39" t="str">
        <f aca="false">IF(M28&lt;0,"ATENÇÃO","OK")</f>
        <v>OK</v>
      </c>
      <c r="O28" s="40"/>
      <c r="P28" s="41"/>
      <c r="Q28" s="41"/>
      <c r="R28" s="41"/>
      <c r="S28" s="41"/>
      <c r="T28" s="41"/>
      <c r="U28" s="41"/>
    </row>
    <row r="29" customFormat="false" ht="15" hidden="false" customHeight="true" outlineLevel="0" collapsed="false">
      <c r="A29" s="30"/>
      <c r="B29" s="31"/>
      <c r="C29" s="32" t="n">
        <v>26</v>
      </c>
      <c r="D29" s="45" t="s">
        <v>86</v>
      </c>
      <c r="E29" s="34" t="s">
        <v>39</v>
      </c>
      <c r="F29" s="34" t="s">
        <v>53</v>
      </c>
      <c r="G29" s="34" t="s">
        <v>58</v>
      </c>
      <c r="H29" s="35" t="s">
        <v>73</v>
      </c>
      <c r="I29" s="35" t="n">
        <v>20</v>
      </c>
      <c r="J29" s="35" t="n">
        <v>30</v>
      </c>
      <c r="K29" s="36" t="n">
        <v>71</v>
      </c>
      <c r="L29" s="37"/>
      <c r="M29" s="38" t="n">
        <f aca="false">L29-(SUM(O29:U29))</f>
        <v>0</v>
      </c>
      <c r="N29" s="39" t="str">
        <f aca="false">IF(M29&lt;0,"ATENÇÃO","OK")</f>
        <v>OK</v>
      </c>
      <c r="O29" s="40"/>
      <c r="P29" s="41"/>
      <c r="Q29" s="41"/>
      <c r="R29" s="41"/>
      <c r="S29" s="41"/>
      <c r="T29" s="41"/>
      <c r="U29" s="41"/>
    </row>
    <row r="30" customFormat="false" ht="15" hidden="false" customHeight="true" outlineLevel="0" collapsed="false">
      <c r="A30" s="30"/>
      <c r="B30" s="31"/>
      <c r="C30" s="32" t="n">
        <v>27</v>
      </c>
      <c r="D30" s="45" t="s">
        <v>87</v>
      </c>
      <c r="E30" s="34" t="s">
        <v>39</v>
      </c>
      <c r="F30" s="34" t="s">
        <v>53</v>
      </c>
      <c r="G30" s="34" t="s">
        <v>58</v>
      </c>
      <c r="H30" s="35" t="s">
        <v>73</v>
      </c>
      <c r="I30" s="35" t="n">
        <v>20</v>
      </c>
      <c r="J30" s="35" t="n">
        <v>30</v>
      </c>
      <c r="K30" s="36" t="n">
        <v>71</v>
      </c>
      <c r="L30" s="37"/>
      <c r="M30" s="38" t="n">
        <f aca="false">L30-(SUM(O30:U30))</f>
        <v>0</v>
      </c>
      <c r="N30" s="39" t="str">
        <f aca="false">IF(M30&lt;0,"ATENÇÃO","OK")</f>
        <v>OK</v>
      </c>
      <c r="O30" s="40"/>
      <c r="P30" s="41"/>
      <c r="Q30" s="41"/>
      <c r="R30" s="41"/>
      <c r="S30" s="41"/>
      <c r="T30" s="41"/>
      <c r="U30" s="41"/>
    </row>
    <row r="31" customFormat="false" ht="15" hidden="false" customHeight="true" outlineLevel="0" collapsed="false">
      <c r="A31" s="30"/>
      <c r="B31" s="31"/>
      <c r="C31" s="44" t="n">
        <v>28</v>
      </c>
      <c r="D31" s="45" t="s">
        <v>88</v>
      </c>
      <c r="E31" s="34" t="s">
        <v>39</v>
      </c>
      <c r="F31" s="34" t="s">
        <v>53</v>
      </c>
      <c r="G31" s="34" t="s">
        <v>58</v>
      </c>
      <c r="H31" s="35" t="s">
        <v>73</v>
      </c>
      <c r="I31" s="35" t="n">
        <v>20</v>
      </c>
      <c r="J31" s="35" t="n">
        <v>30</v>
      </c>
      <c r="K31" s="36" t="n">
        <v>71</v>
      </c>
      <c r="L31" s="37"/>
      <c r="M31" s="38" t="n">
        <f aca="false">L31-(SUM(O31:U31))</f>
        <v>0</v>
      </c>
      <c r="N31" s="39" t="str">
        <f aca="false">IF(M31&lt;0,"ATENÇÃO","OK")</f>
        <v>OK</v>
      </c>
      <c r="O31" s="40"/>
      <c r="P31" s="41"/>
      <c r="Q31" s="41"/>
      <c r="R31" s="41"/>
      <c r="S31" s="41"/>
      <c r="T31" s="41"/>
      <c r="U31" s="41"/>
    </row>
    <row r="32" customFormat="false" ht="15" hidden="false" customHeight="true" outlineLevel="0" collapsed="false">
      <c r="A32" s="30"/>
      <c r="B32" s="31"/>
      <c r="C32" s="32" t="n">
        <v>29</v>
      </c>
      <c r="D32" s="45" t="s">
        <v>89</v>
      </c>
      <c r="E32" s="34" t="s">
        <v>39</v>
      </c>
      <c r="F32" s="34" t="s">
        <v>53</v>
      </c>
      <c r="G32" s="34" t="s">
        <v>58</v>
      </c>
      <c r="H32" s="35" t="s">
        <v>73</v>
      </c>
      <c r="I32" s="35" t="n">
        <v>20</v>
      </c>
      <c r="J32" s="35" t="n">
        <v>30</v>
      </c>
      <c r="K32" s="36" t="n">
        <v>71</v>
      </c>
      <c r="L32" s="37"/>
      <c r="M32" s="38" t="n">
        <f aca="false">L32-(SUM(O32:U32))</f>
        <v>0</v>
      </c>
      <c r="N32" s="39" t="str">
        <f aca="false">IF(M32&lt;0,"ATENÇÃO","OK")</f>
        <v>OK</v>
      </c>
      <c r="O32" s="40"/>
      <c r="P32" s="41"/>
      <c r="Q32" s="41"/>
      <c r="R32" s="41"/>
      <c r="S32" s="41"/>
      <c r="T32" s="41"/>
      <c r="U32" s="41"/>
    </row>
    <row r="33" customFormat="false" ht="15" hidden="false" customHeight="true" outlineLevel="0" collapsed="false">
      <c r="A33" s="30"/>
      <c r="B33" s="31"/>
      <c r="C33" s="32" t="n">
        <v>30</v>
      </c>
      <c r="D33" s="33" t="s">
        <v>90</v>
      </c>
      <c r="E33" s="34" t="s">
        <v>39</v>
      </c>
      <c r="F33" s="34" t="s">
        <v>53</v>
      </c>
      <c r="G33" s="34" t="s">
        <v>58</v>
      </c>
      <c r="H33" s="34" t="s">
        <v>73</v>
      </c>
      <c r="I33" s="35" t="n">
        <v>20</v>
      </c>
      <c r="J33" s="35" t="n">
        <v>30</v>
      </c>
      <c r="K33" s="36" t="n">
        <v>71</v>
      </c>
      <c r="L33" s="37"/>
      <c r="M33" s="38" t="n">
        <f aca="false">L33-(SUM(O33:U33))</f>
        <v>0</v>
      </c>
      <c r="N33" s="39" t="str">
        <f aca="false">IF(M33&lt;0,"ATENÇÃO","OK")</f>
        <v>OK</v>
      </c>
      <c r="O33" s="40"/>
      <c r="P33" s="41"/>
      <c r="Q33" s="41"/>
      <c r="R33" s="41"/>
      <c r="S33" s="41"/>
      <c r="T33" s="41"/>
      <c r="U33" s="41"/>
    </row>
    <row r="34" customFormat="false" ht="15" hidden="false" customHeight="true" outlineLevel="0" collapsed="false">
      <c r="A34" s="30"/>
      <c r="B34" s="31"/>
      <c r="C34" s="32" t="n">
        <v>31</v>
      </c>
      <c r="D34" s="33" t="s">
        <v>91</v>
      </c>
      <c r="E34" s="34" t="s">
        <v>39</v>
      </c>
      <c r="F34" s="34" t="s">
        <v>53</v>
      </c>
      <c r="G34" s="34" t="s">
        <v>58</v>
      </c>
      <c r="H34" s="34" t="s">
        <v>73</v>
      </c>
      <c r="I34" s="35" t="n">
        <v>20</v>
      </c>
      <c r="J34" s="35" t="n">
        <v>30</v>
      </c>
      <c r="K34" s="36" t="n">
        <v>71</v>
      </c>
      <c r="L34" s="37"/>
      <c r="M34" s="38" t="n">
        <f aca="false">L34-(SUM(O34:U34))</f>
        <v>0</v>
      </c>
      <c r="N34" s="39" t="str">
        <f aca="false">IF(M34&lt;0,"ATENÇÃO","OK")</f>
        <v>OK</v>
      </c>
      <c r="O34" s="40"/>
      <c r="P34" s="41"/>
      <c r="Q34" s="41"/>
      <c r="R34" s="41"/>
      <c r="S34" s="41"/>
      <c r="T34" s="41"/>
      <c r="U34" s="41"/>
    </row>
    <row r="35" customFormat="false" ht="15" hidden="false" customHeight="true" outlineLevel="0" collapsed="false">
      <c r="A35" s="30"/>
      <c r="B35" s="31"/>
      <c r="C35" s="32" t="n">
        <v>32</v>
      </c>
      <c r="D35" s="45" t="s">
        <v>92</v>
      </c>
      <c r="E35" s="34" t="s">
        <v>39</v>
      </c>
      <c r="F35" s="34" t="s">
        <v>53</v>
      </c>
      <c r="G35" s="34" t="s">
        <v>58</v>
      </c>
      <c r="H35" s="35" t="s">
        <v>73</v>
      </c>
      <c r="I35" s="35" t="n">
        <v>20</v>
      </c>
      <c r="J35" s="35" t="n">
        <v>30</v>
      </c>
      <c r="K35" s="36" t="n">
        <v>715</v>
      </c>
      <c r="L35" s="37"/>
      <c r="M35" s="38" t="n">
        <f aca="false">L35-(SUM(O35:U35))</f>
        <v>0</v>
      </c>
      <c r="N35" s="39" t="str">
        <f aca="false">IF(M35&lt;0,"ATENÇÃO","OK")</f>
        <v>OK</v>
      </c>
      <c r="O35" s="40"/>
      <c r="P35" s="41"/>
      <c r="Q35" s="41"/>
      <c r="R35" s="41"/>
      <c r="S35" s="41"/>
      <c r="T35" s="41"/>
      <c r="U35" s="41"/>
    </row>
    <row r="36" customFormat="false" ht="15" hidden="false" customHeight="true" outlineLevel="0" collapsed="false">
      <c r="A36" s="30"/>
      <c r="B36" s="31"/>
      <c r="C36" s="44" t="n">
        <v>33</v>
      </c>
      <c r="D36" s="45" t="s">
        <v>93</v>
      </c>
      <c r="E36" s="34" t="s">
        <v>39</v>
      </c>
      <c r="F36" s="34" t="s">
        <v>53</v>
      </c>
      <c r="G36" s="34" t="s">
        <v>58</v>
      </c>
      <c r="H36" s="35" t="s">
        <v>73</v>
      </c>
      <c r="I36" s="35" t="n">
        <v>20</v>
      </c>
      <c r="J36" s="35" t="n">
        <v>30</v>
      </c>
      <c r="K36" s="36" t="n">
        <v>715</v>
      </c>
      <c r="L36" s="37"/>
      <c r="M36" s="38" t="n">
        <f aca="false">L36-(SUM(O36:U36))</f>
        <v>0</v>
      </c>
      <c r="N36" s="39" t="str">
        <f aca="false">IF(M36&lt;0,"ATENÇÃO","OK")</f>
        <v>OK</v>
      </c>
      <c r="O36" s="40"/>
      <c r="P36" s="41"/>
      <c r="Q36" s="41"/>
      <c r="R36" s="41"/>
      <c r="S36" s="41"/>
      <c r="T36" s="41"/>
      <c r="U36" s="41"/>
    </row>
    <row r="37" customFormat="false" ht="15" hidden="false" customHeight="true" outlineLevel="0" collapsed="false">
      <c r="A37" s="30"/>
      <c r="B37" s="31"/>
      <c r="C37" s="32" t="n">
        <v>34</v>
      </c>
      <c r="D37" s="45" t="s">
        <v>94</v>
      </c>
      <c r="E37" s="34" t="s">
        <v>39</v>
      </c>
      <c r="F37" s="34" t="s">
        <v>95</v>
      </c>
      <c r="G37" s="34" t="s">
        <v>58</v>
      </c>
      <c r="H37" s="35" t="s">
        <v>73</v>
      </c>
      <c r="I37" s="35" t="n">
        <v>20</v>
      </c>
      <c r="J37" s="35" t="n">
        <v>30</v>
      </c>
      <c r="K37" s="36" t="n">
        <v>953</v>
      </c>
      <c r="L37" s="37"/>
      <c r="M37" s="38" t="n">
        <f aca="false">L37-(SUM(O37:U37))</f>
        <v>0</v>
      </c>
      <c r="N37" s="39" t="str">
        <f aca="false">IF(M37&lt;0,"ATENÇÃO","OK")</f>
        <v>OK</v>
      </c>
      <c r="O37" s="40"/>
      <c r="P37" s="41"/>
      <c r="Q37" s="41"/>
      <c r="R37" s="41"/>
      <c r="S37" s="41"/>
      <c r="T37" s="41"/>
      <c r="U37" s="41"/>
    </row>
    <row r="38" customFormat="false" ht="15" hidden="false" customHeight="true" outlineLevel="0" collapsed="false">
      <c r="A38" s="30"/>
      <c r="B38" s="31"/>
      <c r="C38" s="32" t="n">
        <v>35</v>
      </c>
      <c r="D38" s="33" t="s">
        <v>96</v>
      </c>
      <c r="E38" s="34" t="s">
        <v>39</v>
      </c>
      <c r="F38" s="34" t="s">
        <v>53</v>
      </c>
      <c r="G38" s="34" t="s">
        <v>58</v>
      </c>
      <c r="H38" s="34" t="s">
        <v>73</v>
      </c>
      <c r="I38" s="35" t="n">
        <v>20</v>
      </c>
      <c r="J38" s="35" t="n">
        <v>30</v>
      </c>
      <c r="K38" s="36" t="n">
        <v>173</v>
      </c>
      <c r="L38" s="37"/>
      <c r="M38" s="38" t="n">
        <f aca="false">L38-(SUM(O38:U38))</f>
        <v>0</v>
      </c>
      <c r="N38" s="39" t="str">
        <f aca="false">IF(M38&lt;0,"ATENÇÃO","OK")</f>
        <v>OK</v>
      </c>
      <c r="O38" s="40"/>
      <c r="P38" s="41"/>
      <c r="Q38" s="41"/>
      <c r="R38" s="41"/>
      <c r="S38" s="41"/>
      <c r="T38" s="41"/>
      <c r="U38" s="41"/>
    </row>
    <row r="39" customFormat="false" ht="15" hidden="false" customHeight="true" outlineLevel="0" collapsed="false">
      <c r="A39" s="30"/>
      <c r="B39" s="31"/>
      <c r="C39" s="32" t="n">
        <v>36</v>
      </c>
      <c r="D39" s="45" t="s">
        <v>97</v>
      </c>
      <c r="E39" s="34" t="s">
        <v>39</v>
      </c>
      <c r="F39" s="34" t="s">
        <v>53</v>
      </c>
      <c r="G39" s="34" t="s">
        <v>58</v>
      </c>
      <c r="H39" s="35" t="s">
        <v>73</v>
      </c>
      <c r="I39" s="35" t="n">
        <v>20</v>
      </c>
      <c r="J39" s="35" t="n">
        <v>30</v>
      </c>
      <c r="K39" s="36" t="n">
        <v>173</v>
      </c>
      <c r="L39" s="37"/>
      <c r="M39" s="38" t="n">
        <f aca="false">L39-(SUM(O39:U39))</f>
        <v>0</v>
      </c>
      <c r="N39" s="39" t="str">
        <f aca="false">IF(M39&lt;0,"ATENÇÃO","OK")</f>
        <v>OK</v>
      </c>
      <c r="O39" s="40"/>
      <c r="P39" s="41"/>
      <c r="Q39" s="41"/>
      <c r="R39" s="41"/>
      <c r="S39" s="41"/>
      <c r="T39" s="41"/>
      <c r="U39" s="41"/>
    </row>
    <row r="40" customFormat="false" ht="15" hidden="false" customHeight="true" outlineLevel="0" collapsed="false">
      <c r="A40" s="30"/>
      <c r="B40" s="31"/>
      <c r="C40" s="32" t="n">
        <v>37</v>
      </c>
      <c r="D40" s="33" t="s">
        <v>98</v>
      </c>
      <c r="E40" s="34" t="s">
        <v>39</v>
      </c>
      <c r="F40" s="34" t="s">
        <v>53</v>
      </c>
      <c r="G40" s="34" t="s">
        <v>58</v>
      </c>
      <c r="H40" s="34" t="s">
        <v>73</v>
      </c>
      <c r="I40" s="35" t="n">
        <v>20</v>
      </c>
      <c r="J40" s="35" t="n">
        <v>30</v>
      </c>
      <c r="K40" s="36" t="n">
        <v>173</v>
      </c>
      <c r="L40" s="37"/>
      <c r="M40" s="38" t="n">
        <f aca="false">L40-(SUM(O40:U40))</f>
        <v>0</v>
      </c>
      <c r="N40" s="39" t="str">
        <f aca="false">IF(M40&lt;0,"ATENÇÃO","OK")</f>
        <v>OK</v>
      </c>
      <c r="O40" s="40"/>
      <c r="P40" s="41"/>
      <c r="Q40" s="41"/>
      <c r="R40" s="41"/>
      <c r="S40" s="41"/>
      <c r="T40" s="41"/>
      <c r="U40" s="41"/>
    </row>
    <row r="41" customFormat="false" ht="15" hidden="false" customHeight="true" outlineLevel="0" collapsed="false">
      <c r="A41" s="30"/>
      <c r="B41" s="31"/>
      <c r="C41" s="44" t="n">
        <v>38</v>
      </c>
      <c r="D41" s="33" t="s">
        <v>99</v>
      </c>
      <c r="E41" s="34" t="s">
        <v>39</v>
      </c>
      <c r="F41" s="34" t="s">
        <v>53</v>
      </c>
      <c r="G41" s="34" t="s">
        <v>58</v>
      </c>
      <c r="H41" s="34" t="s">
        <v>73</v>
      </c>
      <c r="I41" s="35" t="n">
        <v>20</v>
      </c>
      <c r="J41" s="35" t="n">
        <v>30</v>
      </c>
      <c r="K41" s="36" t="n">
        <v>173</v>
      </c>
      <c r="L41" s="37"/>
      <c r="M41" s="38" t="n">
        <f aca="false">L41-(SUM(O41:U41))</f>
        <v>0</v>
      </c>
      <c r="N41" s="39" t="str">
        <f aca="false">IF(M41&lt;0,"ATENÇÃO","OK")</f>
        <v>OK</v>
      </c>
      <c r="O41" s="40"/>
      <c r="P41" s="41"/>
      <c r="Q41" s="41"/>
      <c r="R41" s="41"/>
      <c r="S41" s="41"/>
      <c r="T41" s="41"/>
      <c r="U41" s="41"/>
    </row>
    <row r="42" customFormat="false" ht="15" hidden="false" customHeight="true" outlineLevel="0" collapsed="false">
      <c r="A42" s="30"/>
      <c r="B42" s="31"/>
      <c r="C42" s="32" t="n">
        <v>39</v>
      </c>
      <c r="D42" s="45" t="s">
        <v>100</v>
      </c>
      <c r="E42" s="34" t="s">
        <v>39</v>
      </c>
      <c r="F42" s="34" t="s">
        <v>45</v>
      </c>
      <c r="G42" s="34" t="s">
        <v>101</v>
      </c>
      <c r="H42" s="46" t="s">
        <v>49</v>
      </c>
      <c r="I42" s="35" t="n">
        <v>20</v>
      </c>
      <c r="J42" s="35" t="n">
        <v>30</v>
      </c>
      <c r="K42" s="36" t="n">
        <v>180</v>
      </c>
      <c r="L42" s="37" t="n">
        <v>10</v>
      </c>
      <c r="M42" s="38" t="n">
        <f aca="false">L42-(SUM(O42:U42))</f>
        <v>5</v>
      </c>
      <c r="N42" s="39" t="str">
        <f aca="false">IF(M42&lt;0,"ATENÇÃO","OK")</f>
        <v>OK</v>
      </c>
      <c r="O42" s="40"/>
      <c r="P42" s="41" t="n">
        <v>5</v>
      </c>
      <c r="Q42" s="41"/>
      <c r="R42" s="41"/>
      <c r="S42" s="41"/>
      <c r="T42" s="41"/>
      <c r="U42" s="41"/>
    </row>
    <row r="43" customFormat="false" ht="15" hidden="false" customHeight="true" outlineLevel="0" collapsed="false">
      <c r="A43" s="30"/>
      <c r="B43" s="31"/>
      <c r="C43" s="32" t="n">
        <v>40</v>
      </c>
      <c r="D43" s="33" t="s">
        <v>102</v>
      </c>
      <c r="E43" s="34" t="s">
        <v>39</v>
      </c>
      <c r="F43" s="34" t="s">
        <v>48</v>
      </c>
      <c r="G43" s="34" t="n">
        <v>527</v>
      </c>
      <c r="H43" s="34" t="s">
        <v>42</v>
      </c>
      <c r="I43" s="35" t="n">
        <v>20</v>
      </c>
      <c r="J43" s="35" t="n">
        <v>30</v>
      </c>
      <c r="K43" s="36" t="n">
        <v>22</v>
      </c>
      <c r="L43" s="37" t="n">
        <v>30</v>
      </c>
      <c r="M43" s="38" t="n">
        <f aca="false">L43-(SUM(O43:U43))</f>
        <v>0</v>
      </c>
      <c r="N43" s="39" t="str">
        <f aca="false">IF(M43&lt;0,"ATENÇÃO","OK")</f>
        <v>OK</v>
      </c>
      <c r="O43" s="40"/>
      <c r="P43" s="41" t="n">
        <v>30</v>
      </c>
      <c r="Q43" s="41"/>
      <c r="R43" s="41"/>
      <c r="S43" s="41"/>
      <c r="T43" s="41"/>
      <c r="U43" s="41"/>
    </row>
    <row r="44" customFormat="false" ht="15" hidden="false" customHeight="true" outlineLevel="0" collapsed="false">
      <c r="A44" s="30"/>
      <c r="B44" s="31"/>
      <c r="C44" s="32" t="n">
        <v>41</v>
      </c>
      <c r="D44" s="33" t="s">
        <v>103</v>
      </c>
      <c r="E44" s="34" t="s">
        <v>39</v>
      </c>
      <c r="F44" s="34" t="s">
        <v>48</v>
      </c>
      <c r="G44" s="34" t="n">
        <v>528</v>
      </c>
      <c r="H44" s="34" t="s">
        <v>42</v>
      </c>
      <c r="I44" s="35" t="n">
        <v>20</v>
      </c>
      <c r="J44" s="35" t="n">
        <v>30</v>
      </c>
      <c r="K44" s="36" t="n">
        <v>45</v>
      </c>
      <c r="L44" s="37"/>
      <c r="M44" s="38" t="n">
        <f aca="false">L44-(SUM(O44:U44))</f>
        <v>0</v>
      </c>
      <c r="N44" s="39" t="str">
        <f aca="false">IF(M44&lt;0,"ATENÇÃO","OK")</f>
        <v>OK</v>
      </c>
      <c r="O44" s="40"/>
      <c r="P44" s="41"/>
      <c r="Q44" s="41"/>
      <c r="R44" s="41"/>
      <c r="S44" s="41"/>
      <c r="T44" s="41"/>
      <c r="U44" s="41"/>
    </row>
    <row r="45" customFormat="false" ht="15" hidden="false" customHeight="true" outlineLevel="0" collapsed="false">
      <c r="A45" s="30"/>
      <c r="B45" s="31"/>
      <c r="C45" s="32" t="n">
        <v>42</v>
      </c>
      <c r="D45" s="33" t="s">
        <v>104</v>
      </c>
      <c r="E45" s="34" t="s">
        <v>39</v>
      </c>
      <c r="F45" s="34" t="s">
        <v>65</v>
      </c>
      <c r="G45" s="34" t="s">
        <v>66</v>
      </c>
      <c r="H45" s="35" t="s">
        <v>62</v>
      </c>
      <c r="I45" s="35" t="n">
        <v>20</v>
      </c>
      <c r="J45" s="35" t="n">
        <v>30</v>
      </c>
      <c r="K45" s="36" t="n">
        <v>92</v>
      </c>
      <c r="L45" s="37"/>
      <c r="M45" s="38" t="n">
        <f aca="false">L45-(SUM(O45:U45))</f>
        <v>0</v>
      </c>
      <c r="N45" s="39" t="str">
        <f aca="false">IF(M45&lt;0,"ATENÇÃO","OK")</f>
        <v>OK</v>
      </c>
      <c r="O45" s="40"/>
      <c r="P45" s="41"/>
      <c r="Q45" s="41"/>
      <c r="R45" s="41"/>
      <c r="S45" s="41"/>
      <c r="T45" s="41"/>
      <c r="U45" s="41"/>
    </row>
    <row r="46" customFormat="false" ht="15" hidden="false" customHeight="true" outlineLevel="0" collapsed="false">
      <c r="A46" s="30"/>
      <c r="B46" s="31"/>
      <c r="C46" s="44" t="n">
        <v>43</v>
      </c>
      <c r="D46" s="33" t="s">
        <v>105</v>
      </c>
      <c r="E46" s="34" t="s">
        <v>39</v>
      </c>
      <c r="F46" s="34" t="s">
        <v>65</v>
      </c>
      <c r="G46" s="34" t="s">
        <v>66</v>
      </c>
      <c r="H46" s="35" t="s">
        <v>62</v>
      </c>
      <c r="I46" s="35" t="n">
        <v>20</v>
      </c>
      <c r="J46" s="35" t="n">
        <v>30</v>
      </c>
      <c r="K46" s="36" t="n">
        <v>27</v>
      </c>
      <c r="L46" s="37"/>
      <c r="M46" s="38" t="n">
        <f aca="false">L46-(SUM(O46:U46))</f>
        <v>0</v>
      </c>
      <c r="N46" s="39" t="str">
        <f aca="false">IF(M46&lt;0,"ATENÇÃO","OK")</f>
        <v>OK</v>
      </c>
      <c r="O46" s="40"/>
      <c r="P46" s="41"/>
      <c r="Q46" s="41"/>
      <c r="R46" s="41"/>
      <c r="S46" s="41"/>
      <c r="T46" s="41"/>
      <c r="U46" s="41"/>
    </row>
    <row r="47" customFormat="false" ht="15" hidden="false" customHeight="true" outlineLevel="0" collapsed="false">
      <c r="A47" s="30"/>
      <c r="B47" s="31"/>
      <c r="C47" s="32" t="n">
        <v>44</v>
      </c>
      <c r="D47" s="33" t="s">
        <v>106</v>
      </c>
      <c r="E47" s="34" t="s">
        <v>39</v>
      </c>
      <c r="F47" s="34" t="s">
        <v>48</v>
      </c>
      <c r="G47" s="34" t="n">
        <v>500</v>
      </c>
      <c r="H47" s="35" t="s">
        <v>49</v>
      </c>
      <c r="I47" s="35" t="n">
        <v>20</v>
      </c>
      <c r="J47" s="35" t="n">
        <v>30</v>
      </c>
      <c r="K47" s="36" t="n">
        <v>22</v>
      </c>
      <c r="L47" s="37"/>
      <c r="M47" s="38" t="n">
        <f aca="false">L47-(SUM(O47:U47))</f>
        <v>0</v>
      </c>
      <c r="N47" s="39" t="str">
        <f aca="false">IF(M47&lt;0,"ATENÇÃO","OK")</f>
        <v>OK</v>
      </c>
      <c r="O47" s="40"/>
      <c r="P47" s="41"/>
      <c r="Q47" s="41"/>
      <c r="R47" s="41"/>
      <c r="S47" s="41"/>
      <c r="T47" s="41"/>
      <c r="U47" s="41"/>
    </row>
    <row r="48" customFormat="false" ht="15" hidden="false" customHeight="true" outlineLevel="0" collapsed="false">
      <c r="A48" s="30"/>
      <c r="B48" s="31"/>
      <c r="C48" s="32" t="n">
        <v>45</v>
      </c>
      <c r="D48" s="33" t="s">
        <v>107</v>
      </c>
      <c r="E48" s="35" t="s">
        <v>39</v>
      </c>
      <c r="F48" s="35" t="s">
        <v>108</v>
      </c>
      <c r="G48" s="34" t="s">
        <v>109</v>
      </c>
      <c r="H48" s="46" t="s">
        <v>49</v>
      </c>
      <c r="I48" s="35" t="n">
        <v>20</v>
      </c>
      <c r="J48" s="35" t="n">
        <v>30</v>
      </c>
      <c r="K48" s="36" t="n">
        <v>9</v>
      </c>
      <c r="L48" s="37"/>
      <c r="M48" s="38" t="n">
        <f aca="false">L48-(SUM(O48:U48))</f>
        <v>0</v>
      </c>
      <c r="N48" s="39" t="str">
        <f aca="false">IF(M48&lt;0,"ATENÇÃO","OK")</f>
        <v>OK</v>
      </c>
      <c r="O48" s="41"/>
      <c r="P48" s="41"/>
      <c r="Q48" s="41"/>
      <c r="R48" s="41"/>
      <c r="S48" s="41"/>
      <c r="T48" s="41"/>
      <c r="U48" s="41"/>
    </row>
    <row r="49" customFormat="false" ht="15" hidden="false" customHeight="true" outlineLevel="0" collapsed="false">
      <c r="A49" s="30"/>
      <c r="B49" s="31"/>
      <c r="C49" s="32" t="n">
        <v>46</v>
      </c>
      <c r="D49" s="33" t="s">
        <v>110</v>
      </c>
      <c r="E49" s="34" t="s">
        <v>111</v>
      </c>
      <c r="F49" s="34" t="s">
        <v>108</v>
      </c>
      <c r="G49" s="34" t="s">
        <v>112</v>
      </c>
      <c r="H49" s="34" t="s">
        <v>49</v>
      </c>
      <c r="I49" s="35" t="n">
        <v>20</v>
      </c>
      <c r="J49" s="35" t="n">
        <v>30</v>
      </c>
      <c r="K49" s="36" t="n">
        <v>9</v>
      </c>
      <c r="L49" s="37"/>
      <c r="M49" s="38" t="n">
        <f aca="false">L49-(SUM(O49:U49))</f>
        <v>0</v>
      </c>
      <c r="N49" s="39" t="str">
        <f aca="false">IF(M49&lt;0,"ATENÇÃO","OK")</f>
        <v>OK</v>
      </c>
      <c r="O49" s="41"/>
      <c r="P49" s="41"/>
      <c r="Q49" s="41"/>
      <c r="R49" s="41"/>
      <c r="S49" s="41"/>
      <c r="T49" s="41"/>
      <c r="U49" s="41"/>
    </row>
    <row r="50" customFormat="false" ht="15" hidden="false" customHeight="true" outlineLevel="0" collapsed="false">
      <c r="A50" s="30"/>
      <c r="B50" s="31"/>
      <c r="C50" s="32" t="n">
        <v>47</v>
      </c>
      <c r="D50" s="33" t="s">
        <v>113</v>
      </c>
      <c r="E50" s="34" t="s">
        <v>44</v>
      </c>
      <c r="F50" s="34" t="s">
        <v>114</v>
      </c>
      <c r="G50" s="34" t="s">
        <v>115</v>
      </c>
      <c r="H50" s="34" t="s">
        <v>49</v>
      </c>
      <c r="I50" s="35" t="n">
        <v>20</v>
      </c>
      <c r="J50" s="35" t="n">
        <v>30</v>
      </c>
      <c r="K50" s="36" t="n">
        <v>55</v>
      </c>
      <c r="L50" s="37"/>
      <c r="M50" s="38" t="n">
        <f aca="false">L50-(SUM(O50:U50))</f>
        <v>0</v>
      </c>
      <c r="N50" s="39" t="str">
        <f aca="false">IF(M50&lt;0,"ATENÇÃO","OK")</f>
        <v>OK</v>
      </c>
      <c r="O50" s="41"/>
      <c r="P50" s="41"/>
      <c r="Q50" s="41"/>
      <c r="R50" s="41"/>
      <c r="S50" s="41"/>
      <c r="T50" s="41"/>
      <c r="U50" s="41"/>
    </row>
    <row r="51" customFormat="false" ht="15" hidden="false" customHeight="true" outlineLevel="0" collapsed="false">
      <c r="A51" s="30"/>
      <c r="B51" s="31"/>
      <c r="C51" s="44" t="n">
        <v>48</v>
      </c>
      <c r="D51" s="33" t="s">
        <v>116</v>
      </c>
      <c r="E51" s="34" t="s">
        <v>44</v>
      </c>
      <c r="F51" s="34" t="s">
        <v>114</v>
      </c>
      <c r="G51" s="34" t="s">
        <v>115</v>
      </c>
      <c r="H51" s="34" t="s">
        <v>49</v>
      </c>
      <c r="I51" s="35" t="n">
        <v>20</v>
      </c>
      <c r="J51" s="35" t="n">
        <v>30</v>
      </c>
      <c r="K51" s="36" t="n">
        <v>70</v>
      </c>
      <c r="L51" s="37"/>
      <c r="M51" s="38" t="n">
        <f aca="false">L51-(SUM(O51:U51))</f>
        <v>0</v>
      </c>
      <c r="N51" s="39" t="str">
        <f aca="false">IF(M51&lt;0,"ATENÇÃO","OK")</f>
        <v>OK</v>
      </c>
      <c r="O51" s="41"/>
      <c r="P51" s="41"/>
      <c r="Q51" s="41"/>
      <c r="R51" s="41"/>
      <c r="S51" s="41"/>
      <c r="T51" s="41"/>
      <c r="U51" s="41"/>
    </row>
    <row r="52" customFormat="false" ht="15" hidden="false" customHeight="true" outlineLevel="0" collapsed="false">
      <c r="A52" s="30"/>
      <c r="B52" s="31"/>
      <c r="C52" s="32" t="n">
        <v>49</v>
      </c>
      <c r="D52" s="33" t="s">
        <v>117</v>
      </c>
      <c r="E52" s="34" t="s">
        <v>44</v>
      </c>
      <c r="F52" s="34" t="s">
        <v>114</v>
      </c>
      <c r="G52" s="34" t="s">
        <v>115</v>
      </c>
      <c r="H52" s="34" t="s">
        <v>49</v>
      </c>
      <c r="I52" s="35" t="n">
        <v>20</v>
      </c>
      <c r="J52" s="35" t="n">
        <v>30</v>
      </c>
      <c r="K52" s="36" t="n">
        <v>84</v>
      </c>
      <c r="L52" s="37"/>
      <c r="M52" s="38" t="n">
        <f aca="false">L52-(SUM(O52:U52))</f>
        <v>0</v>
      </c>
      <c r="N52" s="39" t="str">
        <f aca="false">IF(M52&lt;0,"ATENÇÃO","OK")</f>
        <v>OK</v>
      </c>
      <c r="O52" s="41"/>
      <c r="P52" s="41"/>
      <c r="Q52" s="41"/>
      <c r="R52" s="41"/>
      <c r="S52" s="41"/>
      <c r="T52" s="41"/>
      <c r="U52" s="41"/>
    </row>
    <row r="53" customFormat="false" ht="15" hidden="false" customHeight="true" outlineLevel="0" collapsed="false">
      <c r="A53" s="30"/>
      <c r="B53" s="31"/>
      <c r="C53" s="32" t="n">
        <v>50</v>
      </c>
      <c r="D53" s="33" t="s">
        <v>118</v>
      </c>
      <c r="E53" s="34" t="s">
        <v>39</v>
      </c>
      <c r="F53" s="34" t="s">
        <v>53</v>
      </c>
      <c r="G53" s="34" t="s">
        <v>58</v>
      </c>
      <c r="H53" s="34" t="s">
        <v>73</v>
      </c>
      <c r="I53" s="35" t="n">
        <v>20</v>
      </c>
      <c r="J53" s="35" t="n">
        <v>30</v>
      </c>
      <c r="K53" s="36" t="n">
        <v>110</v>
      </c>
      <c r="L53" s="37"/>
      <c r="M53" s="38" t="n">
        <f aca="false">L53-(SUM(O53:U53))</f>
        <v>0</v>
      </c>
      <c r="N53" s="39" t="str">
        <f aca="false">IF(M53&lt;0,"ATENÇÃO","OK")</f>
        <v>OK</v>
      </c>
      <c r="O53" s="41"/>
      <c r="P53" s="41"/>
      <c r="Q53" s="41"/>
      <c r="R53" s="41"/>
      <c r="S53" s="41"/>
      <c r="T53" s="41"/>
      <c r="U53" s="41"/>
    </row>
    <row r="54" customFormat="false" ht="15" hidden="false" customHeight="true" outlineLevel="0" collapsed="false">
      <c r="A54" s="30"/>
      <c r="B54" s="31"/>
      <c r="C54" s="32" t="n">
        <v>51</v>
      </c>
      <c r="D54" s="33" t="s">
        <v>119</v>
      </c>
      <c r="E54" s="34" t="s">
        <v>39</v>
      </c>
      <c r="F54" s="34" t="s">
        <v>120</v>
      </c>
      <c r="G54" s="34" t="s">
        <v>121</v>
      </c>
      <c r="H54" s="34" t="s">
        <v>55</v>
      </c>
      <c r="I54" s="35" t="n">
        <v>20</v>
      </c>
      <c r="J54" s="35" t="n">
        <v>30</v>
      </c>
      <c r="K54" s="36" t="n">
        <v>2.99</v>
      </c>
      <c r="L54" s="37"/>
      <c r="M54" s="38" t="n">
        <f aca="false">L54-(SUM(O54:U54))</f>
        <v>0</v>
      </c>
      <c r="N54" s="39" t="str">
        <f aca="false">IF(M54&lt;0,"ATENÇÃO","OK")</f>
        <v>OK</v>
      </c>
      <c r="O54" s="41"/>
      <c r="P54" s="41"/>
      <c r="Q54" s="41"/>
      <c r="R54" s="41"/>
      <c r="S54" s="41"/>
      <c r="T54" s="41"/>
      <c r="U54" s="41"/>
    </row>
    <row r="55" customFormat="false" ht="15" hidden="false" customHeight="true" outlineLevel="0" collapsed="false">
      <c r="A55" s="30"/>
      <c r="B55" s="31"/>
      <c r="C55" s="32" t="n">
        <v>52</v>
      </c>
      <c r="D55" s="33" t="s">
        <v>122</v>
      </c>
      <c r="E55" s="35" t="s">
        <v>39</v>
      </c>
      <c r="F55" s="35" t="s">
        <v>120</v>
      </c>
      <c r="G55" s="34" t="s">
        <v>121</v>
      </c>
      <c r="H55" s="46" t="s">
        <v>49</v>
      </c>
      <c r="I55" s="35" t="n">
        <v>20</v>
      </c>
      <c r="J55" s="35" t="n">
        <v>30</v>
      </c>
      <c r="K55" s="36" t="n">
        <v>280</v>
      </c>
      <c r="L55" s="37"/>
      <c r="M55" s="38" t="n">
        <f aca="false">L55-(SUM(O55:U55))</f>
        <v>0</v>
      </c>
      <c r="N55" s="39" t="str">
        <f aca="false">IF(M55&lt;0,"ATENÇÃO","OK")</f>
        <v>OK</v>
      </c>
      <c r="O55" s="41"/>
      <c r="P55" s="41"/>
      <c r="Q55" s="41"/>
      <c r="R55" s="41"/>
      <c r="S55" s="41"/>
      <c r="T55" s="41"/>
      <c r="U55" s="41"/>
    </row>
    <row r="56" customFormat="false" ht="15" hidden="false" customHeight="true" outlineLevel="0" collapsed="false">
      <c r="A56" s="30"/>
      <c r="B56" s="31"/>
      <c r="C56" s="44" t="n">
        <v>53</v>
      </c>
      <c r="D56" s="45" t="s">
        <v>123</v>
      </c>
      <c r="E56" s="34" t="s">
        <v>39</v>
      </c>
      <c r="F56" s="34" t="s">
        <v>53</v>
      </c>
      <c r="G56" s="34" t="s">
        <v>124</v>
      </c>
      <c r="H56" s="34" t="s">
        <v>73</v>
      </c>
      <c r="I56" s="35" t="n">
        <v>20</v>
      </c>
      <c r="J56" s="35" t="n">
        <v>30</v>
      </c>
      <c r="K56" s="36" t="n">
        <v>280</v>
      </c>
      <c r="L56" s="37"/>
      <c r="M56" s="38" t="n">
        <f aca="false">L56-(SUM(O56:U56))</f>
        <v>0</v>
      </c>
      <c r="N56" s="39" t="str">
        <f aca="false">IF(M56&lt;0,"ATENÇÃO","OK")</f>
        <v>OK</v>
      </c>
      <c r="O56" s="41"/>
      <c r="P56" s="41"/>
      <c r="Q56" s="41"/>
      <c r="R56" s="41"/>
      <c r="S56" s="41"/>
      <c r="T56" s="41"/>
      <c r="U56" s="41"/>
    </row>
    <row r="57" customFormat="false" ht="15" hidden="false" customHeight="true" outlineLevel="0" collapsed="false">
      <c r="A57" s="30"/>
      <c r="B57" s="31"/>
      <c r="C57" s="32" t="n">
        <v>54</v>
      </c>
      <c r="D57" s="45" t="s">
        <v>125</v>
      </c>
      <c r="E57" s="34" t="s">
        <v>39</v>
      </c>
      <c r="F57" s="34" t="s">
        <v>53</v>
      </c>
      <c r="G57" s="34" t="s">
        <v>124</v>
      </c>
      <c r="H57" s="34" t="s">
        <v>49</v>
      </c>
      <c r="I57" s="35" t="n">
        <v>20</v>
      </c>
      <c r="J57" s="35" t="n">
        <v>30</v>
      </c>
      <c r="K57" s="36" t="n">
        <v>499.1</v>
      </c>
      <c r="L57" s="37"/>
      <c r="M57" s="38" t="n">
        <f aca="false">L57-(SUM(O57:U57))</f>
        <v>0</v>
      </c>
      <c r="N57" s="39" t="str">
        <f aca="false">IF(M57&lt;0,"ATENÇÃO","OK")</f>
        <v>OK</v>
      </c>
      <c r="O57" s="41"/>
      <c r="P57" s="41"/>
      <c r="Q57" s="41"/>
      <c r="R57" s="41"/>
      <c r="S57" s="41"/>
      <c r="T57" s="41"/>
      <c r="U57" s="41"/>
    </row>
    <row r="58" customFormat="false" ht="15" hidden="false" customHeight="true" outlineLevel="0" collapsed="false">
      <c r="A58" s="30"/>
      <c r="B58" s="31"/>
      <c r="C58" s="32" t="n">
        <v>55</v>
      </c>
      <c r="D58" s="45" t="s">
        <v>126</v>
      </c>
      <c r="E58" s="34" t="s">
        <v>39</v>
      </c>
      <c r="F58" s="34" t="s">
        <v>95</v>
      </c>
      <c r="G58" s="34" t="s">
        <v>127</v>
      </c>
      <c r="H58" s="34" t="s">
        <v>73</v>
      </c>
      <c r="I58" s="35" t="n">
        <v>20</v>
      </c>
      <c r="J58" s="35" t="n">
        <v>30</v>
      </c>
      <c r="K58" s="36" t="n">
        <v>180</v>
      </c>
      <c r="L58" s="37"/>
      <c r="M58" s="38" t="n">
        <f aca="false">L58-(SUM(O58:U58))</f>
        <v>0</v>
      </c>
      <c r="N58" s="39" t="str">
        <f aca="false">IF(M58&lt;0,"ATENÇÃO","OK")</f>
        <v>OK</v>
      </c>
      <c r="O58" s="41"/>
      <c r="P58" s="41"/>
      <c r="Q58" s="41"/>
      <c r="R58" s="41"/>
      <c r="S58" s="41"/>
      <c r="T58" s="41"/>
      <c r="U58" s="41"/>
    </row>
    <row r="59" customFormat="false" ht="15" hidden="false" customHeight="true" outlineLevel="0" collapsed="false">
      <c r="A59" s="48" t="s">
        <v>37</v>
      </c>
      <c r="B59" s="49" t="n">
        <v>2</v>
      </c>
      <c r="C59" s="50" t="n">
        <v>56</v>
      </c>
      <c r="D59" s="51" t="s">
        <v>128</v>
      </c>
      <c r="E59" s="52" t="s">
        <v>129</v>
      </c>
      <c r="F59" s="52" t="s">
        <v>130</v>
      </c>
      <c r="G59" s="53" t="s">
        <v>131</v>
      </c>
      <c r="H59" s="54" t="s">
        <v>49</v>
      </c>
      <c r="I59" s="52" t="n">
        <v>20</v>
      </c>
      <c r="J59" s="52" t="n">
        <v>30</v>
      </c>
      <c r="K59" s="55" t="n">
        <v>1.6</v>
      </c>
      <c r="L59" s="37"/>
      <c r="M59" s="38" t="n">
        <f aca="false">L59-(SUM(O59:U59))</f>
        <v>0</v>
      </c>
      <c r="N59" s="39" t="str">
        <f aca="false">IF(M59&lt;0,"ATENÇÃO","OK")</f>
        <v>OK</v>
      </c>
      <c r="O59" s="41"/>
      <c r="P59" s="41"/>
      <c r="Q59" s="41"/>
      <c r="R59" s="41"/>
      <c r="S59" s="41"/>
      <c r="T59" s="41"/>
      <c r="U59" s="41"/>
    </row>
    <row r="60" customFormat="false" ht="15" hidden="false" customHeight="true" outlineLevel="0" collapsed="false">
      <c r="A60" s="48"/>
      <c r="B60" s="49"/>
      <c r="C60" s="50" t="n">
        <v>57</v>
      </c>
      <c r="D60" s="56" t="s">
        <v>132</v>
      </c>
      <c r="E60" s="52" t="s">
        <v>129</v>
      </c>
      <c r="F60" s="52" t="s">
        <v>130</v>
      </c>
      <c r="G60" s="53" t="s">
        <v>131</v>
      </c>
      <c r="H60" s="52" t="s">
        <v>42</v>
      </c>
      <c r="I60" s="52" t="n">
        <v>20</v>
      </c>
      <c r="J60" s="52" t="n">
        <v>30</v>
      </c>
      <c r="K60" s="55" t="n">
        <v>1.6</v>
      </c>
      <c r="L60" s="37"/>
      <c r="M60" s="38" t="n">
        <f aca="false">L60-(SUM(O60:U60))</f>
        <v>0</v>
      </c>
      <c r="N60" s="39" t="str">
        <f aca="false">IF(M60&lt;0,"ATENÇÃO","OK")</f>
        <v>OK</v>
      </c>
      <c r="O60" s="41"/>
      <c r="P60" s="41"/>
      <c r="Q60" s="41"/>
      <c r="R60" s="41"/>
      <c r="S60" s="41"/>
      <c r="T60" s="41"/>
      <c r="U60" s="41"/>
    </row>
    <row r="61" customFormat="false" ht="15" hidden="false" customHeight="true" outlineLevel="0" collapsed="false">
      <c r="A61" s="48"/>
      <c r="B61" s="49"/>
      <c r="C61" s="57" t="n">
        <v>58</v>
      </c>
      <c r="D61" s="56" t="s">
        <v>133</v>
      </c>
      <c r="E61" s="53" t="s">
        <v>129</v>
      </c>
      <c r="F61" s="53" t="s">
        <v>130</v>
      </c>
      <c r="G61" s="53" t="s">
        <v>131</v>
      </c>
      <c r="H61" s="54" t="s">
        <v>42</v>
      </c>
      <c r="I61" s="52" t="n">
        <v>20</v>
      </c>
      <c r="J61" s="52" t="n">
        <v>30</v>
      </c>
      <c r="K61" s="55" t="n">
        <v>1</v>
      </c>
      <c r="L61" s="37"/>
      <c r="M61" s="38" t="n">
        <f aca="false">L61-(SUM(O61:U61))</f>
        <v>0</v>
      </c>
      <c r="N61" s="39" t="str">
        <f aca="false">IF(M61&lt;0,"ATENÇÃO","OK")</f>
        <v>OK</v>
      </c>
      <c r="O61" s="41"/>
      <c r="P61" s="41"/>
      <c r="Q61" s="41"/>
      <c r="R61" s="41"/>
      <c r="S61" s="41"/>
      <c r="T61" s="41"/>
      <c r="U61" s="41"/>
    </row>
    <row r="62" customFormat="false" ht="15" hidden="false" customHeight="true" outlineLevel="0" collapsed="false">
      <c r="A62" s="48"/>
      <c r="B62" s="49"/>
      <c r="C62" s="50" t="n">
        <v>59</v>
      </c>
      <c r="D62" s="56" t="s">
        <v>134</v>
      </c>
      <c r="E62" s="52" t="s">
        <v>129</v>
      </c>
      <c r="F62" s="52" t="s">
        <v>130</v>
      </c>
      <c r="G62" s="53" t="s">
        <v>131</v>
      </c>
      <c r="H62" s="52" t="s">
        <v>42</v>
      </c>
      <c r="I62" s="52" t="n">
        <v>20</v>
      </c>
      <c r="J62" s="52" t="n">
        <v>30</v>
      </c>
      <c r="K62" s="55" t="n">
        <v>1.5</v>
      </c>
      <c r="L62" s="37"/>
      <c r="M62" s="38" t="n">
        <f aca="false">L62-(SUM(O62:U62))</f>
        <v>0</v>
      </c>
      <c r="N62" s="39" t="str">
        <f aca="false">IF(M62&lt;0,"ATENÇÃO","OK")</f>
        <v>OK</v>
      </c>
      <c r="O62" s="41"/>
      <c r="P62" s="41"/>
      <c r="Q62" s="41"/>
      <c r="R62" s="41"/>
      <c r="S62" s="41"/>
      <c r="T62" s="41"/>
      <c r="U62" s="41"/>
    </row>
    <row r="63" customFormat="false" ht="15" hidden="false" customHeight="true" outlineLevel="0" collapsed="false">
      <c r="A63" s="48"/>
      <c r="B63" s="49"/>
      <c r="C63" s="50" t="n">
        <v>60</v>
      </c>
      <c r="D63" s="56" t="s">
        <v>135</v>
      </c>
      <c r="E63" s="53" t="s">
        <v>129</v>
      </c>
      <c r="F63" s="53" t="s">
        <v>130</v>
      </c>
      <c r="G63" s="53" t="s">
        <v>131</v>
      </c>
      <c r="H63" s="54" t="s">
        <v>42</v>
      </c>
      <c r="I63" s="52" t="n">
        <v>20</v>
      </c>
      <c r="J63" s="52" t="n">
        <v>30</v>
      </c>
      <c r="K63" s="55" t="n">
        <v>1.6</v>
      </c>
      <c r="L63" s="37"/>
      <c r="M63" s="38" t="n">
        <f aca="false">L63-(SUM(O63:U63))</f>
        <v>0</v>
      </c>
      <c r="N63" s="39" t="str">
        <f aca="false">IF(M63&lt;0,"ATENÇÃO","OK")</f>
        <v>OK</v>
      </c>
      <c r="O63" s="41"/>
      <c r="P63" s="41"/>
      <c r="Q63" s="41"/>
      <c r="R63" s="41"/>
      <c r="S63" s="41"/>
      <c r="T63" s="41"/>
      <c r="U63" s="41"/>
    </row>
    <row r="64" customFormat="false" ht="15" hidden="false" customHeight="true" outlineLevel="0" collapsed="false">
      <c r="A64" s="48"/>
      <c r="B64" s="49"/>
      <c r="C64" s="50" t="n">
        <v>61</v>
      </c>
      <c r="D64" s="56" t="s">
        <v>136</v>
      </c>
      <c r="E64" s="53" t="s">
        <v>129</v>
      </c>
      <c r="F64" s="53" t="s">
        <v>130</v>
      </c>
      <c r="G64" s="53" t="s">
        <v>131</v>
      </c>
      <c r="H64" s="52" t="s">
        <v>42</v>
      </c>
      <c r="I64" s="52" t="n">
        <v>20</v>
      </c>
      <c r="J64" s="52" t="n">
        <v>30</v>
      </c>
      <c r="K64" s="55" t="n">
        <v>1.3</v>
      </c>
      <c r="L64" s="37"/>
      <c r="M64" s="38" t="n">
        <f aca="false">L64-(SUM(O64:U64))</f>
        <v>0</v>
      </c>
      <c r="N64" s="39" t="str">
        <f aca="false">IF(M64&lt;0,"ATENÇÃO","OK")</f>
        <v>OK</v>
      </c>
      <c r="O64" s="41"/>
      <c r="P64" s="41"/>
      <c r="Q64" s="41"/>
      <c r="R64" s="41"/>
      <c r="S64" s="41"/>
      <c r="T64" s="41"/>
      <c r="U64" s="41"/>
    </row>
    <row r="65" customFormat="false" ht="15" hidden="false" customHeight="true" outlineLevel="0" collapsed="false">
      <c r="A65" s="48"/>
      <c r="B65" s="49"/>
      <c r="C65" s="50" t="n">
        <v>62</v>
      </c>
      <c r="D65" s="56" t="s">
        <v>137</v>
      </c>
      <c r="E65" s="53" t="s">
        <v>129</v>
      </c>
      <c r="F65" s="53" t="s">
        <v>130</v>
      </c>
      <c r="G65" s="53" t="s">
        <v>131</v>
      </c>
      <c r="H65" s="53" t="s">
        <v>42</v>
      </c>
      <c r="I65" s="52" t="n">
        <v>20</v>
      </c>
      <c r="J65" s="52" t="n">
        <v>30</v>
      </c>
      <c r="K65" s="55" t="n">
        <v>1.5</v>
      </c>
      <c r="L65" s="37"/>
      <c r="M65" s="38" t="n">
        <f aca="false">L65-(SUM(O65:U65))</f>
        <v>0</v>
      </c>
      <c r="N65" s="39" t="str">
        <f aca="false">IF(M65&lt;0,"ATENÇÃO","OK")</f>
        <v>OK</v>
      </c>
      <c r="O65" s="41"/>
      <c r="P65" s="41"/>
      <c r="Q65" s="41"/>
      <c r="R65" s="41"/>
      <c r="S65" s="41"/>
      <c r="T65" s="41"/>
      <c r="U65" s="41"/>
    </row>
    <row r="66" customFormat="false" ht="15" hidden="false" customHeight="true" outlineLevel="0" collapsed="false">
      <c r="A66" s="48"/>
      <c r="B66" s="49"/>
      <c r="C66" s="57" t="n">
        <v>63</v>
      </c>
      <c r="D66" s="51" t="s">
        <v>138</v>
      </c>
      <c r="E66" s="53" t="s">
        <v>129</v>
      </c>
      <c r="F66" s="53" t="s">
        <v>130</v>
      </c>
      <c r="G66" s="53" t="s">
        <v>131</v>
      </c>
      <c r="H66" s="53" t="s">
        <v>49</v>
      </c>
      <c r="I66" s="52" t="n">
        <v>20</v>
      </c>
      <c r="J66" s="52" t="n">
        <v>30</v>
      </c>
      <c r="K66" s="55" t="n">
        <v>1.7</v>
      </c>
      <c r="L66" s="37"/>
      <c r="M66" s="38" t="n">
        <f aca="false">L66-(SUM(O66:U66))</f>
        <v>0</v>
      </c>
      <c r="N66" s="39" t="str">
        <f aca="false">IF(M66&lt;0,"ATENÇÃO","OK")</f>
        <v>OK</v>
      </c>
      <c r="O66" s="41"/>
      <c r="P66" s="41"/>
      <c r="Q66" s="41"/>
      <c r="R66" s="41"/>
      <c r="S66" s="41"/>
      <c r="T66" s="41"/>
      <c r="U66" s="41"/>
    </row>
    <row r="67" customFormat="false" ht="15" hidden="false" customHeight="true" outlineLevel="0" collapsed="false">
      <c r="A67" s="48"/>
      <c r="B67" s="49"/>
      <c r="C67" s="50" t="n">
        <v>64</v>
      </c>
      <c r="D67" s="56" t="s">
        <v>139</v>
      </c>
      <c r="E67" s="53" t="s">
        <v>39</v>
      </c>
      <c r="F67" s="53" t="s">
        <v>130</v>
      </c>
      <c r="G67" s="53" t="s">
        <v>131</v>
      </c>
      <c r="H67" s="52" t="s">
        <v>42</v>
      </c>
      <c r="I67" s="52" t="n">
        <v>20</v>
      </c>
      <c r="J67" s="52" t="n">
        <v>30</v>
      </c>
      <c r="K67" s="55" t="n">
        <v>0.92</v>
      </c>
      <c r="L67" s="37"/>
      <c r="M67" s="38" t="n">
        <f aca="false">L67-(SUM(O67:U67))</f>
        <v>0</v>
      </c>
      <c r="N67" s="39" t="str">
        <f aca="false">IF(M67&lt;0,"ATENÇÃO","OK")</f>
        <v>OK</v>
      </c>
      <c r="O67" s="41"/>
      <c r="P67" s="41"/>
      <c r="Q67" s="41"/>
      <c r="R67" s="41"/>
      <c r="S67" s="41"/>
      <c r="T67" s="41"/>
      <c r="U67" s="41"/>
    </row>
    <row r="68" customFormat="false" ht="15" hidden="false" customHeight="true" outlineLevel="0" collapsed="false">
      <c r="A68" s="48"/>
      <c r="B68" s="49"/>
      <c r="C68" s="50" t="n">
        <v>65</v>
      </c>
      <c r="D68" s="56" t="s">
        <v>140</v>
      </c>
      <c r="E68" s="53" t="s">
        <v>39</v>
      </c>
      <c r="F68" s="53" t="s">
        <v>130</v>
      </c>
      <c r="G68" s="53" t="s">
        <v>131</v>
      </c>
      <c r="H68" s="54" t="s">
        <v>42</v>
      </c>
      <c r="I68" s="52" t="n">
        <v>20</v>
      </c>
      <c r="J68" s="52" t="n">
        <v>30</v>
      </c>
      <c r="K68" s="55" t="n">
        <v>1.08</v>
      </c>
      <c r="L68" s="37"/>
      <c r="M68" s="38" t="n">
        <f aca="false">L68-(SUM(O68:U68))</f>
        <v>0</v>
      </c>
      <c r="N68" s="39" t="str">
        <f aca="false">IF(M68&lt;0,"ATENÇÃO","OK")</f>
        <v>OK</v>
      </c>
      <c r="O68" s="41"/>
      <c r="P68" s="41"/>
      <c r="Q68" s="41"/>
      <c r="R68" s="41"/>
      <c r="S68" s="41"/>
      <c r="T68" s="41"/>
      <c r="U68" s="41"/>
    </row>
    <row r="69" customFormat="false" ht="15" hidden="false" customHeight="true" outlineLevel="0" collapsed="false">
      <c r="A69" s="48"/>
      <c r="B69" s="49"/>
      <c r="C69" s="50" t="n">
        <v>66</v>
      </c>
      <c r="D69" s="56" t="s">
        <v>141</v>
      </c>
      <c r="E69" s="53" t="s">
        <v>39</v>
      </c>
      <c r="F69" s="53" t="s">
        <v>130</v>
      </c>
      <c r="G69" s="53" t="s">
        <v>131</v>
      </c>
      <c r="H69" s="53" t="s">
        <v>42</v>
      </c>
      <c r="I69" s="52" t="n">
        <v>20</v>
      </c>
      <c r="J69" s="52" t="n">
        <v>30</v>
      </c>
      <c r="K69" s="55" t="n">
        <v>1.1</v>
      </c>
      <c r="L69" s="37"/>
      <c r="M69" s="38" t="n">
        <f aca="false">L69-(SUM(O69:U69))</f>
        <v>0</v>
      </c>
      <c r="N69" s="39" t="str">
        <f aca="false">IF(M69&lt;0,"ATENÇÃO","OK")</f>
        <v>OK</v>
      </c>
      <c r="O69" s="41"/>
      <c r="P69" s="41"/>
      <c r="Q69" s="41"/>
      <c r="R69" s="41"/>
      <c r="S69" s="41"/>
      <c r="T69" s="41"/>
      <c r="U69" s="41"/>
    </row>
    <row r="70" customFormat="false" ht="15" hidden="false" customHeight="true" outlineLevel="0" collapsed="false">
      <c r="A70" s="48"/>
      <c r="B70" s="49"/>
      <c r="C70" s="50" t="n">
        <v>67</v>
      </c>
      <c r="D70" s="51" t="s">
        <v>142</v>
      </c>
      <c r="E70" s="53" t="s">
        <v>129</v>
      </c>
      <c r="F70" s="53" t="s">
        <v>143</v>
      </c>
      <c r="G70" s="53" t="s">
        <v>144</v>
      </c>
      <c r="H70" s="53" t="s">
        <v>49</v>
      </c>
      <c r="I70" s="52" t="n">
        <v>20</v>
      </c>
      <c r="J70" s="52" t="n">
        <v>30</v>
      </c>
      <c r="K70" s="55" t="n">
        <v>0.07</v>
      </c>
      <c r="L70" s="37"/>
      <c r="M70" s="38" t="n">
        <f aca="false">L70-(SUM(O70:U70))</f>
        <v>0</v>
      </c>
      <c r="N70" s="39" t="str">
        <f aca="false">IF(M70&lt;0,"ATENÇÃO","OK")</f>
        <v>OK</v>
      </c>
      <c r="O70" s="41"/>
      <c r="P70" s="41"/>
      <c r="Q70" s="41"/>
      <c r="R70" s="41"/>
      <c r="S70" s="41"/>
      <c r="T70" s="41"/>
      <c r="U70" s="41"/>
    </row>
    <row r="71" customFormat="false" ht="15" hidden="false" customHeight="true" outlineLevel="0" collapsed="false">
      <c r="A71" s="48"/>
      <c r="B71" s="49"/>
      <c r="C71" s="57" t="n">
        <v>68</v>
      </c>
      <c r="D71" s="51" t="s">
        <v>145</v>
      </c>
      <c r="E71" s="53" t="s">
        <v>129</v>
      </c>
      <c r="F71" s="53" t="s">
        <v>143</v>
      </c>
      <c r="G71" s="53" t="s">
        <v>146</v>
      </c>
      <c r="H71" s="53" t="s">
        <v>147</v>
      </c>
      <c r="I71" s="52" t="n">
        <v>20</v>
      </c>
      <c r="J71" s="52" t="n">
        <v>30</v>
      </c>
      <c r="K71" s="55" t="n">
        <v>5.5</v>
      </c>
      <c r="L71" s="37"/>
      <c r="M71" s="38" t="n">
        <f aca="false">L71-(SUM(O71:U71))</f>
        <v>0</v>
      </c>
      <c r="N71" s="39" t="str">
        <f aca="false">IF(M71&lt;0,"ATENÇÃO","OK")</f>
        <v>OK</v>
      </c>
      <c r="O71" s="41"/>
      <c r="P71" s="41"/>
      <c r="Q71" s="41"/>
      <c r="R71" s="41"/>
      <c r="S71" s="41"/>
      <c r="T71" s="41"/>
      <c r="U71" s="41"/>
    </row>
    <row r="72" customFormat="false" ht="15" hidden="false" customHeight="true" outlineLevel="0" collapsed="false">
      <c r="A72" s="48"/>
      <c r="B72" s="49"/>
      <c r="C72" s="50" t="n">
        <v>69</v>
      </c>
      <c r="D72" s="51" t="s">
        <v>148</v>
      </c>
      <c r="E72" s="53" t="s">
        <v>39</v>
      </c>
      <c r="F72" s="53" t="s">
        <v>143</v>
      </c>
      <c r="G72" s="53" t="s">
        <v>149</v>
      </c>
      <c r="H72" s="53" t="s">
        <v>49</v>
      </c>
      <c r="I72" s="52" t="n">
        <v>20</v>
      </c>
      <c r="J72" s="52" t="n">
        <v>30</v>
      </c>
      <c r="K72" s="55" t="n">
        <v>8</v>
      </c>
      <c r="L72" s="37"/>
      <c r="M72" s="38" t="n">
        <f aca="false">L72-(SUM(O72:U72))</f>
        <v>0</v>
      </c>
      <c r="N72" s="39" t="str">
        <f aca="false">IF(M72&lt;0,"ATENÇÃO","OK")</f>
        <v>OK</v>
      </c>
      <c r="O72" s="41"/>
      <c r="P72" s="41"/>
      <c r="Q72" s="41"/>
      <c r="R72" s="41"/>
      <c r="S72" s="41"/>
      <c r="T72" s="41"/>
      <c r="U72" s="41"/>
    </row>
    <row r="73" customFormat="false" ht="15" hidden="false" customHeight="true" outlineLevel="0" collapsed="false">
      <c r="A73" s="48"/>
      <c r="B73" s="49"/>
      <c r="C73" s="50" t="n">
        <v>70</v>
      </c>
      <c r="D73" s="51" t="s">
        <v>150</v>
      </c>
      <c r="E73" s="53" t="s">
        <v>129</v>
      </c>
      <c r="F73" s="53" t="s">
        <v>143</v>
      </c>
      <c r="G73" s="53" t="s">
        <v>151</v>
      </c>
      <c r="H73" s="53" t="s">
        <v>147</v>
      </c>
      <c r="I73" s="52" t="n">
        <v>20</v>
      </c>
      <c r="J73" s="52" t="n">
        <v>30</v>
      </c>
      <c r="K73" s="55" t="n">
        <v>3</v>
      </c>
      <c r="L73" s="37"/>
      <c r="M73" s="38" t="n">
        <f aca="false">L73-(SUM(O73:U73))</f>
        <v>0</v>
      </c>
      <c r="N73" s="39" t="str">
        <f aca="false">IF(M73&lt;0,"ATENÇÃO","OK")</f>
        <v>OK</v>
      </c>
      <c r="O73" s="41"/>
      <c r="P73" s="41"/>
      <c r="Q73" s="41"/>
      <c r="R73" s="41"/>
      <c r="S73" s="41"/>
      <c r="T73" s="41"/>
      <c r="U73" s="41"/>
    </row>
    <row r="74" customFormat="false" ht="15" hidden="false" customHeight="true" outlineLevel="0" collapsed="false">
      <c r="A74" s="48"/>
      <c r="B74" s="49"/>
      <c r="C74" s="50" t="n">
        <v>71</v>
      </c>
      <c r="D74" s="51" t="s">
        <v>152</v>
      </c>
      <c r="E74" s="53" t="s">
        <v>39</v>
      </c>
      <c r="F74" s="53" t="s">
        <v>143</v>
      </c>
      <c r="G74" s="53" t="s">
        <v>149</v>
      </c>
      <c r="H74" s="53" t="s">
        <v>49</v>
      </c>
      <c r="I74" s="52" t="n">
        <v>20</v>
      </c>
      <c r="J74" s="52" t="n">
        <v>30</v>
      </c>
      <c r="K74" s="55" t="n">
        <v>1.4</v>
      </c>
      <c r="L74" s="37"/>
      <c r="M74" s="38" t="n">
        <f aca="false">L74-(SUM(O74:U74))</f>
        <v>0</v>
      </c>
      <c r="N74" s="39" t="str">
        <f aca="false">IF(M74&lt;0,"ATENÇÃO","OK")</f>
        <v>OK</v>
      </c>
      <c r="O74" s="41"/>
      <c r="P74" s="41"/>
      <c r="Q74" s="41"/>
      <c r="R74" s="41"/>
      <c r="S74" s="41"/>
      <c r="T74" s="41"/>
      <c r="U74" s="41"/>
    </row>
    <row r="75" customFormat="false" ht="15" hidden="false" customHeight="true" outlineLevel="0" collapsed="false">
      <c r="A75" s="48"/>
      <c r="B75" s="49"/>
      <c r="C75" s="50" t="n">
        <v>72</v>
      </c>
      <c r="D75" s="51" t="s">
        <v>153</v>
      </c>
      <c r="E75" s="53" t="s">
        <v>39</v>
      </c>
      <c r="F75" s="53" t="s">
        <v>154</v>
      </c>
      <c r="G75" s="53" t="s">
        <v>155</v>
      </c>
      <c r="H75" s="53" t="s">
        <v>49</v>
      </c>
      <c r="I75" s="52" t="n">
        <v>20</v>
      </c>
      <c r="J75" s="52" t="n">
        <v>30</v>
      </c>
      <c r="K75" s="55" t="n">
        <v>24</v>
      </c>
      <c r="L75" s="37"/>
      <c r="M75" s="38" t="n">
        <f aca="false">L75-(SUM(O75:U75))</f>
        <v>0</v>
      </c>
      <c r="N75" s="39" t="str">
        <f aca="false">IF(M75&lt;0,"ATENÇÃO","OK")</f>
        <v>OK</v>
      </c>
      <c r="O75" s="41"/>
      <c r="P75" s="41"/>
      <c r="Q75" s="41"/>
      <c r="R75" s="41"/>
      <c r="S75" s="41"/>
      <c r="T75" s="41"/>
      <c r="U75" s="41"/>
    </row>
    <row r="76" customFormat="false" ht="15" hidden="false" customHeight="true" outlineLevel="0" collapsed="false">
      <c r="A76" s="48"/>
      <c r="B76" s="49"/>
      <c r="C76" s="57" t="n">
        <v>73</v>
      </c>
      <c r="D76" s="56" t="s">
        <v>156</v>
      </c>
      <c r="E76" s="53" t="s">
        <v>39</v>
      </c>
      <c r="F76" s="53" t="s">
        <v>157</v>
      </c>
      <c r="G76" s="53" t="s">
        <v>158</v>
      </c>
      <c r="H76" s="53" t="s">
        <v>42</v>
      </c>
      <c r="I76" s="52" t="n">
        <v>20</v>
      </c>
      <c r="J76" s="52" t="n">
        <v>30</v>
      </c>
      <c r="K76" s="55" t="n">
        <v>33</v>
      </c>
      <c r="L76" s="37"/>
      <c r="M76" s="38" t="n">
        <f aca="false">L76-(SUM(O76:U76))</f>
        <v>0</v>
      </c>
      <c r="N76" s="39" t="str">
        <f aca="false">IF(M76&lt;0,"ATENÇÃO","OK")</f>
        <v>OK</v>
      </c>
      <c r="O76" s="41"/>
      <c r="P76" s="41"/>
      <c r="Q76" s="41"/>
      <c r="R76" s="41"/>
      <c r="S76" s="41"/>
      <c r="T76" s="41"/>
      <c r="U76" s="41"/>
    </row>
    <row r="77" customFormat="false" ht="15" hidden="false" customHeight="true" outlineLevel="0" collapsed="false">
      <c r="A77" s="48"/>
      <c r="B77" s="49"/>
      <c r="C77" s="50" t="n">
        <v>74</v>
      </c>
      <c r="D77" s="56" t="s">
        <v>159</v>
      </c>
      <c r="E77" s="53" t="s">
        <v>39</v>
      </c>
      <c r="F77" s="53" t="s">
        <v>160</v>
      </c>
      <c r="G77" s="53" t="n">
        <v>1005</v>
      </c>
      <c r="H77" s="53" t="s">
        <v>42</v>
      </c>
      <c r="I77" s="52" t="n">
        <v>20</v>
      </c>
      <c r="J77" s="52" t="n">
        <v>30</v>
      </c>
      <c r="K77" s="55" t="n">
        <v>25</v>
      </c>
      <c r="L77" s="37"/>
      <c r="M77" s="38" t="n">
        <f aca="false">L77-(SUM(O77:U77))</f>
        <v>0</v>
      </c>
      <c r="N77" s="39" t="str">
        <f aca="false">IF(M77&lt;0,"ATENÇÃO","OK")</f>
        <v>OK</v>
      </c>
      <c r="O77" s="41"/>
      <c r="P77" s="41"/>
      <c r="Q77" s="41"/>
      <c r="R77" s="41"/>
      <c r="S77" s="41"/>
      <c r="T77" s="41"/>
      <c r="U77" s="41"/>
    </row>
    <row r="78" customFormat="false" ht="15" hidden="false" customHeight="true" outlineLevel="0" collapsed="false">
      <c r="A78" s="48"/>
      <c r="B78" s="49"/>
      <c r="C78" s="50" t="n">
        <v>75</v>
      </c>
      <c r="D78" s="51" t="s">
        <v>161</v>
      </c>
      <c r="E78" s="53" t="s">
        <v>129</v>
      </c>
      <c r="F78" s="53" t="s">
        <v>162</v>
      </c>
      <c r="G78" s="53" t="s">
        <v>163</v>
      </c>
      <c r="H78" s="53" t="s">
        <v>49</v>
      </c>
      <c r="I78" s="52" t="n">
        <v>20</v>
      </c>
      <c r="J78" s="52" t="n">
        <v>30</v>
      </c>
      <c r="K78" s="55" t="n">
        <v>25</v>
      </c>
      <c r="L78" s="37" t="n">
        <v>10</v>
      </c>
      <c r="M78" s="38" t="n">
        <f aca="false">L78-(SUM(O78:U78))</f>
        <v>0</v>
      </c>
      <c r="N78" s="39" t="str">
        <f aca="false">IF(M78&lt;0,"ATENÇÃO","OK")</f>
        <v>OK</v>
      </c>
      <c r="O78" s="41" t="n">
        <v>10</v>
      </c>
      <c r="P78" s="41"/>
      <c r="Q78" s="41"/>
      <c r="R78" s="41"/>
      <c r="S78" s="41"/>
      <c r="T78" s="41"/>
      <c r="U78" s="41"/>
    </row>
    <row r="79" customFormat="false" ht="15" hidden="false" customHeight="true" outlineLevel="0" collapsed="false">
      <c r="A79" s="48"/>
      <c r="B79" s="49"/>
      <c r="C79" s="50" t="n">
        <v>76</v>
      </c>
      <c r="D79" s="51" t="s">
        <v>164</v>
      </c>
      <c r="E79" s="53" t="s">
        <v>129</v>
      </c>
      <c r="F79" s="53" t="s">
        <v>165</v>
      </c>
      <c r="G79" s="53" t="s">
        <v>166</v>
      </c>
      <c r="H79" s="53" t="s">
        <v>49</v>
      </c>
      <c r="I79" s="52" t="n">
        <v>20</v>
      </c>
      <c r="J79" s="52" t="n">
        <v>30</v>
      </c>
      <c r="K79" s="55" t="n">
        <v>55</v>
      </c>
      <c r="L79" s="37"/>
      <c r="M79" s="38" t="n">
        <f aca="false">L79-(SUM(O79:U79))</f>
        <v>0</v>
      </c>
      <c r="N79" s="39" t="str">
        <f aca="false">IF(M79&lt;0,"ATENÇÃO","OK")</f>
        <v>OK</v>
      </c>
      <c r="O79" s="41"/>
      <c r="P79" s="41"/>
      <c r="Q79" s="41"/>
      <c r="R79" s="41"/>
      <c r="S79" s="41"/>
      <c r="T79" s="41"/>
      <c r="U79" s="41"/>
    </row>
    <row r="80" customFormat="false" ht="15" hidden="false" customHeight="true" outlineLevel="0" collapsed="false">
      <c r="A80" s="48"/>
      <c r="B80" s="49"/>
      <c r="C80" s="50" t="n">
        <v>77</v>
      </c>
      <c r="D80" s="56" t="s">
        <v>167</v>
      </c>
      <c r="E80" s="53" t="s">
        <v>129</v>
      </c>
      <c r="F80" s="53" t="s">
        <v>168</v>
      </c>
      <c r="G80" s="53" t="s">
        <v>163</v>
      </c>
      <c r="H80" s="53" t="s">
        <v>42</v>
      </c>
      <c r="I80" s="52" t="n">
        <v>20</v>
      </c>
      <c r="J80" s="52" t="n">
        <v>30</v>
      </c>
      <c r="K80" s="55" t="n">
        <v>6.4</v>
      </c>
      <c r="L80" s="37"/>
      <c r="M80" s="38" t="n">
        <f aca="false">L80-(SUM(O80:U80))</f>
        <v>0</v>
      </c>
      <c r="N80" s="39" t="str">
        <f aca="false">IF(M80&lt;0,"ATENÇÃO","OK")</f>
        <v>OK</v>
      </c>
      <c r="O80" s="41"/>
      <c r="P80" s="41"/>
      <c r="Q80" s="41"/>
      <c r="R80" s="41"/>
      <c r="S80" s="41"/>
      <c r="T80" s="41"/>
      <c r="U80" s="41"/>
    </row>
    <row r="81" customFormat="false" ht="15" hidden="false" customHeight="true" outlineLevel="0" collapsed="false">
      <c r="A81" s="48"/>
      <c r="B81" s="49"/>
      <c r="C81" s="57" t="n">
        <v>78</v>
      </c>
      <c r="D81" s="56" t="s">
        <v>169</v>
      </c>
      <c r="E81" s="53" t="s">
        <v>39</v>
      </c>
      <c r="F81" s="53" t="s">
        <v>130</v>
      </c>
      <c r="G81" s="53" t="s">
        <v>131</v>
      </c>
      <c r="H81" s="54" t="s">
        <v>42</v>
      </c>
      <c r="I81" s="52" t="n">
        <v>20</v>
      </c>
      <c r="J81" s="52" t="n">
        <v>30</v>
      </c>
      <c r="K81" s="55" t="n">
        <v>23</v>
      </c>
      <c r="L81" s="37"/>
      <c r="M81" s="38" t="n">
        <f aca="false">L81-(SUM(O81:U81))</f>
        <v>0</v>
      </c>
      <c r="N81" s="39" t="str">
        <f aca="false">IF(M81&lt;0,"ATENÇÃO","OK")</f>
        <v>OK</v>
      </c>
      <c r="O81" s="41"/>
      <c r="P81" s="41"/>
      <c r="Q81" s="41"/>
      <c r="R81" s="41"/>
      <c r="S81" s="41"/>
      <c r="T81" s="41"/>
      <c r="U81" s="41"/>
    </row>
    <row r="82" customFormat="false" ht="15" hidden="false" customHeight="true" outlineLevel="0" collapsed="false">
      <c r="A82" s="48"/>
      <c r="B82" s="49"/>
      <c r="C82" s="50" t="n">
        <v>79</v>
      </c>
      <c r="D82" s="56" t="s">
        <v>170</v>
      </c>
      <c r="E82" s="53" t="s">
        <v>39</v>
      </c>
      <c r="F82" s="53" t="s">
        <v>130</v>
      </c>
      <c r="G82" s="58" t="s">
        <v>131</v>
      </c>
      <c r="H82" s="54" t="s">
        <v>42</v>
      </c>
      <c r="I82" s="52" t="n">
        <v>20</v>
      </c>
      <c r="J82" s="52" t="n">
        <v>30</v>
      </c>
      <c r="K82" s="55" t="n">
        <v>22</v>
      </c>
      <c r="L82" s="37"/>
      <c r="M82" s="38" t="n">
        <f aca="false">L82-(SUM(O82:U82))</f>
        <v>0</v>
      </c>
      <c r="N82" s="39" t="str">
        <f aca="false">IF(M82&lt;0,"ATENÇÃO","OK")</f>
        <v>OK</v>
      </c>
      <c r="O82" s="41"/>
      <c r="P82" s="41"/>
      <c r="Q82" s="41"/>
      <c r="R82" s="41"/>
      <c r="S82" s="41"/>
      <c r="T82" s="41"/>
      <c r="U82" s="41"/>
    </row>
    <row r="83" customFormat="false" ht="15" hidden="false" customHeight="true" outlineLevel="0" collapsed="false">
      <c r="A83" s="48"/>
      <c r="B83" s="49"/>
      <c r="C83" s="50" t="n">
        <v>80</v>
      </c>
      <c r="D83" s="56" t="s">
        <v>171</v>
      </c>
      <c r="E83" s="53" t="s">
        <v>39</v>
      </c>
      <c r="F83" s="53" t="s">
        <v>130</v>
      </c>
      <c r="G83" s="58" t="s">
        <v>131</v>
      </c>
      <c r="H83" s="53" t="s">
        <v>42</v>
      </c>
      <c r="I83" s="52" t="n">
        <v>20</v>
      </c>
      <c r="J83" s="52" t="n">
        <v>30</v>
      </c>
      <c r="K83" s="55" t="n">
        <v>22</v>
      </c>
      <c r="L83" s="37"/>
      <c r="M83" s="38" t="n">
        <f aca="false">L83-(SUM(O83:U83))</f>
        <v>0</v>
      </c>
      <c r="N83" s="39" t="str">
        <f aca="false">IF(M83&lt;0,"ATENÇÃO","OK")</f>
        <v>OK</v>
      </c>
      <c r="O83" s="41"/>
      <c r="P83" s="41"/>
      <c r="Q83" s="41"/>
      <c r="R83" s="41"/>
      <c r="S83" s="41"/>
      <c r="T83" s="41"/>
      <c r="U83" s="41"/>
    </row>
    <row r="84" customFormat="false" ht="15" hidden="false" customHeight="true" outlineLevel="0" collapsed="false">
      <c r="A84" s="48"/>
      <c r="B84" s="49"/>
      <c r="C84" s="50" t="n">
        <v>81</v>
      </c>
      <c r="D84" s="56" t="s">
        <v>172</v>
      </c>
      <c r="E84" s="53" t="s">
        <v>39</v>
      </c>
      <c r="F84" s="53" t="s">
        <v>130</v>
      </c>
      <c r="G84" s="53" t="s">
        <v>131</v>
      </c>
      <c r="H84" s="53" t="s">
        <v>42</v>
      </c>
      <c r="I84" s="52" t="n">
        <v>20</v>
      </c>
      <c r="J84" s="52" t="n">
        <v>30</v>
      </c>
      <c r="K84" s="55" t="n">
        <v>23</v>
      </c>
      <c r="L84" s="37"/>
      <c r="M84" s="38" t="n">
        <f aca="false">L84-(SUM(O84:U84))</f>
        <v>0</v>
      </c>
      <c r="N84" s="39" t="str">
        <f aca="false">IF(M84&lt;0,"ATENÇÃO","OK")</f>
        <v>OK</v>
      </c>
      <c r="O84" s="41"/>
      <c r="P84" s="41"/>
      <c r="Q84" s="41"/>
      <c r="R84" s="41"/>
      <c r="S84" s="41"/>
      <c r="T84" s="41"/>
      <c r="U84" s="41"/>
    </row>
    <row r="85" customFormat="false" ht="15" hidden="false" customHeight="true" outlineLevel="0" collapsed="false">
      <c r="A85" s="48"/>
      <c r="B85" s="49"/>
      <c r="C85" s="50" t="n">
        <v>82</v>
      </c>
      <c r="D85" s="56" t="s">
        <v>173</v>
      </c>
      <c r="E85" s="53" t="s">
        <v>39</v>
      </c>
      <c r="F85" s="53" t="s">
        <v>130</v>
      </c>
      <c r="G85" s="53" t="s">
        <v>131</v>
      </c>
      <c r="H85" s="53" t="s">
        <v>42</v>
      </c>
      <c r="I85" s="52" t="n">
        <v>20</v>
      </c>
      <c r="J85" s="52" t="n">
        <v>30</v>
      </c>
      <c r="K85" s="55" t="n">
        <v>22</v>
      </c>
      <c r="L85" s="37"/>
      <c r="M85" s="38" t="n">
        <f aca="false">L85-(SUM(O85:U85))</f>
        <v>0</v>
      </c>
      <c r="N85" s="39" t="str">
        <f aca="false">IF(M85&lt;0,"ATENÇÃO","OK")</f>
        <v>OK</v>
      </c>
      <c r="O85" s="41"/>
      <c r="P85" s="41"/>
      <c r="Q85" s="41"/>
      <c r="R85" s="41"/>
      <c r="S85" s="41"/>
      <c r="T85" s="41"/>
      <c r="U85" s="41"/>
    </row>
    <row r="86" customFormat="false" ht="15" hidden="false" customHeight="true" outlineLevel="0" collapsed="false">
      <c r="A86" s="48"/>
      <c r="B86" s="49"/>
      <c r="C86" s="57" t="n">
        <v>83</v>
      </c>
      <c r="D86" s="56" t="s">
        <v>174</v>
      </c>
      <c r="E86" s="53" t="s">
        <v>39</v>
      </c>
      <c r="F86" s="53" t="s">
        <v>130</v>
      </c>
      <c r="G86" s="53" t="s">
        <v>131</v>
      </c>
      <c r="H86" s="53" t="s">
        <v>42</v>
      </c>
      <c r="I86" s="52" t="n">
        <v>20</v>
      </c>
      <c r="J86" s="52" t="n">
        <v>30</v>
      </c>
      <c r="K86" s="55" t="n">
        <v>24</v>
      </c>
      <c r="L86" s="37"/>
      <c r="M86" s="38" t="n">
        <f aca="false">L86-(SUM(O86:U86))</f>
        <v>0</v>
      </c>
      <c r="N86" s="39" t="str">
        <f aca="false">IF(M86&lt;0,"ATENÇÃO","OK")</f>
        <v>OK</v>
      </c>
      <c r="O86" s="41"/>
      <c r="P86" s="41"/>
      <c r="Q86" s="41"/>
      <c r="R86" s="41"/>
      <c r="S86" s="41"/>
      <c r="T86" s="41"/>
      <c r="U86" s="41"/>
    </row>
    <row r="87" customFormat="false" ht="15" hidden="false" customHeight="true" outlineLevel="0" collapsed="false">
      <c r="A87" s="48"/>
      <c r="B87" s="49"/>
      <c r="C87" s="50" t="n">
        <v>84</v>
      </c>
      <c r="D87" s="56" t="s">
        <v>175</v>
      </c>
      <c r="E87" s="52" t="s">
        <v>39</v>
      </c>
      <c r="F87" s="52" t="s">
        <v>130</v>
      </c>
      <c r="G87" s="53" t="s">
        <v>131</v>
      </c>
      <c r="H87" s="52" t="s">
        <v>42</v>
      </c>
      <c r="I87" s="52" t="n">
        <v>20</v>
      </c>
      <c r="J87" s="52" t="n">
        <v>30</v>
      </c>
      <c r="K87" s="55" t="n">
        <v>18</v>
      </c>
      <c r="L87" s="37"/>
      <c r="M87" s="38" t="n">
        <f aca="false">L87-(SUM(O87:U87))</f>
        <v>0</v>
      </c>
      <c r="N87" s="39" t="str">
        <f aca="false">IF(M87&lt;0,"ATENÇÃO","OK")</f>
        <v>OK</v>
      </c>
      <c r="O87" s="41"/>
      <c r="P87" s="41"/>
      <c r="Q87" s="41"/>
      <c r="R87" s="41"/>
      <c r="S87" s="41"/>
      <c r="T87" s="41"/>
      <c r="U87" s="41"/>
    </row>
    <row r="88" customFormat="false" ht="15" hidden="false" customHeight="true" outlineLevel="0" collapsed="false">
      <c r="A88" s="48"/>
      <c r="B88" s="49"/>
      <c r="C88" s="50" t="n">
        <v>85</v>
      </c>
      <c r="D88" s="56" t="s">
        <v>176</v>
      </c>
      <c r="E88" s="53" t="s">
        <v>39</v>
      </c>
      <c r="F88" s="53" t="s">
        <v>130</v>
      </c>
      <c r="G88" s="53" t="s">
        <v>131</v>
      </c>
      <c r="H88" s="54" t="s">
        <v>42</v>
      </c>
      <c r="I88" s="52" t="n">
        <v>20</v>
      </c>
      <c r="J88" s="52" t="n">
        <v>30</v>
      </c>
      <c r="K88" s="55" t="n">
        <v>23</v>
      </c>
      <c r="L88" s="37"/>
      <c r="M88" s="38" t="n">
        <f aca="false">L88-(SUM(O88:U88))</f>
        <v>0</v>
      </c>
      <c r="N88" s="39" t="str">
        <f aca="false">IF(M88&lt;0,"ATENÇÃO","OK")</f>
        <v>OK</v>
      </c>
      <c r="O88" s="41"/>
      <c r="P88" s="41"/>
      <c r="Q88" s="41"/>
      <c r="R88" s="41"/>
      <c r="S88" s="41"/>
      <c r="T88" s="41"/>
      <c r="U88" s="41"/>
    </row>
    <row r="89" customFormat="false" ht="15" hidden="false" customHeight="true" outlineLevel="0" collapsed="false">
      <c r="A89" s="48"/>
      <c r="B89" s="49"/>
      <c r="C89" s="50" t="n">
        <v>86</v>
      </c>
      <c r="D89" s="56" t="s">
        <v>177</v>
      </c>
      <c r="E89" s="52" t="s">
        <v>178</v>
      </c>
      <c r="F89" s="52" t="s">
        <v>143</v>
      </c>
      <c r="G89" s="53" t="s">
        <v>146</v>
      </c>
      <c r="H89" s="52" t="s">
        <v>42</v>
      </c>
      <c r="I89" s="52" t="n">
        <v>20</v>
      </c>
      <c r="J89" s="52" t="n">
        <v>30</v>
      </c>
      <c r="K89" s="55" t="n">
        <v>80</v>
      </c>
      <c r="L89" s="37"/>
      <c r="M89" s="38" t="n">
        <f aca="false">L89-(SUM(O89:U89))</f>
        <v>0</v>
      </c>
      <c r="N89" s="39" t="str">
        <f aca="false">IF(M89&lt;0,"ATENÇÃO","OK")</f>
        <v>OK</v>
      </c>
      <c r="O89" s="41"/>
      <c r="P89" s="41"/>
      <c r="Q89" s="41"/>
      <c r="R89" s="41"/>
      <c r="S89" s="41"/>
      <c r="T89" s="41"/>
      <c r="U89" s="41"/>
    </row>
    <row r="90" customFormat="false" ht="15" hidden="false" customHeight="true" outlineLevel="0" collapsed="false">
      <c r="A90" s="48"/>
      <c r="B90" s="49"/>
      <c r="C90" s="50" t="n">
        <v>87</v>
      </c>
      <c r="D90" s="56" t="s">
        <v>179</v>
      </c>
      <c r="E90" s="53" t="s">
        <v>39</v>
      </c>
      <c r="F90" s="53" t="s">
        <v>180</v>
      </c>
      <c r="G90" s="53" t="n">
        <v>1322</v>
      </c>
      <c r="H90" s="53" t="s">
        <v>181</v>
      </c>
      <c r="I90" s="52" t="n">
        <v>20</v>
      </c>
      <c r="J90" s="52" t="n">
        <v>30</v>
      </c>
      <c r="K90" s="55" t="n">
        <v>23</v>
      </c>
      <c r="L90" s="37"/>
      <c r="M90" s="38" t="n">
        <f aca="false">L90-(SUM(O90:U90))</f>
        <v>0</v>
      </c>
      <c r="N90" s="39" t="str">
        <f aca="false">IF(M90&lt;0,"ATENÇÃO","OK")</f>
        <v>OK</v>
      </c>
      <c r="O90" s="41"/>
      <c r="P90" s="41"/>
      <c r="Q90" s="41"/>
      <c r="R90" s="41"/>
      <c r="S90" s="41"/>
      <c r="T90" s="41"/>
      <c r="U90" s="41"/>
    </row>
    <row r="91" customFormat="false" ht="15" hidden="false" customHeight="true" outlineLevel="0" collapsed="false">
      <c r="A91" s="48"/>
      <c r="B91" s="49"/>
      <c r="C91" s="57" t="n">
        <v>88</v>
      </c>
      <c r="D91" s="56" t="s">
        <v>182</v>
      </c>
      <c r="E91" s="53" t="s">
        <v>39</v>
      </c>
      <c r="F91" s="53" t="s">
        <v>180</v>
      </c>
      <c r="G91" s="53" t="n">
        <v>1322</v>
      </c>
      <c r="H91" s="53" t="s">
        <v>181</v>
      </c>
      <c r="I91" s="52" t="n">
        <v>20</v>
      </c>
      <c r="J91" s="52" t="n">
        <v>30</v>
      </c>
      <c r="K91" s="55" t="n">
        <v>20</v>
      </c>
      <c r="L91" s="37"/>
      <c r="M91" s="38" t="n">
        <f aca="false">L91-(SUM(O91:U91))</f>
        <v>0</v>
      </c>
      <c r="N91" s="39" t="str">
        <f aca="false">IF(M91&lt;0,"ATENÇÃO","OK")</f>
        <v>OK</v>
      </c>
      <c r="O91" s="41"/>
      <c r="P91" s="41"/>
      <c r="Q91" s="41"/>
      <c r="R91" s="41"/>
      <c r="S91" s="41"/>
      <c r="T91" s="41"/>
      <c r="U91" s="41"/>
    </row>
    <row r="92" customFormat="false" ht="15" hidden="false" customHeight="true" outlineLevel="0" collapsed="false">
      <c r="A92" s="48"/>
      <c r="B92" s="49"/>
      <c r="C92" s="50" t="n">
        <v>89</v>
      </c>
      <c r="D92" s="51" t="s">
        <v>183</v>
      </c>
      <c r="E92" s="53" t="s">
        <v>39</v>
      </c>
      <c r="F92" s="53" t="s">
        <v>184</v>
      </c>
      <c r="G92" s="53" t="s">
        <v>146</v>
      </c>
      <c r="H92" s="54" t="s">
        <v>49</v>
      </c>
      <c r="I92" s="52" t="n">
        <v>20</v>
      </c>
      <c r="J92" s="52" t="n">
        <v>30</v>
      </c>
      <c r="K92" s="55" t="n">
        <v>34.5</v>
      </c>
      <c r="L92" s="37"/>
      <c r="M92" s="38" t="n">
        <f aca="false">L92-(SUM(O92:U92))</f>
        <v>0</v>
      </c>
      <c r="N92" s="39" t="str">
        <f aca="false">IF(M92&lt;0,"ATENÇÃO","OK")</f>
        <v>OK</v>
      </c>
      <c r="O92" s="41"/>
      <c r="P92" s="41"/>
      <c r="Q92" s="41"/>
      <c r="R92" s="41"/>
      <c r="S92" s="41"/>
      <c r="T92" s="41"/>
      <c r="U92" s="41"/>
    </row>
    <row r="93" customFormat="false" ht="15" hidden="false" customHeight="true" outlineLevel="0" collapsed="false">
      <c r="A93" s="48"/>
      <c r="B93" s="49"/>
      <c r="C93" s="50" t="n">
        <v>90</v>
      </c>
      <c r="D93" s="51" t="s">
        <v>185</v>
      </c>
      <c r="E93" s="53" t="s">
        <v>39</v>
      </c>
      <c r="F93" s="53" t="s">
        <v>130</v>
      </c>
      <c r="G93" s="53" t="s">
        <v>131</v>
      </c>
      <c r="H93" s="54" t="s">
        <v>49</v>
      </c>
      <c r="I93" s="52" t="n">
        <v>20</v>
      </c>
      <c r="J93" s="52" t="n">
        <v>30</v>
      </c>
      <c r="K93" s="55" t="n">
        <v>3.8</v>
      </c>
      <c r="L93" s="37"/>
      <c r="M93" s="38" t="n">
        <f aca="false">L93-(SUM(O93:U93))</f>
        <v>0</v>
      </c>
      <c r="N93" s="39" t="str">
        <f aca="false">IF(M93&lt;0,"ATENÇÃO","OK")</f>
        <v>OK</v>
      </c>
      <c r="O93" s="41"/>
      <c r="P93" s="41"/>
      <c r="Q93" s="41"/>
      <c r="R93" s="41"/>
      <c r="S93" s="41"/>
      <c r="T93" s="41"/>
      <c r="U93" s="41"/>
    </row>
    <row r="94" customFormat="false" ht="15" hidden="false" customHeight="true" outlineLevel="0" collapsed="false">
      <c r="A94" s="48"/>
      <c r="B94" s="49"/>
      <c r="C94" s="50" t="n">
        <v>91</v>
      </c>
      <c r="D94" s="56" t="s">
        <v>186</v>
      </c>
      <c r="E94" s="53" t="s">
        <v>39</v>
      </c>
      <c r="F94" s="53" t="s">
        <v>180</v>
      </c>
      <c r="G94" s="53" t="n">
        <v>1319</v>
      </c>
      <c r="H94" s="53" t="s">
        <v>181</v>
      </c>
      <c r="I94" s="52" t="n">
        <v>20</v>
      </c>
      <c r="J94" s="52" t="n">
        <v>30</v>
      </c>
      <c r="K94" s="55" t="n">
        <v>35</v>
      </c>
      <c r="L94" s="37"/>
      <c r="M94" s="38" t="n">
        <f aca="false">L94-(SUM(O94:U94))</f>
        <v>0</v>
      </c>
      <c r="N94" s="39" t="str">
        <f aca="false">IF(M94&lt;0,"ATENÇÃO","OK")</f>
        <v>OK</v>
      </c>
      <c r="O94" s="41"/>
      <c r="P94" s="41"/>
      <c r="Q94" s="41"/>
      <c r="R94" s="41"/>
      <c r="S94" s="41"/>
      <c r="T94" s="41"/>
      <c r="U94" s="41"/>
    </row>
    <row r="95" customFormat="false" ht="15" hidden="false" customHeight="true" outlineLevel="0" collapsed="false">
      <c r="A95" s="48"/>
      <c r="B95" s="49"/>
      <c r="C95" s="50" t="n">
        <v>92</v>
      </c>
      <c r="D95" s="56" t="s">
        <v>187</v>
      </c>
      <c r="E95" s="53" t="s">
        <v>39</v>
      </c>
      <c r="F95" s="53" t="s">
        <v>180</v>
      </c>
      <c r="G95" s="53" t="n">
        <v>1319</v>
      </c>
      <c r="H95" s="53" t="s">
        <v>181</v>
      </c>
      <c r="I95" s="52" t="n">
        <v>20</v>
      </c>
      <c r="J95" s="52" t="n">
        <v>30</v>
      </c>
      <c r="K95" s="55" t="n">
        <v>35</v>
      </c>
      <c r="L95" s="37"/>
      <c r="M95" s="38" t="n">
        <f aca="false">L95-(SUM(O95:U95))</f>
        <v>0</v>
      </c>
      <c r="N95" s="39" t="str">
        <f aca="false">IF(M95&lt;0,"ATENÇÃO","OK")</f>
        <v>OK</v>
      </c>
      <c r="O95" s="41"/>
      <c r="P95" s="41"/>
      <c r="Q95" s="41"/>
      <c r="R95" s="41"/>
      <c r="S95" s="41"/>
      <c r="T95" s="41"/>
      <c r="U95" s="41"/>
    </row>
    <row r="96" customFormat="false" ht="15" hidden="false" customHeight="true" outlineLevel="0" collapsed="false">
      <c r="A96" s="48"/>
      <c r="B96" s="49"/>
      <c r="C96" s="57" t="n">
        <v>93</v>
      </c>
      <c r="D96" s="56" t="s">
        <v>188</v>
      </c>
      <c r="E96" s="53" t="s">
        <v>39</v>
      </c>
      <c r="F96" s="53" t="s">
        <v>180</v>
      </c>
      <c r="G96" s="53" t="n">
        <v>1318</v>
      </c>
      <c r="H96" s="53" t="s">
        <v>181</v>
      </c>
      <c r="I96" s="52" t="n">
        <v>20</v>
      </c>
      <c r="J96" s="52" t="n">
        <v>30</v>
      </c>
      <c r="K96" s="55" t="n">
        <v>35</v>
      </c>
      <c r="L96" s="37"/>
      <c r="M96" s="38" t="n">
        <f aca="false">L96-(SUM(O96:U96))</f>
        <v>0</v>
      </c>
      <c r="N96" s="39" t="str">
        <f aca="false">IF(M96&lt;0,"ATENÇÃO","OK")</f>
        <v>OK</v>
      </c>
      <c r="O96" s="41"/>
      <c r="P96" s="41"/>
      <c r="Q96" s="41"/>
      <c r="R96" s="41"/>
      <c r="S96" s="41"/>
      <c r="T96" s="41"/>
      <c r="U96" s="41"/>
    </row>
    <row r="97" customFormat="false" ht="15" hidden="false" customHeight="true" outlineLevel="0" collapsed="false">
      <c r="A97" s="48"/>
      <c r="B97" s="49"/>
      <c r="C97" s="50" t="n">
        <v>94</v>
      </c>
      <c r="D97" s="56" t="s">
        <v>189</v>
      </c>
      <c r="E97" s="53" t="s">
        <v>39</v>
      </c>
      <c r="F97" s="53" t="s">
        <v>180</v>
      </c>
      <c r="G97" s="53" t="n">
        <v>1318</v>
      </c>
      <c r="H97" s="53" t="s">
        <v>181</v>
      </c>
      <c r="I97" s="52" t="n">
        <v>20</v>
      </c>
      <c r="J97" s="52" t="n">
        <v>30</v>
      </c>
      <c r="K97" s="55" t="n">
        <v>20</v>
      </c>
      <c r="L97" s="37"/>
      <c r="M97" s="38" t="n">
        <f aca="false">L97-(SUM(O97:U97))</f>
        <v>0</v>
      </c>
      <c r="N97" s="39" t="str">
        <f aca="false">IF(M97&lt;0,"ATENÇÃO","OK")</f>
        <v>OK</v>
      </c>
      <c r="O97" s="41"/>
      <c r="P97" s="41"/>
      <c r="Q97" s="41"/>
      <c r="R97" s="41"/>
      <c r="S97" s="41"/>
      <c r="T97" s="41"/>
      <c r="U97" s="41"/>
    </row>
    <row r="98" customFormat="false" ht="15" hidden="false" customHeight="true" outlineLevel="0" collapsed="false">
      <c r="A98" s="48"/>
      <c r="B98" s="49"/>
      <c r="C98" s="50" t="n">
        <v>95</v>
      </c>
      <c r="D98" s="51" t="s">
        <v>190</v>
      </c>
      <c r="E98" s="53" t="s">
        <v>39</v>
      </c>
      <c r="F98" s="53" t="s">
        <v>180</v>
      </c>
      <c r="G98" s="53" t="n">
        <v>1302</v>
      </c>
      <c r="H98" s="53" t="s">
        <v>62</v>
      </c>
      <c r="I98" s="52" t="n">
        <v>20</v>
      </c>
      <c r="J98" s="52" t="n">
        <v>30</v>
      </c>
      <c r="K98" s="55" t="n">
        <v>40</v>
      </c>
      <c r="L98" s="37"/>
      <c r="M98" s="38" t="n">
        <f aca="false">L98-(SUM(O98:U98))</f>
        <v>0</v>
      </c>
      <c r="N98" s="39" t="str">
        <f aca="false">IF(M98&lt;0,"ATENÇÃO","OK")</f>
        <v>OK</v>
      </c>
      <c r="O98" s="41"/>
      <c r="P98" s="41"/>
      <c r="Q98" s="41"/>
      <c r="R98" s="41"/>
      <c r="S98" s="41"/>
      <c r="T98" s="41"/>
      <c r="U98" s="41"/>
    </row>
    <row r="99" customFormat="false" ht="15" hidden="false" customHeight="true" outlineLevel="0" collapsed="false">
      <c r="A99" s="48"/>
      <c r="B99" s="49"/>
      <c r="C99" s="50" t="n">
        <v>96</v>
      </c>
      <c r="D99" s="51" t="s">
        <v>191</v>
      </c>
      <c r="E99" s="53" t="s">
        <v>39</v>
      </c>
      <c r="F99" s="53" t="s">
        <v>180</v>
      </c>
      <c r="G99" s="53" t="n">
        <v>13302</v>
      </c>
      <c r="H99" s="53" t="s">
        <v>49</v>
      </c>
      <c r="I99" s="52" t="n">
        <v>20</v>
      </c>
      <c r="J99" s="52" t="n">
        <v>30</v>
      </c>
      <c r="K99" s="55" t="n">
        <v>40</v>
      </c>
      <c r="L99" s="37"/>
      <c r="M99" s="38" t="n">
        <f aca="false">L99-(SUM(O99:U99))</f>
        <v>0</v>
      </c>
      <c r="N99" s="39" t="str">
        <f aca="false">IF(M99&lt;0,"ATENÇÃO","OK")</f>
        <v>OK</v>
      </c>
      <c r="O99" s="41"/>
      <c r="P99" s="41"/>
      <c r="Q99" s="41"/>
      <c r="R99" s="41"/>
      <c r="S99" s="41"/>
      <c r="T99" s="41"/>
      <c r="U99" s="41"/>
    </row>
    <row r="100" customFormat="false" ht="15" hidden="false" customHeight="true" outlineLevel="0" collapsed="false">
      <c r="A100" s="48"/>
      <c r="B100" s="49"/>
      <c r="C100" s="50" t="n">
        <v>97</v>
      </c>
      <c r="D100" s="51" t="s">
        <v>192</v>
      </c>
      <c r="E100" s="53" t="s">
        <v>39</v>
      </c>
      <c r="F100" s="53" t="s">
        <v>180</v>
      </c>
      <c r="G100" s="53" t="n">
        <v>13302</v>
      </c>
      <c r="H100" s="53" t="s">
        <v>62</v>
      </c>
      <c r="I100" s="52" t="n">
        <v>20</v>
      </c>
      <c r="J100" s="52" t="n">
        <v>30</v>
      </c>
      <c r="K100" s="55" t="n">
        <v>46</v>
      </c>
      <c r="L100" s="37"/>
      <c r="M100" s="38" t="n">
        <f aca="false">L100-(SUM(O100:U100))</f>
        <v>0</v>
      </c>
      <c r="N100" s="39" t="str">
        <f aca="false">IF(M100&lt;0,"ATENÇÃO","OK")</f>
        <v>OK</v>
      </c>
      <c r="O100" s="41"/>
      <c r="P100" s="41"/>
      <c r="Q100" s="41"/>
      <c r="R100" s="41"/>
      <c r="S100" s="41"/>
      <c r="T100" s="41"/>
      <c r="U100" s="41"/>
    </row>
    <row r="101" customFormat="false" ht="15" hidden="false" customHeight="true" outlineLevel="0" collapsed="false">
      <c r="A101" s="48"/>
      <c r="B101" s="49"/>
      <c r="C101" s="57" t="n">
        <v>98</v>
      </c>
      <c r="D101" s="56" t="s">
        <v>193</v>
      </c>
      <c r="E101" s="53" t="s">
        <v>39</v>
      </c>
      <c r="F101" s="53" t="s">
        <v>180</v>
      </c>
      <c r="G101" s="53" t="n">
        <v>13302</v>
      </c>
      <c r="H101" s="53" t="s">
        <v>181</v>
      </c>
      <c r="I101" s="52" t="n">
        <v>20</v>
      </c>
      <c r="J101" s="52" t="n">
        <v>30</v>
      </c>
      <c r="K101" s="55" t="n">
        <v>32</v>
      </c>
      <c r="L101" s="37"/>
      <c r="M101" s="38" t="n">
        <f aca="false">L101-(SUM(O101:U101))</f>
        <v>0</v>
      </c>
      <c r="N101" s="39" t="str">
        <f aca="false">IF(M101&lt;0,"ATENÇÃO","OK")</f>
        <v>OK</v>
      </c>
      <c r="O101" s="41"/>
      <c r="P101" s="41"/>
      <c r="Q101" s="41"/>
      <c r="R101" s="41"/>
      <c r="S101" s="41"/>
      <c r="T101" s="41"/>
      <c r="U101" s="41"/>
    </row>
    <row r="102" customFormat="false" ht="31.5" hidden="false" customHeight="true" outlineLevel="0" collapsed="false">
      <c r="A102" s="48"/>
      <c r="B102" s="49"/>
      <c r="C102" s="50" t="n">
        <v>99</v>
      </c>
      <c r="D102" s="56" t="s">
        <v>194</v>
      </c>
      <c r="E102" s="53" t="s">
        <v>39</v>
      </c>
      <c r="F102" s="53" t="s">
        <v>180</v>
      </c>
      <c r="G102" s="53" t="n">
        <v>13302</v>
      </c>
      <c r="H102" s="53" t="s">
        <v>181</v>
      </c>
      <c r="I102" s="52" t="n">
        <v>20</v>
      </c>
      <c r="J102" s="52" t="n">
        <v>30</v>
      </c>
      <c r="K102" s="55" t="n">
        <v>45</v>
      </c>
      <c r="L102" s="37"/>
      <c r="M102" s="38" t="n">
        <f aca="false">L102-(SUM(O102:U102))</f>
        <v>0</v>
      </c>
      <c r="N102" s="39" t="str">
        <f aca="false">IF(M102&lt;0,"ATENÇÃO","OK")</f>
        <v>OK</v>
      </c>
      <c r="O102" s="41"/>
      <c r="P102" s="41"/>
      <c r="Q102" s="41"/>
      <c r="R102" s="41"/>
      <c r="S102" s="41"/>
      <c r="T102" s="41"/>
      <c r="U102" s="41"/>
    </row>
    <row r="103" customFormat="false" ht="36" hidden="false" customHeight="true" outlineLevel="0" collapsed="false">
      <c r="A103" s="48"/>
      <c r="B103" s="49"/>
      <c r="C103" s="50" t="n">
        <v>100</v>
      </c>
      <c r="D103" s="51" t="s">
        <v>195</v>
      </c>
      <c r="E103" s="53" t="s">
        <v>39</v>
      </c>
      <c r="F103" s="53" t="s">
        <v>184</v>
      </c>
      <c r="G103" s="53" t="s">
        <v>146</v>
      </c>
      <c r="H103" s="53" t="s">
        <v>49</v>
      </c>
      <c r="I103" s="52" t="n">
        <v>20</v>
      </c>
      <c r="J103" s="52" t="n">
        <v>30</v>
      </c>
      <c r="K103" s="55" t="n">
        <v>81.5</v>
      </c>
      <c r="L103" s="37"/>
      <c r="M103" s="38" t="n">
        <f aca="false">L103-(SUM(O103:U103))</f>
        <v>0</v>
      </c>
      <c r="N103" s="39" t="str">
        <f aca="false">IF(M103&lt;0,"ATENÇÃO","OK")</f>
        <v>OK</v>
      </c>
      <c r="O103" s="41"/>
      <c r="P103" s="41"/>
      <c r="Q103" s="41"/>
      <c r="R103" s="41"/>
      <c r="S103" s="41"/>
      <c r="T103" s="41"/>
      <c r="U103" s="41"/>
    </row>
    <row r="104" customFormat="false" ht="15" hidden="false" customHeight="true" outlineLevel="0" collapsed="false">
      <c r="A104" s="48"/>
      <c r="B104" s="49"/>
      <c r="C104" s="50" t="n">
        <v>101</v>
      </c>
      <c r="D104" s="51" t="s">
        <v>196</v>
      </c>
      <c r="E104" s="53" t="s">
        <v>39</v>
      </c>
      <c r="F104" s="53" t="s">
        <v>130</v>
      </c>
      <c r="G104" s="53" t="s">
        <v>197</v>
      </c>
      <c r="H104" s="53" t="s">
        <v>49</v>
      </c>
      <c r="I104" s="52" t="n">
        <v>20</v>
      </c>
      <c r="J104" s="52" t="n">
        <v>30</v>
      </c>
      <c r="K104" s="55" t="n">
        <v>15</v>
      </c>
      <c r="L104" s="37"/>
      <c r="M104" s="38" t="n">
        <f aca="false">L104-(SUM(O104:U104))</f>
        <v>0</v>
      </c>
      <c r="N104" s="39" t="str">
        <f aca="false">IF(M104&lt;0,"ATENÇÃO","OK")</f>
        <v>OK</v>
      </c>
      <c r="O104" s="41"/>
      <c r="P104" s="41"/>
      <c r="Q104" s="41"/>
      <c r="R104" s="41"/>
      <c r="S104" s="41"/>
      <c r="T104" s="41"/>
      <c r="U104" s="41"/>
    </row>
    <row r="105" customFormat="false" ht="15" hidden="false" customHeight="true" outlineLevel="0" collapsed="false">
      <c r="A105" s="48"/>
      <c r="B105" s="49"/>
      <c r="C105" s="50" t="n">
        <v>102</v>
      </c>
      <c r="D105" s="56" t="s">
        <v>198</v>
      </c>
      <c r="E105" s="52" t="s">
        <v>39</v>
      </c>
      <c r="F105" s="52" t="s">
        <v>130</v>
      </c>
      <c r="G105" s="53" t="s">
        <v>131</v>
      </c>
      <c r="H105" s="52" t="s">
        <v>42</v>
      </c>
      <c r="I105" s="52" t="n">
        <v>20</v>
      </c>
      <c r="J105" s="52" t="n">
        <v>30</v>
      </c>
      <c r="K105" s="55" t="n">
        <v>6.75</v>
      </c>
      <c r="L105" s="37"/>
      <c r="M105" s="38" t="n">
        <f aca="false">L105-(SUM(O105:U105))</f>
        <v>0</v>
      </c>
      <c r="N105" s="39" t="str">
        <f aca="false">IF(M105&lt;0,"ATENÇÃO","OK")</f>
        <v>OK</v>
      </c>
      <c r="O105" s="41"/>
      <c r="P105" s="41"/>
      <c r="Q105" s="41"/>
      <c r="R105" s="41"/>
      <c r="S105" s="41"/>
      <c r="T105" s="41"/>
      <c r="U105" s="41"/>
    </row>
    <row r="106" customFormat="false" ht="15" hidden="false" customHeight="true" outlineLevel="0" collapsed="false">
      <c r="A106" s="48"/>
      <c r="B106" s="49"/>
      <c r="C106" s="57" t="n">
        <v>103</v>
      </c>
      <c r="D106" s="56" t="s">
        <v>199</v>
      </c>
      <c r="E106" s="52" t="s">
        <v>39</v>
      </c>
      <c r="F106" s="52" t="s">
        <v>130</v>
      </c>
      <c r="G106" s="53" t="s">
        <v>131</v>
      </c>
      <c r="H106" s="52" t="s">
        <v>42</v>
      </c>
      <c r="I106" s="52" t="n">
        <v>20</v>
      </c>
      <c r="J106" s="52" t="n">
        <v>30</v>
      </c>
      <c r="K106" s="55" t="n">
        <v>5</v>
      </c>
      <c r="L106" s="37"/>
      <c r="M106" s="38" t="n">
        <f aca="false">L106-(SUM(O106:U106))</f>
        <v>0</v>
      </c>
      <c r="N106" s="39" t="str">
        <f aca="false">IF(M106&lt;0,"ATENÇÃO","OK")</f>
        <v>OK</v>
      </c>
      <c r="O106" s="41"/>
      <c r="P106" s="41"/>
      <c r="Q106" s="41"/>
      <c r="R106" s="41"/>
      <c r="S106" s="41"/>
      <c r="T106" s="41"/>
      <c r="U106" s="41"/>
    </row>
    <row r="107" customFormat="false" ht="15" hidden="false" customHeight="true" outlineLevel="0" collapsed="false">
      <c r="A107" s="48"/>
      <c r="B107" s="49"/>
      <c r="C107" s="50" t="n">
        <v>104</v>
      </c>
      <c r="D107" s="56" t="s">
        <v>200</v>
      </c>
      <c r="E107" s="53" t="s">
        <v>39</v>
      </c>
      <c r="F107" s="53" t="s">
        <v>130</v>
      </c>
      <c r="G107" s="53" t="s">
        <v>131</v>
      </c>
      <c r="H107" s="53" t="s">
        <v>42</v>
      </c>
      <c r="I107" s="52" t="n">
        <v>20</v>
      </c>
      <c r="J107" s="52" t="n">
        <v>30</v>
      </c>
      <c r="K107" s="55" t="n">
        <v>2.4</v>
      </c>
      <c r="L107" s="37"/>
      <c r="M107" s="38" t="n">
        <f aca="false">L107-(SUM(O107:U107))</f>
        <v>0</v>
      </c>
      <c r="N107" s="39" t="str">
        <f aca="false">IF(M107&lt;0,"ATENÇÃO","OK")</f>
        <v>OK</v>
      </c>
      <c r="O107" s="41"/>
      <c r="P107" s="41"/>
      <c r="Q107" s="41"/>
      <c r="R107" s="41"/>
      <c r="S107" s="41"/>
      <c r="T107" s="41"/>
      <c r="U107" s="41"/>
    </row>
    <row r="108" customFormat="false" ht="15" hidden="false" customHeight="true" outlineLevel="0" collapsed="false">
      <c r="A108" s="48"/>
      <c r="B108" s="49"/>
      <c r="C108" s="50" t="n">
        <v>105</v>
      </c>
      <c r="D108" s="56" t="s">
        <v>201</v>
      </c>
      <c r="E108" s="53" t="s">
        <v>39</v>
      </c>
      <c r="F108" s="53" t="s">
        <v>130</v>
      </c>
      <c r="G108" s="53" t="s">
        <v>131</v>
      </c>
      <c r="H108" s="53" t="s">
        <v>42</v>
      </c>
      <c r="I108" s="52" t="n">
        <v>20</v>
      </c>
      <c r="J108" s="52" t="n">
        <v>30</v>
      </c>
      <c r="K108" s="55" t="n">
        <v>14.5</v>
      </c>
      <c r="L108" s="37"/>
      <c r="M108" s="38" t="n">
        <f aca="false">L108-(SUM(O108:U108))</f>
        <v>0</v>
      </c>
      <c r="N108" s="39" t="str">
        <f aca="false">IF(M108&lt;0,"ATENÇÃO","OK")</f>
        <v>OK</v>
      </c>
      <c r="O108" s="41"/>
      <c r="P108" s="41"/>
      <c r="Q108" s="41"/>
      <c r="R108" s="41"/>
      <c r="S108" s="41"/>
      <c r="T108" s="41"/>
      <c r="U108" s="41"/>
    </row>
    <row r="109" customFormat="false" ht="15" hidden="false" customHeight="true" outlineLevel="0" collapsed="false">
      <c r="A109" s="48"/>
      <c r="B109" s="49"/>
      <c r="C109" s="50" t="n">
        <v>106</v>
      </c>
      <c r="D109" s="56" t="s">
        <v>202</v>
      </c>
      <c r="E109" s="53" t="s">
        <v>39</v>
      </c>
      <c r="F109" s="53" t="s">
        <v>130</v>
      </c>
      <c r="G109" s="53" t="s">
        <v>131</v>
      </c>
      <c r="H109" s="53" t="s">
        <v>42</v>
      </c>
      <c r="I109" s="52" t="n">
        <v>20</v>
      </c>
      <c r="J109" s="52" t="n">
        <v>30</v>
      </c>
      <c r="K109" s="55" t="n">
        <v>14.5</v>
      </c>
      <c r="L109" s="37"/>
      <c r="M109" s="38" t="n">
        <f aca="false">L109-(SUM(O109:U109))</f>
        <v>0</v>
      </c>
      <c r="N109" s="39" t="str">
        <f aca="false">IF(M109&lt;0,"ATENÇÃO","OK")</f>
        <v>OK</v>
      </c>
      <c r="O109" s="41"/>
      <c r="P109" s="41"/>
      <c r="Q109" s="41"/>
      <c r="R109" s="41"/>
      <c r="S109" s="41"/>
      <c r="T109" s="41"/>
      <c r="U109" s="41"/>
    </row>
    <row r="110" customFormat="false" ht="41.25" hidden="false" customHeight="true" outlineLevel="0" collapsed="false">
      <c r="A110" s="48"/>
      <c r="B110" s="49"/>
      <c r="C110" s="50" t="n">
        <v>107</v>
      </c>
      <c r="D110" s="56" t="s">
        <v>203</v>
      </c>
      <c r="E110" s="53" t="s">
        <v>39</v>
      </c>
      <c r="F110" s="53" t="s">
        <v>130</v>
      </c>
      <c r="G110" s="53" t="s">
        <v>131</v>
      </c>
      <c r="H110" s="53" t="s">
        <v>42</v>
      </c>
      <c r="I110" s="52" t="n">
        <v>20</v>
      </c>
      <c r="J110" s="52" t="n">
        <v>30</v>
      </c>
      <c r="K110" s="55" t="n">
        <v>15</v>
      </c>
      <c r="L110" s="37"/>
      <c r="M110" s="38" t="n">
        <f aca="false">L110-(SUM(O110:U110))</f>
        <v>0</v>
      </c>
      <c r="N110" s="39" t="str">
        <f aca="false">IF(M110&lt;0,"ATENÇÃO","OK")</f>
        <v>OK</v>
      </c>
      <c r="O110" s="41"/>
      <c r="P110" s="41"/>
      <c r="Q110" s="41"/>
      <c r="R110" s="41"/>
      <c r="S110" s="41"/>
      <c r="T110" s="41"/>
      <c r="U110" s="41"/>
    </row>
    <row r="111" customFormat="false" ht="15" hidden="false" customHeight="true" outlineLevel="0" collapsed="false">
      <c r="A111" s="48"/>
      <c r="B111" s="49"/>
      <c r="C111" s="57" t="n">
        <v>108</v>
      </c>
      <c r="D111" s="56" t="s">
        <v>204</v>
      </c>
      <c r="E111" s="53" t="s">
        <v>39</v>
      </c>
      <c r="F111" s="53" t="s">
        <v>130</v>
      </c>
      <c r="G111" s="53" t="s">
        <v>131</v>
      </c>
      <c r="H111" s="54" t="s">
        <v>42</v>
      </c>
      <c r="I111" s="52" t="n">
        <v>20</v>
      </c>
      <c r="J111" s="52" t="n">
        <v>30</v>
      </c>
      <c r="K111" s="55" t="n">
        <v>14.5</v>
      </c>
      <c r="L111" s="37"/>
      <c r="M111" s="38" t="n">
        <f aca="false">L111-(SUM(O111:U111))</f>
        <v>0</v>
      </c>
      <c r="N111" s="39" t="str">
        <f aca="false">IF(M111&lt;0,"ATENÇÃO","OK")</f>
        <v>OK</v>
      </c>
      <c r="O111" s="41"/>
      <c r="P111" s="41"/>
      <c r="Q111" s="41"/>
      <c r="R111" s="41"/>
      <c r="S111" s="41"/>
      <c r="T111" s="41"/>
      <c r="U111" s="41"/>
    </row>
    <row r="112" customFormat="false" ht="15" hidden="false" customHeight="true" outlineLevel="0" collapsed="false">
      <c r="A112" s="48"/>
      <c r="B112" s="49"/>
      <c r="C112" s="50" t="n">
        <v>109</v>
      </c>
      <c r="D112" s="56" t="s">
        <v>205</v>
      </c>
      <c r="E112" s="53" t="s">
        <v>39</v>
      </c>
      <c r="F112" s="53" t="s">
        <v>130</v>
      </c>
      <c r="G112" s="53" t="s">
        <v>131</v>
      </c>
      <c r="H112" s="53" t="s">
        <v>42</v>
      </c>
      <c r="I112" s="52" t="n">
        <v>20</v>
      </c>
      <c r="J112" s="52" t="n">
        <v>30</v>
      </c>
      <c r="K112" s="55" t="n">
        <v>17.5</v>
      </c>
      <c r="L112" s="59"/>
      <c r="M112" s="38" t="n">
        <f aca="false">L112-(SUM(O112:U112))</f>
        <v>0</v>
      </c>
      <c r="N112" s="39" t="str">
        <f aca="false">IF(M112&lt;0,"ATENÇÃO","OK")</f>
        <v>OK</v>
      </c>
      <c r="O112" s="41"/>
      <c r="P112" s="41"/>
      <c r="Q112" s="41"/>
      <c r="R112" s="41"/>
      <c r="S112" s="41"/>
      <c r="T112" s="41"/>
      <c r="U112" s="41"/>
    </row>
    <row r="113" customFormat="false" ht="15" hidden="false" customHeight="true" outlineLevel="0" collapsed="false">
      <c r="A113" s="48"/>
      <c r="B113" s="49"/>
      <c r="C113" s="50" t="n">
        <v>110</v>
      </c>
      <c r="D113" s="56" t="s">
        <v>206</v>
      </c>
      <c r="E113" s="53" t="s">
        <v>39</v>
      </c>
      <c r="F113" s="53" t="s">
        <v>130</v>
      </c>
      <c r="G113" s="53" t="s">
        <v>131</v>
      </c>
      <c r="H113" s="53" t="s">
        <v>42</v>
      </c>
      <c r="I113" s="52" t="n">
        <v>20</v>
      </c>
      <c r="J113" s="52" t="n">
        <v>30</v>
      </c>
      <c r="K113" s="55" t="n">
        <v>18</v>
      </c>
      <c r="L113" s="59"/>
      <c r="M113" s="38" t="n">
        <f aca="false">L113-(SUM(O113:U113))</f>
        <v>0</v>
      </c>
      <c r="N113" s="39" t="str">
        <f aca="false">IF(M113&lt;0,"ATENÇÃO","OK")</f>
        <v>OK</v>
      </c>
      <c r="O113" s="41"/>
      <c r="P113" s="41"/>
      <c r="Q113" s="41"/>
      <c r="R113" s="41"/>
      <c r="S113" s="41"/>
      <c r="T113" s="41"/>
      <c r="U113" s="41"/>
    </row>
    <row r="114" customFormat="false" ht="15" hidden="false" customHeight="true" outlineLevel="0" collapsed="false">
      <c r="A114" s="48"/>
      <c r="B114" s="49"/>
      <c r="C114" s="50" t="n">
        <v>111</v>
      </c>
      <c r="D114" s="56" t="s">
        <v>207</v>
      </c>
      <c r="E114" s="53" t="s">
        <v>39</v>
      </c>
      <c r="F114" s="53" t="s">
        <v>180</v>
      </c>
      <c r="G114" s="53" t="n">
        <v>1391</v>
      </c>
      <c r="H114" s="54" t="s">
        <v>181</v>
      </c>
      <c r="I114" s="52" t="n">
        <v>20</v>
      </c>
      <c r="J114" s="52" t="n">
        <v>30</v>
      </c>
      <c r="K114" s="55" t="n">
        <v>4.8</v>
      </c>
      <c r="L114" s="59"/>
      <c r="M114" s="38" t="n">
        <f aca="false">L114-(SUM(O114:U114))</f>
        <v>0</v>
      </c>
      <c r="N114" s="39" t="str">
        <f aca="false">IF(M114&lt;0,"ATENÇÃO","OK")</f>
        <v>OK</v>
      </c>
      <c r="O114" s="41"/>
      <c r="P114" s="41"/>
      <c r="Q114" s="41"/>
      <c r="R114" s="41"/>
      <c r="S114" s="41"/>
      <c r="T114" s="41"/>
      <c r="U114" s="41"/>
    </row>
    <row r="115" customFormat="false" ht="15" hidden="false" customHeight="true" outlineLevel="0" collapsed="false">
      <c r="A115" s="48"/>
      <c r="B115" s="49"/>
      <c r="C115" s="50" t="n">
        <v>112</v>
      </c>
      <c r="D115" s="56" t="s">
        <v>208</v>
      </c>
      <c r="E115" s="53" t="s">
        <v>39</v>
      </c>
      <c r="F115" s="53" t="s">
        <v>180</v>
      </c>
      <c r="G115" s="52" t="n">
        <v>1391</v>
      </c>
      <c r="H115" s="54" t="s">
        <v>181</v>
      </c>
      <c r="I115" s="52" t="n">
        <v>20</v>
      </c>
      <c r="J115" s="52" t="n">
        <v>30</v>
      </c>
      <c r="K115" s="55" t="n">
        <v>4.5</v>
      </c>
      <c r="L115" s="59"/>
      <c r="M115" s="38" t="n">
        <f aca="false">L115-(SUM(O115:U115))</f>
        <v>0</v>
      </c>
      <c r="N115" s="39" t="str">
        <f aca="false">IF(M115&lt;0,"ATENÇÃO","OK")</f>
        <v>OK</v>
      </c>
      <c r="O115" s="41"/>
      <c r="P115" s="41"/>
      <c r="Q115" s="41"/>
      <c r="R115" s="41"/>
      <c r="S115" s="41"/>
      <c r="T115" s="41"/>
      <c r="U115" s="41"/>
    </row>
    <row r="116" customFormat="false" ht="63.75" hidden="false" customHeight="true" outlineLevel="0" collapsed="false">
      <c r="A116" s="48"/>
      <c r="B116" s="49"/>
      <c r="C116" s="57" t="n">
        <v>113</v>
      </c>
      <c r="D116" s="51" t="s">
        <v>209</v>
      </c>
      <c r="E116" s="53" t="s">
        <v>39</v>
      </c>
      <c r="F116" s="53" t="s">
        <v>180</v>
      </c>
      <c r="G116" s="53" t="n">
        <v>1391</v>
      </c>
      <c r="H116" s="53" t="s">
        <v>181</v>
      </c>
      <c r="I116" s="52" t="n">
        <v>20</v>
      </c>
      <c r="J116" s="52" t="n">
        <v>30</v>
      </c>
      <c r="K116" s="55" t="n">
        <v>5.2</v>
      </c>
      <c r="L116" s="59"/>
      <c r="M116" s="38" t="n">
        <f aca="false">L116-(SUM(O116:U116))</f>
        <v>0</v>
      </c>
      <c r="N116" s="39" t="str">
        <f aca="false">IF(M116&lt;0,"ATENÇÃO","OK")</f>
        <v>OK</v>
      </c>
      <c r="O116" s="41"/>
      <c r="P116" s="41"/>
      <c r="Q116" s="41"/>
      <c r="R116" s="41"/>
      <c r="S116" s="41"/>
      <c r="T116" s="41"/>
      <c r="U116" s="41"/>
    </row>
    <row r="117" customFormat="false" ht="15" hidden="false" customHeight="true" outlineLevel="0" collapsed="false">
      <c r="A117" s="48"/>
      <c r="B117" s="49"/>
      <c r="C117" s="50" t="n">
        <v>114</v>
      </c>
      <c r="D117" s="51" t="s">
        <v>210</v>
      </c>
      <c r="E117" s="53" t="s">
        <v>39</v>
      </c>
      <c r="F117" s="53" t="s">
        <v>180</v>
      </c>
      <c r="G117" s="53" t="n">
        <v>1391</v>
      </c>
      <c r="H117" s="53" t="s">
        <v>181</v>
      </c>
      <c r="I117" s="52" t="n">
        <v>20</v>
      </c>
      <c r="J117" s="52" t="n">
        <v>30</v>
      </c>
      <c r="K117" s="55" t="n">
        <v>4.9</v>
      </c>
      <c r="L117" s="59"/>
      <c r="M117" s="38" t="n">
        <f aca="false">L117-(SUM(O117:U117))</f>
        <v>0</v>
      </c>
      <c r="N117" s="39" t="str">
        <f aca="false">IF(M117&lt;0,"ATENÇÃO","OK")</f>
        <v>OK</v>
      </c>
      <c r="O117" s="41"/>
      <c r="P117" s="41"/>
      <c r="Q117" s="41"/>
      <c r="R117" s="41"/>
      <c r="S117" s="41"/>
      <c r="T117" s="41"/>
      <c r="U117" s="41"/>
    </row>
    <row r="118" customFormat="false" ht="15" hidden="false" customHeight="true" outlineLevel="0" collapsed="false">
      <c r="A118" s="48"/>
      <c r="B118" s="49"/>
      <c r="C118" s="50" t="n">
        <v>115</v>
      </c>
      <c r="D118" s="51" t="s">
        <v>211</v>
      </c>
      <c r="E118" s="53" t="s">
        <v>39</v>
      </c>
      <c r="F118" s="53" t="s">
        <v>180</v>
      </c>
      <c r="G118" s="53" t="n">
        <v>13302</v>
      </c>
      <c r="H118" s="53" t="s">
        <v>181</v>
      </c>
      <c r="I118" s="52" t="n">
        <v>20</v>
      </c>
      <c r="J118" s="52" t="n">
        <v>30</v>
      </c>
      <c r="K118" s="55" t="n">
        <v>80</v>
      </c>
      <c r="L118" s="59"/>
      <c r="M118" s="38" t="n">
        <f aca="false">L118-(SUM(O118:U118))</f>
        <v>0</v>
      </c>
      <c r="N118" s="39" t="str">
        <f aca="false">IF(M118&lt;0,"ATENÇÃO","OK")</f>
        <v>OK</v>
      </c>
      <c r="O118" s="41"/>
      <c r="P118" s="41"/>
      <c r="Q118" s="41"/>
      <c r="R118" s="41"/>
      <c r="S118" s="41"/>
      <c r="T118" s="41"/>
      <c r="U118" s="41"/>
    </row>
    <row r="119" customFormat="false" ht="15" hidden="false" customHeight="true" outlineLevel="0" collapsed="false">
      <c r="A119" s="48"/>
      <c r="B119" s="49"/>
      <c r="C119" s="50" t="n">
        <v>116</v>
      </c>
      <c r="D119" s="51" t="s">
        <v>212</v>
      </c>
      <c r="E119" s="53" t="s">
        <v>39</v>
      </c>
      <c r="F119" s="53" t="s">
        <v>180</v>
      </c>
      <c r="G119" s="53" t="n">
        <v>1314</v>
      </c>
      <c r="H119" s="53" t="s">
        <v>181</v>
      </c>
      <c r="I119" s="52" t="n">
        <v>20</v>
      </c>
      <c r="J119" s="52" t="n">
        <v>30</v>
      </c>
      <c r="K119" s="55" t="n">
        <v>45</v>
      </c>
      <c r="L119" s="59"/>
      <c r="M119" s="38" t="n">
        <f aca="false">L119-(SUM(O119:U119))</f>
        <v>0</v>
      </c>
      <c r="N119" s="39" t="str">
        <f aca="false">IF(M119&lt;0,"ATENÇÃO","OK")</f>
        <v>OK</v>
      </c>
      <c r="O119" s="41"/>
      <c r="P119" s="41"/>
      <c r="Q119" s="41"/>
      <c r="R119" s="41"/>
      <c r="S119" s="41"/>
      <c r="T119" s="41"/>
      <c r="U119" s="41"/>
    </row>
    <row r="120" customFormat="false" ht="15" hidden="false" customHeight="true" outlineLevel="0" collapsed="false">
      <c r="A120" s="48"/>
      <c r="B120" s="49"/>
      <c r="C120" s="50" t="n">
        <v>117</v>
      </c>
      <c r="D120" s="51" t="s">
        <v>213</v>
      </c>
      <c r="E120" s="52" t="s">
        <v>39</v>
      </c>
      <c r="F120" s="52" t="s">
        <v>180</v>
      </c>
      <c r="G120" s="53" t="n">
        <v>1300</v>
      </c>
      <c r="H120" s="52" t="s">
        <v>181</v>
      </c>
      <c r="I120" s="52" t="n">
        <v>20</v>
      </c>
      <c r="J120" s="52" t="n">
        <v>30</v>
      </c>
      <c r="K120" s="55" t="n">
        <v>62</v>
      </c>
      <c r="L120" s="59"/>
      <c r="M120" s="38" t="n">
        <f aca="false">L120-(SUM(O120:U120))</f>
        <v>0</v>
      </c>
      <c r="N120" s="39" t="str">
        <f aca="false">IF(M120&lt;0,"ATENÇÃO","OK")</f>
        <v>OK</v>
      </c>
      <c r="O120" s="41"/>
      <c r="P120" s="41"/>
      <c r="Q120" s="41"/>
      <c r="R120" s="41"/>
      <c r="S120" s="41"/>
      <c r="T120" s="41"/>
      <c r="U120" s="41"/>
    </row>
    <row r="121" customFormat="false" ht="15" hidden="false" customHeight="true" outlineLevel="0" collapsed="false">
      <c r="A121" s="48"/>
      <c r="B121" s="49"/>
      <c r="C121" s="57" t="n">
        <v>118</v>
      </c>
      <c r="D121" s="51" t="s">
        <v>214</v>
      </c>
      <c r="E121" s="53" t="s">
        <v>39</v>
      </c>
      <c r="F121" s="53" t="s">
        <v>180</v>
      </c>
      <c r="G121" s="53" t="n">
        <v>1304</v>
      </c>
      <c r="H121" s="54" t="s">
        <v>181</v>
      </c>
      <c r="I121" s="52" t="n">
        <v>20</v>
      </c>
      <c r="J121" s="52" t="n">
        <v>30</v>
      </c>
      <c r="K121" s="55" t="n">
        <v>28</v>
      </c>
      <c r="L121" s="59"/>
      <c r="M121" s="38" t="n">
        <f aca="false">L121-(SUM(O121:U121))</f>
        <v>0</v>
      </c>
      <c r="N121" s="39" t="str">
        <f aca="false">IF(M121&lt;0,"ATENÇÃO","OK")</f>
        <v>OK</v>
      </c>
      <c r="O121" s="41"/>
      <c r="P121" s="41"/>
      <c r="Q121" s="41"/>
      <c r="R121" s="41"/>
      <c r="S121" s="41"/>
      <c r="T121" s="41"/>
      <c r="U121" s="41"/>
    </row>
    <row r="122" customFormat="false" ht="15" hidden="false" customHeight="true" outlineLevel="0" collapsed="false">
      <c r="A122" s="48"/>
      <c r="B122" s="49"/>
      <c r="C122" s="50" t="n">
        <v>119</v>
      </c>
      <c r="D122" s="51" t="s">
        <v>215</v>
      </c>
      <c r="E122" s="53" t="s">
        <v>39</v>
      </c>
      <c r="F122" s="53" t="s">
        <v>180</v>
      </c>
      <c r="G122" s="53" t="n">
        <v>1325</v>
      </c>
      <c r="H122" s="53" t="s">
        <v>181</v>
      </c>
      <c r="I122" s="52" t="n">
        <v>20</v>
      </c>
      <c r="J122" s="52" t="n">
        <v>30</v>
      </c>
      <c r="K122" s="55" t="n">
        <v>16</v>
      </c>
      <c r="L122" s="59"/>
      <c r="M122" s="38" t="n">
        <f aca="false">L122-(SUM(O122:U122))</f>
        <v>0</v>
      </c>
      <c r="N122" s="39" t="str">
        <f aca="false">IF(M122&lt;0,"ATENÇÃO","OK")</f>
        <v>OK</v>
      </c>
      <c r="O122" s="41"/>
      <c r="P122" s="41"/>
      <c r="Q122" s="41"/>
      <c r="R122" s="41"/>
      <c r="S122" s="41"/>
      <c r="T122" s="41"/>
      <c r="U122" s="41"/>
    </row>
    <row r="123" customFormat="false" ht="15" hidden="false" customHeight="true" outlineLevel="0" collapsed="false">
      <c r="A123" s="48"/>
      <c r="B123" s="49"/>
      <c r="C123" s="50" t="n">
        <v>120</v>
      </c>
      <c r="D123" s="51" t="s">
        <v>216</v>
      </c>
      <c r="E123" s="53" t="s">
        <v>39</v>
      </c>
      <c r="F123" s="53" t="s">
        <v>180</v>
      </c>
      <c r="G123" s="53" t="n">
        <v>1329</v>
      </c>
      <c r="H123" s="53" t="s">
        <v>181</v>
      </c>
      <c r="I123" s="52" t="n">
        <v>20</v>
      </c>
      <c r="J123" s="52" t="n">
        <v>30</v>
      </c>
      <c r="K123" s="55" t="n">
        <v>9.7</v>
      </c>
      <c r="L123" s="59"/>
      <c r="M123" s="38" t="n">
        <f aca="false">L123-(SUM(O123:U123))</f>
        <v>0</v>
      </c>
      <c r="N123" s="39" t="str">
        <f aca="false">IF(M123&lt;0,"ATENÇÃO","OK")</f>
        <v>OK</v>
      </c>
      <c r="O123" s="41"/>
      <c r="P123" s="41"/>
      <c r="Q123" s="41"/>
      <c r="R123" s="41"/>
      <c r="S123" s="41"/>
      <c r="T123" s="41"/>
      <c r="U123" s="41"/>
    </row>
    <row r="124" customFormat="false" ht="15" hidden="false" customHeight="true" outlineLevel="0" collapsed="false">
      <c r="A124" s="48"/>
      <c r="B124" s="49"/>
      <c r="C124" s="50" t="n">
        <v>121</v>
      </c>
      <c r="D124" s="51" t="s">
        <v>217</v>
      </c>
      <c r="E124" s="53" t="s">
        <v>39</v>
      </c>
      <c r="F124" s="53" t="s">
        <v>180</v>
      </c>
      <c r="G124" s="53" t="n">
        <v>13196</v>
      </c>
      <c r="H124" s="54" t="s">
        <v>62</v>
      </c>
      <c r="I124" s="52" t="n">
        <v>20</v>
      </c>
      <c r="J124" s="52" t="n">
        <v>30</v>
      </c>
      <c r="K124" s="55" t="n">
        <v>2</v>
      </c>
      <c r="L124" s="59"/>
      <c r="M124" s="38" t="n">
        <f aca="false">L124-(SUM(O124:U124))</f>
        <v>0</v>
      </c>
      <c r="N124" s="39" t="str">
        <f aca="false">IF(M124&lt;0,"ATENÇÃO","OK")</f>
        <v>OK</v>
      </c>
      <c r="O124" s="41"/>
      <c r="P124" s="41"/>
      <c r="Q124" s="41"/>
      <c r="R124" s="41"/>
      <c r="S124" s="41"/>
      <c r="T124" s="41"/>
      <c r="U124" s="41"/>
    </row>
    <row r="125" customFormat="false" ht="15" hidden="false" customHeight="true" outlineLevel="0" collapsed="false">
      <c r="A125" s="48"/>
      <c r="B125" s="49"/>
      <c r="C125" s="50" t="n">
        <v>122</v>
      </c>
      <c r="D125" s="51" t="s">
        <v>218</v>
      </c>
      <c r="E125" s="52" t="s">
        <v>39</v>
      </c>
      <c r="F125" s="52" t="s">
        <v>219</v>
      </c>
      <c r="G125" s="53" t="s">
        <v>220</v>
      </c>
      <c r="H125" s="52" t="s">
        <v>181</v>
      </c>
      <c r="I125" s="52" t="n">
        <v>20</v>
      </c>
      <c r="J125" s="52" t="n">
        <v>30</v>
      </c>
      <c r="K125" s="55" t="n">
        <v>0.95</v>
      </c>
      <c r="L125" s="59"/>
      <c r="M125" s="38" t="n">
        <f aca="false">L125-(SUM(O125:U125))</f>
        <v>0</v>
      </c>
      <c r="N125" s="39" t="str">
        <f aca="false">IF(M125&lt;0,"ATENÇÃO","OK")</f>
        <v>OK</v>
      </c>
      <c r="O125" s="41"/>
      <c r="P125" s="41"/>
      <c r="Q125" s="41"/>
      <c r="R125" s="41"/>
      <c r="S125" s="41"/>
      <c r="T125" s="41"/>
      <c r="U125" s="41"/>
    </row>
    <row r="126" customFormat="false" ht="15" hidden="false" customHeight="true" outlineLevel="0" collapsed="false">
      <c r="A126" s="48"/>
      <c r="B126" s="49"/>
      <c r="C126" s="57" t="n">
        <v>123</v>
      </c>
      <c r="D126" s="51" t="s">
        <v>221</v>
      </c>
      <c r="E126" s="53" t="s">
        <v>39</v>
      </c>
      <c r="F126" s="53" t="s">
        <v>180</v>
      </c>
      <c r="G126" s="53" t="n">
        <v>1397</v>
      </c>
      <c r="H126" s="53" t="s">
        <v>181</v>
      </c>
      <c r="I126" s="52" t="n">
        <v>20</v>
      </c>
      <c r="J126" s="52" t="n">
        <v>30</v>
      </c>
      <c r="K126" s="55" t="n">
        <v>3.9</v>
      </c>
      <c r="L126" s="59"/>
      <c r="M126" s="38" t="n">
        <f aca="false">L126-(SUM(O126:U126))</f>
        <v>0</v>
      </c>
      <c r="N126" s="39" t="str">
        <f aca="false">IF(M126&lt;0,"ATENÇÃO","OK")</f>
        <v>OK</v>
      </c>
      <c r="O126" s="41"/>
      <c r="P126" s="41"/>
      <c r="Q126" s="41"/>
      <c r="R126" s="41"/>
      <c r="S126" s="41"/>
      <c r="T126" s="41"/>
      <c r="U126" s="41"/>
    </row>
    <row r="127" customFormat="false" ht="15" hidden="false" customHeight="true" outlineLevel="0" collapsed="false">
      <c r="A127" s="48"/>
      <c r="B127" s="49"/>
      <c r="C127" s="50" t="n">
        <v>124</v>
      </c>
      <c r="D127" s="51" t="s">
        <v>222</v>
      </c>
      <c r="E127" s="53" t="s">
        <v>39</v>
      </c>
      <c r="F127" s="53" t="s">
        <v>180</v>
      </c>
      <c r="G127" s="53" t="n">
        <v>1397</v>
      </c>
      <c r="H127" s="53" t="s">
        <v>181</v>
      </c>
      <c r="I127" s="52" t="n">
        <v>20</v>
      </c>
      <c r="J127" s="52" t="n">
        <v>30</v>
      </c>
      <c r="K127" s="55" t="n">
        <v>1.73</v>
      </c>
      <c r="L127" s="59"/>
      <c r="M127" s="38" t="n">
        <f aca="false">L127-(SUM(O127:U127))</f>
        <v>0</v>
      </c>
      <c r="N127" s="39" t="str">
        <f aca="false">IF(M127&lt;0,"ATENÇÃO","OK")</f>
        <v>OK</v>
      </c>
      <c r="O127" s="41"/>
      <c r="P127" s="41"/>
      <c r="Q127" s="41"/>
      <c r="R127" s="41"/>
      <c r="S127" s="41"/>
      <c r="T127" s="41"/>
      <c r="U127" s="41"/>
    </row>
    <row r="128" customFormat="false" ht="15" hidden="false" customHeight="true" outlineLevel="0" collapsed="false">
      <c r="A128" s="48"/>
      <c r="B128" s="49"/>
      <c r="C128" s="50" t="n">
        <v>125</v>
      </c>
      <c r="D128" s="51" t="s">
        <v>223</v>
      </c>
      <c r="E128" s="52" t="s">
        <v>39</v>
      </c>
      <c r="F128" s="52" t="s">
        <v>180</v>
      </c>
      <c r="G128" s="53" t="n">
        <v>1393</v>
      </c>
      <c r="H128" s="52" t="s">
        <v>181</v>
      </c>
      <c r="I128" s="52" t="n">
        <v>20</v>
      </c>
      <c r="J128" s="52" t="n">
        <v>30</v>
      </c>
      <c r="K128" s="55" t="n">
        <v>1.3</v>
      </c>
      <c r="L128" s="59"/>
      <c r="M128" s="38" t="n">
        <f aca="false">L128-(SUM(O128:U128))</f>
        <v>0</v>
      </c>
      <c r="N128" s="39" t="str">
        <f aca="false">IF(M128&lt;0,"ATENÇÃO","OK")</f>
        <v>OK</v>
      </c>
      <c r="O128" s="41"/>
      <c r="P128" s="41"/>
      <c r="Q128" s="41"/>
      <c r="R128" s="41"/>
      <c r="S128" s="41"/>
      <c r="T128" s="41"/>
      <c r="U128" s="41"/>
    </row>
    <row r="129" customFormat="false" ht="15" hidden="false" customHeight="true" outlineLevel="0" collapsed="false">
      <c r="A129" s="48"/>
      <c r="B129" s="49"/>
      <c r="C129" s="50" t="n">
        <v>126</v>
      </c>
      <c r="D129" s="51" t="s">
        <v>224</v>
      </c>
      <c r="E129" s="52" t="s">
        <v>39</v>
      </c>
      <c r="F129" s="52" t="s">
        <v>130</v>
      </c>
      <c r="G129" s="53" t="s">
        <v>131</v>
      </c>
      <c r="H129" s="52" t="s">
        <v>181</v>
      </c>
      <c r="I129" s="52" t="n">
        <v>20</v>
      </c>
      <c r="J129" s="52" t="n">
        <v>30</v>
      </c>
      <c r="K129" s="55" t="n">
        <v>2.8</v>
      </c>
      <c r="L129" s="59"/>
      <c r="M129" s="38" t="n">
        <f aca="false">L129-(SUM(O129:U129))</f>
        <v>0</v>
      </c>
      <c r="N129" s="39" t="str">
        <f aca="false">IF(M129&lt;0,"ATENÇÃO","OK")</f>
        <v>OK</v>
      </c>
      <c r="O129" s="41"/>
      <c r="P129" s="41"/>
      <c r="Q129" s="41"/>
      <c r="R129" s="41"/>
      <c r="S129" s="41"/>
      <c r="T129" s="41"/>
      <c r="U129" s="41"/>
    </row>
    <row r="130" customFormat="false" ht="15" hidden="false" customHeight="true" outlineLevel="0" collapsed="false">
      <c r="A130" s="48"/>
      <c r="B130" s="49"/>
      <c r="C130" s="50" t="n">
        <v>127</v>
      </c>
      <c r="D130" s="51" t="s">
        <v>225</v>
      </c>
      <c r="E130" s="53" t="s">
        <v>129</v>
      </c>
      <c r="F130" s="53" t="s">
        <v>180</v>
      </c>
      <c r="G130" s="53" t="n">
        <v>13106</v>
      </c>
      <c r="H130" s="53" t="s">
        <v>181</v>
      </c>
      <c r="I130" s="52" t="n">
        <v>20</v>
      </c>
      <c r="J130" s="52" t="n">
        <v>30</v>
      </c>
      <c r="K130" s="55" t="n">
        <v>45</v>
      </c>
      <c r="L130" s="59"/>
      <c r="M130" s="38" t="n">
        <f aca="false">L130-(SUM(O130:U130))</f>
        <v>0</v>
      </c>
      <c r="N130" s="39" t="str">
        <f aca="false">IF(M130&lt;0,"ATENÇÃO","OK")</f>
        <v>OK</v>
      </c>
      <c r="O130" s="41"/>
      <c r="P130" s="41"/>
      <c r="Q130" s="41"/>
      <c r="R130" s="41"/>
      <c r="S130" s="41"/>
      <c r="T130" s="41"/>
      <c r="U130" s="41"/>
    </row>
    <row r="131" customFormat="false" ht="15" hidden="false" customHeight="true" outlineLevel="0" collapsed="false">
      <c r="A131" s="48"/>
      <c r="B131" s="49"/>
      <c r="C131" s="57" t="n">
        <v>128</v>
      </c>
      <c r="D131" s="51" t="s">
        <v>226</v>
      </c>
      <c r="E131" s="53" t="s">
        <v>129</v>
      </c>
      <c r="F131" s="53" t="s">
        <v>180</v>
      </c>
      <c r="G131" s="53" t="n">
        <v>13170</v>
      </c>
      <c r="H131" s="53" t="s">
        <v>181</v>
      </c>
      <c r="I131" s="52" t="n">
        <v>20</v>
      </c>
      <c r="J131" s="52" t="n">
        <v>30</v>
      </c>
      <c r="K131" s="55" t="n">
        <v>1.65</v>
      </c>
      <c r="L131" s="59"/>
      <c r="M131" s="38" t="n">
        <f aca="false">L131-(SUM(O131:U131))</f>
        <v>0</v>
      </c>
      <c r="N131" s="39" t="str">
        <f aca="false">IF(M131&lt;0,"ATENÇÃO","OK")</f>
        <v>OK</v>
      </c>
      <c r="O131" s="41"/>
      <c r="P131" s="41"/>
      <c r="Q131" s="41"/>
      <c r="R131" s="41"/>
      <c r="S131" s="41"/>
      <c r="T131" s="41"/>
      <c r="U131" s="41"/>
    </row>
    <row r="132" customFormat="false" ht="15" hidden="false" customHeight="true" outlineLevel="0" collapsed="false">
      <c r="A132" s="48"/>
      <c r="B132" s="49"/>
      <c r="C132" s="50" t="n">
        <v>129</v>
      </c>
      <c r="D132" s="51" t="s">
        <v>227</v>
      </c>
      <c r="E132" s="53" t="s">
        <v>129</v>
      </c>
      <c r="F132" s="53" t="s">
        <v>180</v>
      </c>
      <c r="G132" s="53" t="n">
        <v>13117</v>
      </c>
      <c r="H132" s="53" t="s">
        <v>181</v>
      </c>
      <c r="I132" s="52" t="n">
        <v>20</v>
      </c>
      <c r="J132" s="52" t="n">
        <v>30</v>
      </c>
      <c r="K132" s="55" t="n">
        <v>1.61</v>
      </c>
      <c r="L132" s="59"/>
      <c r="M132" s="38" t="n">
        <f aca="false">L132-(SUM(O132:U132))</f>
        <v>0</v>
      </c>
      <c r="N132" s="39" t="str">
        <f aca="false">IF(M132&lt;0,"ATENÇÃO","OK")</f>
        <v>OK</v>
      </c>
      <c r="O132" s="41"/>
      <c r="P132" s="41"/>
      <c r="Q132" s="41"/>
      <c r="R132" s="41"/>
      <c r="S132" s="41"/>
      <c r="T132" s="41"/>
      <c r="U132" s="41"/>
    </row>
    <row r="133" customFormat="false" ht="15" hidden="false" customHeight="true" outlineLevel="0" collapsed="false">
      <c r="A133" s="48"/>
      <c r="B133" s="49"/>
      <c r="C133" s="50" t="n">
        <v>130</v>
      </c>
      <c r="D133" s="51" t="s">
        <v>228</v>
      </c>
      <c r="E133" s="53" t="s">
        <v>129</v>
      </c>
      <c r="F133" s="53" t="s">
        <v>180</v>
      </c>
      <c r="G133" s="53" t="n">
        <v>13195</v>
      </c>
      <c r="H133" s="53" t="s">
        <v>181</v>
      </c>
      <c r="I133" s="52" t="n">
        <v>20</v>
      </c>
      <c r="J133" s="52" t="n">
        <v>30</v>
      </c>
      <c r="K133" s="55" t="n">
        <v>9</v>
      </c>
      <c r="L133" s="59"/>
      <c r="M133" s="38" t="n">
        <f aca="false">L133-(SUM(O133:U133))</f>
        <v>0</v>
      </c>
      <c r="N133" s="39" t="str">
        <f aca="false">IF(M133&lt;0,"ATENÇÃO","OK")</f>
        <v>OK</v>
      </c>
      <c r="O133" s="41"/>
      <c r="P133" s="41"/>
      <c r="Q133" s="41"/>
      <c r="R133" s="41"/>
      <c r="S133" s="41"/>
      <c r="T133" s="41"/>
      <c r="U133" s="41"/>
    </row>
    <row r="134" customFormat="false" ht="15" hidden="false" customHeight="true" outlineLevel="0" collapsed="false">
      <c r="A134" s="48"/>
      <c r="B134" s="49"/>
      <c r="C134" s="50" t="n">
        <v>131</v>
      </c>
      <c r="D134" s="51" t="s">
        <v>229</v>
      </c>
      <c r="E134" s="53" t="s">
        <v>129</v>
      </c>
      <c r="F134" s="53" t="s">
        <v>180</v>
      </c>
      <c r="G134" s="53" t="n">
        <v>13181</v>
      </c>
      <c r="H134" s="53" t="s">
        <v>181</v>
      </c>
      <c r="I134" s="52" t="n">
        <v>20</v>
      </c>
      <c r="J134" s="52" t="n">
        <v>30</v>
      </c>
      <c r="K134" s="55" t="n">
        <v>2.18</v>
      </c>
      <c r="L134" s="59"/>
      <c r="M134" s="38" t="n">
        <f aca="false">L134-(SUM(O134:U134))</f>
        <v>0</v>
      </c>
      <c r="N134" s="39" t="str">
        <f aca="false">IF(M134&lt;0,"ATENÇÃO","OK")</f>
        <v>OK</v>
      </c>
      <c r="O134" s="41"/>
      <c r="P134" s="41"/>
      <c r="Q134" s="41"/>
      <c r="R134" s="41"/>
      <c r="S134" s="41"/>
      <c r="T134" s="41"/>
      <c r="U134" s="41"/>
    </row>
    <row r="135" customFormat="false" ht="15" hidden="false" customHeight="true" outlineLevel="0" collapsed="false">
      <c r="A135" s="48"/>
      <c r="B135" s="49"/>
      <c r="C135" s="50" t="n">
        <v>132</v>
      </c>
      <c r="D135" s="51" t="s">
        <v>230</v>
      </c>
      <c r="E135" s="53" t="s">
        <v>129</v>
      </c>
      <c r="F135" s="53" t="s">
        <v>180</v>
      </c>
      <c r="G135" s="53" t="n">
        <v>13183</v>
      </c>
      <c r="H135" s="54" t="s">
        <v>181</v>
      </c>
      <c r="I135" s="52" t="n">
        <v>20</v>
      </c>
      <c r="J135" s="52" t="n">
        <v>30</v>
      </c>
      <c r="K135" s="55" t="n">
        <v>3.1</v>
      </c>
      <c r="L135" s="59"/>
      <c r="M135" s="38" t="n">
        <f aca="false">L135-(SUM(O135:U135))</f>
        <v>0</v>
      </c>
      <c r="N135" s="39" t="str">
        <f aca="false">IF(M135&lt;0,"ATENÇÃO","OK")</f>
        <v>OK</v>
      </c>
      <c r="O135" s="41"/>
      <c r="P135" s="41"/>
      <c r="Q135" s="41"/>
      <c r="R135" s="41"/>
      <c r="S135" s="41"/>
      <c r="T135" s="41"/>
      <c r="U135" s="41"/>
    </row>
    <row r="136" customFormat="false" ht="15" hidden="false" customHeight="true" outlineLevel="0" collapsed="false">
      <c r="A136" s="48"/>
      <c r="B136" s="49"/>
      <c r="C136" s="57" t="n">
        <v>133</v>
      </c>
      <c r="D136" s="51" t="s">
        <v>231</v>
      </c>
      <c r="E136" s="53" t="s">
        <v>129</v>
      </c>
      <c r="F136" s="53" t="s">
        <v>180</v>
      </c>
      <c r="G136" s="53" t="n">
        <v>13184</v>
      </c>
      <c r="H136" s="54" t="s">
        <v>181</v>
      </c>
      <c r="I136" s="52" t="n">
        <v>20</v>
      </c>
      <c r="J136" s="52" t="n">
        <v>30</v>
      </c>
      <c r="K136" s="55" t="n">
        <v>3.48</v>
      </c>
      <c r="L136" s="59"/>
      <c r="M136" s="38" t="n">
        <f aca="false">L136-(SUM(O136:U136))</f>
        <v>0</v>
      </c>
      <c r="N136" s="39" t="str">
        <f aca="false">IF(M136&lt;0,"ATENÇÃO","OK")</f>
        <v>OK</v>
      </c>
      <c r="O136" s="41"/>
      <c r="P136" s="41"/>
      <c r="Q136" s="41"/>
      <c r="R136" s="41"/>
      <c r="S136" s="41"/>
      <c r="T136" s="41"/>
      <c r="U136" s="41"/>
    </row>
    <row r="137" customFormat="false" ht="15" hidden="false" customHeight="true" outlineLevel="0" collapsed="false">
      <c r="A137" s="48"/>
      <c r="B137" s="49"/>
      <c r="C137" s="50" t="n">
        <v>134</v>
      </c>
      <c r="D137" s="51" t="s">
        <v>232</v>
      </c>
      <c r="E137" s="53" t="s">
        <v>129</v>
      </c>
      <c r="F137" s="53" t="s">
        <v>180</v>
      </c>
      <c r="G137" s="53" t="n">
        <v>13185</v>
      </c>
      <c r="H137" s="53" t="s">
        <v>181</v>
      </c>
      <c r="I137" s="52" t="n">
        <v>20</v>
      </c>
      <c r="J137" s="52" t="n">
        <v>30</v>
      </c>
      <c r="K137" s="55" t="n">
        <v>3.8</v>
      </c>
      <c r="L137" s="59"/>
      <c r="M137" s="38" t="n">
        <f aca="false">L137-(SUM(O137:U137))</f>
        <v>0</v>
      </c>
      <c r="N137" s="39" t="str">
        <f aca="false">IF(M137&lt;0,"ATENÇÃO","OK")</f>
        <v>OK</v>
      </c>
      <c r="O137" s="41"/>
      <c r="P137" s="41"/>
      <c r="Q137" s="41"/>
      <c r="R137" s="41"/>
      <c r="S137" s="41"/>
      <c r="T137" s="41"/>
      <c r="U137" s="41"/>
    </row>
    <row r="138" customFormat="false" ht="15" hidden="false" customHeight="true" outlineLevel="0" collapsed="false">
      <c r="A138" s="48"/>
      <c r="B138" s="49"/>
      <c r="C138" s="50" t="n">
        <v>135</v>
      </c>
      <c r="D138" s="51" t="s">
        <v>233</v>
      </c>
      <c r="E138" s="53" t="s">
        <v>129</v>
      </c>
      <c r="F138" s="53" t="s">
        <v>180</v>
      </c>
      <c r="G138" s="53" t="n">
        <v>13153</v>
      </c>
      <c r="H138" s="54" t="s">
        <v>181</v>
      </c>
      <c r="I138" s="52" t="n">
        <v>20</v>
      </c>
      <c r="J138" s="52" t="n">
        <v>30</v>
      </c>
      <c r="K138" s="55" t="n">
        <v>3.3</v>
      </c>
      <c r="L138" s="59"/>
      <c r="M138" s="38" t="n">
        <f aca="false">L138-(SUM(O138:U138))</f>
        <v>0</v>
      </c>
      <c r="N138" s="39" t="str">
        <f aca="false">IF(M138&lt;0,"ATENÇÃO","OK")</f>
        <v>OK</v>
      </c>
      <c r="O138" s="41"/>
      <c r="P138" s="41"/>
      <c r="Q138" s="41"/>
      <c r="R138" s="41"/>
      <c r="S138" s="41"/>
      <c r="T138" s="41"/>
      <c r="U138" s="41"/>
    </row>
    <row r="139" customFormat="false" ht="15" hidden="false" customHeight="true" outlineLevel="0" collapsed="false">
      <c r="A139" s="48"/>
      <c r="B139" s="49"/>
      <c r="C139" s="50" t="n">
        <v>136</v>
      </c>
      <c r="D139" s="51" t="s">
        <v>234</v>
      </c>
      <c r="E139" s="52" t="s">
        <v>129</v>
      </c>
      <c r="F139" s="52" t="s">
        <v>180</v>
      </c>
      <c r="G139" s="53" t="n">
        <v>1322</v>
      </c>
      <c r="H139" s="52" t="s">
        <v>181</v>
      </c>
      <c r="I139" s="52" t="n">
        <v>20</v>
      </c>
      <c r="J139" s="52" t="n">
        <v>30</v>
      </c>
      <c r="K139" s="55" t="n">
        <v>20</v>
      </c>
      <c r="L139" s="59"/>
      <c r="M139" s="38" t="n">
        <f aca="false">L139-(SUM(O139:U139))</f>
        <v>0</v>
      </c>
      <c r="N139" s="39" t="str">
        <f aca="false">IF(M139&lt;0,"ATENÇÃO","OK")</f>
        <v>OK</v>
      </c>
      <c r="O139" s="41"/>
      <c r="P139" s="41"/>
      <c r="Q139" s="41"/>
      <c r="R139" s="41"/>
      <c r="S139" s="41"/>
      <c r="T139" s="41"/>
      <c r="U139" s="41"/>
    </row>
    <row r="140" customFormat="false" ht="15" hidden="false" customHeight="true" outlineLevel="0" collapsed="false">
      <c r="A140" s="48"/>
      <c r="B140" s="49"/>
      <c r="C140" s="50" t="n">
        <v>137</v>
      </c>
      <c r="D140" s="51" t="s">
        <v>235</v>
      </c>
      <c r="E140" s="52" t="s">
        <v>129</v>
      </c>
      <c r="F140" s="52" t="s">
        <v>143</v>
      </c>
      <c r="G140" s="53" t="s">
        <v>236</v>
      </c>
      <c r="H140" s="52" t="s">
        <v>49</v>
      </c>
      <c r="I140" s="52" t="n">
        <v>20</v>
      </c>
      <c r="J140" s="52" t="n">
        <v>30</v>
      </c>
      <c r="K140" s="55" t="n">
        <v>48</v>
      </c>
      <c r="L140" s="59"/>
      <c r="M140" s="38" t="n">
        <f aca="false">L140-(SUM(O140:U140))</f>
        <v>0</v>
      </c>
      <c r="N140" s="39" t="str">
        <f aca="false">IF(M140&lt;0,"ATENÇÃO","OK")</f>
        <v>OK</v>
      </c>
      <c r="O140" s="41"/>
      <c r="P140" s="41"/>
      <c r="Q140" s="41"/>
      <c r="R140" s="41"/>
      <c r="S140" s="41"/>
      <c r="T140" s="41"/>
      <c r="U140" s="41"/>
    </row>
    <row r="141" customFormat="false" ht="15" hidden="false" customHeight="true" outlineLevel="0" collapsed="false">
      <c r="A141" s="48"/>
      <c r="B141" s="49"/>
      <c r="C141" s="57" t="n">
        <v>138</v>
      </c>
      <c r="D141" s="51" t="s">
        <v>237</v>
      </c>
      <c r="E141" s="52" t="s">
        <v>129</v>
      </c>
      <c r="F141" s="52" t="s">
        <v>143</v>
      </c>
      <c r="G141" s="58" t="s">
        <v>236</v>
      </c>
      <c r="H141" s="52" t="s">
        <v>49</v>
      </c>
      <c r="I141" s="52" t="n">
        <v>20</v>
      </c>
      <c r="J141" s="52" t="n">
        <v>30</v>
      </c>
      <c r="K141" s="55" t="n">
        <v>70</v>
      </c>
      <c r="L141" s="59"/>
      <c r="M141" s="38" t="n">
        <f aca="false">L141-(SUM(O141:U141))</f>
        <v>0</v>
      </c>
      <c r="N141" s="39" t="str">
        <f aca="false">IF(M141&lt;0,"ATENÇÃO","OK")</f>
        <v>OK</v>
      </c>
      <c r="O141" s="41"/>
      <c r="P141" s="41"/>
      <c r="Q141" s="41"/>
      <c r="R141" s="41"/>
      <c r="S141" s="41"/>
      <c r="T141" s="41"/>
      <c r="U141" s="41"/>
    </row>
    <row r="142" customFormat="false" ht="15" hidden="false" customHeight="true" outlineLevel="0" collapsed="false">
      <c r="A142" s="48"/>
      <c r="B142" s="49"/>
      <c r="C142" s="50" t="n">
        <v>139</v>
      </c>
      <c r="D142" s="56" t="s">
        <v>238</v>
      </c>
      <c r="E142" s="53" t="s">
        <v>39</v>
      </c>
      <c r="F142" s="53" t="s">
        <v>239</v>
      </c>
      <c r="G142" s="58" t="s">
        <v>240</v>
      </c>
      <c r="H142" s="54" t="s">
        <v>42</v>
      </c>
      <c r="I142" s="52" t="n">
        <v>20</v>
      </c>
      <c r="J142" s="52" t="n">
        <v>30</v>
      </c>
      <c r="K142" s="55" t="n">
        <v>40</v>
      </c>
      <c r="L142" s="59" t="n">
        <v>5</v>
      </c>
      <c r="M142" s="38" t="n">
        <f aca="false">L142-(SUM(O142:U142))</f>
        <v>0</v>
      </c>
      <c r="N142" s="39" t="str">
        <f aca="false">IF(M142&lt;0,"ATENÇÃO","OK")</f>
        <v>OK</v>
      </c>
      <c r="O142" s="41"/>
      <c r="P142" s="41" t="n">
        <v>5</v>
      </c>
      <c r="Q142" s="41"/>
      <c r="R142" s="41"/>
      <c r="S142" s="41"/>
      <c r="T142" s="41"/>
      <c r="U142" s="41"/>
    </row>
    <row r="143" customFormat="false" ht="15" hidden="false" customHeight="true" outlineLevel="0" collapsed="false">
      <c r="A143" s="48"/>
      <c r="B143" s="49"/>
      <c r="C143" s="50" t="n">
        <v>140</v>
      </c>
      <c r="D143" s="56" t="s">
        <v>241</v>
      </c>
      <c r="E143" s="53" t="s">
        <v>39</v>
      </c>
      <c r="F143" s="53" t="s">
        <v>242</v>
      </c>
      <c r="G143" s="58" t="s">
        <v>243</v>
      </c>
      <c r="H143" s="54" t="s">
        <v>42</v>
      </c>
      <c r="I143" s="52" t="n">
        <v>20</v>
      </c>
      <c r="J143" s="52" t="n">
        <v>30</v>
      </c>
      <c r="K143" s="55" t="n">
        <v>7.5</v>
      </c>
      <c r="L143" s="59" t="n">
        <v>20</v>
      </c>
      <c r="M143" s="38" t="n">
        <f aca="false">L143-(SUM(O143:U143))</f>
        <v>0</v>
      </c>
      <c r="N143" s="39" t="str">
        <f aca="false">IF(M143&lt;0,"ATENÇÃO","OK")</f>
        <v>OK</v>
      </c>
      <c r="O143" s="41"/>
      <c r="P143" s="41" t="n">
        <v>20</v>
      </c>
      <c r="Q143" s="41"/>
      <c r="R143" s="41"/>
      <c r="S143" s="41"/>
      <c r="T143" s="41"/>
      <c r="U143" s="41"/>
    </row>
    <row r="144" customFormat="false" ht="15" hidden="false" customHeight="true" outlineLevel="0" collapsed="false">
      <c r="A144" s="48"/>
      <c r="B144" s="49"/>
      <c r="C144" s="50" t="n">
        <v>141</v>
      </c>
      <c r="D144" s="56" t="s">
        <v>244</v>
      </c>
      <c r="E144" s="53" t="s">
        <v>39</v>
      </c>
      <c r="F144" s="53" t="s">
        <v>245</v>
      </c>
      <c r="G144" s="58" t="s">
        <v>246</v>
      </c>
      <c r="H144" s="54" t="s">
        <v>42</v>
      </c>
      <c r="I144" s="52" t="n">
        <v>20</v>
      </c>
      <c r="J144" s="52" t="n">
        <v>30</v>
      </c>
      <c r="K144" s="55" t="n">
        <v>35</v>
      </c>
      <c r="L144" s="59" t="n">
        <v>10</v>
      </c>
      <c r="M144" s="38" t="n">
        <f aca="false">L144-(SUM(O144:U144))</f>
        <v>10</v>
      </c>
      <c r="N144" s="39" t="str">
        <f aca="false">IF(M144&lt;0,"ATENÇÃO","OK")</f>
        <v>OK</v>
      </c>
      <c r="O144" s="41"/>
      <c r="P144" s="41"/>
      <c r="Q144" s="41"/>
      <c r="R144" s="41"/>
      <c r="S144" s="41"/>
      <c r="T144" s="41"/>
      <c r="U144" s="41"/>
    </row>
    <row r="145" customFormat="false" ht="15" hidden="false" customHeight="true" outlineLevel="0" collapsed="false">
      <c r="A145" s="48"/>
      <c r="B145" s="49"/>
      <c r="C145" s="50" t="n">
        <v>142</v>
      </c>
      <c r="D145" s="56" t="s">
        <v>247</v>
      </c>
      <c r="E145" s="53" t="s">
        <v>39</v>
      </c>
      <c r="F145" s="53" t="s">
        <v>248</v>
      </c>
      <c r="G145" s="58" t="s">
        <v>249</v>
      </c>
      <c r="H145" s="52" t="s">
        <v>42</v>
      </c>
      <c r="I145" s="52" t="n">
        <v>20</v>
      </c>
      <c r="J145" s="52" t="n">
        <v>30</v>
      </c>
      <c r="K145" s="55" t="n">
        <v>19</v>
      </c>
      <c r="L145" s="59"/>
      <c r="M145" s="38" t="n">
        <f aca="false">L145-(SUM(O145:U145))</f>
        <v>0</v>
      </c>
      <c r="N145" s="39" t="str">
        <f aca="false">IF(M145&lt;0,"ATENÇÃO","OK")</f>
        <v>OK</v>
      </c>
      <c r="O145" s="41"/>
      <c r="P145" s="41"/>
      <c r="Q145" s="41"/>
      <c r="R145" s="41"/>
      <c r="S145" s="41"/>
      <c r="T145" s="41"/>
      <c r="U145" s="41"/>
    </row>
    <row r="146" customFormat="false" ht="15" hidden="false" customHeight="true" outlineLevel="0" collapsed="false">
      <c r="A146" s="48"/>
      <c r="B146" s="49"/>
      <c r="C146" s="57" t="n">
        <v>143</v>
      </c>
      <c r="D146" s="51" t="s">
        <v>250</v>
      </c>
      <c r="E146" s="53" t="s">
        <v>39</v>
      </c>
      <c r="F146" s="53" t="s">
        <v>143</v>
      </c>
      <c r="G146" s="58" t="s">
        <v>251</v>
      </c>
      <c r="H146" s="52" t="s">
        <v>49</v>
      </c>
      <c r="I146" s="52" t="n">
        <v>20</v>
      </c>
      <c r="J146" s="52" t="n">
        <v>30</v>
      </c>
      <c r="K146" s="55" t="n">
        <v>1.4</v>
      </c>
      <c r="L146" s="59"/>
      <c r="M146" s="38" t="n">
        <f aca="false">L146-(SUM(O146:U146))</f>
        <v>0</v>
      </c>
      <c r="N146" s="39" t="str">
        <f aca="false">IF(M146&lt;0,"ATENÇÃO","OK")</f>
        <v>OK</v>
      </c>
      <c r="O146" s="41"/>
      <c r="P146" s="41"/>
      <c r="Q146" s="41"/>
      <c r="R146" s="41"/>
      <c r="S146" s="41"/>
      <c r="T146" s="41"/>
      <c r="U146" s="41"/>
    </row>
    <row r="147" customFormat="false" ht="15" hidden="false" customHeight="true" outlineLevel="0" collapsed="false">
      <c r="A147" s="48"/>
      <c r="B147" s="49"/>
      <c r="C147" s="50" t="n">
        <v>144</v>
      </c>
      <c r="D147" s="56" t="s">
        <v>252</v>
      </c>
      <c r="E147" s="53" t="s">
        <v>39</v>
      </c>
      <c r="F147" s="53" t="s">
        <v>180</v>
      </c>
      <c r="G147" s="58" t="n">
        <v>1330</v>
      </c>
      <c r="H147" s="54" t="s">
        <v>181</v>
      </c>
      <c r="I147" s="52" t="n">
        <v>20</v>
      </c>
      <c r="J147" s="52" t="n">
        <v>30</v>
      </c>
      <c r="K147" s="55" t="n">
        <v>5</v>
      </c>
      <c r="L147" s="59"/>
      <c r="M147" s="38" t="n">
        <f aca="false">L147-(SUM(O147:U147))</f>
        <v>0</v>
      </c>
      <c r="N147" s="39" t="str">
        <f aca="false">IF(M147&lt;0,"ATENÇÃO","OK")</f>
        <v>OK</v>
      </c>
      <c r="O147" s="41"/>
      <c r="P147" s="41"/>
      <c r="Q147" s="41"/>
      <c r="R147" s="41"/>
      <c r="S147" s="41"/>
      <c r="T147" s="41"/>
      <c r="U147" s="41"/>
    </row>
    <row r="148" customFormat="false" ht="15" hidden="false" customHeight="true" outlineLevel="0" collapsed="false">
      <c r="A148" s="48"/>
      <c r="B148" s="49"/>
      <c r="C148" s="50" t="n">
        <v>145</v>
      </c>
      <c r="D148" s="56" t="s">
        <v>253</v>
      </c>
      <c r="E148" s="52" t="s">
        <v>39</v>
      </c>
      <c r="F148" s="52" t="s">
        <v>180</v>
      </c>
      <c r="G148" s="58" t="n">
        <v>1330</v>
      </c>
      <c r="H148" s="52" t="s">
        <v>181</v>
      </c>
      <c r="I148" s="52" t="n">
        <v>20</v>
      </c>
      <c r="J148" s="52" t="n">
        <v>30</v>
      </c>
      <c r="K148" s="55" t="n">
        <v>5.4</v>
      </c>
      <c r="L148" s="59"/>
      <c r="M148" s="38" t="n">
        <f aca="false">L148-(SUM(O148:U148))</f>
        <v>0</v>
      </c>
      <c r="N148" s="39" t="str">
        <f aca="false">IF(M148&lt;0,"ATENÇÃO","OK")</f>
        <v>OK</v>
      </c>
      <c r="O148" s="41"/>
      <c r="P148" s="41"/>
      <c r="Q148" s="41"/>
      <c r="R148" s="41"/>
      <c r="S148" s="41"/>
      <c r="T148" s="41"/>
      <c r="U148" s="41"/>
    </row>
    <row r="149" customFormat="false" ht="15" hidden="false" customHeight="true" outlineLevel="0" collapsed="false">
      <c r="A149" s="48"/>
      <c r="B149" s="49"/>
      <c r="C149" s="50" t="n">
        <v>146</v>
      </c>
      <c r="D149" s="51" t="s">
        <v>254</v>
      </c>
      <c r="E149" s="52" t="s">
        <v>39</v>
      </c>
      <c r="F149" s="52" t="s">
        <v>184</v>
      </c>
      <c r="G149" s="58" t="s">
        <v>146</v>
      </c>
      <c r="H149" s="52" t="s">
        <v>49</v>
      </c>
      <c r="I149" s="52" t="n">
        <v>20</v>
      </c>
      <c r="J149" s="52" t="n">
        <v>30</v>
      </c>
      <c r="K149" s="55" t="n">
        <v>13</v>
      </c>
      <c r="L149" s="59"/>
      <c r="M149" s="38" t="n">
        <f aca="false">L149-(SUM(O149:U149))</f>
        <v>0</v>
      </c>
      <c r="N149" s="39" t="str">
        <f aca="false">IF(M149&lt;0,"ATENÇÃO","OK")</f>
        <v>OK</v>
      </c>
      <c r="O149" s="41"/>
      <c r="P149" s="41"/>
      <c r="Q149" s="41"/>
      <c r="R149" s="41"/>
      <c r="S149" s="41"/>
      <c r="T149" s="41"/>
      <c r="U149" s="41"/>
    </row>
    <row r="150" customFormat="false" ht="15" hidden="false" customHeight="true" outlineLevel="0" collapsed="false">
      <c r="A150" s="48"/>
      <c r="B150" s="49"/>
      <c r="C150" s="50" t="n">
        <v>147</v>
      </c>
      <c r="D150" s="51" t="s">
        <v>255</v>
      </c>
      <c r="E150" s="52" t="s">
        <v>39</v>
      </c>
      <c r="F150" s="52" t="s">
        <v>130</v>
      </c>
      <c r="G150" s="58" t="s">
        <v>197</v>
      </c>
      <c r="H150" s="52" t="s">
        <v>49</v>
      </c>
      <c r="I150" s="52" t="n">
        <v>20</v>
      </c>
      <c r="J150" s="52" t="n">
        <v>30</v>
      </c>
      <c r="K150" s="55" t="n">
        <v>1.9</v>
      </c>
      <c r="L150" s="59"/>
      <c r="M150" s="38" t="n">
        <f aca="false">L150-(SUM(O150:U150))</f>
        <v>0</v>
      </c>
      <c r="N150" s="39" t="str">
        <f aca="false">IF(M150&lt;0,"ATENÇÃO","OK")</f>
        <v>OK</v>
      </c>
      <c r="O150" s="41"/>
      <c r="P150" s="41"/>
      <c r="Q150" s="41"/>
      <c r="R150" s="41"/>
      <c r="S150" s="41"/>
      <c r="T150" s="41"/>
      <c r="U150" s="41"/>
    </row>
    <row r="151" customFormat="false" ht="15" hidden="false" customHeight="true" outlineLevel="0" collapsed="false">
      <c r="A151" s="48"/>
      <c r="B151" s="49"/>
      <c r="C151" s="57" t="n">
        <v>148</v>
      </c>
      <c r="D151" s="56" t="s">
        <v>256</v>
      </c>
      <c r="E151" s="52" t="s">
        <v>39</v>
      </c>
      <c r="F151" s="52" t="s">
        <v>180</v>
      </c>
      <c r="G151" s="58" t="n">
        <v>13103</v>
      </c>
      <c r="H151" s="52" t="s">
        <v>181</v>
      </c>
      <c r="I151" s="52" t="n">
        <v>20</v>
      </c>
      <c r="J151" s="52" t="n">
        <v>30</v>
      </c>
      <c r="K151" s="55" t="n">
        <v>6.5</v>
      </c>
      <c r="L151" s="59"/>
      <c r="M151" s="38" t="n">
        <f aca="false">L151-(SUM(O151:U151))</f>
        <v>0</v>
      </c>
      <c r="N151" s="39" t="str">
        <f aca="false">IF(M151&lt;0,"ATENÇÃO","OK")</f>
        <v>OK</v>
      </c>
      <c r="O151" s="41"/>
      <c r="P151" s="41"/>
      <c r="Q151" s="41"/>
      <c r="R151" s="41"/>
      <c r="S151" s="41"/>
      <c r="T151" s="41"/>
      <c r="U151" s="41"/>
    </row>
    <row r="152" customFormat="false" ht="15" hidden="false" customHeight="true" outlineLevel="0" collapsed="false">
      <c r="A152" s="48"/>
      <c r="B152" s="49"/>
      <c r="C152" s="50" t="n">
        <v>149</v>
      </c>
      <c r="D152" s="56" t="s">
        <v>257</v>
      </c>
      <c r="E152" s="52" t="s">
        <v>39</v>
      </c>
      <c r="F152" s="52" t="s">
        <v>180</v>
      </c>
      <c r="G152" s="58" t="n">
        <v>13103</v>
      </c>
      <c r="H152" s="52" t="s">
        <v>181</v>
      </c>
      <c r="I152" s="52" t="n">
        <v>20</v>
      </c>
      <c r="J152" s="52" t="n">
        <v>30</v>
      </c>
      <c r="K152" s="55" t="n">
        <v>7.5</v>
      </c>
      <c r="L152" s="59"/>
      <c r="M152" s="38" t="n">
        <f aca="false">L152-(SUM(O152:U152))</f>
        <v>0</v>
      </c>
      <c r="N152" s="39" t="str">
        <f aca="false">IF(M152&lt;0,"ATENÇÃO","OK")</f>
        <v>OK</v>
      </c>
      <c r="O152" s="41"/>
      <c r="P152" s="41"/>
      <c r="Q152" s="41"/>
      <c r="R152" s="41"/>
      <c r="S152" s="41"/>
      <c r="T152" s="41"/>
      <c r="U152" s="41"/>
    </row>
    <row r="153" customFormat="false" ht="15" hidden="false" customHeight="true" outlineLevel="0" collapsed="false">
      <c r="A153" s="48"/>
      <c r="B153" s="49"/>
      <c r="C153" s="50" t="n">
        <v>150</v>
      </c>
      <c r="D153" s="56" t="s">
        <v>258</v>
      </c>
      <c r="E153" s="53" t="s">
        <v>39</v>
      </c>
      <c r="F153" s="53" t="s">
        <v>180</v>
      </c>
      <c r="G153" s="58" t="n">
        <v>13103</v>
      </c>
      <c r="H153" s="54" t="s">
        <v>181</v>
      </c>
      <c r="I153" s="52" t="n">
        <v>20</v>
      </c>
      <c r="J153" s="52" t="n">
        <v>30</v>
      </c>
      <c r="K153" s="55" t="n">
        <v>9</v>
      </c>
      <c r="L153" s="59"/>
      <c r="M153" s="38" t="n">
        <f aca="false">L153-(SUM(O153:U153))</f>
        <v>0</v>
      </c>
      <c r="N153" s="39" t="str">
        <f aca="false">IF(M153&lt;0,"ATENÇÃO","OK")</f>
        <v>OK</v>
      </c>
      <c r="O153" s="41"/>
      <c r="P153" s="41"/>
      <c r="Q153" s="41"/>
      <c r="R153" s="41"/>
      <c r="S153" s="41"/>
      <c r="T153" s="41"/>
      <c r="U153" s="41"/>
    </row>
    <row r="154" customFormat="false" ht="15" hidden="false" customHeight="true" outlineLevel="0" collapsed="false">
      <c r="A154" s="48"/>
      <c r="B154" s="49"/>
      <c r="C154" s="50" t="n">
        <v>151</v>
      </c>
      <c r="D154" s="56" t="s">
        <v>259</v>
      </c>
      <c r="E154" s="53" t="s">
        <v>39</v>
      </c>
      <c r="F154" s="53" t="s">
        <v>180</v>
      </c>
      <c r="G154" s="58" t="n">
        <v>13103</v>
      </c>
      <c r="H154" s="54" t="s">
        <v>181</v>
      </c>
      <c r="I154" s="52" t="n">
        <v>20</v>
      </c>
      <c r="J154" s="52" t="n">
        <v>30</v>
      </c>
      <c r="K154" s="55" t="n">
        <v>5</v>
      </c>
      <c r="L154" s="59"/>
      <c r="M154" s="38" t="n">
        <f aca="false">L154-(SUM(O154:U154))</f>
        <v>0</v>
      </c>
      <c r="N154" s="39" t="str">
        <f aca="false">IF(M154&lt;0,"ATENÇÃO","OK")</f>
        <v>OK</v>
      </c>
      <c r="O154" s="41"/>
      <c r="P154" s="41"/>
      <c r="Q154" s="41"/>
      <c r="R154" s="41"/>
      <c r="S154" s="41"/>
      <c r="T154" s="41"/>
      <c r="U154" s="41"/>
    </row>
    <row r="155" customFormat="false" ht="15" hidden="false" customHeight="true" outlineLevel="0" collapsed="false">
      <c r="A155" s="48"/>
      <c r="B155" s="49"/>
      <c r="C155" s="50" t="n">
        <v>152</v>
      </c>
      <c r="D155" s="51" t="s">
        <v>260</v>
      </c>
      <c r="E155" s="53" t="s">
        <v>129</v>
      </c>
      <c r="F155" s="53" t="s">
        <v>143</v>
      </c>
      <c r="G155" s="58" t="s">
        <v>261</v>
      </c>
      <c r="H155" s="54" t="s">
        <v>147</v>
      </c>
      <c r="I155" s="52" t="n">
        <v>20</v>
      </c>
      <c r="J155" s="52" t="n">
        <v>30</v>
      </c>
      <c r="K155" s="55" t="n">
        <v>22.5</v>
      </c>
      <c r="L155" s="59"/>
      <c r="M155" s="38" t="n">
        <f aca="false">L155-(SUM(O155:U155))</f>
        <v>0</v>
      </c>
      <c r="N155" s="39" t="str">
        <f aca="false">IF(M155&lt;0,"ATENÇÃO","OK")</f>
        <v>OK</v>
      </c>
      <c r="O155" s="41"/>
      <c r="P155" s="41"/>
      <c r="Q155" s="41"/>
      <c r="R155" s="41"/>
      <c r="S155" s="41"/>
      <c r="T155" s="41"/>
      <c r="U155" s="41"/>
    </row>
    <row r="156" customFormat="false" ht="15" hidden="false" customHeight="true" outlineLevel="0" collapsed="false">
      <c r="A156" s="48"/>
      <c r="B156" s="49"/>
      <c r="C156" s="57" t="n">
        <v>153</v>
      </c>
      <c r="D156" s="51" t="s">
        <v>262</v>
      </c>
      <c r="E156" s="53" t="s">
        <v>129</v>
      </c>
      <c r="F156" s="53" t="s">
        <v>180</v>
      </c>
      <c r="G156" s="58" t="n">
        <v>13212</v>
      </c>
      <c r="H156" s="54" t="s">
        <v>49</v>
      </c>
      <c r="I156" s="52" t="n">
        <v>20</v>
      </c>
      <c r="J156" s="52" t="n">
        <v>30</v>
      </c>
      <c r="K156" s="55" t="n">
        <v>0.23</v>
      </c>
      <c r="L156" s="59"/>
      <c r="M156" s="38" t="n">
        <f aca="false">L156-(SUM(O156:U156))</f>
        <v>0</v>
      </c>
      <c r="N156" s="39" t="str">
        <f aca="false">IF(M156&lt;0,"ATENÇÃO","OK")</f>
        <v>OK</v>
      </c>
      <c r="O156" s="41"/>
      <c r="P156" s="41"/>
      <c r="Q156" s="41"/>
      <c r="R156" s="41"/>
      <c r="S156" s="41"/>
      <c r="T156" s="41"/>
      <c r="U156" s="41"/>
    </row>
    <row r="157" customFormat="false" ht="15" hidden="false" customHeight="true" outlineLevel="0" collapsed="false">
      <c r="A157" s="48"/>
      <c r="B157" s="49"/>
      <c r="C157" s="50" t="n">
        <v>154</v>
      </c>
      <c r="D157" s="56" t="s">
        <v>263</v>
      </c>
      <c r="E157" s="53" t="s">
        <v>129</v>
      </c>
      <c r="F157" s="53" t="s">
        <v>180</v>
      </c>
      <c r="G157" s="58" t="n">
        <v>13212</v>
      </c>
      <c r="H157" s="54" t="s">
        <v>264</v>
      </c>
      <c r="I157" s="52" t="n">
        <v>20</v>
      </c>
      <c r="J157" s="52" t="n">
        <v>30</v>
      </c>
      <c r="K157" s="55" t="n">
        <v>148.25</v>
      </c>
      <c r="L157" s="59"/>
      <c r="M157" s="38" t="n">
        <f aca="false">L157-(SUM(O157:U157))</f>
        <v>0</v>
      </c>
      <c r="N157" s="39" t="str">
        <f aca="false">IF(M157&lt;0,"ATENÇÃO","OK")</f>
        <v>OK</v>
      </c>
      <c r="O157" s="41"/>
      <c r="P157" s="41"/>
      <c r="Q157" s="41"/>
      <c r="R157" s="41"/>
      <c r="S157" s="41"/>
      <c r="T157" s="41"/>
      <c r="U157" s="41"/>
    </row>
    <row r="158" customFormat="false" ht="15" hidden="false" customHeight="true" outlineLevel="0" collapsed="false">
      <c r="A158" s="48"/>
      <c r="B158" s="49"/>
      <c r="C158" s="50" t="n">
        <v>155</v>
      </c>
      <c r="D158" s="56" t="s">
        <v>265</v>
      </c>
      <c r="E158" s="53" t="s">
        <v>129</v>
      </c>
      <c r="F158" s="53" t="s">
        <v>180</v>
      </c>
      <c r="G158" s="58" t="n">
        <v>13212</v>
      </c>
      <c r="H158" s="53" t="s">
        <v>266</v>
      </c>
      <c r="I158" s="52" t="n">
        <v>20</v>
      </c>
      <c r="J158" s="52" t="n">
        <v>30</v>
      </c>
      <c r="K158" s="55" t="n">
        <v>140</v>
      </c>
      <c r="L158" s="59"/>
      <c r="M158" s="38" t="n">
        <f aca="false">L158-(SUM(O158:U158))</f>
        <v>0</v>
      </c>
      <c r="N158" s="39" t="str">
        <f aca="false">IF(M158&lt;0,"ATENÇÃO","OK")</f>
        <v>OK</v>
      </c>
      <c r="O158" s="41"/>
      <c r="P158" s="41"/>
      <c r="Q158" s="41"/>
      <c r="R158" s="41"/>
      <c r="S158" s="41"/>
      <c r="T158" s="41"/>
      <c r="U158" s="41"/>
    </row>
    <row r="159" customFormat="false" ht="15" hidden="false" customHeight="true" outlineLevel="0" collapsed="false">
      <c r="A159" s="48"/>
      <c r="B159" s="49"/>
      <c r="C159" s="50" t="n">
        <v>156</v>
      </c>
      <c r="D159" s="56" t="s">
        <v>267</v>
      </c>
      <c r="E159" s="53" t="s">
        <v>268</v>
      </c>
      <c r="F159" s="53" t="s">
        <v>269</v>
      </c>
      <c r="G159" s="58" t="s">
        <v>270</v>
      </c>
      <c r="H159" s="54" t="s">
        <v>49</v>
      </c>
      <c r="I159" s="52" t="n">
        <v>20</v>
      </c>
      <c r="J159" s="52" t="n">
        <v>30</v>
      </c>
      <c r="K159" s="55" t="n">
        <v>198</v>
      </c>
      <c r="L159" s="59"/>
      <c r="M159" s="38" t="n">
        <f aca="false">L159-(SUM(O159:U159))</f>
        <v>0</v>
      </c>
      <c r="N159" s="39" t="str">
        <f aca="false">IF(M159&lt;0,"ATENÇÃO","OK")</f>
        <v>OK</v>
      </c>
      <c r="O159" s="41"/>
      <c r="P159" s="41"/>
      <c r="Q159" s="41"/>
      <c r="R159" s="41"/>
      <c r="S159" s="41"/>
      <c r="T159" s="41"/>
      <c r="U159" s="41"/>
    </row>
    <row r="160" customFormat="false" ht="15" hidden="false" customHeight="true" outlineLevel="0" collapsed="false">
      <c r="A160" s="48"/>
      <c r="B160" s="49"/>
      <c r="C160" s="50" t="n">
        <v>157</v>
      </c>
      <c r="D160" s="56" t="s">
        <v>271</v>
      </c>
      <c r="E160" s="53" t="s">
        <v>39</v>
      </c>
      <c r="F160" s="53" t="s">
        <v>272</v>
      </c>
      <c r="G160" s="58" t="s">
        <v>273</v>
      </c>
      <c r="H160" s="54" t="s">
        <v>49</v>
      </c>
      <c r="I160" s="52" t="n">
        <v>20</v>
      </c>
      <c r="J160" s="52" t="n">
        <v>30</v>
      </c>
      <c r="K160" s="55" t="n">
        <v>43.7</v>
      </c>
      <c r="L160" s="59"/>
      <c r="M160" s="38" t="n">
        <f aca="false">L160-(SUM(O160:U160))</f>
        <v>0</v>
      </c>
      <c r="N160" s="39" t="str">
        <f aca="false">IF(M160&lt;0,"ATENÇÃO","OK")</f>
        <v>OK</v>
      </c>
      <c r="O160" s="41"/>
      <c r="P160" s="41"/>
      <c r="Q160" s="41"/>
      <c r="R160" s="41"/>
      <c r="S160" s="41"/>
      <c r="T160" s="41"/>
      <c r="U160" s="41"/>
    </row>
    <row r="161" customFormat="false" ht="15" hidden="false" customHeight="true" outlineLevel="0" collapsed="false">
      <c r="A161" s="48"/>
      <c r="B161" s="49"/>
      <c r="C161" s="57" t="n">
        <v>158</v>
      </c>
      <c r="D161" s="56" t="s">
        <v>274</v>
      </c>
      <c r="E161" s="53" t="s">
        <v>129</v>
      </c>
      <c r="F161" s="53" t="s">
        <v>275</v>
      </c>
      <c r="G161" s="58" t="s">
        <v>197</v>
      </c>
      <c r="H161" s="52" t="s">
        <v>276</v>
      </c>
      <c r="I161" s="52" t="n">
        <v>20</v>
      </c>
      <c r="J161" s="52" t="n">
        <v>30</v>
      </c>
      <c r="K161" s="55" t="n">
        <v>11</v>
      </c>
      <c r="L161" s="59"/>
      <c r="M161" s="38" t="n">
        <f aca="false">L161-(SUM(O161:U161))</f>
        <v>0</v>
      </c>
      <c r="N161" s="39" t="str">
        <f aca="false">IF(M161&lt;0,"ATENÇÃO","OK")</f>
        <v>OK</v>
      </c>
      <c r="O161" s="41"/>
      <c r="P161" s="41"/>
      <c r="Q161" s="41"/>
      <c r="R161" s="41"/>
      <c r="S161" s="41"/>
      <c r="T161" s="41"/>
      <c r="U161" s="41"/>
    </row>
    <row r="162" customFormat="false" ht="15" hidden="false" customHeight="true" outlineLevel="0" collapsed="false">
      <c r="A162" s="48"/>
      <c r="B162" s="49"/>
      <c r="C162" s="50" t="n">
        <v>159</v>
      </c>
      <c r="D162" s="56" t="s">
        <v>277</v>
      </c>
      <c r="E162" s="53" t="s">
        <v>129</v>
      </c>
      <c r="F162" s="53" t="s">
        <v>275</v>
      </c>
      <c r="G162" s="58" t="s">
        <v>197</v>
      </c>
      <c r="H162" s="52" t="s">
        <v>276</v>
      </c>
      <c r="I162" s="52" t="n">
        <v>20</v>
      </c>
      <c r="J162" s="52" t="n">
        <v>30</v>
      </c>
      <c r="K162" s="55" t="n">
        <v>8.5</v>
      </c>
      <c r="L162" s="59"/>
      <c r="M162" s="38" t="n">
        <f aca="false">L162-(SUM(O162:U162))</f>
        <v>0</v>
      </c>
      <c r="N162" s="39" t="str">
        <f aca="false">IF(M162&lt;0,"ATENÇÃO","OK")</f>
        <v>OK</v>
      </c>
      <c r="O162" s="41"/>
      <c r="P162" s="41"/>
      <c r="Q162" s="41"/>
      <c r="R162" s="41"/>
      <c r="S162" s="41"/>
      <c r="T162" s="41"/>
      <c r="U162" s="41"/>
    </row>
    <row r="163" customFormat="false" ht="15" hidden="false" customHeight="true" outlineLevel="0" collapsed="false">
      <c r="A163" s="48"/>
      <c r="B163" s="49"/>
      <c r="C163" s="50" t="n">
        <v>160</v>
      </c>
      <c r="D163" s="56" t="s">
        <v>278</v>
      </c>
      <c r="E163" s="53" t="s">
        <v>268</v>
      </c>
      <c r="F163" s="53" t="s">
        <v>279</v>
      </c>
      <c r="G163" s="58" t="s">
        <v>280</v>
      </c>
      <c r="H163" s="54" t="s">
        <v>181</v>
      </c>
      <c r="I163" s="52" t="n">
        <v>20</v>
      </c>
      <c r="J163" s="52" t="n">
        <v>30</v>
      </c>
      <c r="K163" s="55" t="n">
        <v>76</v>
      </c>
      <c r="L163" s="59"/>
      <c r="M163" s="38" t="n">
        <f aca="false">L163-(SUM(O163:U163))</f>
        <v>0</v>
      </c>
      <c r="N163" s="39" t="str">
        <f aca="false">IF(M163&lt;0,"ATENÇÃO","OK")</f>
        <v>OK</v>
      </c>
      <c r="O163" s="41"/>
      <c r="P163" s="41"/>
      <c r="Q163" s="41"/>
      <c r="R163" s="41"/>
      <c r="S163" s="41"/>
      <c r="T163" s="41"/>
      <c r="U163" s="41"/>
    </row>
    <row r="164" customFormat="false" ht="15" hidden="false" customHeight="true" outlineLevel="0" collapsed="false">
      <c r="A164" s="48"/>
      <c r="B164" s="49"/>
      <c r="C164" s="50" t="n">
        <v>161</v>
      </c>
      <c r="D164" s="56" t="s">
        <v>281</v>
      </c>
      <c r="E164" s="53" t="s">
        <v>39</v>
      </c>
      <c r="F164" s="53" t="s">
        <v>282</v>
      </c>
      <c r="G164" s="58" t="s">
        <v>283</v>
      </c>
      <c r="H164" s="54" t="s">
        <v>42</v>
      </c>
      <c r="I164" s="52" t="n">
        <v>20</v>
      </c>
      <c r="J164" s="52" t="n">
        <v>30</v>
      </c>
      <c r="K164" s="55" t="n">
        <v>7.2</v>
      </c>
      <c r="L164" s="59"/>
      <c r="M164" s="38" t="n">
        <f aca="false">L164-(SUM(O164:U164))</f>
        <v>0</v>
      </c>
      <c r="N164" s="39" t="str">
        <f aca="false">IF(M164&lt;0,"ATENÇÃO","OK")</f>
        <v>OK</v>
      </c>
      <c r="O164" s="41"/>
      <c r="P164" s="41"/>
      <c r="Q164" s="41"/>
      <c r="R164" s="41"/>
      <c r="S164" s="41"/>
      <c r="T164" s="41"/>
      <c r="U164" s="41"/>
    </row>
    <row r="165" customFormat="false" ht="15" hidden="false" customHeight="true" outlineLevel="0" collapsed="false">
      <c r="A165" s="48"/>
      <c r="B165" s="49"/>
      <c r="C165" s="50" t="n">
        <v>162</v>
      </c>
      <c r="D165" s="51" t="s">
        <v>284</v>
      </c>
      <c r="E165" s="53" t="s">
        <v>129</v>
      </c>
      <c r="F165" s="53" t="s">
        <v>143</v>
      </c>
      <c r="G165" s="58" t="n">
        <v>270014</v>
      </c>
      <c r="H165" s="60" t="s">
        <v>49</v>
      </c>
      <c r="I165" s="52" t="n">
        <v>20</v>
      </c>
      <c r="J165" s="52" t="n">
        <v>30</v>
      </c>
      <c r="K165" s="55" t="n">
        <v>0.12</v>
      </c>
      <c r="L165" s="59"/>
      <c r="M165" s="38" t="n">
        <f aca="false">L165-(SUM(O165:U165))</f>
        <v>0</v>
      </c>
      <c r="N165" s="39" t="str">
        <f aca="false">IF(M165&lt;0,"ATENÇÃO","OK")</f>
        <v>OK</v>
      </c>
      <c r="O165" s="41"/>
      <c r="P165" s="41"/>
      <c r="Q165" s="41"/>
      <c r="R165" s="41"/>
      <c r="S165" s="41"/>
      <c r="T165" s="41"/>
      <c r="U165" s="41"/>
    </row>
    <row r="166" customFormat="false" ht="15" hidden="false" customHeight="true" outlineLevel="0" collapsed="false">
      <c r="A166" s="48"/>
      <c r="B166" s="49"/>
      <c r="C166" s="57" t="n">
        <v>163</v>
      </c>
      <c r="D166" s="51" t="s">
        <v>285</v>
      </c>
      <c r="E166" s="53" t="s">
        <v>129</v>
      </c>
      <c r="F166" s="53" t="s">
        <v>143</v>
      </c>
      <c r="G166" s="58" t="n">
        <v>270014</v>
      </c>
      <c r="H166" s="52" t="s">
        <v>147</v>
      </c>
      <c r="I166" s="52" t="n">
        <v>20</v>
      </c>
      <c r="J166" s="52" t="n">
        <v>30</v>
      </c>
      <c r="K166" s="55" t="n">
        <v>7.8</v>
      </c>
      <c r="L166" s="59"/>
      <c r="M166" s="38" t="n">
        <f aca="false">L166-(SUM(O166:U166))</f>
        <v>0</v>
      </c>
      <c r="N166" s="39" t="str">
        <f aca="false">IF(M166&lt;0,"ATENÇÃO","OK")</f>
        <v>OK</v>
      </c>
      <c r="O166" s="41"/>
      <c r="P166" s="41"/>
      <c r="Q166" s="41"/>
      <c r="R166" s="41"/>
      <c r="S166" s="41"/>
      <c r="T166" s="41"/>
      <c r="U166" s="41"/>
    </row>
    <row r="167" customFormat="false" ht="15" hidden="false" customHeight="true" outlineLevel="0" collapsed="false">
      <c r="A167" s="48"/>
      <c r="B167" s="49"/>
      <c r="C167" s="50" t="n">
        <v>164</v>
      </c>
      <c r="D167" s="56" t="s">
        <v>286</v>
      </c>
      <c r="E167" s="53" t="s">
        <v>39</v>
      </c>
      <c r="F167" s="53" t="s">
        <v>275</v>
      </c>
      <c r="G167" s="58" t="n">
        <v>106362</v>
      </c>
      <c r="H167" s="53" t="s">
        <v>42</v>
      </c>
      <c r="I167" s="52" t="n">
        <v>20</v>
      </c>
      <c r="J167" s="52" t="n">
        <v>30</v>
      </c>
      <c r="K167" s="55" t="n">
        <v>8.5</v>
      </c>
      <c r="L167" s="59"/>
      <c r="M167" s="38" t="n">
        <f aca="false">L167-(SUM(O167:U167))</f>
        <v>0</v>
      </c>
      <c r="N167" s="39" t="str">
        <f aca="false">IF(M167&lt;0,"ATENÇÃO","OK")</f>
        <v>OK</v>
      </c>
      <c r="O167" s="41"/>
      <c r="P167" s="41"/>
      <c r="Q167" s="41"/>
      <c r="R167" s="41"/>
      <c r="S167" s="41"/>
      <c r="T167" s="41"/>
      <c r="U167" s="41"/>
    </row>
    <row r="168" customFormat="false" ht="15" hidden="false" customHeight="true" outlineLevel="0" collapsed="false">
      <c r="A168" s="48"/>
      <c r="B168" s="49"/>
      <c r="C168" s="50" t="n">
        <v>165</v>
      </c>
      <c r="D168" s="56" t="s">
        <v>287</v>
      </c>
      <c r="E168" s="53" t="s">
        <v>39</v>
      </c>
      <c r="F168" s="53" t="s">
        <v>180</v>
      </c>
      <c r="G168" s="58" t="n">
        <v>1327</v>
      </c>
      <c r="H168" s="54" t="s">
        <v>181</v>
      </c>
      <c r="I168" s="52" t="n">
        <v>20</v>
      </c>
      <c r="J168" s="52" t="n">
        <v>30</v>
      </c>
      <c r="K168" s="55" t="n">
        <v>37</v>
      </c>
      <c r="L168" s="59"/>
      <c r="M168" s="38" t="n">
        <f aca="false">L168-(SUM(O168:U168))</f>
        <v>0</v>
      </c>
      <c r="N168" s="39" t="str">
        <f aca="false">IF(M168&lt;0,"ATENÇÃO","OK")</f>
        <v>OK</v>
      </c>
      <c r="O168" s="41"/>
      <c r="P168" s="41"/>
      <c r="Q168" s="41"/>
      <c r="R168" s="41"/>
      <c r="S168" s="41"/>
      <c r="T168" s="41"/>
      <c r="U168" s="41"/>
    </row>
    <row r="169" customFormat="false" ht="15" hidden="false" customHeight="true" outlineLevel="0" collapsed="false">
      <c r="A169" s="48"/>
      <c r="B169" s="49"/>
      <c r="C169" s="50" t="n">
        <v>166</v>
      </c>
      <c r="D169" s="51" t="s">
        <v>288</v>
      </c>
      <c r="E169" s="52" t="s">
        <v>39</v>
      </c>
      <c r="F169" s="52" t="s">
        <v>180</v>
      </c>
      <c r="G169" s="53" t="n">
        <v>1325</v>
      </c>
      <c r="H169" s="52" t="s">
        <v>181</v>
      </c>
      <c r="I169" s="52" t="n">
        <v>20</v>
      </c>
      <c r="J169" s="52" t="n">
        <v>30</v>
      </c>
      <c r="K169" s="55" t="n">
        <v>17</v>
      </c>
      <c r="L169" s="59"/>
      <c r="M169" s="38" t="n">
        <f aca="false">L169-(SUM(O169:U169))</f>
        <v>0</v>
      </c>
      <c r="N169" s="39" t="str">
        <f aca="false">IF(M169&lt;0,"ATENÇÃO","OK")</f>
        <v>OK</v>
      </c>
      <c r="O169" s="41"/>
      <c r="P169" s="41"/>
      <c r="Q169" s="41"/>
      <c r="R169" s="41"/>
      <c r="S169" s="41"/>
      <c r="T169" s="41"/>
      <c r="U169" s="41"/>
    </row>
    <row r="170" customFormat="false" ht="15" hidden="false" customHeight="true" outlineLevel="0" collapsed="false">
      <c r="A170" s="48"/>
      <c r="B170" s="49"/>
      <c r="C170" s="50" t="n">
        <v>167</v>
      </c>
      <c r="D170" s="51" t="s">
        <v>289</v>
      </c>
      <c r="E170" s="52" t="s">
        <v>39</v>
      </c>
      <c r="F170" s="52" t="s">
        <v>180</v>
      </c>
      <c r="G170" s="53" t="n">
        <v>1325</v>
      </c>
      <c r="H170" s="52" t="s">
        <v>181</v>
      </c>
      <c r="I170" s="52" t="n">
        <v>20</v>
      </c>
      <c r="J170" s="52" t="n">
        <v>30</v>
      </c>
      <c r="K170" s="55" t="n">
        <v>17</v>
      </c>
      <c r="L170" s="59"/>
      <c r="M170" s="38" t="n">
        <f aca="false">L170-(SUM(O170:U170))</f>
        <v>0</v>
      </c>
      <c r="N170" s="39" t="str">
        <f aca="false">IF(M170&lt;0,"ATENÇÃO","OK")</f>
        <v>OK</v>
      </c>
      <c r="O170" s="41"/>
      <c r="P170" s="41"/>
      <c r="Q170" s="41"/>
      <c r="R170" s="41"/>
      <c r="S170" s="41"/>
      <c r="T170" s="41"/>
      <c r="U170" s="41"/>
    </row>
    <row r="171" customFormat="false" ht="15" hidden="false" customHeight="true" outlineLevel="0" collapsed="false">
      <c r="A171" s="48"/>
      <c r="B171" s="49"/>
      <c r="C171" s="57" t="n">
        <v>168</v>
      </c>
      <c r="D171" s="56" t="s">
        <v>290</v>
      </c>
      <c r="E171" s="52" t="s">
        <v>39</v>
      </c>
      <c r="F171" s="52" t="s">
        <v>180</v>
      </c>
      <c r="G171" s="53" t="n">
        <v>1325</v>
      </c>
      <c r="H171" s="52" t="s">
        <v>181</v>
      </c>
      <c r="I171" s="52" t="n">
        <v>20</v>
      </c>
      <c r="J171" s="52" t="n">
        <v>30</v>
      </c>
      <c r="K171" s="55" t="n">
        <v>39</v>
      </c>
      <c r="L171" s="59"/>
      <c r="M171" s="38" t="n">
        <f aca="false">L171-(SUM(O171:U171))</f>
        <v>0</v>
      </c>
      <c r="N171" s="39" t="str">
        <f aca="false">IF(M171&lt;0,"ATENÇÃO","OK")</f>
        <v>OK</v>
      </c>
      <c r="O171" s="41"/>
      <c r="P171" s="41"/>
      <c r="Q171" s="41"/>
      <c r="R171" s="41"/>
      <c r="S171" s="41"/>
      <c r="T171" s="41"/>
      <c r="U171" s="41"/>
    </row>
    <row r="172" customFormat="false" ht="15" hidden="false" customHeight="true" outlineLevel="0" collapsed="false">
      <c r="A172" s="48"/>
      <c r="B172" s="49"/>
      <c r="C172" s="50" t="n">
        <v>169</v>
      </c>
      <c r="D172" s="56" t="s">
        <v>291</v>
      </c>
      <c r="E172" s="52" t="s">
        <v>39</v>
      </c>
      <c r="F172" s="52" t="s">
        <v>292</v>
      </c>
      <c r="G172" s="53" t="s">
        <v>293</v>
      </c>
      <c r="H172" s="52" t="s">
        <v>42</v>
      </c>
      <c r="I172" s="52" t="n">
        <v>20</v>
      </c>
      <c r="J172" s="52" t="n">
        <v>30</v>
      </c>
      <c r="K172" s="55" t="n">
        <v>53</v>
      </c>
      <c r="L172" s="59"/>
      <c r="M172" s="38" t="n">
        <f aca="false">L172-(SUM(O172:U172))</f>
        <v>0</v>
      </c>
      <c r="N172" s="39" t="str">
        <f aca="false">IF(M172&lt;0,"ATENÇÃO","OK")</f>
        <v>OK</v>
      </c>
      <c r="O172" s="41"/>
      <c r="P172" s="41"/>
      <c r="Q172" s="41"/>
      <c r="R172" s="41"/>
      <c r="S172" s="41"/>
      <c r="T172" s="41"/>
      <c r="U172" s="41"/>
    </row>
    <row r="173" customFormat="false" ht="15" hidden="false" customHeight="true" outlineLevel="0" collapsed="false">
      <c r="A173" s="48"/>
      <c r="B173" s="49"/>
      <c r="C173" s="50" t="n">
        <v>170</v>
      </c>
      <c r="D173" s="51" t="s">
        <v>294</v>
      </c>
      <c r="E173" s="52" t="s">
        <v>39</v>
      </c>
      <c r="F173" s="52" t="s">
        <v>180</v>
      </c>
      <c r="G173" s="53" t="n">
        <v>13218</v>
      </c>
      <c r="H173" s="52" t="s">
        <v>181</v>
      </c>
      <c r="I173" s="52" t="n">
        <v>20</v>
      </c>
      <c r="J173" s="52" t="n">
        <v>30</v>
      </c>
      <c r="K173" s="55" t="n">
        <v>2.9</v>
      </c>
      <c r="L173" s="59"/>
      <c r="M173" s="38" t="n">
        <f aca="false">L173-(SUM(O173:U173))</f>
        <v>0</v>
      </c>
      <c r="N173" s="39" t="str">
        <f aca="false">IF(M173&lt;0,"ATENÇÃO","OK")</f>
        <v>OK</v>
      </c>
      <c r="O173" s="41"/>
      <c r="P173" s="41"/>
      <c r="Q173" s="41"/>
      <c r="R173" s="41"/>
      <c r="S173" s="41"/>
      <c r="T173" s="41"/>
      <c r="U173" s="41"/>
    </row>
    <row r="174" customFormat="false" ht="15" hidden="false" customHeight="true" outlineLevel="0" collapsed="false">
      <c r="A174" s="48"/>
      <c r="B174" s="49"/>
      <c r="C174" s="50" t="n">
        <v>171</v>
      </c>
      <c r="D174" s="51" t="s">
        <v>295</v>
      </c>
      <c r="E174" s="52" t="s">
        <v>39</v>
      </c>
      <c r="F174" s="52" t="s">
        <v>180</v>
      </c>
      <c r="G174" s="53" t="n">
        <v>13218</v>
      </c>
      <c r="H174" s="52" t="s">
        <v>181</v>
      </c>
      <c r="I174" s="52" t="n">
        <v>20</v>
      </c>
      <c r="J174" s="52" t="n">
        <v>30</v>
      </c>
      <c r="K174" s="55" t="n">
        <v>2.8</v>
      </c>
      <c r="L174" s="59"/>
      <c r="M174" s="38" t="n">
        <f aca="false">L174-(SUM(O174:U174))</f>
        <v>0</v>
      </c>
      <c r="N174" s="39" t="str">
        <f aca="false">IF(M174&lt;0,"ATENÇÃO","OK")</f>
        <v>OK</v>
      </c>
      <c r="O174" s="41"/>
      <c r="P174" s="41"/>
      <c r="Q174" s="41"/>
      <c r="R174" s="41"/>
      <c r="S174" s="41"/>
      <c r="T174" s="41"/>
      <c r="U174" s="41"/>
    </row>
    <row r="175" customFormat="false" ht="15" hidden="false" customHeight="true" outlineLevel="0" collapsed="false">
      <c r="A175" s="48"/>
      <c r="B175" s="49"/>
      <c r="C175" s="50" t="n">
        <v>172</v>
      </c>
      <c r="D175" s="51" t="s">
        <v>296</v>
      </c>
      <c r="E175" s="52" t="s">
        <v>39</v>
      </c>
      <c r="F175" s="52" t="s">
        <v>180</v>
      </c>
      <c r="G175" s="53" t="n">
        <v>13218</v>
      </c>
      <c r="H175" s="52" t="s">
        <v>181</v>
      </c>
      <c r="I175" s="52" t="n">
        <v>20</v>
      </c>
      <c r="J175" s="52" t="n">
        <v>30</v>
      </c>
      <c r="K175" s="55" t="n">
        <v>2.9</v>
      </c>
      <c r="L175" s="59"/>
      <c r="M175" s="38" t="n">
        <f aca="false">L175-(SUM(O175:U175))</f>
        <v>0</v>
      </c>
      <c r="N175" s="39" t="str">
        <f aca="false">IF(M175&lt;0,"ATENÇÃO","OK")</f>
        <v>OK</v>
      </c>
      <c r="O175" s="41"/>
      <c r="P175" s="41"/>
      <c r="Q175" s="41"/>
      <c r="R175" s="41"/>
      <c r="S175" s="41"/>
      <c r="T175" s="41"/>
      <c r="U175" s="41"/>
    </row>
    <row r="176" customFormat="false" ht="15" hidden="false" customHeight="true" outlineLevel="0" collapsed="false">
      <c r="A176" s="48"/>
      <c r="B176" s="49"/>
      <c r="C176" s="57" t="n">
        <v>173</v>
      </c>
      <c r="D176" s="51" t="s">
        <v>297</v>
      </c>
      <c r="E176" s="53" t="s">
        <v>39</v>
      </c>
      <c r="F176" s="53" t="s">
        <v>180</v>
      </c>
      <c r="G176" s="53" t="n">
        <v>13219</v>
      </c>
      <c r="H176" s="53" t="s">
        <v>49</v>
      </c>
      <c r="I176" s="52" t="n">
        <v>20</v>
      </c>
      <c r="J176" s="52" t="n">
        <v>30</v>
      </c>
      <c r="K176" s="55" t="n">
        <v>4.8</v>
      </c>
      <c r="L176" s="59"/>
      <c r="M176" s="38" t="n">
        <f aca="false">L176-(SUM(O176:U176))</f>
        <v>0</v>
      </c>
      <c r="N176" s="39" t="str">
        <f aca="false">IF(M176&lt;0,"ATENÇÃO","OK")</f>
        <v>OK</v>
      </c>
      <c r="O176" s="41"/>
      <c r="P176" s="41"/>
      <c r="Q176" s="41"/>
      <c r="R176" s="41"/>
      <c r="S176" s="41"/>
      <c r="T176" s="41"/>
      <c r="U176" s="41"/>
    </row>
    <row r="177" customFormat="false" ht="15" hidden="false" customHeight="true" outlineLevel="0" collapsed="false">
      <c r="A177" s="48"/>
      <c r="B177" s="49"/>
      <c r="C177" s="50" t="n">
        <v>174</v>
      </c>
      <c r="D177" s="51" t="s">
        <v>298</v>
      </c>
      <c r="E177" s="53" t="s">
        <v>39</v>
      </c>
      <c r="F177" s="53" t="s">
        <v>180</v>
      </c>
      <c r="G177" s="53" t="n">
        <v>13218</v>
      </c>
      <c r="H177" s="60" t="s">
        <v>49</v>
      </c>
      <c r="I177" s="52" t="n">
        <v>20</v>
      </c>
      <c r="J177" s="52" t="n">
        <v>30</v>
      </c>
      <c r="K177" s="55" t="n">
        <v>3</v>
      </c>
      <c r="L177" s="59"/>
      <c r="M177" s="38" t="n">
        <f aca="false">L177-(SUM(O177:U177))</f>
        <v>0</v>
      </c>
      <c r="N177" s="39" t="str">
        <f aca="false">IF(M177&lt;0,"ATENÇÃO","OK")</f>
        <v>OK</v>
      </c>
      <c r="O177" s="41"/>
      <c r="P177" s="41"/>
      <c r="Q177" s="41"/>
      <c r="R177" s="41"/>
      <c r="S177" s="41"/>
      <c r="T177" s="41"/>
      <c r="U177" s="41"/>
    </row>
    <row r="178" customFormat="false" ht="15" hidden="false" customHeight="true" outlineLevel="0" collapsed="false">
      <c r="A178" s="48"/>
      <c r="B178" s="49"/>
      <c r="C178" s="50" t="n">
        <v>175</v>
      </c>
      <c r="D178" s="56" t="s">
        <v>299</v>
      </c>
      <c r="E178" s="53" t="s">
        <v>39</v>
      </c>
      <c r="F178" s="53" t="s">
        <v>300</v>
      </c>
      <c r="G178" s="53" t="n">
        <v>121</v>
      </c>
      <c r="H178" s="54" t="s">
        <v>42</v>
      </c>
      <c r="I178" s="52" t="n">
        <v>20</v>
      </c>
      <c r="J178" s="52" t="n">
        <v>30</v>
      </c>
      <c r="K178" s="55" t="n">
        <v>4.9</v>
      </c>
      <c r="L178" s="59"/>
      <c r="M178" s="38" t="n">
        <f aca="false">L178-(SUM(O178:U178))</f>
        <v>0</v>
      </c>
      <c r="N178" s="39" t="str">
        <f aca="false">IF(M178&lt;0,"ATENÇÃO","OK")</f>
        <v>OK</v>
      </c>
      <c r="O178" s="41"/>
      <c r="P178" s="41"/>
      <c r="Q178" s="41"/>
      <c r="R178" s="41"/>
      <c r="S178" s="41"/>
      <c r="T178" s="41"/>
      <c r="U178" s="41"/>
    </row>
    <row r="179" customFormat="false" ht="15" hidden="false" customHeight="true" outlineLevel="0" collapsed="false">
      <c r="A179" s="48"/>
      <c r="B179" s="49"/>
      <c r="C179" s="50" t="n">
        <v>176</v>
      </c>
      <c r="D179" s="51" t="s">
        <v>301</v>
      </c>
      <c r="E179" s="53" t="s">
        <v>39</v>
      </c>
      <c r="F179" s="53" t="s">
        <v>180</v>
      </c>
      <c r="G179" s="53" t="n">
        <v>13101</v>
      </c>
      <c r="H179" s="52" t="s">
        <v>49</v>
      </c>
      <c r="I179" s="52" t="n">
        <v>20</v>
      </c>
      <c r="J179" s="52" t="n">
        <v>30</v>
      </c>
      <c r="K179" s="55" t="n">
        <v>3.4</v>
      </c>
      <c r="L179" s="59"/>
      <c r="M179" s="38" t="n">
        <f aca="false">L179-(SUM(O179:U179))</f>
        <v>0</v>
      </c>
      <c r="N179" s="39" t="str">
        <f aca="false">IF(M179&lt;0,"ATENÇÃO","OK")</f>
        <v>OK</v>
      </c>
      <c r="O179" s="41"/>
      <c r="P179" s="41"/>
      <c r="Q179" s="41"/>
      <c r="R179" s="41"/>
      <c r="S179" s="41"/>
      <c r="T179" s="41"/>
      <c r="U179" s="41"/>
    </row>
    <row r="180" customFormat="false" ht="15" hidden="false" customHeight="true" outlineLevel="0" collapsed="false">
      <c r="A180" s="48"/>
      <c r="B180" s="49"/>
      <c r="C180" s="50" t="n">
        <v>177</v>
      </c>
      <c r="D180" s="51" t="s">
        <v>302</v>
      </c>
      <c r="E180" s="53" t="s">
        <v>39</v>
      </c>
      <c r="F180" s="53" t="s">
        <v>180</v>
      </c>
      <c r="G180" s="53" t="n">
        <v>13101</v>
      </c>
      <c r="H180" s="52" t="s">
        <v>181</v>
      </c>
      <c r="I180" s="52" t="n">
        <v>20</v>
      </c>
      <c r="J180" s="52" t="n">
        <v>30</v>
      </c>
      <c r="K180" s="55" t="n">
        <v>3.63</v>
      </c>
      <c r="L180" s="59"/>
      <c r="M180" s="38" t="n">
        <f aca="false">L180-(SUM(O180:U180))</f>
        <v>0</v>
      </c>
      <c r="N180" s="39" t="str">
        <f aca="false">IF(M180&lt;0,"ATENÇÃO","OK")</f>
        <v>OK</v>
      </c>
      <c r="O180" s="41"/>
      <c r="P180" s="41"/>
      <c r="Q180" s="41"/>
      <c r="R180" s="41"/>
      <c r="S180" s="41"/>
      <c r="T180" s="41"/>
      <c r="U180" s="41"/>
    </row>
    <row r="181" customFormat="false" ht="15" hidden="false" customHeight="true" outlineLevel="0" collapsed="false">
      <c r="A181" s="48"/>
      <c r="B181" s="49"/>
      <c r="C181" s="57" t="n">
        <v>178</v>
      </c>
      <c r="D181" s="51" t="s">
        <v>303</v>
      </c>
      <c r="E181" s="53" t="s">
        <v>39</v>
      </c>
      <c r="F181" s="53" t="s">
        <v>180</v>
      </c>
      <c r="G181" s="53" t="n">
        <v>13101</v>
      </c>
      <c r="H181" s="52" t="s">
        <v>181</v>
      </c>
      <c r="I181" s="52" t="n">
        <v>20</v>
      </c>
      <c r="J181" s="52" t="n">
        <v>30</v>
      </c>
      <c r="K181" s="55" t="n">
        <v>3.2</v>
      </c>
      <c r="L181" s="59"/>
      <c r="M181" s="38" t="n">
        <f aca="false">L181-(SUM(O181:U181))</f>
        <v>0</v>
      </c>
      <c r="N181" s="39" t="str">
        <f aca="false">IF(M181&lt;0,"ATENÇÃO","OK")</f>
        <v>OK</v>
      </c>
      <c r="O181" s="41"/>
      <c r="P181" s="41"/>
      <c r="Q181" s="41"/>
      <c r="R181" s="41"/>
      <c r="S181" s="41"/>
      <c r="T181" s="41"/>
      <c r="U181" s="41"/>
    </row>
    <row r="182" customFormat="false" ht="15" hidden="false" customHeight="true" outlineLevel="0" collapsed="false">
      <c r="A182" s="48"/>
      <c r="B182" s="49"/>
      <c r="C182" s="50" t="n">
        <v>179</v>
      </c>
      <c r="D182" s="51" t="s">
        <v>304</v>
      </c>
      <c r="E182" s="53" t="s">
        <v>39</v>
      </c>
      <c r="F182" s="53" t="s">
        <v>180</v>
      </c>
      <c r="G182" s="53" t="n">
        <v>13101</v>
      </c>
      <c r="H182" s="52" t="s">
        <v>181</v>
      </c>
      <c r="I182" s="52" t="n">
        <v>20</v>
      </c>
      <c r="J182" s="52" t="n">
        <v>30</v>
      </c>
      <c r="K182" s="55" t="n">
        <v>3.15</v>
      </c>
      <c r="L182" s="59"/>
      <c r="M182" s="38" t="n">
        <f aca="false">L182-(SUM(O182:U182))</f>
        <v>0</v>
      </c>
      <c r="N182" s="39" t="str">
        <f aca="false">IF(M182&lt;0,"ATENÇÃO","OK")</f>
        <v>OK</v>
      </c>
      <c r="O182" s="41"/>
      <c r="P182" s="41"/>
      <c r="Q182" s="41"/>
      <c r="R182" s="41"/>
      <c r="S182" s="41"/>
      <c r="T182" s="41"/>
      <c r="U182" s="41"/>
    </row>
    <row r="183" customFormat="false" ht="15" hidden="false" customHeight="true" outlineLevel="0" collapsed="false">
      <c r="A183" s="48"/>
      <c r="B183" s="49"/>
      <c r="C183" s="50" t="n">
        <v>180</v>
      </c>
      <c r="D183" s="61" t="s">
        <v>305</v>
      </c>
      <c r="E183" s="53" t="s">
        <v>39</v>
      </c>
      <c r="F183" s="53" t="s">
        <v>180</v>
      </c>
      <c r="G183" s="53" t="n">
        <v>1398</v>
      </c>
      <c r="H183" s="52" t="s">
        <v>49</v>
      </c>
      <c r="I183" s="52" t="n">
        <v>20</v>
      </c>
      <c r="J183" s="52" t="n">
        <v>30</v>
      </c>
      <c r="K183" s="55" t="n">
        <v>4.64</v>
      </c>
      <c r="L183" s="59"/>
      <c r="M183" s="38" t="n">
        <f aca="false">L183-(SUM(O183:U183))</f>
        <v>0</v>
      </c>
      <c r="N183" s="39" t="str">
        <f aca="false">IF(M183&lt;0,"ATENÇÃO","OK")</f>
        <v>OK</v>
      </c>
      <c r="O183" s="41"/>
      <c r="P183" s="41"/>
      <c r="Q183" s="41"/>
      <c r="R183" s="41"/>
      <c r="S183" s="41"/>
      <c r="T183" s="41"/>
      <c r="U183" s="41"/>
    </row>
    <row r="184" customFormat="false" ht="15" hidden="false" customHeight="true" outlineLevel="0" collapsed="false">
      <c r="A184" s="48"/>
      <c r="B184" s="49"/>
      <c r="C184" s="50" t="n">
        <v>181</v>
      </c>
      <c r="D184" s="61" t="s">
        <v>306</v>
      </c>
      <c r="E184" s="53" t="s">
        <v>39</v>
      </c>
      <c r="F184" s="53" t="s">
        <v>180</v>
      </c>
      <c r="G184" s="53" t="n">
        <v>1398</v>
      </c>
      <c r="H184" s="52" t="s">
        <v>49</v>
      </c>
      <c r="I184" s="52" t="n">
        <v>20</v>
      </c>
      <c r="J184" s="52" t="n">
        <v>30</v>
      </c>
      <c r="K184" s="55" t="n">
        <v>4.49</v>
      </c>
      <c r="L184" s="59"/>
      <c r="M184" s="38" t="n">
        <f aca="false">L184-(SUM(O184:U184))</f>
        <v>0</v>
      </c>
      <c r="N184" s="39" t="str">
        <f aca="false">IF(M184&lt;0,"ATENÇÃO","OK")</f>
        <v>OK</v>
      </c>
      <c r="O184" s="41"/>
      <c r="P184" s="41"/>
      <c r="Q184" s="41"/>
      <c r="R184" s="41"/>
      <c r="S184" s="41"/>
      <c r="T184" s="41"/>
      <c r="U184" s="41"/>
    </row>
    <row r="185" customFormat="false" ht="15" hidden="false" customHeight="true" outlineLevel="0" collapsed="false">
      <c r="A185" s="48"/>
      <c r="B185" s="49"/>
      <c r="C185" s="50" t="n">
        <v>182</v>
      </c>
      <c r="D185" s="51" t="s">
        <v>307</v>
      </c>
      <c r="E185" s="53" t="s">
        <v>39</v>
      </c>
      <c r="F185" s="53" t="s">
        <v>180</v>
      </c>
      <c r="G185" s="53" t="n">
        <v>1393</v>
      </c>
      <c r="H185" s="52" t="s">
        <v>49</v>
      </c>
      <c r="I185" s="52" t="n">
        <v>20</v>
      </c>
      <c r="J185" s="52" t="n">
        <v>30</v>
      </c>
      <c r="K185" s="55" t="n">
        <v>2.9</v>
      </c>
      <c r="L185" s="59"/>
      <c r="M185" s="38" t="n">
        <f aca="false">L185-(SUM(O185:U185))</f>
        <v>0</v>
      </c>
      <c r="N185" s="39" t="str">
        <f aca="false">IF(M185&lt;0,"ATENÇÃO","OK")</f>
        <v>OK</v>
      </c>
      <c r="O185" s="41"/>
      <c r="P185" s="41"/>
      <c r="Q185" s="41"/>
      <c r="R185" s="41"/>
      <c r="S185" s="41"/>
      <c r="T185" s="41"/>
      <c r="U185" s="41"/>
    </row>
    <row r="186" customFormat="false" ht="15" hidden="false" customHeight="true" outlineLevel="0" collapsed="false">
      <c r="A186" s="48"/>
      <c r="B186" s="49"/>
      <c r="C186" s="57" t="n">
        <v>183</v>
      </c>
      <c r="D186" s="51" t="s">
        <v>308</v>
      </c>
      <c r="E186" s="53" t="s">
        <v>39</v>
      </c>
      <c r="F186" s="53" t="s">
        <v>130</v>
      </c>
      <c r="G186" s="62" t="n">
        <v>43558</v>
      </c>
      <c r="H186" s="52" t="s">
        <v>49</v>
      </c>
      <c r="I186" s="52" t="n">
        <v>20</v>
      </c>
      <c r="J186" s="52" t="n">
        <v>30</v>
      </c>
      <c r="K186" s="55" t="n">
        <v>3.5</v>
      </c>
      <c r="L186" s="59"/>
      <c r="M186" s="38" t="n">
        <f aca="false">L186-(SUM(O186:U186))</f>
        <v>0</v>
      </c>
      <c r="N186" s="39" t="str">
        <f aca="false">IF(M186&lt;0,"ATENÇÃO","OK")</f>
        <v>OK</v>
      </c>
      <c r="O186" s="41"/>
      <c r="P186" s="41"/>
      <c r="Q186" s="41"/>
      <c r="R186" s="41"/>
      <c r="S186" s="41"/>
      <c r="T186" s="41"/>
      <c r="U186" s="41"/>
    </row>
    <row r="187" customFormat="false" ht="15" hidden="false" customHeight="true" outlineLevel="0" collapsed="false">
      <c r="A187" s="48"/>
      <c r="B187" s="49"/>
      <c r="C187" s="50" t="n">
        <v>184</v>
      </c>
      <c r="D187" s="51" t="s">
        <v>309</v>
      </c>
      <c r="E187" s="53" t="s">
        <v>39</v>
      </c>
      <c r="F187" s="53" t="s">
        <v>130</v>
      </c>
      <c r="G187" s="62" t="n">
        <v>43558</v>
      </c>
      <c r="H187" s="52" t="s">
        <v>49</v>
      </c>
      <c r="I187" s="52" t="n">
        <v>20</v>
      </c>
      <c r="J187" s="52" t="n">
        <v>30</v>
      </c>
      <c r="K187" s="55" t="n">
        <v>3.5</v>
      </c>
      <c r="L187" s="59"/>
      <c r="M187" s="38" t="n">
        <f aca="false">L187-(SUM(O187:U187))</f>
        <v>0</v>
      </c>
      <c r="N187" s="39" t="str">
        <f aca="false">IF(M187&lt;0,"ATENÇÃO","OK")</f>
        <v>OK</v>
      </c>
      <c r="O187" s="41"/>
      <c r="P187" s="41"/>
      <c r="Q187" s="41"/>
      <c r="R187" s="41"/>
      <c r="S187" s="41"/>
      <c r="T187" s="41"/>
      <c r="U187" s="41"/>
    </row>
    <row r="188" customFormat="false" ht="15" hidden="false" customHeight="true" outlineLevel="0" collapsed="false">
      <c r="A188" s="48"/>
      <c r="B188" s="49"/>
      <c r="C188" s="50" t="n">
        <v>185</v>
      </c>
      <c r="D188" s="61" t="s">
        <v>310</v>
      </c>
      <c r="E188" s="53" t="s">
        <v>39</v>
      </c>
      <c r="F188" s="53" t="s">
        <v>180</v>
      </c>
      <c r="G188" s="53" t="n">
        <v>1304</v>
      </c>
      <c r="H188" s="52" t="s">
        <v>49</v>
      </c>
      <c r="I188" s="52" t="n">
        <v>20</v>
      </c>
      <c r="J188" s="52" t="n">
        <v>30</v>
      </c>
      <c r="K188" s="55" t="n">
        <v>20</v>
      </c>
      <c r="L188" s="59"/>
      <c r="M188" s="38" t="n">
        <f aca="false">L188-(SUM(O188:U188))</f>
        <v>0</v>
      </c>
      <c r="N188" s="39" t="str">
        <f aca="false">IF(M188&lt;0,"ATENÇÃO","OK")</f>
        <v>OK</v>
      </c>
      <c r="O188" s="41"/>
      <c r="P188" s="41"/>
      <c r="Q188" s="41"/>
      <c r="R188" s="41"/>
      <c r="S188" s="41"/>
      <c r="T188" s="41"/>
      <c r="U188" s="41"/>
    </row>
    <row r="189" customFormat="false" ht="15" hidden="false" customHeight="true" outlineLevel="0" collapsed="false">
      <c r="A189" s="48"/>
      <c r="B189" s="49"/>
      <c r="C189" s="50" t="n">
        <v>186</v>
      </c>
      <c r="D189" s="51" t="s">
        <v>311</v>
      </c>
      <c r="E189" s="53" t="s">
        <v>39</v>
      </c>
      <c r="F189" s="53" t="s">
        <v>180</v>
      </c>
      <c r="G189" s="53" t="n">
        <v>1313</v>
      </c>
      <c r="H189" s="52" t="s">
        <v>181</v>
      </c>
      <c r="I189" s="52" t="n">
        <v>20</v>
      </c>
      <c r="J189" s="52" t="n">
        <v>30</v>
      </c>
      <c r="K189" s="55" t="n">
        <v>21</v>
      </c>
      <c r="L189" s="59"/>
      <c r="M189" s="38" t="n">
        <f aca="false">L189-(SUM(O189:U189))</f>
        <v>0</v>
      </c>
      <c r="N189" s="39" t="str">
        <f aca="false">IF(M189&lt;0,"ATENÇÃO","OK")</f>
        <v>OK</v>
      </c>
      <c r="O189" s="41"/>
      <c r="P189" s="41"/>
      <c r="Q189" s="41"/>
      <c r="R189" s="41"/>
      <c r="S189" s="41"/>
      <c r="T189" s="41"/>
      <c r="U189" s="41"/>
    </row>
    <row r="190" customFormat="false" ht="15" hidden="false" customHeight="true" outlineLevel="0" collapsed="false">
      <c r="A190" s="48"/>
      <c r="B190" s="49"/>
      <c r="C190" s="50" t="n">
        <v>187</v>
      </c>
      <c r="D190" s="51" t="s">
        <v>312</v>
      </c>
      <c r="E190" s="53" t="s">
        <v>39</v>
      </c>
      <c r="F190" s="53" t="s">
        <v>180</v>
      </c>
      <c r="G190" s="53" t="n">
        <v>1313</v>
      </c>
      <c r="H190" s="52" t="s">
        <v>181</v>
      </c>
      <c r="I190" s="52" t="n">
        <v>20</v>
      </c>
      <c r="J190" s="52" t="n">
        <v>30</v>
      </c>
      <c r="K190" s="55" t="n">
        <v>25</v>
      </c>
      <c r="L190" s="59"/>
      <c r="M190" s="38" t="n">
        <f aca="false">L190-(SUM(O190:U190))</f>
        <v>0</v>
      </c>
      <c r="N190" s="39" t="str">
        <f aca="false">IF(M190&lt;0,"ATENÇÃO","OK")</f>
        <v>OK</v>
      </c>
      <c r="O190" s="41"/>
      <c r="P190" s="41"/>
      <c r="Q190" s="41"/>
      <c r="R190" s="41"/>
      <c r="S190" s="41"/>
      <c r="T190" s="41"/>
      <c r="U190" s="41"/>
    </row>
    <row r="191" customFormat="false" ht="15" hidden="false" customHeight="true" outlineLevel="0" collapsed="false">
      <c r="A191" s="48"/>
      <c r="B191" s="49"/>
      <c r="C191" s="57" t="n">
        <v>188</v>
      </c>
      <c r="D191" s="51" t="s">
        <v>313</v>
      </c>
      <c r="E191" s="53" t="s">
        <v>39</v>
      </c>
      <c r="F191" s="53" t="s">
        <v>180</v>
      </c>
      <c r="G191" s="53" t="n">
        <v>1314</v>
      </c>
      <c r="H191" s="52" t="s">
        <v>181</v>
      </c>
      <c r="I191" s="52" t="n">
        <v>20</v>
      </c>
      <c r="J191" s="52" t="n">
        <v>30</v>
      </c>
      <c r="K191" s="55" t="n">
        <v>20</v>
      </c>
      <c r="L191" s="59"/>
      <c r="M191" s="38" t="n">
        <f aca="false">L191-(SUM(O191:U191))</f>
        <v>0</v>
      </c>
      <c r="N191" s="39" t="str">
        <f aca="false">IF(M191&lt;0,"ATENÇÃO","OK")</f>
        <v>OK</v>
      </c>
      <c r="O191" s="41"/>
      <c r="P191" s="41"/>
      <c r="Q191" s="41"/>
      <c r="R191" s="41"/>
      <c r="S191" s="41"/>
      <c r="T191" s="41"/>
      <c r="U191" s="41"/>
    </row>
    <row r="192" customFormat="false" ht="15" hidden="false" customHeight="true" outlineLevel="0" collapsed="false">
      <c r="A192" s="48"/>
      <c r="B192" s="49"/>
      <c r="C192" s="50" t="n">
        <v>189</v>
      </c>
      <c r="D192" s="51" t="s">
        <v>314</v>
      </c>
      <c r="E192" s="53" t="s">
        <v>39</v>
      </c>
      <c r="F192" s="53" t="s">
        <v>180</v>
      </c>
      <c r="G192" s="53" t="n">
        <v>1314</v>
      </c>
      <c r="H192" s="53" t="s">
        <v>181</v>
      </c>
      <c r="I192" s="52" t="n">
        <v>20</v>
      </c>
      <c r="J192" s="52" t="n">
        <v>30</v>
      </c>
      <c r="K192" s="55" t="n">
        <v>22</v>
      </c>
      <c r="L192" s="59"/>
      <c r="M192" s="38" t="n">
        <f aca="false">L192-(SUM(O192:U192))</f>
        <v>0</v>
      </c>
      <c r="N192" s="39" t="str">
        <f aca="false">IF(M192&lt;0,"ATENÇÃO","OK")</f>
        <v>OK</v>
      </c>
      <c r="O192" s="41"/>
      <c r="P192" s="41"/>
      <c r="Q192" s="41"/>
      <c r="R192" s="41"/>
      <c r="S192" s="41"/>
      <c r="T192" s="41"/>
      <c r="U192" s="41"/>
    </row>
    <row r="193" customFormat="false" ht="15" hidden="false" customHeight="true" outlineLevel="0" collapsed="false">
      <c r="A193" s="48"/>
      <c r="B193" s="49"/>
      <c r="C193" s="50" t="n">
        <v>190</v>
      </c>
      <c r="D193" s="51" t="s">
        <v>315</v>
      </c>
      <c r="E193" s="53" t="s">
        <v>39</v>
      </c>
      <c r="F193" s="53" t="s">
        <v>180</v>
      </c>
      <c r="G193" s="53" t="n">
        <v>1314</v>
      </c>
      <c r="H193" s="53" t="s">
        <v>181</v>
      </c>
      <c r="I193" s="52" t="n">
        <v>20</v>
      </c>
      <c r="J193" s="52" t="n">
        <v>30</v>
      </c>
      <c r="K193" s="55" t="n">
        <v>16.5</v>
      </c>
      <c r="L193" s="59"/>
      <c r="M193" s="38" t="n">
        <f aca="false">L193-(SUM(O193:U193))</f>
        <v>0</v>
      </c>
      <c r="N193" s="39" t="str">
        <f aca="false">IF(M193&lt;0,"ATENÇÃO","OK")</f>
        <v>OK</v>
      </c>
      <c r="O193" s="41"/>
      <c r="P193" s="41"/>
      <c r="Q193" s="41"/>
      <c r="R193" s="41"/>
      <c r="S193" s="41"/>
      <c r="T193" s="41"/>
      <c r="U193" s="41"/>
    </row>
    <row r="194" customFormat="false" ht="15" hidden="false" customHeight="true" outlineLevel="0" collapsed="false">
      <c r="A194" s="48"/>
      <c r="B194" s="49"/>
      <c r="C194" s="50" t="n">
        <v>191</v>
      </c>
      <c r="D194" s="61" t="s">
        <v>316</v>
      </c>
      <c r="E194" s="53" t="s">
        <v>39</v>
      </c>
      <c r="F194" s="53" t="s">
        <v>180</v>
      </c>
      <c r="G194" s="53" t="n">
        <v>1313</v>
      </c>
      <c r="H194" s="53" t="s">
        <v>49</v>
      </c>
      <c r="I194" s="52" t="n">
        <v>20</v>
      </c>
      <c r="J194" s="52" t="n">
        <v>30</v>
      </c>
      <c r="K194" s="55" t="n">
        <v>20</v>
      </c>
      <c r="L194" s="59"/>
      <c r="M194" s="38" t="n">
        <f aca="false">L194-(SUM(O194:U194))</f>
        <v>0</v>
      </c>
      <c r="N194" s="39" t="str">
        <f aca="false">IF(M194&lt;0,"ATENÇÃO","OK")</f>
        <v>OK</v>
      </c>
      <c r="O194" s="41"/>
      <c r="P194" s="41"/>
      <c r="Q194" s="41"/>
      <c r="R194" s="41"/>
      <c r="S194" s="41"/>
      <c r="T194" s="41"/>
      <c r="U194" s="41"/>
    </row>
    <row r="195" customFormat="false" ht="15" hidden="false" customHeight="true" outlineLevel="0" collapsed="false">
      <c r="A195" s="48"/>
      <c r="B195" s="49"/>
      <c r="C195" s="50" t="n">
        <v>192</v>
      </c>
      <c r="D195" s="61" t="s">
        <v>317</v>
      </c>
      <c r="E195" s="53" t="s">
        <v>39</v>
      </c>
      <c r="F195" s="53" t="s">
        <v>180</v>
      </c>
      <c r="G195" s="53" t="n">
        <v>1313</v>
      </c>
      <c r="H195" s="53" t="s">
        <v>49</v>
      </c>
      <c r="I195" s="52" t="n">
        <v>20</v>
      </c>
      <c r="J195" s="52" t="n">
        <v>30</v>
      </c>
      <c r="K195" s="55" t="n">
        <v>17</v>
      </c>
      <c r="L195" s="59"/>
      <c r="M195" s="38" t="n">
        <f aca="false">L195-(SUM(O195:U195))</f>
        <v>0</v>
      </c>
      <c r="N195" s="39" t="str">
        <f aca="false">IF(M195&lt;0,"ATENÇÃO","OK")</f>
        <v>OK</v>
      </c>
      <c r="O195" s="41"/>
      <c r="P195" s="41"/>
      <c r="Q195" s="41"/>
      <c r="R195" s="41"/>
      <c r="S195" s="41"/>
      <c r="T195" s="41"/>
      <c r="U195" s="41"/>
    </row>
    <row r="196" customFormat="false" ht="15" hidden="false" customHeight="true" outlineLevel="0" collapsed="false">
      <c r="A196" s="48"/>
      <c r="B196" s="49"/>
      <c r="C196" s="57" t="n">
        <v>193</v>
      </c>
      <c r="D196" s="51" t="s">
        <v>318</v>
      </c>
      <c r="E196" s="53" t="s">
        <v>39</v>
      </c>
      <c r="F196" s="53" t="s">
        <v>319</v>
      </c>
      <c r="G196" s="53" t="s">
        <v>320</v>
      </c>
      <c r="H196" s="53" t="s">
        <v>49</v>
      </c>
      <c r="I196" s="52" t="n">
        <v>20</v>
      </c>
      <c r="J196" s="52" t="n">
        <v>30</v>
      </c>
      <c r="K196" s="55" t="n">
        <v>1.05</v>
      </c>
      <c r="L196" s="59"/>
      <c r="M196" s="38" t="n">
        <f aca="false">L196-(SUM(O196:U196))</f>
        <v>0</v>
      </c>
      <c r="N196" s="39" t="str">
        <f aca="false">IF(M196&lt;0,"ATENÇÃO","OK")</f>
        <v>OK</v>
      </c>
      <c r="O196" s="41"/>
      <c r="P196" s="41"/>
      <c r="Q196" s="41"/>
      <c r="R196" s="41"/>
      <c r="S196" s="41"/>
      <c r="T196" s="41"/>
      <c r="U196" s="41"/>
    </row>
    <row r="197" customFormat="false" ht="15" hidden="false" customHeight="true" outlineLevel="0" collapsed="false">
      <c r="A197" s="48"/>
      <c r="B197" s="49"/>
      <c r="C197" s="50" t="n">
        <v>194</v>
      </c>
      <c r="D197" s="51" t="s">
        <v>321</v>
      </c>
      <c r="E197" s="53" t="s">
        <v>39</v>
      </c>
      <c r="F197" s="53" t="s">
        <v>319</v>
      </c>
      <c r="G197" s="53" t="s">
        <v>320</v>
      </c>
      <c r="H197" s="52" t="s">
        <v>49</v>
      </c>
      <c r="I197" s="52" t="n">
        <v>20</v>
      </c>
      <c r="J197" s="52" t="n">
        <v>30</v>
      </c>
      <c r="K197" s="55" t="n">
        <v>0.94</v>
      </c>
      <c r="L197" s="59"/>
      <c r="M197" s="38" t="n">
        <f aca="false">L197-(SUM(O197:U197))</f>
        <v>0</v>
      </c>
      <c r="N197" s="39" t="str">
        <f aca="false">IF(M197&lt;0,"ATENÇÃO","OK")</f>
        <v>OK</v>
      </c>
      <c r="O197" s="41"/>
      <c r="P197" s="41"/>
      <c r="Q197" s="41"/>
      <c r="R197" s="41"/>
      <c r="S197" s="41"/>
      <c r="T197" s="41"/>
      <c r="U197" s="41"/>
    </row>
    <row r="198" customFormat="false" ht="15" hidden="false" customHeight="true" outlineLevel="0" collapsed="false">
      <c r="A198" s="48"/>
      <c r="B198" s="49"/>
      <c r="C198" s="50" t="n">
        <v>195</v>
      </c>
      <c r="D198" s="51" t="s">
        <v>322</v>
      </c>
      <c r="E198" s="53" t="s">
        <v>39</v>
      </c>
      <c r="F198" s="53" t="s">
        <v>319</v>
      </c>
      <c r="G198" s="58" t="s">
        <v>320</v>
      </c>
      <c r="H198" s="53" t="s">
        <v>49</v>
      </c>
      <c r="I198" s="52" t="n">
        <v>20</v>
      </c>
      <c r="J198" s="52" t="n">
        <v>30</v>
      </c>
      <c r="K198" s="55" t="n">
        <v>2.5</v>
      </c>
      <c r="L198" s="59"/>
      <c r="M198" s="38" t="n">
        <f aca="false">L198-(SUM(O198:U198))</f>
        <v>0</v>
      </c>
      <c r="N198" s="39" t="str">
        <f aca="false">IF(M198&lt;0,"ATENÇÃO","OK")</f>
        <v>OK</v>
      </c>
      <c r="O198" s="41"/>
      <c r="P198" s="41"/>
      <c r="Q198" s="41"/>
      <c r="R198" s="41"/>
      <c r="S198" s="41"/>
      <c r="T198" s="41"/>
      <c r="U198" s="41"/>
    </row>
    <row r="199" customFormat="false" ht="15" hidden="false" customHeight="true" outlineLevel="0" collapsed="false">
      <c r="A199" s="48"/>
      <c r="B199" s="49"/>
      <c r="C199" s="50" t="n">
        <v>196</v>
      </c>
      <c r="D199" s="56" t="s">
        <v>323</v>
      </c>
      <c r="E199" s="53" t="s">
        <v>39</v>
      </c>
      <c r="F199" s="53" t="s">
        <v>324</v>
      </c>
      <c r="G199" s="58" t="s">
        <v>325</v>
      </c>
      <c r="H199" s="52" t="s">
        <v>42</v>
      </c>
      <c r="I199" s="52" t="n">
        <v>20</v>
      </c>
      <c r="J199" s="52" t="n">
        <v>30</v>
      </c>
      <c r="K199" s="55" t="n">
        <v>17.43</v>
      </c>
      <c r="L199" s="59"/>
      <c r="M199" s="38" t="n">
        <f aca="false">L199-(SUM(O199:U199))</f>
        <v>0</v>
      </c>
      <c r="N199" s="39" t="str">
        <f aca="false">IF(M199&lt;0,"ATENÇÃO","OK")</f>
        <v>OK</v>
      </c>
      <c r="O199" s="41"/>
      <c r="P199" s="41"/>
      <c r="Q199" s="41"/>
      <c r="R199" s="41"/>
      <c r="S199" s="41"/>
      <c r="T199" s="41"/>
      <c r="U199" s="41"/>
    </row>
    <row r="200" customFormat="false" ht="15" hidden="false" customHeight="true" outlineLevel="0" collapsed="false">
      <c r="A200" s="48"/>
      <c r="B200" s="49"/>
      <c r="C200" s="50" t="n">
        <v>197</v>
      </c>
      <c r="D200" s="51" t="s">
        <v>326</v>
      </c>
      <c r="E200" s="53" t="s">
        <v>39</v>
      </c>
      <c r="F200" s="53" t="s">
        <v>143</v>
      </c>
      <c r="G200" s="58" t="s">
        <v>327</v>
      </c>
      <c r="H200" s="52" t="s">
        <v>49</v>
      </c>
      <c r="I200" s="52" t="n">
        <v>20</v>
      </c>
      <c r="J200" s="52" t="n">
        <v>30</v>
      </c>
      <c r="K200" s="55" t="n">
        <v>19</v>
      </c>
      <c r="L200" s="59"/>
      <c r="M200" s="38" t="n">
        <f aca="false">L200-(SUM(O200:U200))</f>
        <v>0</v>
      </c>
      <c r="N200" s="39" t="str">
        <f aca="false">IF(M200&lt;0,"ATENÇÃO","OK")</f>
        <v>OK</v>
      </c>
      <c r="O200" s="41"/>
      <c r="P200" s="41"/>
      <c r="Q200" s="41"/>
      <c r="R200" s="41"/>
      <c r="S200" s="41"/>
      <c r="T200" s="41"/>
      <c r="U200" s="41"/>
    </row>
    <row r="201" customFormat="false" ht="15" hidden="false" customHeight="true" outlineLevel="0" collapsed="false">
      <c r="A201" s="48"/>
      <c r="B201" s="49"/>
      <c r="C201" s="57" t="n">
        <v>198</v>
      </c>
      <c r="D201" s="51" t="s">
        <v>328</v>
      </c>
      <c r="E201" s="53" t="s">
        <v>39</v>
      </c>
      <c r="F201" s="53" t="s">
        <v>180</v>
      </c>
      <c r="G201" s="58" t="s">
        <v>329</v>
      </c>
      <c r="H201" s="52" t="s">
        <v>49</v>
      </c>
      <c r="I201" s="52" t="n">
        <v>20</v>
      </c>
      <c r="J201" s="52" t="n">
        <v>30</v>
      </c>
      <c r="K201" s="55" t="n">
        <v>11.08</v>
      </c>
      <c r="L201" s="59"/>
      <c r="M201" s="38" t="n">
        <f aca="false">L201-(SUM(O201:U201))</f>
        <v>0</v>
      </c>
      <c r="N201" s="39" t="str">
        <f aca="false">IF(M201&lt;0,"ATENÇÃO","OK")</f>
        <v>OK</v>
      </c>
      <c r="O201" s="41"/>
      <c r="P201" s="41"/>
      <c r="Q201" s="41"/>
      <c r="R201" s="41"/>
      <c r="S201" s="41"/>
      <c r="T201" s="41"/>
      <c r="U201" s="41"/>
    </row>
    <row r="202" customFormat="false" ht="15" hidden="false" customHeight="true" outlineLevel="0" collapsed="false">
      <c r="A202" s="63" t="s">
        <v>330</v>
      </c>
      <c r="B202" s="31" t="n">
        <v>3</v>
      </c>
      <c r="C202" s="32" t="n">
        <v>199</v>
      </c>
      <c r="D202" s="64" t="s">
        <v>331</v>
      </c>
      <c r="E202" s="34" t="s">
        <v>39</v>
      </c>
      <c r="F202" s="34" t="s">
        <v>332</v>
      </c>
      <c r="G202" s="47" t="n">
        <v>1633</v>
      </c>
      <c r="H202" s="35" t="s">
        <v>49</v>
      </c>
      <c r="I202" s="35" t="n">
        <v>20</v>
      </c>
      <c r="J202" s="35" t="n">
        <v>30</v>
      </c>
      <c r="K202" s="36" t="n">
        <v>7.89</v>
      </c>
      <c r="L202" s="59" t="n">
        <v>20</v>
      </c>
      <c r="M202" s="38" t="n">
        <f aca="false">L202-(SUM(O202:U202))</f>
        <v>0</v>
      </c>
      <c r="N202" s="39" t="str">
        <f aca="false">IF(M202&lt;0,"ATENÇÃO","OK")</f>
        <v>OK</v>
      </c>
      <c r="O202" s="41"/>
      <c r="P202" s="41"/>
      <c r="Q202" s="41" t="n">
        <v>20</v>
      </c>
      <c r="R202" s="41"/>
      <c r="S202" s="41"/>
      <c r="T202" s="41"/>
      <c r="U202" s="41"/>
    </row>
    <row r="203" customFormat="false" ht="15" hidden="false" customHeight="true" outlineLevel="0" collapsed="false">
      <c r="A203" s="63"/>
      <c r="B203" s="31"/>
      <c r="C203" s="32" t="n">
        <v>200</v>
      </c>
      <c r="D203" s="45" t="s">
        <v>333</v>
      </c>
      <c r="E203" s="34" t="s">
        <v>39</v>
      </c>
      <c r="F203" s="34" t="s">
        <v>332</v>
      </c>
      <c r="G203" s="47" t="n">
        <v>1631</v>
      </c>
      <c r="H203" s="46" t="s">
        <v>49</v>
      </c>
      <c r="I203" s="35" t="n">
        <v>20</v>
      </c>
      <c r="J203" s="35" t="n">
        <v>30</v>
      </c>
      <c r="K203" s="36" t="n">
        <v>7.37</v>
      </c>
      <c r="L203" s="59" t="n">
        <v>20</v>
      </c>
      <c r="M203" s="38" t="n">
        <f aca="false">L203-(SUM(O203:U203))</f>
        <v>0</v>
      </c>
      <c r="N203" s="39" t="str">
        <f aca="false">IF(M203&lt;0,"ATENÇÃO","OK")</f>
        <v>OK</v>
      </c>
      <c r="O203" s="41"/>
      <c r="P203" s="41"/>
      <c r="Q203" s="41" t="n">
        <v>20</v>
      </c>
      <c r="R203" s="41"/>
      <c r="S203" s="41"/>
      <c r="T203" s="41"/>
      <c r="U203" s="41"/>
    </row>
    <row r="204" customFormat="false" ht="15" hidden="false" customHeight="true" outlineLevel="0" collapsed="false">
      <c r="A204" s="63"/>
      <c r="B204" s="31"/>
      <c r="C204" s="32" t="n">
        <v>201</v>
      </c>
      <c r="D204" s="45" t="s">
        <v>334</v>
      </c>
      <c r="E204" s="34" t="s">
        <v>39</v>
      </c>
      <c r="F204" s="34" t="s">
        <v>335</v>
      </c>
      <c r="G204" s="47" t="s">
        <v>336</v>
      </c>
      <c r="H204" s="34" t="s">
        <v>49</v>
      </c>
      <c r="I204" s="35" t="n">
        <v>20</v>
      </c>
      <c r="J204" s="35" t="n">
        <v>30</v>
      </c>
      <c r="K204" s="36" t="n">
        <v>76.42</v>
      </c>
      <c r="L204" s="59"/>
      <c r="M204" s="38" t="n">
        <f aca="false">L204-(SUM(O204:U204))</f>
        <v>0</v>
      </c>
      <c r="N204" s="39" t="str">
        <f aca="false">IF(M204&lt;0,"ATENÇÃO","OK")</f>
        <v>OK</v>
      </c>
      <c r="O204" s="41"/>
      <c r="P204" s="41"/>
      <c r="Q204" s="41"/>
      <c r="R204" s="41"/>
      <c r="S204" s="41"/>
      <c r="T204" s="41"/>
      <c r="U204" s="41"/>
    </row>
    <row r="205" customFormat="false" ht="15" hidden="false" customHeight="true" outlineLevel="0" collapsed="false">
      <c r="A205" s="63"/>
      <c r="B205" s="31"/>
      <c r="C205" s="32" t="n">
        <v>202</v>
      </c>
      <c r="D205" s="45" t="s">
        <v>337</v>
      </c>
      <c r="E205" s="34" t="s">
        <v>39</v>
      </c>
      <c r="F205" s="34" t="s">
        <v>338</v>
      </c>
      <c r="G205" s="47" t="n">
        <v>1400</v>
      </c>
      <c r="H205" s="46" t="s">
        <v>49</v>
      </c>
      <c r="I205" s="35" t="n">
        <v>20</v>
      </c>
      <c r="J205" s="35" t="n">
        <v>30</v>
      </c>
      <c r="K205" s="36" t="n">
        <v>57.94</v>
      </c>
      <c r="L205" s="59"/>
      <c r="M205" s="38" t="n">
        <f aca="false">L205-(SUM(O205:U205))</f>
        <v>0</v>
      </c>
      <c r="N205" s="39" t="str">
        <f aca="false">IF(M205&lt;0,"ATENÇÃO","OK")</f>
        <v>OK</v>
      </c>
      <c r="O205" s="41"/>
      <c r="P205" s="41"/>
      <c r="Q205" s="41"/>
      <c r="R205" s="41"/>
      <c r="S205" s="41"/>
      <c r="T205" s="41"/>
      <c r="U205" s="41"/>
    </row>
    <row r="206" customFormat="false" ht="15" hidden="false" customHeight="true" outlineLevel="0" collapsed="false">
      <c r="A206" s="63"/>
      <c r="B206" s="31"/>
      <c r="C206" s="44" t="n">
        <v>203</v>
      </c>
      <c r="D206" s="64" t="s">
        <v>339</v>
      </c>
      <c r="E206" s="34" t="s">
        <v>39</v>
      </c>
      <c r="F206" s="34" t="s">
        <v>338</v>
      </c>
      <c r="G206" s="47" t="s">
        <v>340</v>
      </c>
      <c r="H206" s="46" t="s">
        <v>49</v>
      </c>
      <c r="I206" s="35" t="n">
        <v>20</v>
      </c>
      <c r="J206" s="35" t="n">
        <v>30</v>
      </c>
      <c r="K206" s="36" t="n">
        <v>309.12</v>
      </c>
      <c r="L206" s="59"/>
      <c r="M206" s="38" t="n">
        <f aca="false">L206-(SUM(O206:U206))</f>
        <v>0</v>
      </c>
      <c r="N206" s="39" t="str">
        <f aca="false">IF(M206&lt;0,"ATENÇÃO","OK")</f>
        <v>OK</v>
      </c>
      <c r="O206" s="41"/>
      <c r="P206" s="41"/>
      <c r="Q206" s="41"/>
      <c r="R206" s="41"/>
      <c r="S206" s="41"/>
      <c r="T206" s="41"/>
      <c r="U206" s="41"/>
    </row>
    <row r="207" customFormat="false" ht="15" hidden="false" customHeight="true" outlineLevel="0" collapsed="false">
      <c r="A207" s="63"/>
      <c r="B207" s="31"/>
      <c r="C207" s="32" t="n">
        <v>204</v>
      </c>
      <c r="D207" s="45" t="s">
        <v>341</v>
      </c>
      <c r="E207" s="35" t="s">
        <v>39</v>
      </c>
      <c r="F207" s="35" t="s">
        <v>342</v>
      </c>
      <c r="G207" s="34" t="n">
        <v>4008</v>
      </c>
      <c r="H207" s="35" t="s">
        <v>49</v>
      </c>
      <c r="I207" s="35" t="n">
        <v>20</v>
      </c>
      <c r="J207" s="35" t="n">
        <v>30</v>
      </c>
      <c r="K207" s="36" t="n">
        <v>247.2</v>
      </c>
      <c r="L207" s="59"/>
      <c r="M207" s="38" t="n">
        <f aca="false">L207-(SUM(O207:U207))</f>
        <v>0</v>
      </c>
      <c r="N207" s="39" t="str">
        <f aca="false">IF(M207&lt;0,"ATENÇÃO","OK")</f>
        <v>OK</v>
      </c>
      <c r="O207" s="41"/>
      <c r="P207" s="41"/>
      <c r="Q207" s="41"/>
      <c r="R207" s="41"/>
      <c r="S207" s="41"/>
      <c r="T207" s="41"/>
      <c r="U207" s="41"/>
    </row>
    <row r="208" customFormat="false" ht="15" hidden="false" customHeight="true" outlineLevel="0" collapsed="false">
      <c r="A208" s="63"/>
      <c r="B208" s="31"/>
      <c r="C208" s="32" t="n">
        <v>205</v>
      </c>
      <c r="D208" s="33" t="s">
        <v>343</v>
      </c>
      <c r="E208" s="34" t="s">
        <v>39</v>
      </c>
      <c r="F208" s="34" t="s">
        <v>344</v>
      </c>
      <c r="G208" s="34" t="s">
        <v>345</v>
      </c>
      <c r="H208" s="46" t="s">
        <v>42</v>
      </c>
      <c r="I208" s="35" t="n">
        <v>20</v>
      </c>
      <c r="J208" s="35" t="n">
        <v>30</v>
      </c>
      <c r="K208" s="36" t="n">
        <v>5.27</v>
      </c>
      <c r="L208" s="59"/>
      <c r="M208" s="38" t="n">
        <f aca="false">L208-(SUM(O208:U208))</f>
        <v>0</v>
      </c>
      <c r="N208" s="39" t="str">
        <f aca="false">IF(M208&lt;0,"ATENÇÃO","OK")</f>
        <v>OK</v>
      </c>
      <c r="O208" s="41"/>
      <c r="P208" s="41"/>
      <c r="Q208" s="41"/>
      <c r="R208" s="41"/>
      <c r="S208" s="41"/>
      <c r="T208" s="41"/>
      <c r="U208" s="41"/>
    </row>
    <row r="209" customFormat="false" ht="15" hidden="false" customHeight="true" outlineLevel="0" collapsed="false">
      <c r="A209" s="63"/>
      <c r="B209" s="31"/>
      <c r="C209" s="32" t="n">
        <v>206</v>
      </c>
      <c r="D209" s="45" t="s">
        <v>346</v>
      </c>
      <c r="E209" s="34" t="s">
        <v>39</v>
      </c>
      <c r="F209" s="34" t="s">
        <v>342</v>
      </c>
      <c r="G209" s="34" t="n">
        <v>4005</v>
      </c>
      <c r="H209" s="34" t="s">
        <v>49</v>
      </c>
      <c r="I209" s="35" t="n">
        <v>20</v>
      </c>
      <c r="J209" s="35" t="n">
        <v>30</v>
      </c>
      <c r="K209" s="36" t="n">
        <v>210.95</v>
      </c>
      <c r="L209" s="59"/>
      <c r="M209" s="38" t="n">
        <f aca="false">L209-(SUM(O209:U209))</f>
        <v>0</v>
      </c>
      <c r="N209" s="39" t="str">
        <f aca="false">IF(M209&lt;0,"ATENÇÃO","OK")</f>
        <v>OK</v>
      </c>
      <c r="O209" s="41"/>
      <c r="P209" s="41"/>
      <c r="Q209" s="41"/>
      <c r="R209" s="41"/>
      <c r="S209" s="41"/>
      <c r="T209" s="41"/>
      <c r="U209" s="41"/>
    </row>
    <row r="210" customFormat="false" ht="15" hidden="false" customHeight="true" outlineLevel="0" collapsed="false">
      <c r="A210" s="63"/>
      <c r="B210" s="31"/>
      <c r="C210" s="32" t="n">
        <v>207</v>
      </c>
      <c r="D210" s="45" t="s">
        <v>347</v>
      </c>
      <c r="E210" s="34" t="s">
        <v>39</v>
      </c>
      <c r="F210" s="34" t="s">
        <v>348</v>
      </c>
      <c r="G210" s="34" t="s">
        <v>349</v>
      </c>
      <c r="H210" s="34" t="s">
        <v>181</v>
      </c>
      <c r="I210" s="35" t="n">
        <v>20</v>
      </c>
      <c r="J210" s="35" t="n">
        <v>30</v>
      </c>
      <c r="K210" s="36" t="n">
        <v>8.38</v>
      </c>
      <c r="L210" s="59"/>
      <c r="M210" s="38" t="n">
        <f aca="false">L210-(SUM(O210:U210))</f>
        <v>0</v>
      </c>
      <c r="N210" s="39" t="str">
        <f aca="false">IF(M210&lt;0,"ATENÇÃO","OK")</f>
        <v>OK</v>
      </c>
      <c r="O210" s="41"/>
      <c r="P210" s="41"/>
      <c r="Q210" s="41"/>
      <c r="R210" s="41"/>
      <c r="S210" s="41"/>
      <c r="T210" s="41"/>
      <c r="U210" s="41"/>
    </row>
    <row r="211" customFormat="false" ht="15" hidden="false" customHeight="true" outlineLevel="0" collapsed="false">
      <c r="A211" s="63"/>
      <c r="B211" s="31"/>
      <c r="C211" s="44" t="n">
        <v>208</v>
      </c>
      <c r="D211" s="45" t="s">
        <v>350</v>
      </c>
      <c r="E211" s="34" t="s">
        <v>39</v>
      </c>
      <c r="F211" s="34" t="s">
        <v>348</v>
      </c>
      <c r="G211" s="34" t="s">
        <v>349</v>
      </c>
      <c r="H211" s="34" t="s">
        <v>181</v>
      </c>
      <c r="I211" s="35" t="n">
        <v>20</v>
      </c>
      <c r="J211" s="35" t="n">
        <v>30</v>
      </c>
      <c r="K211" s="36" t="n">
        <v>8.27</v>
      </c>
      <c r="L211" s="59"/>
      <c r="M211" s="38" t="n">
        <f aca="false">L211-(SUM(O211:U211))</f>
        <v>0</v>
      </c>
      <c r="N211" s="39" t="str">
        <f aca="false">IF(M211&lt;0,"ATENÇÃO","OK")</f>
        <v>OK</v>
      </c>
      <c r="O211" s="41"/>
      <c r="P211" s="41"/>
      <c r="Q211" s="41"/>
      <c r="R211" s="41"/>
      <c r="S211" s="41"/>
      <c r="T211" s="41"/>
      <c r="U211" s="41"/>
    </row>
    <row r="212" customFormat="false" ht="15" hidden="false" customHeight="true" outlineLevel="0" collapsed="false">
      <c r="A212" s="63"/>
      <c r="B212" s="31"/>
      <c r="C212" s="32" t="n">
        <v>209</v>
      </c>
      <c r="D212" s="45" t="s">
        <v>351</v>
      </c>
      <c r="E212" s="34" t="s">
        <v>39</v>
      </c>
      <c r="F212" s="34" t="s">
        <v>348</v>
      </c>
      <c r="G212" s="34" t="s">
        <v>349</v>
      </c>
      <c r="H212" s="34" t="s">
        <v>181</v>
      </c>
      <c r="I212" s="35" t="n">
        <v>20</v>
      </c>
      <c r="J212" s="35" t="n">
        <v>30</v>
      </c>
      <c r="K212" s="36" t="n">
        <v>7.79</v>
      </c>
      <c r="L212" s="59"/>
      <c r="M212" s="38" t="n">
        <f aca="false">L212-(SUM(O212:U212))</f>
        <v>0</v>
      </c>
      <c r="N212" s="39" t="str">
        <f aca="false">IF(M212&lt;0,"ATENÇÃO","OK")</f>
        <v>OK</v>
      </c>
      <c r="O212" s="41"/>
      <c r="P212" s="41"/>
      <c r="Q212" s="41"/>
      <c r="R212" s="41"/>
      <c r="S212" s="41"/>
      <c r="T212" s="41"/>
      <c r="U212" s="41"/>
    </row>
    <row r="213" customFormat="false" ht="15" hidden="false" customHeight="true" outlineLevel="0" collapsed="false">
      <c r="A213" s="63"/>
      <c r="B213" s="31"/>
      <c r="C213" s="32" t="n">
        <v>210</v>
      </c>
      <c r="D213" s="45" t="s">
        <v>352</v>
      </c>
      <c r="E213" s="35" t="s">
        <v>39</v>
      </c>
      <c r="F213" s="35" t="s">
        <v>348</v>
      </c>
      <c r="G213" s="34" t="s">
        <v>349</v>
      </c>
      <c r="H213" s="46" t="s">
        <v>181</v>
      </c>
      <c r="I213" s="35" t="n">
        <v>20</v>
      </c>
      <c r="J213" s="35" t="n">
        <v>30</v>
      </c>
      <c r="K213" s="36" t="n">
        <v>10.14</v>
      </c>
      <c r="L213" s="59"/>
      <c r="M213" s="38" t="n">
        <f aca="false">L213-(SUM(O213:U213))</f>
        <v>0</v>
      </c>
      <c r="N213" s="39" t="str">
        <f aca="false">IF(M213&lt;0,"ATENÇÃO","OK")</f>
        <v>OK</v>
      </c>
      <c r="O213" s="41"/>
      <c r="P213" s="41"/>
      <c r="Q213" s="41"/>
      <c r="R213" s="41"/>
      <c r="S213" s="41"/>
      <c r="T213" s="41"/>
      <c r="U213" s="41"/>
    </row>
    <row r="214" customFormat="false" ht="15" hidden="false" customHeight="true" outlineLevel="0" collapsed="false">
      <c r="A214" s="63"/>
      <c r="B214" s="31"/>
      <c r="C214" s="32" t="n">
        <v>211</v>
      </c>
      <c r="D214" s="45" t="s">
        <v>353</v>
      </c>
      <c r="E214" s="35" t="s">
        <v>39</v>
      </c>
      <c r="F214" s="35" t="s">
        <v>348</v>
      </c>
      <c r="G214" s="34" t="s">
        <v>354</v>
      </c>
      <c r="H214" s="46" t="s">
        <v>181</v>
      </c>
      <c r="I214" s="35" t="n">
        <v>20</v>
      </c>
      <c r="J214" s="35" t="n">
        <v>30</v>
      </c>
      <c r="K214" s="36" t="n">
        <v>43.28</v>
      </c>
      <c r="L214" s="59"/>
      <c r="M214" s="38" t="n">
        <f aca="false">L214-(SUM(O214:U214))</f>
        <v>0</v>
      </c>
      <c r="N214" s="39" t="str">
        <f aca="false">IF(M214&lt;0,"ATENÇÃO","OK")</f>
        <v>OK</v>
      </c>
      <c r="O214" s="41"/>
      <c r="P214" s="41"/>
      <c r="Q214" s="41"/>
      <c r="R214" s="41"/>
      <c r="S214" s="41"/>
      <c r="T214" s="41"/>
      <c r="U214" s="41"/>
    </row>
    <row r="215" customFormat="false" ht="15" hidden="false" customHeight="true" outlineLevel="0" collapsed="false">
      <c r="A215" s="63"/>
      <c r="B215" s="31"/>
      <c r="C215" s="32" t="n">
        <v>212</v>
      </c>
      <c r="D215" s="45" t="s">
        <v>355</v>
      </c>
      <c r="E215" s="35" t="s">
        <v>39</v>
      </c>
      <c r="F215" s="35" t="s">
        <v>348</v>
      </c>
      <c r="G215" s="34" t="s">
        <v>354</v>
      </c>
      <c r="H215" s="46" t="s">
        <v>181</v>
      </c>
      <c r="I215" s="35" t="n">
        <v>20</v>
      </c>
      <c r="J215" s="35" t="n">
        <v>30</v>
      </c>
      <c r="K215" s="36" t="n">
        <v>54.71</v>
      </c>
      <c r="L215" s="59"/>
      <c r="M215" s="38" t="n">
        <f aca="false">L215-(SUM(O215:U215))</f>
        <v>0</v>
      </c>
      <c r="N215" s="39" t="str">
        <f aca="false">IF(M215&lt;0,"ATENÇÃO","OK")</f>
        <v>OK</v>
      </c>
      <c r="O215" s="41"/>
      <c r="P215" s="41"/>
      <c r="Q215" s="41"/>
      <c r="R215" s="41"/>
      <c r="S215" s="41"/>
      <c r="T215" s="41"/>
      <c r="U215" s="41"/>
    </row>
    <row r="216" customFormat="false" ht="15" hidden="false" customHeight="true" outlineLevel="0" collapsed="false">
      <c r="A216" s="63"/>
      <c r="B216" s="31"/>
      <c r="C216" s="44" t="n">
        <v>213</v>
      </c>
      <c r="D216" s="45" t="s">
        <v>356</v>
      </c>
      <c r="E216" s="35" t="s">
        <v>39</v>
      </c>
      <c r="F216" s="35" t="s">
        <v>348</v>
      </c>
      <c r="G216" s="34" t="s">
        <v>354</v>
      </c>
      <c r="H216" s="35" t="s">
        <v>181</v>
      </c>
      <c r="I216" s="35" t="n">
        <v>20</v>
      </c>
      <c r="J216" s="35" t="n">
        <v>30</v>
      </c>
      <c r="K216" s="36" t="n">
        <v>167.11</v>
      </c>
      <c r="L216" s="59"/>
      <c r="M216" s="38" t="n">
        <f aca="false">L216-(SUM(O216:U216))</f>
        <v>0</v>
      </c>
      <c r="N216" s="39" t="str">
        <f aca="false">IF(M216&lt;0,"ATENÇÃO","OK")</f>
        <v>OK</v>
      </c>
      <c r="O216" s="41"/>
      <c r="P216" s="41"/>
      <c r="Q216" s="41"/>
      <c r="R216" s="41"/>
      <c r="S216" s="41"/>
      <c r="T216" s="41"/>
      <c r="U216" s="41"/>
    </row>
    <row r="217" customFormat="false" ht="15" hidden="false" customHeight="true" outlineLevel="0" collapsed="false">
      <c r="A217" s="63"/>
      <c r="B217" s="31"/>
      <c r="C217" s="32" t="n">
        <v>214</v>
      </c>
      <c r="D217" s="33" t="s">
        <v>357</v>
      </c>
      <c r="E217" s="34" t="s">
        <v>39</v>
      </c>
      <c r="F217" s="34" t="s">
        <v>358</v>
      </c>
      <c r="G217" s="34" t="s">
        <v>354</v>
      </c>
      <c r="H217" s="46" t="s">
        <v>42</v>
      </c>
      <c r="I217" s="35" t="n">
        <v>20</v>
      </c>
      <c r="J217" s="35" t="n">
        <v>30</v>
      </c>
      <c r="K217" s="36" t="n">
        <v>250.79</v>
      </c>
      <c r="L217" s="59"/>
      <c r="M217" s="38" t="n">
        <f aca="false">L217-(SUM(O217:U217))</f>
        <v>0</v>
      </c>
      <c r="N217" s="39" t="str">
        <f aca="false">IF(M217&lt;0,"ATENÇÃO","OK")</f>
        <v>OK</v>
      </c>
      <c r="O217" s="41"/>
      <c r="P217" s="41"/>
      <c r="Q217" s="41"/>
      <c r="R217" s="41"/>
      <c r="S217" s="41"/>
      <c r="T217" s="41"/>
      <c r="U217" s="41"/>
    </row>
    <row r="218" customFormat="false" ht="15" hidden="false" customHeight="true" outlineLevel="0" collapsed="false">
      <c r="A218" s="63"/>
      <c r="B218" s="31"/>
      <c r="C218" s="32" t="n">
        <v>215</v>
      </c>
      <c r="D218" s="33" t="s">
        <v>359</v>
      </c>
      <c r="E218" s="34" t="s">
        <v>39</v>
      </c>
      <c r="F218" s="34" t="s">
        <v>358</v>
      </c>
      <c r="G218" s="34" t="s">
        <v>354</v>
      </c>
      <c r="H218" s="46" t="s">
        <v>42</v>
      </c>
      <c r="I218" s="35" t="n">
        <v>20</v>
      </c>
      <c r="J218" s="35" t="n">
        <v>30</v>
      </c>
      <c r="K218" s="36" t="n">
        <v>425.51</v>
      </c>
      <c r="L218" s="59"/>
      <c r="M218" s="38" t="n">
        <f aca="false">L218-(SUM(O218:U218))</f>
        <v>0</v>
      </c>
      <c r="N218" s="39" t="str">
        <f aca="false">IF(M218&lt;0,"ATENÇÃO","OK")</f>
        <v>OK</v>
      </c>
      <c r="O218" s="41"/>
      <c r="P218" s="41"/>
      <c r="Q218" s="41"/>
      <c r="R218" s="41"/>
      <c r="S218" s="41"/>
      <c r="T218" s="41"/>
      <c r="U218" s="41"/>
    </row>
    <row r="219" customFormat="false" ht="15" hidden="false" customHeight="true" outlineLevel="0" collapsed="false">
      <c r="A219" s="63"/>
      <c r="B219" s="31"/>
      <c r="C219" s="32" t="n">
        <v>216</v>
      </c>
      <c r="D219" s="45" t="s">
        <v>360</v>
      </c>
      <c r="E219" s="34" t="s">
        <v>39</v>
      </c>
      <c r="F219" s="34" t="s">
        <v>358</v>
      </c>
      <c r="G219" s="34" t="s">
        <v>361</v>
      </c>
      <c r="H219" s="46" t="s">
        <v>49</v>
      </c>
      <c r="I219" s="35" t="n">
        <v>20</v>
      </c>
      <c r="J219" s="35" t="n">
        <v>30</v>
      </c>
      <c r="K219" s="36" t="n">
        <v>9.66</v>
      </c>
      <c r="L219" s="59"/>
      <c r="M219" s="38" t="n">
        <f aca="false">L219-(SUM(O219:U219))</f>
        <v>0</v>
      </c>
      <c r="N219" s="39" t="str">
        <f aca="false">IF(M219&lt;0,"ATENÇÃO","OK")</f>
        <v>OK</v>
      </c>
      <c r="O219" s="41"/>
      <c r="P219" s="41"/>
      <c r="Q219" s="41"/>
      <c r="R219" s="41"/>
      <c r="S219" s="41"/>
      <c r="T219" s="41"/>
      <c r="U219" s="41"/>
    </row>
    <row r="220" customFormat="false" ht="15" hidden="false" customHeight="true" outlineLevel="0" collapsed="false">
      <c r="A220" s="63"/>
      <c r="B220" s="31"/>
      <c r="C220" s="32" t="n">
        <v>217</v>
      </c>
      <c r="D220" s="45" t="s">
        <v>362</v>
      </c>
      <c r="E220" s="34" t="s">
        <v>39</v>
      </c>
      <c r="F220" s="34" t="s">
        <v>358</v>
      </c>
      <c r="G220" s="34" t="s">
        <v>361</v>
      </c>
      <c r="H220" s="46" t="s">
        <v>49</v>
      </c>
      <c r="I220" s="35" t="n">
        <v>20</v>
      </c>
      <c r="J220" s="35" t="n">
        <v>30</v>
      </c>
      <c r="K220" s="36" t="n">
        <v>9.69</v>
      </c>
      <c r="L220" s="59" t="n">
        <v>20</v>
      </c>
      <c r="M220" s="38" t="n">
        <f aca="false">L220-(SUM(O220:U220))</f>
        <v>10</v>
      </c>
      <c r="N220" s="39" t="str">
        <f aca="false">IF(M220&lt;0,"ATENÇÃO","OK")</f>
        <v>OK</v>
      </c>
      <c r="O220" s="41"/>
      <c r="P220" s="41"/>
      <c r="Q220" s="41" t="n">
        <v>10</v>
      </c>
      <c r="R220" s="41"/>
      <c r="S220" s="41"/>
      <c r="T220" s="41"/>
      <c r="U220" s="41"/>
    </row>
    <row r="221" customFormat="false" ht="15" hidden="false" customHeight="true" outlineLevel="0" collapsed="false">
      <c r="A221" s="63"/>
      <c r="B221" s="31"/>
      <c r="C221" s="44" t="n">
        <v>218</v>
      </c>
      <c r="D221" s="45" t="s">
        <v>363</v>
      </c>
      <c r="E221" s="34" t="s">
        <v>39</v>
      </c>
      <c r="F221" s="34" t="s">
        <v>358</v>
      </c>
      <c r="G221" s="34" t="s">
        <v>361</v>
      </c>
      <c r="H221" s="46" t="s">
        <v>49</v>
      </c>
      <c r="I221" s="35" t="n">
        <v>20</v>
      </c>
      <c r="J221" s="35" t="n">
        <v>30</v>
      </c>
      <c r="K221" s="36" t="n">
        <v>12.34</v>
      </c>
      <c r="L221" s="59"/>
      <c r="M221" s="38" t="n">
        <f aca="false">L221-(SUM(O221:U221))</f>
        <v>0</v>
      </c>
      <c r="N221" s="39" t="str">
        <f aca="false">IF(M221&lt;0,"ATENÇÃO","OK")</f>
        <v>OK</v>
      </c>
      <c r="O221" s="41"/>
      <c r="P221" s="41"/>
      <c r="Q221" s="41"/>
      <c r="R221" s="41"/>
      <c r="S221" s="41"/>
      <c r="T221" s="41"/>
      <c r="U221" s="41"/>
    </row>
    <row r="222" customFormat="false" ht="15" hidden="false" customHeight="true" outlineLevel="0" collapsed="false">
      <c r="A222" s="63"/>
      <c r="B222" s="31"/>
      <c r="C222" s="32" t="n">
        <v>219</v>
      </c>
      <c r="D222" s="45" t="s">
        <v>364</v>
      </c>
      <c r="E222" s="35" t="s">
        <v>39</v>
      </c>
      <c r="F222" s="35" t="s">
        <v>358</v>
      </c>
      <c r="G222" s="34" t="s">
        <v>361</v>
      </c>
      <c r="H222" s="35" t="s">
        <v>49</v>
      </c>
      <c r="I222" s="35" t="n">
        <v>20</v>
      </c>
      <c r="J222" s="35" t="n">
        <v>30</v>
      </c>
      <c r="K222" s="36" t="n">
        <v>10.46</v>
      </c>
      <c r="L222" s="59" t="n">
        <v>10</v>
      </c>
      <c r="M222" s="38" t="n">
        <f aca="false">L222-(SUM(O222:U222))</f>
        <v>0</v>
      </c>
      <c r="N222" s="39" t="str">
        <f aca="false">IF(M222&lt;0,"ATENÇÃO","OK")</f>
        <v>OK</v>
      </c>
      <c r="O222" s="41"/>
      <c r="P222" s="41"/>
      <c r="Q222" s="41" t="n">
        <v>10</v>
      </c>
      <c r="R222" s="41"/>
      <c r="S222" s="41"/>
      <c r="T222" s="41"/>
      <c r="U222" s="41"/>
    </row>
    <row r="223" customFormat="false" ht="15" hidden="false" customHeight="true" outlineLevel="0" collapsed="false">
      <c r="A223" s="63"/>
      <c r="B223" s="31"/>
      <c r="C223" s="32" t="n">
        <v>220</v>
      </c>
      <c r="D223" s="45" t="s">
        <v>365</v>
      </c>
      <c r="E223" s="34" t="s">
        <v>39</v>
      </c>
      <c r="F223" s="34" t="s">
        <v>358</v>
      </c>
      <c r="G223" s="34" t="s">
        <v>361</v>
      </c>
      <c r="H223" s="46" t="s">
        <v>49</v>
      </c>
      <c r="I223" s="35" t="n">
        <v>20</v>
      </c>
      <c r="J223" s="35" t="n">
        <v>30</v>
      </c>
      <c r="K223" s="36" t="n">
        <v>10.29</v>
      </c>
      <c r="L223" s="59" t="n">
        <v>10</v>
      </c>
      <c r="M223" s="38" t="n">
        <f aca="false">L223-(SUM(O223:U223))</f>
        <v>0</v>
      </c>
      <c r="N223" s="39" t="str">
        <f aca="false">IF(M223&lt;0,"ATENÇÃO","OK")</f>
        <v>OK</v>
      </c>
      <c r="O223" s="41"/>
      <c r="P223" s="41"/>
      <c r="Q223" s="41" t="n">
        <v>10</v>
      </c>
      <c r="R223" s="41"/>
      <c r="S223" s="41"/>
      <c r="T223" s="41"/>
      <c r="U223" s="41"/>
    </row>
    <row r="224" customFormat="false" ht="15" hidden="false" customHeight="true" outlineLevel="0" collapsed="false">
      <c r="A224" s="63"/>
      <c r="B224" s="31"/>
      <c r="C224" s="32" t="n">
        <v>221</v>
      </c>
      <c r="D224" s="45" t="s">
        <v>366</v>
      </c>
      <c r="E224" s="34" t="s">
        <v>39</v>
      </c>
      <c r="F224" s="34" t="s">
        <v>358</v>
      </c>
      <c r="G224" s="34" t="s">
        <v>361</v>
      </c>
      <c r="H224" s="46" t="s">
        <v>49</v>
      </c>
      <c r="I224" s="35" t="n">
        <v>20</v>
      </c>
      <c r="J224" s="35" t="n">
        <v>30</v>
      </c>
      <c r="K224" s="36" t="n">
        <v>12.77</v>
      </c>
      <c r="L224" s="59" t="n">
        <v>5</v>
      </c>
      <c r="M224" s="38" t="n">
        <f aca="false">L224-(SUM(O224:U224))</f>
        <v>0</v>
      </c>
      <c r="N224" s="39" t="str">
        <f aca="false">IF(M224&lt;0,"ATENÇÃO","OK")</f>
        <v>OK</v>
      </c>
      <c r="O224" s="41"/>
      <c r="P224" s="41"/>
      <c r="Q224" s="41" t="n">
        <v>5</v>
      </c>
      <c r="R224" s="41"/>
      <c r="S224" s="41"/>
      <c r="T224" s="41"/>
      <c r="U224" s="41"/>
    </row>
    <row r="225" customFormat="false" ht="15" hidden="false" customHeight="true" outlineLevel="0" collapsed="false">
      <c r="A225" s="63"/>
      <c r="B225" s="31"/>
      <c r="C225" s="32" t="n">
        <v>222</v>
      </c>
      <c r="D225" s="45" t="s">
        <v>367</v>
      </c>
      <c r="E225" s="34" t="s">
        <v>39</v>
      </c>
      <c r="F225" s="34" t="s">
        <v>358</v>
      </c>
      <c r="G225" s="34" t="s">
        <v>361</v>
      </c>
      <c r="H225" s="46" t="s">
        <v>49</v>
      </c>
      <c r="I225" s="35" t="n">
        <v>20</v>
      </c>
      <c r="J225" s="35" t="n">
        <v>30</v>
      </c>
      <c r="K225" s="36" t="n">
        <v>15.54</v>
      </c>
      <c r="L225" s="59" t="n">
        <v>5</v>
      </c>
      <c r="M225" s="38" t="n">
        <f aca="false">L225-(SUM(O225:U225))</f>
        <v>0</v>
      </c>
      <c r="N225" s="39" t="str">
        <f aca="false">IF(M225&lt;0,"ATENÇÃO","OK")</f>
        <v>OK</v>
      </c>
      <c r="O225" s="41"/>
      <c r="P225" s="41"/>
      <c r="Q225" s="41" t="n">
        <v>5</v>
      </c>
      <c r="R225" s="41"/>
      <c r="S225" s="41"/>
      <c r="T225" s="41"/>
      <c r="U225" s="41"/>
    </row>
    <row r="226" customFormat="false" ht="15" hidden="false" customHeight="true" outlineLevel="0" collapsed="false">
      <c r="A226" s="63"/>
      <c r="B226" s="31"/>
      <c r="C226" s="44" t="n">
        <v>223</v>
      </c>
      <c r="D226" s="45" t="s">
        <v>368</v>
      </c>
      <c r="E226" s="34" t="s">
        <v>39</v>
      </c>
      <c r="F226" s="34" t="s">
        <v>358</v>
      </c>
      <c r="G226" s="34" t="s">
        <v>361</v>
      </c>
      <c r="H226" s="46" t="s">
        <v>49</v>
      </c>
      <c r="I226" s="35" t="n">
        <v>20</v>
      </c>
      <c r="J226" s="35" t="n">
        <v>30</v>
      </c>
      <c r="K226" s="36" t="n">
        <v>18.84</v>
      </c>
      <c r="L226" s="59"/>
      <c r="M226" s="38" t="n">
        <f aca="false">L226-(SUM(O226:U226))</f>
        <v>0</v>
      </c>
      <c r="N226" s="39" t="str">
        <f aca="false">IF(M226&lt;0,"ATENÇÃO","OK")</f>
        <v>OK</v>
      </c>
      <c r="O226" s="41"/>
      <c r="P226" s="41"/>
      <c r="Q226" s="41"/>
      <c r="R226" s="41"/>
      <c r="S226" s="41"/>
      <c r="T226" s="41"/>
      <c r="U226" s="41"/>
    </row>
    <row r="227" customFormat="false" ht="15" hidden="false" customHeight="true" outlineLevel="0" collapsed="false">
      <c r="A227" s="63"/>
      <c r="B227" s="31"/>
      <c r="C227" s="32" t="n">
        <v>224</v>
      </c>
      <c r="D227" s="45" t="s">
        <v>369</v>
      </c>
      <c r="E227" s="34" t="s">
        <v>39</v>
      </c>
      <c r="F227" s="34" t="s">
        <v>358</v>
      </c>
      <c r="G227" s="34" t="s">
        <v>370</v>
      </c>
      <c r="H227" s="34" t="s">
        <v>49</v>
      </c>
      <c r="I227" s="35" t="n">
        <v>20</v>
      </c>
      <c r="J227" s="35" t="n">
        <v>30</v>
      </c>
      <c r="K227" s="36" t="n">
        <v>49.85</v>
      </c>
      <c r="L227" s="59"/>
      <c r="M227" s="38" t="n">
        <f aca="false">L227-(SUM(O227:U227))</f>
        <v>0</v>
      </c>
      <c r="N227" s="39" t="str">
        <f aca="false">IF(M227&lt;0,"ATENÇÃO","OK")</f>
        <v>OK</v>
      </c>
      <c r="O227" s="41"/>
      <c r="P227" s="41"/>
      <c r="Q227" s="41"/>
      <c r="R227" s="41"/>
      <c r="S227" s="41"/>
      <c r="T227" s="41"/>
      <c r="U227" s="41"/>
    </row>
    <row r="228" customFormat="false" ht="15" hidden="false" customHeight="true" outlineLevel="0" collapsed="false">
      <c r="A228" s="63"/>
      <c r="B228" s="31"/>
      <c r="C228" s="32" t="n">
        <v>225</v>
      </c>
      <c r="D228" s="45" t="s">
        <v>371</v>
      </c>
      <c r="E228" s="34" t="s">
        <v>39</v>
      </c>
      <c r="F228" s="34" t="s">
        <v>358</v>
      </c>
      <c r="G228" s="34" t="s">
        <v>370</v>
      </c>
      <c r="H228" s="34" t="s">
        <v>49</v>
      </c>
      <c r="I228" s="35" t="n">
        <v>20</v>
      </c>
      <c r="J228" s="35" t="n">
        <v>30</v>
      </c>
      <c r="K228" s="36" t="n">
        <v>52.65</v>
      </c>
      <c r="L228" s="59"/>
      <c r="M228" s="38" t="n">
        <f aca="false">L228-(SUM(O228:U228))</f>
        <v>0</v>
      </c>
      <c r="N228" s="39" t="str">
        <f aca="false">IF(M228&lt;0,"ATENÇÃO","OK")</f>
        <v>OK</v>
      </c>
      <c r="O228" s="41"/>
      <c r="P228" s="41"/>
      <c r="Q228" s="41"/>
      <c r="R228" s="41"/>
      <c r="S228" s="41"/>
      <c r="T228" s="41"/>
      <c r="U228" s="41"/>
    </row>
    <row r="229" customFormat="false" ht="15" hidden="false" customHeight="true" outlineLevel="0" collapsed="false">
      <c r="A229" s="63"/>
      <c r="B229" s="31"/>
      <c r="C229" s="32" t="n">
        <v>226</v>
      </c>
      <c r="D229" s="45" t="s">
        <v>372</v>
      </c>
      <c r="E229" s="34" t="s">
        <v>39</v>
      </c>
      <c r="F229" s="34" t="s">
        <v>358</v>
      </c>
      <c r="G229" s="34" t="s">
        <v>370</v>
      </c>
      <c r="H229" s="65" t="s">
        <v>49</v>
      </c>
      <c r="I229" s="35" t="n">
        <v>20</v>
      </c>
      <c r="J229" s="35" t="n">
        <v>30</v>
      </c>
      <c r="K229" s="36" t="n">
        <v>55.51</v>
      </c>
      <c r="L229" s="59"/>
      <c r="M229" s="38" t="n">
        <f aca="false">L229-(SUM(O229:U229))</f>
        <v>0</v>
      </c>
      <c r="N229" s="39" t="str">
        <f aca="false">IF(M229&lt;0,"ATENÇÃO","OK")</f>
        <v>OK</v>
      </c>
      <c r="O229" s="41"/>
      <c r="P229" s="41"/>
      <c r="Q229" s="41"/>
      <c r="R229" s="41"/>
      <c r="S229" s="41"/>
      <c r="T229" s="41"/>
      <c r="U229" s="41"/>
    </row>
    <row r="230" customFormat="false" ht="15" hidden="false" customHeight="true" outlineLevel="0" collapsed="false">
      <c r="A230" s="63"/>
      <c r="B230" s="31"/>
      <c r="C230" s="32" t="n">
        <v>227</v>
      </c>
      <c r="D230" s="45" t="s">
        <v>373</v>
      </c>
      <c r="E230" s="34" t="s">
        <v>39</v>
      </c>
      <c r="F230" s="34" t="s">
        <v>358</v>
      </c>
      <c r="G230" s="34" t="s">
        <v>370</v>
      </c>
      <c r="H230" s="65" t="s">
        <v>49</v>
      </c>
      <c r="I230" s="35" t="n">
        <v>20</v>
      </c>
      <c r="J230" s="35" t="n">
        <v>30</v>
      </c>
      <c r="K230" s="36" t="n">
        <v>52.55</v>
      </c>
      <c r="L230" s="59" t="n">
        <v>10</v>
      </c>
      <c r="M230" s="38" t="n">
        <f aca="false">L230-(SUM(O230:U230))</f>
        <v>5</v>
      </c>
      <c r="N230" s="39" t="str">
        <f aca="false">IF(M230&lt;0,"ATENÇÃO","OK")</f>
        <v>OK</v>
      </c>
      <c r="O230" s="41"/>
      <c r="P230" s="41"/>
      <c r="Q230" s="41" t="n">
        <v>5</v>
      </c>
      <c r="R230" s="41"/>
      <c r="S230" s="41"/>
      <c r="T230" s="41"/>
      <c r="U230" s="41"/>
    </row>
    <row r="231" customFormat="false" ht="15" hidden="false" customHeight="true" outlineLevel="0" collapsed="false">
      <c r="A231" s="63"/>
      <c r="B231" s="31"/>
      <c r="C231" s="44" t="n">
        <v>228</v>
      </c>
      <c r="D231" s="45" t="s">
        <v>374</v>
      </c>
      <c r="E231" s="34" t="s">
        <v>39</v>
      </c>
      <c r="F231" s="34" t="s">
        <v>358</v>
      </c>
      <c r="G231" s="34" t="s">
        <v>370</v>
      </c>
      <c r="H231" s="35" t="s">
        <v>49</v>
      </c>
      <c r="I231" s="35" t="n">
        <v>20</v>
      </c>
      <c r="J231" s="35" t="n">
        <v>30</v>
      </c>
      <c r="K231" s="36" t="n">
        <v>50.61</v>
      </c>
      <c r="L231" s="59"/>
      <c r="M231" s="38" t="n">
        <f aca="false">L231-(SUM(O231:U231))</f>
        <v>0</v>
      </c>
      <c r="N231" s="39" t="str">
        <f aca="false">IF(M231&lt;0,"ATENÇÃO","OK")</f>
        <v>OK</v>
      </c>
      <c r="O231" s="41"/>
      <c r="P231" s="41"/>
      <c r="Q231" s="41"/>
      <c r="R231" s="41"/>
      <c r="S231" s="41"/>
      <c r="T231" s="41"/>
      <c r="U231" s="41"/>
    </row>
    <row r="232" customFormat="false" ht="15" hidden="false" customHeight="true" outlineLevel="0" collapsed="false">
      <c r="A232" s="63"/>
      <c r="B232" s="31"/>
      <c r="C232" s="32" t="n">
        <v>229</v>
      </c>
      <c r="D232" s="45" t="s">
        <v>375</v>
      </c>
      <c r="E232" s="34" t="s">
        <v>39</v>
      </c>
      <c r="F232" s="34" t="s">
        <v>358</v>
      </c>
      <c r="G232" s="34" t="s">
        <v>370</v>
      </c>
      <c r="H232" s="34" t="s">
        <v>49</v>
      </c>
      <c r="I232" s="35" t="n">
        <v>20</v>
      </c>
      <c r="J232" s="35" t="n">
        <v>30</v>
      </c>
      <c r="K232" s="36" t="n">
        <v>123.01</v>
      </c>
      <c r="L232" s="59"/>
      <c r="M232" s="38" t="n">
        <f aca="false">L232-(SUM(O232:U232))</f>
        <v>0</v>
      </c>
      <c r="N232" s="39" t="str">
        <f aca="false">IF(M232&lt;0,"ATENÇÃO","OK")</f>
        <v>OK</v>
      </c>
      <c r="O232" s="41"/>
      <c r="P232" s="41"/>
      <c r="Q232" s="41"/>
      <c r="R232" s="41"/>
      <c r="S232" s="41"/>
      <c r="T232" s="41"/>
      <c r="U232" s="41"/>
    </row>
    <row r="233" customFormat="false" ht="15" hidden="false" customHeight="true" outlineLevel="0" collapsed="false">
      <c r="A233" s="63"/>
      <c r="B233" s="31"/>
      <c r="C233" s="32" t="n">
        <v>230</v>
      </c>
      <c r="D233" s="33" t="s">
        <v>376</v>
      </c>
      <c r="E233" s="35" t="s">
        <v>39</v>
      </c>
      <c r="F233" s="35" t="s">
        <v>377</v>
      </c>
      <c r="G233" s="34" t="s">
        <v>378</v>
      </c>
      <c r="H233" s="35" t="s">
        <v>42</v>
      </c>
      <c r="I233" s="35" t="n">
        <v>20</v>
      </c>
      <c r="J233" s="35" t="n">
        <v>30</v>
      </c>
      <c r="K233" s="36" t="n">
        <v>37.95</v>
      </c>
      <c r="L233" s="59"/>
      <c r="M233" s="38" t="n">
        <f aca="false">L233-(SUM(O233:U233))</f>
        <v>0</v>
      </c>
      <c r="N233" s="39" t="str">
        <f aca="false">IF(M233&lt;0,"ATENÇÃO","OK")</f>
        <v>OK</v>
      </c>
      <c r="O233" s="41"/>
      <c r="P233" s="41"/>
      <c r="Q233" s="41"/>
      <c r="R233" s="41"/>
      <c r="S233" s="41"/>
      <c r="T233" s="41"/>
      <c r="U233" s="41"/>
    </row>
    <row r="234" customFormat="false" ht="15" hidden="false" customHeight="true" outlineLevel="0" collapsed="false">
      <c r="A234" s="63"/>
      <c r="B234" s="31"/>
      <c r="C234" s="32" t="n">
        <v>231</v>
      </c>
      <c r="D234" s="33" t="s">
        <v>379</v>
      </c>
      <c r="E234" s="34" t="s">
        <v>39</v>
      </c>
      <c r="F234" s="34" t="s">
        <v>377</v>
      </c>
      <c r="G234" s="34" t="s">
        <v>380</v>
      </c>
      <c r="H234" s="35" t="s">
        <v>42</v>
      </c>
      <c r="I234" s="35" t="n">
        <v>20</v>
      </c>
      <c r="J234" s="35" t="n">
        <v>30</v>
      </c>
      <c r="K234" s="36" t="n">
        <v>51.58</v>
      </c>
      <c r="L234" s="59" t="n">
        <v>5</v>
      </c>
      <c r="M234" s="38" t="n">
        <f aca="false">L234-(SUM(O234:U234))</f>
        <v>0</v>
      </c>
      <c r="N234" s="39" t="str">
        <f aca="false">IF(M234&lt;0,"ATENÇÃO","OK")</f>
        <v>OK</v>
      </c>
      <c r="O234" s="41"/>
      <c r="P234" s="41"/>
      <c r="Q234" s="41" t="n">
        <v>5</v>
      </c>
      <c r="R234" s="41"/>
      <c r="S234" s="41"/>
      <c r="T234" s="41"/>
      <c r="U234" s="41"/>
    </row>
    <row r="235" customFormat="false" ht="15" hidden="false" customHeight="true" outlineLevel="0" collapsed="false">
      <c r="A235" s="63"/>
      <c r="B235" s="31"/>
      <c r="C235" s="32" t="n">
        <v>232</v>
      </c>
      <c r="D235" s="33" t="s">
        <v>381</v>
      </c>
      <c r="E235" s="35" t="s">
        <v>39</v>
      </c>
      <c r="F235" s="35" t="s">
        <v>332</v>
      </c>
      <c r="G235" s="34" t="s">
        <v>382</v>
      </c>
      <c r="H235" s="35" t="s">
        <v>42</v>
      </c>
      <c r="I235" s="35" t="n">
        <v>20</v>
      </c>
      <c r="J235" s="35" t="n">
        <v>30</v>
      </c>
      <c r="K235" s="36" t="n">
        <v>512.63</v>
      </c>
      <c r="L235" s="59" t="n">
        <v>5</v>
      </c>
      <c r="M235" s="38" t="n">
        <f aca="false">L235-(SUM(O235:U235))</f>
        <v>5</v>
      </c>
      <c r="N235" s="39" t="str">
        <f aca="false">IF(M235&lt;0,"ATENÇÃO","OK")</f>
        <v>OK</v>
      </c>
      <c r="O235" s="41"/>
      <c r="P235" s="41"/>
      <c r="Q235" s="41"/>
      <c r="R235" s="41"/>
      <c r="S235" s="41"/>
      <c r="T235" s="41"/>
      <c r="U235" s="41"/>
    </row>
    <row r="236" customFormat="false" ht="15" hidden="false" customHeight="true" outlineLevel="0" collapsed="false">
      <c r="A236" s="63"/>
      <c r="B236" s="31"/>
      <c r="C236" s="44" t="n">
        <v>233</v>
      </c>
      <c r="D236" s="33" t="s">
        <v>383</v>
      </c>
      <c r="E236" s="65" t="s">
        <v>39</v>
      </c>
      <c r="F236" s="65" t="s">
        <v>384</v>
      </c>
      <c r="G236" s="34" t="s">
        <v>385</v>
      </c>
      <c r="H236" s="65" t="s">
        <v>181</v>
      </c>
      <c r="I236" s="35" t="n">
        <v>20</v>
      </c>
      <c r="J236" s="35" t="n">
        <v>30</v>
      </c>
      <c r="K236" s="36" t="n">
        <v>31.87</v>
      </c>
      <c r="L236" s="59" t="n">
        <v>10</v>
      </c>
      <c r="M236" s="38" t="n">
        <f aca="false">L236-(SUM(O236:U236))</f>
        <v>0</v>
      </c>
      <c r="N236" s="39" t="str">
        <f aca="false">IF(M236&lt;0,"ATENÇÃO","OK")</f>
        <v>OK</v>
      </c>
      <c r="O236" s="41"/>
      <c r="P236" s="41"/>
      <c r="Q236" s="41" t="n">
        <v>10</v>
      </c>
      <c r="R236" s="41"/>
      <c r="S236" s="41"/>
      <c r="T236" s="41"/>
      <c r="U236" s="41"/>
    </row>
    <row r="237" customFormat="false" ht="15" hidden="false" customHeight="true" outlineLevel="0" collapsed="false">
      <c r="A237" s="63"/>
      <c r="B237" s="31"/>
      <c r="C237" s="32" t="n">
        <v>234</v>
      </c>
      <c r="D237" s="33" t="s">
        <v>386</v>
      </c>
      <c r="E237" s="35" t="s">
        <v>39</v>
      </c>
      <c r="F237" s="35" t="s">
        <v>387</v>
      </c>
      <c r="G237" s="34" t="n">
        <v>31</v>
      </c>
      <c r="H237" s="35" t="s">
        <v>181</v>
      </c>
      <c r="I237" s="35" t="n">
        <v>20</v>
      </c>
      <c r="J237" s="35" t="n">
        <v>30</v>
      </c>
      <c r="K237" s="36" t="n">
        <v>35.12</v>
      </c>
      <c r="L237" s="59" t="n">
        <v>20</v>
      </c>
      <c r="M237" s="38" t="n">
        <f aca="false">L237-(SUM(O237:U237))</f>
        <v>10</v>
      </c>
      <c r="N237" s="39" t="str">
        <f aca="false">IF(M237&lt;0,"ATENÇÃO","OK")</f>
        <v>OK</v>
      </c>
      <c r="O237" s="41"/>
      <c r="P237" s="41"/>
      <c r="Q237" s="41" t="n">
        <v>10</v>
      </c>
      <c r="R237" s="41"/>
      <c r="S237" s="41"/>
      <c r="T237" s="41"/>
      <c r="U237" s="41"/>
    </row>
    <row r="238" customFormat="false" ht="15" hidden="false" customHeight="true" outlineLevel="0" collapsed="false">
      <c r="A238" s="63"/>
      <c r="B238" s="31"/>
      <c r="C238" s="32" t="n">
        <v>235</v>
      </c>
      <c r="D238" s="45" t="s">
        <v>388</v>
      </c>
      <c r="E238" s="35" t="s">
        <v>39</v>
      </c>
      <c r="F238" s="35" t="s">
        <v>389</v>
      </c>
      <c r="G238" s="34" t="s">
        <v>390</v>
      </c>
      <c r="H238" s="35" t="s">
        <v>49</v>
      </c>
      <c r="I238" s="35" t="n">
        <v>20</v>
      </c>
      <c r="J238" s="35" t="n">
        <v>30</v>
      </c>
      <c r="K238" s="36" t="n">
        <v>0.42</v>
      </c>
      <c r="L238" s="59"/>
      <c r="M238" s="38" t="n">
        <f aca="false">L238-(SUM(O238:U238))</f>
        <v>0</v>
      </c>
      <c r="N238" s="39" t="str">
        <f aca="false">IF(M238&lt;0,"ATENÇÃO","OK")</f>
        <v>OK</v>
      </c>
      <c r="O238" s="41"/>
      <c r="P238" s="41"/>
      <c r="Q238" s="41"/>
      <c r="R238" s="41"/>
      <c r="S238" s="41"/>
      <c r="T238" s="41"/>
      <c r="U238" s="41"/>
    </row>
    <row r="239" customFormat="false" ht="15" hidden="false" customHeight="true" outlineLevel="0" collapsed="false">
      <c r="A239" s="63"/>
      <c r="B239" s="31"/>
      <c r="C239" s="32" t="n">
        <v>236</v>
      </c>
      <c r="D239" s="33" t="s">
        <v>391</v>
      </c>
      <c r="E239" s="35" t="s">
        <v>39</v>
      </c>
      <c r="F239" s="35" t="s">
        <v>344</v>
      </c>
      <c r="G239" s="34" t="s">
        <v>392</v>
      </c>
      <c r="H239" s="35" t="s">
        <v>42</v>
      </c>
      <c r="I239" s="35" t="n">
        <v>20</v>
      </c>
      <c r="J239" s="35" t="n">
        <v>30</v>
      </c>
      <c r="K239" s="36" t="n">
        <v>39.35</v>
      </c>
      <c r="L239" s="59"/>
      <c r="M239" s="38" t="n">
        <f aca="false">L239-(SUM(O239:U239))</f>
        <v>0</v>
      </c>
      <c r="N239" s="39" t="str">
        <f aca="false">IF(M239&lt;0,"ATENÇÃO","OK")</f>
        <v>OK</v>
      </c>
      <c r="O239" s="41"/>
      <c r="P239" s="41"/>
      <c r="Q239" s="41"/>
      <c r="R239" s="41"/>
      <c r="S239" s="41"/>
      <c r="T239" s="41"/>
      <c r="U239" s="41"/>
    </row>
    <row r="240" customFormat="false" ht="15" hidden="false" customHeight="true" outlineLevel="0" collapsed="false">
      <c r="A240" s="63"/>
      <c r="B240" s="31"/>
      <c r="C240" s="32" t="n">
        <v>237</v>
      </c>
      <c r="D240" s="45" t="s">
        <v>393</v>
      </c>
      <c r="E240" s="35" t="s">
        <v>39</v>
      </c>
      <c r="F240" s="35" t="s">
        <v>342</v>
      </c>
      <c r="G240" s="34" t="n">
        <v>39002</v>
      </c>
      <c r="H240" s="35" t="s">
        <v>49</v>
      </c>
      <c r="I240" s="35" t="n">
        <v>20</v>
      </c>
      <c r="J240" s="35" t="n">
        <v>30</v>
      </c>
      <c r="K240" s="36" t="n">
        <v>101.06</v>
      </c>
      <c r="L240" s="59"/>
      <c r="M240" s="38" t="n">
        <f aca="false">L240-(SUM(O240:U240))</f>
        <v>0</v>
      </c>
      <c r="N240" s="39" t="str">
        <f aca="false">IF(M240&lt;0,"ATENÇÃO","OK")</f>
        <v>OK</v>
      </c>
      <c r="O240" s="41"/>
      <c r="P240" s="41"/>
      <c r="Q240" s="41"/>
      <c r="R240" s="41"/>
      <c r="S240" s="41"/>
      <c r="T240" s="41"/>
      <c r="U240" s="41"/>
    </row>
    <row r="241" customFormat="false" ht="15" hidden="false" customHeight="true" outlineLevel="0" collapsed="false">
      <c r="A241" s="63"/>
      <c r="B241" s="31"/>
      <c r="C241" s="44" t="n">
        <v>238</v>
      </c>
      <c r="D241" s="45" t="s">
        <v>394</v>
      </c>
      <c r="E241" s="35" t="s">
        <v>39</v>
      </c>
      <c r="F241" s="35" t="s">
        <v>395</v>
      </c>
      <c r="G241" s="34" t="s">
        <v>396</v>
      </c>
      <c r="H241" s="35" t="s">
        <v>49</v>
      </c>
      <c r="I241" s="35" t="n">
        <v>20</v>
      </c>
      <c r="J241" s="35" t="n">
        <v>30</v>
      </c>
      <c r="K241" s="36" t="n">
        <v>10.63</v>
      </c>
      <c r="L241" s="59"/>
      <c r="M241" s="38" t="n">
        <f aca="false">L241-(SUM(O241:U241))</f>
        <v>0</v>
      </c>
      <c r="N241" s="39" t="str">
        <f aca="false">IF(M241&lt;0,"ATENÇÃO","OK")</f>
        <v>OK</v>
      </c>
      <c r="O241" s="41"/>
      <c r="P241" s="41"/>
      <c r="Q241" s="41"/>
      <c r="R241" s="41"/>
      <c r="S241" s="41"/>
      <c r="T241" s="41"/>
      <c r="U241" s="41"/>
    </row>
    <row r="242" customFormat="false" ht="15" hidden="false" customHeight="true" outlineLevel="0" collapsed="false">
      <c r="A242" s="63"/>
      <c r="B242" s="31"/>
      <c r="C242" s="32" t="n">
        <v>239</v>
      </c>
      <c r="D242" s="45" t="s">
        <v>397</v>
      </c>
      <c r="E242" s="35" t="s">
        <v>39</v>
      </c>
      <c r="F242" s="35" t="s">
        <v>395</v>
      </c>
      <c r="G242" s="34" t="s">
        <v>396</v>
      </c>
      <c r="H242" s="35" t="s">
        <v>49</v>
      </c>
      <c r="I242" s="35" t="n">
        <v>20</v>
      </c>
      <c r="J242" s="35" t="n">
        <v>30</v>
      </c>
      <c r="K242" s="36" t="n">
        <v>11.14</v>
      </c>
      <c r="L242" s="59"/>
      <c r="M242" s="38" t="n">
        <f aca="false">L242-(SUM(O242:U242))</f>
        <v>0</v>
      </c>
      <c r="N242" s="39" t="str">
        <f aca="false">IF(M242&lt;0,"ATENÇÃO","OK")</f>
        <v>OK</v>
      </c>
      <c r="O242" s="41"/>
      <c r="P242" s="41"/>
      <c r="Q242" s="41"/>
      <c r="R242" s="41"/>
      <c r="S242" s="41"/>
      <c r="T242" s="41"/>
      <c r="U242" s="41"/>
    </row>
    <row r="243" customFormat="false" ht="15" hidden="false" customHeight="true" outlineLevel="0" collapsed="false">
      <c r="A243" s="63"/>
      <c r="B243" s="31"/>
      <c r="C243" s="32" t="n">
        <v>240</v>
      </c>
      <c r="D243" s="45" t="s">
        <v>247</v>
      </c>
      <c r="E243" s="35" t="s">
        <v>39</v>
      </c>
      <c r="F243" s="35" t="s">
        <v>395</v>
      </c>
      <c r="G243" s="34" t="s">
        <v>396</v>
      </c>
      <c r="H243" s="35" t="s">
        <v>49</v>
      </c>
      <c r="I243" s="35" t="n">
        <v>20</v>
      </c>
      <c r="J243" s="35" t="n">
        <v>30</v>
      </c>
      <c r="K243" s="36" t="n">
        <v>16.4</v>
      </c>
      <c r="L243" s="59"/>
      <c r="M243" s="38" t="n">
        <f aca="false">L243-(SUM(O243:U243))</f>
        <v>0</v>
      </c>
      <c r="N243" s="39" t="str">
        <f aca="false">IF(M243&lt;0,"ATENÇÃO","OK")</f>
        <v>OK</v>
      </c>
      <c r="O243" s="41"/>
      <c r="P243" s="41"/>
      <c r="Q243" s="41"/>
      <c r="R243" s="41"/>
      <c r="S243" s="41"/>
      <c r="T243" s="41"/>
      <c r="U243" s="41"/>
    </row>
    <row r="244" customFormat="false" ht="15" hidden="false" customHeight="true" outlineLevel="0" collapsed="false">
      <c r="A244" s="63"/>
      <c r="B244" s="31"/>
      <c r="C244" s="32" t="n">
        <v>241</v>
      </c>
      <c r="D244" s="45" t="s">
        <v>398</v>
      </c>
      <c r="E244" s="34" t="s">
        <v>39</v>
      </c>
      <c r="F244" s="34" t="s">
        <v>399</v>
      </c>
      <c r="G244" s="34" t="n">
        <v>52832</v>
      </c>
      <c r="H244" s="35" t="s">
        <v>49</v>
      </c>
      <c r="I244" s="35" t="n">
        <v>20</v>
      </c>
      <c r="J244" s="35" t="n">
        <v>30</v>
      </c>
      <c r="K244" s="36" t="n">
        <v>4.14</v>
      </c>
      <c r="L244" s="59"/>
      <c r="M244" s="38" t="n">
        <f aca="false">L244-(SUM(O244:U244))</f>
        <v>0</v>
      </c>
      <c r="N244" s="39" t="str">
        <f aca="false">IF(M244&lt;0,"ATENÇÃO","OK")</f>
        <v>OK</v>
      </c>
      <c r="O244" s="41"/>
      <c r="P244" s="41"/>
      <c r="Q244" s="41"/>
      <c r="R244" s="41"/>
      <c r="S244" s="41"/>
      <c r="T244" s="41"/>
      <c r="U244" s="41"/>
    </row>
    <row r="245" customFormat="false" ht="15" hidden="false" customHeight="true" outlineLevel="0" collapsed="false">
      <c r="A245" s="63"/>
      <c r="B245" s="31"/>
      <c r="C245" s="32" t="n">
        <v>242</v>
      </c>
      <c r="D245" s="33" t="s">
        <v>400</v>
      </c>
      <c r="E245" s="34" t="s">
        <v>39</v>
      </c>
      <c r="F245" s="34" t="s">
        <v>401</v>
      </c>
      <c r="G245" s="34" t="n">
        <v>7003</v>
      </c>
      <c r="H245" s="35" t="s">
        <v>42</v>
      </c>
      <c r="I245" s="35" t="n">
        <v>20</v>
      </c>
      <c r="J245" s="35" t="n">
        <v>30</v>
      </c>
      <c r="K245" s="36" t="n">
        <v>106.74</v>
      </c>
      <c r="L245" s="59"/>
      <c r="M245" s="38" t="n">
        <f aca="false">L245-(SUM(O245:U245))</f>
        <v>0</v>
      </c>
      <c r="N245" s="39" t="str">
        <f aca="false">IF(M245&lt;0,"ATENÇÃO","OK")</f>
        <v>OK</v>
      </c>
      <c r="O245" s="41"/>
      <c r="P245" s="41"/>
      <c r="Q245" s="41"/>
      <c r="R245" s="41"/>
      <c r="S245" s="41"/>
      <c r="T245" s="41"/>
      <c r="U245" s="41"/>
    </row>
    <row r="246" customFormat="false" ht="15" hidden="false" customHeight="true" outlineLevel="0" collapsed="false">
      <c r="A246" s="63"/>
      <c r="B246" s="31"/>
      <c r="C246" s="44" t="n">
        <v>243</v>
      </c>
      <c r="D246" s="64" t="s">
        <v>402</v>
      </c>
      <c r="E246" s="34" t="s">
        <v>39</v>
      </c>
      <c r="F246" s="34" t="s">
        <v>403</v>
      </c>
      <c r="G246" s="34" t="n">
        <v>1043</v>
      </c>
      <c r="H246" s="34" t="s">
        <v>49</v>
      </c>
      <c r="I246" s="35" t="n">
        <v>20</v>
      </c>
      <c r="J246" s="35" t="n">
        <v>30</v>
      </c>
      <c r="K246" s="36" t="n">
        <v>6.33</v>
      </c>
      <c r="L246" s="59"/>
      <c r="M246" s="38" t="n">
        <f aca="false">L246-(SUM(O246:U246))</f>
        <v>0</v>
      </c>
      <c r="N246" s="39" t="str">
        <f aca="false">IF(M246&lt;0,"ATENÇÃO","OK")</f>
        <v>OK</v>
      </c>
      <c r="O246" s="41"/>
      <c r="P246" s="41"/>
      <c r="Q246" s="41"/>
      <c r="R246" s="41"/>
      <c r="S246" s="41"/>
      <c r="T246" s="41"/>
      <c r="U246" s="41"/>
    </row>
    <row r="247" customFormat="false" ht="15" hidden="false" customHeight="true" outlineLevel="0" collapsed="false">
      <c r="A247" s="63"/>
      <c r="B247" s="31"/>
      <c r="C247" s="32" t="n">
        <v>244</v>
      </c>
      <c r="D247" s="64" t="s">
        <v>404</v>
      </c>
      <c r="E247" s="34" t="s">
        <v>39</v>
      </c>
      <c r="F247" s="34" t="s">
        <v>403</v>
      </c>
      <c r="G247" s="34" t="s">
        <v>405</v>
      </c>
      <c r="H247" s="34" t="s">
        <v>49</v>
      </c>
      <c r="I247" s="35" t="n">
        <v>20</v>
      </c>
      <c r="J247" s="35" t="n">
        <v>30</v>
      </c>
      <c r="K247" s="36" t="n">
        <v>8.69</v>
      </c>
      <c r="L247" s="59"/>
      <c r="M247" s="38" t="n">
        <f aca="false">L247-(SUM(O247:U247))</f>
        <v>0</v>
      </c>
      <c r="N247" s="39" t="str">
        <f aca="false">IF(M247&lt;0,"ATENÇÃO","OK")</f>
        <v>OK</v>
      </c>
      <c r="O247" s="41"/>
      <c r="P247" s="41"/>
      <c r="Q247" s="41"/>
      <c r="R247" s="41"/>
      <c r="S247" s="41"/>
      <c r="T247" s="41"/>
      <c r="U247" s="41"/>
    </row>
    <row r="248" customFormat="false" ht="15" hidden="false" customHeight="true" outlineLevel="0" collapsed="false">
      <c r="A248" s="63"/>
      <c r="B248" s="31"/>
      <c r="C248" s="32" t="n">
        <v>245</v>
      </c>
      <c r="D248" s="45" t="s">
        <v>406</v>
      </c>
      <c r="E248" s="34" t="s">
        <v>39</v>
      </c>
      <c r="F248" s="34" t="s">
        <v>403</v>
      </c>
      <c r="G248" s="34" t="s">
        <v>405</v>
      </c>
      <c r="H248" s="34" t="s">
        <v>181</v>
      </c>
      <c r="I248" s="35" t="n">
        <v>20</v>
      </c>
      <c r="J248" s="35" t="n">
        <v>30</v>
      </c>
      <c r="K248" s="36" t="n">
        <v>45.11</v>
      </c>
      <c r="L248" s="59"/>
      <c r="M248" s="38" t="n">
        <f aca="false">L248-(SUM(O248:U248))</f>
        <v>0</v>
      </c>
      <c r="N248" s="39" t="str">
        <f aca="false">IF(M248&lt;0,"ATENÇÃO","OK")</f>
        <v>OK</v>
      </c>
      <c r="O248" s="41"/>
      <c r="P248" s="41"/>
      <c r="Q248" s="41"/>
      <c r="R248" s="41"/>
      <c r="S248" s="41"/>
      <c r="T248" s="41"/>
      <c r="U248" s="41"/>
    </row>
    <row r="249" customFormat="false" ht="15" hidden="false" customHeight="true" outlineLevel="0" collapsed="false">
      <c r="A249" s="63"/>
      <c r="B249" s="31"/>
      <c r="C249" s="32" t="n">
        <v>246</v>
      </c>
      <c r="D249" s="64" t="s">
        <v>407</v>
      </c>
      <c r="E249" s="34" t="s">
        <v>39</v>
      </c>
      <c r="F249" s="34" t="s">
        <v>403</v>
      </c>
      <c r="G249" s="34" t="s">
        <v>408</v>
      </c>
      <c r="H249" s="34" t="s">
        <v>49</v>
      </c>
      <c r="I249" s="35" t="n">
        <v>20</v>
      </c>
      <c r="J249" s="35" t="n">
        <v>30</v>
      </c>
      <c r="K249" s="36" t="n">
        <v>9.03</v>
      </c>
      <c r="L249" s="59"/>
      <c r="M249" s="38" t="n">
        <f aca="false">L249-(SUM(O249:U249))</f>
        <v>0</v>
      </c>
      <c r="N249" s="39" t="str">
        <f aca="false">IF(M249&lt;0,"ATENÇÃO","OK")</f>
        <v>OK</v>
      </c>
      <c r="O249" s="41"/>
      <c r="P249" s="41"/>
      <c r="Q249" s="41"/>
      <c r="R249" s="41"/>
      <c r="S249" s="41"/>
      <c r="T249" s="41"/>
      <c r="U249" s="41"/>
    </row>
    <row r="250" customFormat="false" ht="15" hidden="false" customHeight="true" outlineLevel="0" collapsed="false">
      <c r="A250" s="63"/>
      <c r="B250" s="31"/>
      <c r="C250" s="32" t="n">
        <v>247</v>
      </c>
      <c r="D250" s="33" t="s">
        <v>409</v>
      </c>
      <c r="E250" s="34" t="s">
        <v>39</v>
      </c>
      <c r="F250" s="34" t="s">
        <v>403</v>
      </c>
      <c r="G250" s="34" t="s">
        <v>408</v>
      </c>
      <c r="H250" s="34" t="s">
        <v>42</v>
      </c>
      <c r="I250" s="35" t="n">
        <v>20</v>
      </c>
      <c r="J250" s="35" t="n">
        <v>30</v>
      </c>
      <c r="K250" s="36" t="n">
        <v>33.24</v>
      </c>
      <c r="L250" s="59"/>
      <c r="M250" s="38" t="n">
        <f aca="false">L250-(SUM(O250:U250))</f>
        <v>0</v>
      </c>
      <c r="N250" s="39" t="str">
        <f aca="false">IF(M250&lt;0,"ATENÇÃO","OK")</f>
        <v>OK</v>
      </c>
      <c r="O250" s="41"/>
      <c r="P250" s="41"/>
      <c r="Q250" s="41"/>
      <c r="R250" s="41"/>
      <c r="S250" s="41"/>
      <c r="T250" s="41"/>
      <c r="U250" s="41"/>
    </row>
    <row r="251" customFormat="false" ht="15" hidden="false" customHeight="true" outlineLevel="0" collapsed="false">
      <c r="A251" s="63"/>
      <c r="B251" s="31"/>
      <c r="C251" s="44" t="n">
        <v>248</v>
      </c>
      <c r="D251" s="33" t="s">
        <v>410</v>
      </c>
      <c r="E251" s="34" t="s">
        <v>39</v>
      </c>
      <c r="F251" s="34" t="s">
        <v>403</v>
      </c>
      <c r="G251" s="34" t="s">
        <v>408</v>
      </c>
      <c r="H251" s="34" t="s">
        <v>42</v>
      </c>
      <c r="I251" s="35" t="n">
        <v>20</v>
      </c>
      <c r="J251" s="35" t="n">
        <v>30</v>
      </c>
      <c r="K251" s="36" t="n">
        <v>38.42</v>
      </c>
      <c r="L251" s="59"/>
      <c r="M251" s="38" t="n">
        <f aca="false">L251-(SUM(O251:U251))</f>
        <v>0</v>
      </c>
      <c r="N251" s="39" t="str">
        <f aca="false">IF(M251&lt;0,"ATENÇÃO","OK")</f>
        <v>OK</v>
      </c>
      <c r="O251" s="41"/>
      <c r="P251" s="41"/>
      <c r="Q251" s="41"/>
      <c r="R251" s="41"/>
      <c r="S251" s="41"/>
      <c r="T251" s="41"/>
      <c r="U251" s="41"/>
    </row>
    <row r="252" customFormat="false" ht="15" hidden="false" customHeight="true" outlineLevel="0" collapsed="false">
      <c r="A252" s="63"/>
      <c r="B252" s="31"/>
      <c r="C252" s="32" t="n">
        <v>249</v>
      </c>
      <c r="D252" s="33" t="s">
        <v>411</v>
      </c>
      <c r="E252" s="34" t="s">
        <v>39</v>
      </c>
      <c r="F252" s="34" t="s">
        <v>403</v>
      </c>
      <c r="G252" s="34" t="s">
        <v>408</v>
      </c>
      <c r="H252" s="34" t="s">
        <v>42</v>
      </c>
      <c r="I252" s="35" t="n">
        <v>20</v>
      </c>
      <c r="J252" s="35" t="n">
        <v>30</v>
      </c>
      <c r="K252" s="36" t="n">
        <v>37.27</v>
      </c>
      <c r="L252" s="59"/>
      <c r="M252" s="38" t="n">
        <f aca="false">L252-(SUM(O252:U252))</f>
        <v>0</v>
      </c>
      <c r="N252" s="39" t="str">
        <f aca="false">IF(M252&lt;0,"ATENÇÃO","OK")</f>
        <v>OK</v>
      </c>
      <c r="O252" s="41"/>
      <c r="P252" s="41"/>
      <c r="Q252" s="41"/>
      <c r="R252" s="41"/>
      <c r="S252" s="41"/>
      <c r="T252" s="41"/>
      <c r="U252" s="41"/>
    </row>
    <row r="253" customFormat="false" ht="15" hidden="false" customHeight="true" outlineLevel="0" collapsed="false">
      <c r="A253" s="63"/>
      <c r="B253" s="31"/>
      <c r="C253" s="32" t="n">
        <v>250</v>
      </c>
      <c r="D253" s="33" t="s">
        <v>412</v>
      </c>
      <c r="E253" s="34" t="s">
        <v>44</v>
      </c>
      <c r="F253" s="34" t="s">
        <v>403</v>
      </c>
      <c r="G253" s="34" t="s">
        <v>408</v>
      </c>
      <c r="H253" s="34" t="s">
        <v>42</v>
      </c>
      <c r="I253" s="35" t="n">
        <v>20</v>
      </c>
      <c r="J253" s="35" t="n">
        <v>30</v>
      </c>
      <c r="K253" s="36" t="n">
        <v>42.78</v>
      </c>
      <c r="L253" s="59"/>
      <c r="M253" s="38" t="n">
        <f aca="false">L253-(SUM(O253:U253))</f>
        <v>0</v>
      </c>
      <c r="N253" s="39" t="str">
        <f aca="false">IF(M253&lt;0,"ATENÇÃO","OK")</f>
        <v>OK</v>
      </c>
      <c r="O253" s="41"/>
      <c r="P253" s="41"/>
      <c r="Q253" s="41"/>
      <c r="R253" s="41"/>
      <c r="S253" s="41"/>
      <c r="T253" s="41"/>
      <c r="U253" s="41"/>
    </row>
    <row r="254" customFormat="false" ht="15" hidden="false" customHeight="true" outlineLevel="0" collapsed="false">
      <c r="A254" s="63"/>
      <c r="B254" s="31"/>
      <c r="C254" s="32" t="n">
        <v>251</v>
      </c>
      <c r="D254" s="45" t="s">
        <v>413</v>
      </c>
      <c r="E254" s="34" t="s">
        <v>44</v>
      </c>
      <c r="F254" s="34" t="s">
        <v>414</v>
      </c>
      <c r="G254" s="34" t="s">
        <v>415</v>
      </c>
      <c r="H254" s="35" t="s">
        <v>49</v>
      </c>
      <c r="I254" s="35" t="n">
        <v>20</v>
      </c>
      <c r="J254" s="35" t="n">
        <v>30</v>
      </c>
      <c r="K254" s="36" t="n">
        <v>279.38</v>
      </c>
      <c r="L254" s="59"/>
      <c r="M254" s="38" t="n">
        <f aca="false">L254-(SUM(O254:U254))</f>
        <v>0</v>
      </c>
      <c r="N254" s="39" t="str">
        <f aca="false">IF(M254&lt;0,"ATENÇÃO","OK")</f>
        <v>OK</v>
      </c>
      <c r="O254" s="41"/>
      <c r="P254" s="41"/>
      <c r="Q254" s="41"/>
      <c r="R254" s="41"/>
      <c r="S254" s="41"/>
      <c r="T254" s="41"/>
      <c r="U254" s="41"/>
    </row>
    <row r="255" customFormat="false" ht="15" hidden="false" customHeight="true" outlineLevel="0" collapsed="false">
      <c r="A255" s="63"/>
      <c r="B255" s="31"/>
      <c r="C255" s="32" t="n">
        <v>252</v>
      </c>
      <c r="D255" s="45" t="s">
        <v>416</v>
      </c>
      <c r="E255" s="34" t="s">
        <v>44</v>
      </c>
      <c r="F255" s="34" t="s">
        <v>414</v>
      </c>
      <c r="G255" s="34" t="s">
        <v>415</v>
      </c>
      <c r="H255" s="35" t="s">
        <v>49</v>
      </c>
      <c r="I255" s="35" t="n">
        <v>20</v>
      </c>
      <c r="J255" s="35" t="n">
        <v>30</v>
      </c>
      <c r="K255" s="36" t="n">
        <v>119.26</v>
      </c>
      <c r="L255" s="59"/>
      <c r="M255" s="38" t="n">
        <f aca="false">L255-(SUM(O255:U255))</f>
        <v>0</v>
      </c>
      <c r="N255" s="39" t="str">
        <f aca="false">IF(M255&lt;0,"ATENÇÃO","OK")</f>
        <v>OK</v>
      </c>
      <c r="O255" s="41"/>
      <c r="P255" s="41"/>
      <c r="Q255" s="41"/>
      <c r="R255" s="41"/>
      <c r="S255" s="41"/>
      <c r="T255" s="41"/>
      <c r="U255" s="41"/>
    </row>
    <row r="256" customFormat="false" ht="15" hidden="false" customHeight="true" outlineLevel="0" collapsed="false">
      <c r="A256" s="63"/>
      <c r="B256" s="31"/>
      <c r="C256" s="44" t="n">
        <v>253</v>
      </c>
      <c r="D256" s="45" t="s">
        <v>417</v>
      </c>
      <c r="E256" s="34" t="s">
        <v>39</v>
      </c>
      <c r="F256" s="34" t="s">
        <v>414</v>
      </c>
      <c r="G256" s="34" t="s">
        <v>415</v>
      </c>
      <c r="H256" s="35" t="s">
        <v>49</v>
      </c>
      <c r="I256" s="35" t="n">
        <v>20</v>
      </c>
      <c r="J256" s="35" t="n">
        <v>30</v>
      </c>
      <c r="K256" s="36" t="n">
        <v>162.25</v>
      </c>
      <c r="L256" s="59"/>
      <c r="M256" s="38" t="n">
        <f aca="false">L256-(SUM(O256:U256))</f>
        <v>0</v>
      </c>
      <c r="N256" s="39" t="str">
        <f aca="false">IF(M256&lt;0,"ATENÇÃO","OK")</f>
        <v>OK</v>
      </c>
      <c r="O256" s="41"/>
      <c r="P256" s="41"/>
      <c r="Q256" s="41"/>
      <c r="R256" s="41"/>
      <c r="S256" s="41"/>
      <c r="T256" s="41"/>
      <c r="U256" s="41"/>
    </row>
    <row r="257" customFormat="false" ht="15" hidden="false" customHeight="true" outlineLevel="0" collapsed="false">
      <c r="A257" s="63"/>
      <c r="B257" s="31"/>
      <c r="C257" s="32" t="n">
        <v>254</v>
      </c>
      <c r="D257" s="45" t="s">
        <v>418</v>
      </c>
      <c r="E257" s="34" t="s">
        <v>39</v>
      </c>
      <c r="F257" s="34" t="s">
        <v>419</v>
      </c>
      <c r="G257" s="34" t="s">
        <v>420</v>
      </c>
      <c r="H257" s="35" t="s">
        <v>181</v>
      </c>
      <c r="I257" s="35" t="n">
        <v>20</v>
      </c>
      <c r="J257" s="35" t="n">
        <v>30</v>
      </c>
      <c r="K257" s="36" t="n">
        <v>1015</v>
      </c>
      <c r="L257" s="59"/>
      <c r="M257" s="38" t="n">
        <f aca="false">L257-(SUM(O257:U257))</f>
        <v>0</v>
      </c>
      <c r="N257" s="39" t="str">
        <f aca="false">IF(M257&lt;0,"ATENÇÃO","OK")</f>
        <v>OK</v>
      </c>
      <c r="O257" s="41"/>
      <c r="P257" s="41"/>
      <c r="Q257" s="41"/>
      <c r="R257" s="41"/>
      <c r="S257" s="41"/>
      <c r="T257" s="41"/>
      <c r="U257" s="41"/>
    </row>
    <row r="258" customFormat="false" ht="15" hidden="false" customHeight="true" outlineLevel="0" collapsed="false">
      <c r="A258" s="63"/>
      <c r="B258" s="31"/>
      <c r="C258" s="32" t="n">
        <v>255</v>
      </c>
      <c r="D258" s="45" t="s">
        <v>421</v>
      </c>
      <c r="E258" s="34" t="s">
        <v>39</v>
      </c>
      <c r="F258" s="34" t="s">
        <v>414</v>
      </c>
      <c r="G258" s="34" t="s">
        <v>422</v>
      </c>
      <c r="H258" s="35" t="s">
        <v>49</v>
      </c>
      <c r="I258" s="35" t="n">
        <v>20</v>
      </c>
      <c r="J258" s="35" t="n">
        <v>30</v>
      </c>
      <c r="K258" s="36" t="n">
        <v>49.45</v>
      </c>
      <c r="L258" s="59"/>
      <c r="M258" s="38" t="n">
        <f aca="false">L258-(SUM(O258:U258))</f>
        <v>0</v>
      </c>
      <c r="N258" s="39" t="str">
        <f aca="false">IF(M258&lt;0,"ATENÇÃO","OK")</f>
        <v>OK</v>
      </c>
      <c r="O258" s="41"/>
      <c r="P258" s="41"/>
      <c r="Q258" s="41"/>
      <c r="R258" s="41"/>
      <c r="S258" s="41"/>
      <c r="T258" s="41"/>
      <c r="U258" s="41"/>
    </row>
    <row r="259" customFormat="false" ht="15" hidden="false" customHeight="true" outlineLevel="0" collapsed="false">
      <c r="A259" s="63"/>
      <c r="B259" s="31"/>
      <c r="C259" s="32" t="n">
        <v>256</v>
      </c>
      <c r="D259" s="45" t="s">
        <v>423</v>
      </c>
      <c r="E259" s="35" t="s">
        <v>39</v>
      </c>
      <c r="F259" s="35" t="s">
        <v>414</v>
      </c>
      <c r="G259" s="34" t="s">
        <v>422</v>
      </c>
      <c r="H259" s="46" t="s">
        <v>49</v>
      </c>
      <c r="I259" s="35" t="n">
        <v>20</v>
      </c>
      <c r="J259" s="35" t="n">
        <v>30</v>
      </c>
      <c r="K259" s="36" t="n">
        <v>217.43</v>
      </c>
      <c r="L259" s="59"/>
      <c r="M259" s="38" t="n">
        <f aca="false">L259-(SUM(O259:U259))</f>
        <v>0</v>
      </c>
      <c r="N259" s="39" t="str">
        <f aca="false">IF(M259&lt;0,"ATENÇÃO","OK")</f>
        <v>OK</v>
      </c>
      <c r="O259" s="41"/>
      <c r="P259" s="41"/>
      <c r="Q259" s="41"/>
      <c r="R259" s="41"/>
      <c r="S259" s="41"/>
      <c r="T259" s="41"/>
      <c r="U259" s="41"/>
    </row>
    <row r="260" customFormat="false" ht="15" hidden="false" customHeight="true" outlineLevel="0" collapsed="false">
      <c r="A260" s="63"/>
      <c r="B260" s="31"/>
      <c r="C260" s="32" t="n">
        <v>257</v>
      </c>
      <c r="D260" s="45" t="s">
        <v>424</v>
      </c>
      <c r="E260" s="34" t="s">
        <v>39</v>
      </c>
      <c r="F260" s="34" t="s">
        <v>425</v>
      </c>
      <c r="G260" s="47" t="s">
        <v>426</v>
      </c>
      <c r="H260" s="46" t="s">
        <v>49</v>
      </c>
      <c r="I260" s="35" t="n">
        <v>20</v>
      </c>
      <c r="J260" s="35" t="n">
        <v>30</v>
      </c>
      <c r="K260" s="36" t="n">
        <v>353.38</v>
      </c>
      <c r="L260" s="59"/>
      <c r="M260" s="38" t="n">
        <f aca="false">L260-(SUM(O260:U260))</f>
        <v>0</v>
      </c>
      <c r="N260" s="39" t="str">
        <f aca="false">IF(M260&lt;0,"ATENÇÃO","OK")</f>
        <v>OK</v>
      </c>
      <c r="O260" s="41"/>
      <c r="P260" s="41"/>
      <c r="Q260" s="41"/>
      <c r="R260" s="41"/>
      <c r="S260" s="41"/>
      <c r="T260" s="41"/>
      <c r="U260" s="41"/>
    </row>
    <row r="261" customFormat="false" ht="15" hidden="false" customHeight="true" outlineLevel="0" collapsed="false">
      <c r="A261" s="63"/>
      <c r="B261" s="31"/>
      <c r="C261" s="32" t="n">
        <v>258</v>
      </c>
      <c r="D261" s="45" t="s">
        <v>427</v>
      </c>
      <c r="E261" s="34" t="s">
        <v>39</v>
      </c>
      <c r="F261" s="34" t="s">
        <v>395</v>
      </c>
      <c r="G261" s="47" t="s">
        <v>396</v>
      </c>
      <c r="H261" s="35" t="s">
        <v>49</v>
      </c>
      <c r="I261" s="35" t="n">
        <v>20</v>
      </c>
      <c r="J261" s="35" t="n">
        <v>30</v>
      </c>
      <c r="K261" s="36" t="n">
        <v>356.94</v>
      </c>
      <c r="L261" s="59" t="n">
        <v>10</v>
      </c>
      <c r="M261" s="38" t="n">
        <f aca="false">L261-(SUM(O261:U261))</f>
        <v>10</v>
      </c>
      <c r="N261" s="39" t="str">
        <f aca="false">IF(M261&lt;0,"ATENÇÃO","OK")</f>
        <v>OK</v>
      </c>
      <c r="O261" s="41"/>
      <c r="P261" s="41"/>
      <c r="Q261" s="41"/>
      <c r="R261" s="41"/>
      <c r="S261" s="41"/>
      <c r="T261" s="41"/>
      <c r="U261" s="41"/>
    </row>
    <row r="262" customFormat="false" ht="15" hidden="false" customHeight="true" outlineLevel="0" collapsed="false">
      <c r="A262" s="63"/>
      <c r="B262" s="31"/>
      <c r="C262" s="32" t="n">
        <v>259</v>
      </c>
      <c r="D262" s="45" t="s">
        <v>428</v>
      </c>
      <c r="E262" s="34" t="s">
        <v>39</v>
      </c>
      <c r="F262" s="34" t="s">
        <v>395</v>
      </c>
      <c r="G262" s="34" t="s">
        <v>396</v>
      </c>
      <c r="H262" s="35" t="s">
        <v>49</v>
      </c>
      <c r="I262" s="35" t="n">
        <v>20</v>
      </c>
      <c r="J262" s="35" t="n">
        <v>30</v>
      </c>
      <c r="K262" s="36" t="n">
        <v>10</v>
      </c>
      <c r="L262" s="59"/>
      <c r="M262" s="38" t="n">
        <f aca="false">L262-(SUM(O262:U262))</f>
        <v>0</v>
      </c>
      <c r="N262" s="39" t="str">
        <f aca="false">IF(M262&lt;0,"ATENÇÃO","OK")</f>
        <v>OK</v>
      </c>
      <c r="O262" s="41"/>
      <c r="P262" s="41"/>
      <c r="Q262" s="41"/>
      <c r="R262" s="41"/>
      <c r="S262" s="41"/>
      <c r="T262" s="41"/>
      <c r="U262" s="41"/>
    </row>
    <row r="263" s="66" customFormat="true" ht="15" hidden="false" customHeight="true" outlineLevel="0" collapsed="false">
      <c r="A263" s="63"/>
      <c r="B263" s="31"/>
      <c r="C263" s="32" t="n">
        <v>260</v>
      </c>
      <c r="D263" s="45" t="s">
        <v>429</v>
      </c>
      <c r="E263" s="34" t="s">
        <v>39</v>
      </c>
      <c r="F263" s="34" t="s">
        <v>395</v>
      </c>
      <c r="G263" s="47" t="s">
        <v>396</v>
      </c>
      <c r="H263" s="34" t="s">
        <v>49</v>
      </c>
      <c r="I263" s="35" t="n">
        <v>20</v>
      </c>
      <c r="J263" s="35" t="n">
        <v>30</v>
      </c>
      <c r="K263" s="36" t="n">
        <v>10.67</v>
      </c>
      <c r="L263" s="59"/>
      <c r="M263" s="38" t="n">
        <f aca="false">L263-(SUM(O263:U263))</f>
        <v>0</v>
      </c>
      <c r="N263" s="39" t="str">
        <f aca="false">IF(M263&lt;0,"ATENÇÃO","OK")</f>
        <v>OK</v>
      </c>
      <c r="O263" s="41"/>
      <c r="P263" s="41"/>
      <c r="Q263" s="41"/>
      <c r="R263" s="41"/>
      <c r="S263" s="41"/>
      <c r="T263" s="41"/>
      <c r="U263" s="41"/>
    </row>
    <row r="264" customFormat="false" ht="15" hidden="false" customHeight="true" outlineLevel="0" collapsed="false">
      <c r="A264" s="63"/>
      <c r="B264" s="31"/>
      <c r="C264" s="44" t="n">
        <v>261</v>
      </c>
      <c r="D264" s="45" t="s">
        <v>430</v>
      </c>
      <c r="E264" s="34" t="s">
        <v>39</v>
      </c>
      <c r="F264" s="34" t="s">
        <v>395</v>
      </c>
      <c r="G264" s="34" t="s">
        <v>396</v>
      </c>
      <c r="H264" s="34" t="s">
        <v>49</v>
      </c>
      <c r="I264" s="35" t="n">
        <v>20</v>
      </c>
      <c r="J264" s="35" t="n">
        <v>30</v>
      </c>
      <c r="K264" s="36" t="n">
        <v>45.73</v>
      </c>
      <c r="L264" s="59"/>
      <c r="M264" s="38" t="n">
        <f aca="false">L264-(SUM(O264:U264))</f>
        <v>0</v>
      </c>
      <c r="N264" s="39" t="str">
        <f aca="false">IF(M264&lt;0,"ATENÇÃO","OK")</f>
        <v>OK</v>
      </c>
      <c r="O264" s="41"/>
      <c r="P264" s="41"/>
      <c r="Q264" s="41"/>
      <c r="R264" s="41"/>
      <c r="S264" s="41"/>
      <c r="T264" s="41"/>
      <c r="U264" s="41"/>
    </row>
    <row r="265" customFormat="false" ht="15" hidden="false" customHeight="true" outlineLevel="0" collapsed="false">
      <c r="A265" s="63"/>
      <c r="B265" s="31"/>
      <c r="C265" s="32" t="n">
        <v>262</v>
      </c>
      <c r="D265" s="45" t="s">
        <v>431</v>
      </c>
      <c r="E265" s="35" t="s">
        <v>39</v>
      </c>
      <c r="F265" s="35" t="s">
        <v>395</v>
      </c>
      <c r="G265" s="34" t="s">
        <v>396</v>
      </c>
      <c r="H265" s="35" t="s">
        <v>49</v>
      </c>
      <c r="I265" s="35" t="n">
        <v>20</v>
      </c>
      <c r="J265" s="35" t="n">
        <v>30</v>
      </c>
      <c r="K265" s="36" t="n">
        <v>11.51</v>
      </c>
      <c r="L265" s="59"/>
      <c r="M265" s="38" t="n">
        <f aca="false">L265-(SUM(O265:U265))</f>
        <v>0</v>
      </c>
      <c r="N265" s="39" t="str">
        <f aca="false">IF(M265&lt;0,"ATENÇÃO","OK")</f>
        <v>OK</v>
      </c>
      <c r="O265" s="41"/>
      <c r="P265" s="41"/>
      <c r="Q265" s="41"/>
      <c r="R265" s="41"/>
      <c r="S265" s="41"/>
      <c r="T265" s="41"/>
      <c r="U265" s="41"/>
    </row>
    <row r="266" customFormat="false" ht="15" hidden="false" customHeight="true" outlineLevel="0" collapsed="false">
      <c r="A266" s="63"/>
      <c r="B266" s="31"/>
      <c r="C266" s="32" t="n">
        <v>263</v>
      </c>
      <c r="D266" s="33" t="s">
        <v>432</v>
      </c>
      <c r="E266" s="34" t="s">
        <v>39</v>
      </c>
      <c r="F266" s="34" t="s">
        <v>395</v>
      </c>
      <c r="G266" s="34" t="s">
        <v>396</v>
      </c>
      <c r="H266" s="34" t="s">
        <v>42</v>
      </c>
      <c r="I266" s="35" t="n">
        <v>20</v>
      </c>
      <c r="J266" s="35" t="n">
        <v>30</v>
      </c>
      <c r="K266" s="36" t="n">
        <v>42.15</v>
      </c>
      <c r="L266" s="59"/>
      <c r="M266" s="38" t="n">
        <f aca="false">L266-(SUM(O266:U266))</f>
        <v>0</v>
      </c>
      <c r="N266" s="39" t="str">
        <f aca="false">IF(M266&lt;0,"ATENÇÃO","OK")</f>
        <v>OK</v>
      </c>
      <c r="O266" s="41"/>
      <c r="P266" s="41"/>
      <c r="Q266" s="41"/>
      <c r="R266" s="41"/>
      <c r="S266" s="41"/>
      <c r="T266" s="41"/>
      <c r="U266" s="41"/>
    </row>
    <row r="267" customFormat="false" ht="15" hidden="false" customHeight="true" outlineLevel="0" collapsed="false">
      <c r="A267" s="63"/>
      <c r="B267" s="31"/>
      <c r="C267" s="32" t="n">
        <v>264</v>
      </c>
      <c r="D267" s="33" t="s">
        <v>433</v>
      </c>
      <c r="E267" s="34" t="s">
        <v>39</v>
      </c>
      <c r="F267" s="34" t="s">
        <v>395</v>
      </c>
      <c r="G267" s="34" t="s">
        <v>396</v>
      </c>
      <c r="H267" s="34" t="s">
        <v>42</v>
      </c>
      <c r="I267" s="35" t="n">
        <v>20</v>
      </c>
      <c r="J267" s="35" t="n">
        <v>30</v>
      </c>
      <c r="K267" s="36" t="n">
        <v>49.4</v>
      </c>
      <c r="L267" s="59"/>
      <c r="M267" s="38" t="n">
        <f aca="false">L267-(SUM(O267:U267))</f>
        <v>0</v>
      </c>
      <c r="N267" s="39" t="str">
        <f aca="false">IF(M267&lt;0,"ATENÇÃO","OK")</f>
        <v>OK</v>
      </c>
      <c r="O267" s="41"/>
      <c r="P267" s="41"/>
      <c r="Q267" s="41"/>
      <c r="R267" s="41"/>
      <c r="S267" s="41"/>
      <c r="T267" s="41"/>
      <c r="U267" s="41"/>
    </row>
    <row r="268" customFormat="false" ht="15" hidden="false" customHeight="true" outlineLevel="0" collapsed="false">
      <c r="A268" s="63"/>
      <c r="B268" s="31"/>
      <c r="C268" s="44" t="n">
        <v>265</v>
      </c>
      <c r="D268" s="64" t="s">
        <v>434</v>
      </c>
      <c r="E268" s="35" t="s">
        <v>39</v>
      </c>
      <c r="F268" s="35" t="s">
        <v>395</v>
      </c>
      <c r="G268" s="34" t="s">
        <v>396</v>
      </c>
      <c r="H268" s="35" t="s">
        <v>42</v>
      </c>
      <c r="I268" s="35" t="n">
        <v>20</v>
      </c>
      <c r="J268" s="35" t="n">
        <v>30</v>
      </c>
      <c r="K268" s="36" t="n">
        <v>47.68</v>
      </c>
      <c r="L268" s="59"/>
      <c r="M268" s="38" t="n">
        <f aca="false">L268-(SUM(O268:U268))</f>
        <v>0</v>
      </c>
      <c r="N268" s="39" t="str">
        <f aca="false">IF(M268&lt;0,"ATENÇÃO","OK")</f>
        <v>OK</v>
      </c>
      <c r="O268" s="41"/>
      <c r="P268" s="41"/>
      <c r="Q268" s="41"/>
      <c r="R268" s="41"/>
      <c r="S268" s="41"/>
      <c r="T268" s="41"/>
      <c r="U268" s="41"/>
    </row>
    <row r="269" customFormat="false" ht="15" hidden="false" customHeight="true" outlineLevel="0" collapsed="false">
      <c r="A269" s="63"/>
      <c r="B269" s="31"/>
      <c r="C269" s="32" t="n">
        <v>266</v>
      </c>
      <c r="D269" s="33" t="s">
        <v>435</v>
      </c>
      <c r="E269" s="35" t="s">
        <v>39</v>
      </c>
      <c r="F269" s="35" t="s">
        <v>395</v>
      </c>
      <c r="G269" s="34" t="s">
        <v>396</v>
      </c>
      <c r="H269" s="35" t="s">
        <v>42</v>
      </c>
      <c r="I269" s="35" t="n">
        <v>20</v>
      </c>
      <c r="J269" s="35" t="n">
        <v>30</v>
      </c>
      <c r="K269" s="36" t="n">
        <v>59.72</v>
      </c>
      <c r="L269" s="59"/>
      <c r="M269" s="38" t="n">
        <f aca="false">L269-(SUM(O269:U269))</f>
        <v>0</v>
      </c>
      <c r="N269" s="39" t="str">
        <f aca="false">IF(M269&lt;0,"ATENÇÃO","OK")</f>
        <v>OK</v>
      </c>
      <c r="O269" s="41"/>
      <c r="P269" s="41"/>
      <c r="Q269" s="41"/>
      <c r="R269" s="41"/>
      <c r="S269" s="41"/>
      <c r="T269" s="41"/>
      <c r="U269" s="41"/>
    </row>
    <row r="270" customFormat="false" ht="15" hidden="false" customHeight="true" outlineLevel="0" collapsed="false">
      <c r="A270" s="63"/>
      <c r="B270" s="31"/>
      <c r="C270" s="32" t="n">
        <v>267</v>
      </c>
      <c r="D270" s="45" t="s">
        <v>436</v>
      </c>
      <c r="E270" s="34" t="s">
        <v>39</v>
      </c>
      <c r="F270" s="34" t="s">
        <v>395</v>
      </c>
      <c r="G270" s="34" t="s">
        <v>396</v>
      </c>
      <c r="H270" s="34" t="s">
        <v>49</v>
      </c>
      <c r="I270" s="35" t="n">
        <v>20</v>
      </c>
      <c r="J270" s="35" t="n">
        <v>30</v>
      </c>
      <c r="K270" s="36" t="n">
        <v>13.57</v>
      </c>
      <c r="L270" s="59"/>
      <c r="M270" s="38" t="n">
        <f aca="false">L270-(SUM(O270:U270))</f>
        <v>0</v>
      </c>
      <c r="N270" s="39" t="str">
        <f aca="false">IF(M270&lt;0,"ATENÇÃO","OK")</f>
        <v>OK</v>
      </c>
      <c r="O270" s="41"/>
      <c r="P270" s="41"/>
      <c r="Q270" s="41"/>
      <c r="R270" s="41"/>
      <c r="S270" s="41"/>
      <c r="T270" s="41"/>
      <c r="U270" s="41"/>
    </row>
    <row r="271" customFormat="false" ht="15" hidden="false" customHeight="true" outlineLevel="0" collapsed="false">
      <c r="A271" s="63"/>
      <c r="B271" s="31"/>
      <c r="C271" s="32" t="n">
        <v>268</v>
      </c>
      <c r="D271" s="33" t="s">
        <v>437</v>
      </c>
      <c r="E271" s="34" t="s">
        <v>39</v>
      </c>
      <c r="F271" s="34" t="s">
        <v>395</v>
      </c>
      <c r="G271" s="34" t="s">
        <v>396</v>
      </c>
      <c r="H271" s="34" t="s">
        <v>42</v>
      </c>
      <c r="I271" s="35" t="n">
        <v>20</v>
      </c>
      <c r="J271" s="35" t="n">
        <v>30</v>
      </c>
      <c r="K271" s="36" t="n">
        <v>14.2</v>
      </c>
      <c r="L271" s="59"/>
      <c r="M271" s="38" t="n">
        <f aca="false">L271-(SUM(O271:U271))</f>
        <v>0</v>
      </c>
      <c r="N271" s="39" t="str">
        <f aca="false">IF(M271&lt;0,"ATENÇÃO","OK")</f>
        <v>OK</v>
      </c>
      <c r="O271" s="41"/>
      <c r="P271" s="41"/>
      <c r="Q271" s="41"/>
      <c r="R271" s="41"/>
      <c r="S271" s="41"/>
      <c r="T271" s="41"/>
      <c r="U271" s="41"/>
    </row>
    <row r="272" customFormat="false" ht="15" hidden="false" customHeight="true" outlineLevel="0" collapsed="false">
      <c r="A272" s="63"/>
      <c r="B272" s="31"/>
      <c r="C272" s="44" t="n">
        <v>269</v>
      </c>
      <c r="D272" s="45" t="s">
        <v>438</v>
      </c>
      <c r="E272" s="34" t="s">
        <v>39</v>
      </c>
      <c r="F272" s="34" t="s">
        <v>395</v>
      </c>
      <c r="G272" s="34" t="s">
        <v>396</v>
      </c>
      <c r="H272" s="35" t="s">
        <v>181</v>
      </c>
      <c r="I272" s="35" t="n">
        <v>20</v>
      </c>
      <c r="J272" s="35" t="n">
        <v>30</v>
      </c>
      <c r="K272" s="36" t="n">
        <v>13.47</v>
      </c>
      <c r="L272" s="59"/>
      <c r="M272" s="38" t="n">
        <f aca="false">L272-(SUM(O272:U272))</f>
        <v>0</v>
      </c>
      <c r="N272" s="39" t="str">
        <f aca="false">IF(M272&lt;0,"ATENÇÃO","OK")</f>
        <v>OK</v>
      </c>
      <c r="O272" s="41"/>
      <c r="P272" s="41"/>
      <c r="Q272" s="41"/>
      <c r="R272" s="41"/>
      <c r="S272" s="41"/>
      <c r="T272" s="41"/>
      <c r="U272" s="41"/>
    </row>
    <row r="273" customFormat="false" ht="15" hidden="false" customHeight="true" outlineLevel="0" collapsed="false">
      <c r="A273" s="63"/>
      <c r="B273" s="31"/>
      <c r="C273" s="32" t="n">
        <v>270</v>
      </c>
      <c r="D273" s="45" t="s">
        <v>439</v>
      </c>
      <c r="E273" s="34" t="s">
        <v>39</v>
      </c>
      <c r="F273" s="34" t="s">
        <v>395</v>
      </c>
      <c r="G273" s="34" t="s">
        <v>396</v>
      </c>
      <c r="H273" s="34" t="s">
        <v>49</v>
      </c>
      <c r="I273" s="35" t="n">
        <v>20</v>
      </c>
      <c r="J273" s="35" t="n">
        <v>30</v>
      </c>
      <c r="K273" s="36" t="n">
        <v>14.93</v>
      </c>
      <c r="L273" s="59"/>
      <c r="M273" s="38" t="n">
        <f aca="false">L273-(SUM(O273:U273))</f>
        <v>0</v>
      </c>
      <c r="N273" s="39" t="str">
        <f aca="false">IF(M273&lt;0,"ATENÇÃO","OK")</f>
        <v>OK</v>
      </c>
      <c r="O273" s="41"/>
      <c r="P273" s="41"/>
      <c r="Q273" s="41"/>
      <c r="R273" s="41"/>
      <c r="S273" s="41"/>
      <c r="T273" s="41"/>
      <c r="U273" s="41"/>
    </row>
    <row r="274" customFormat="false" ht="15" hidden="false" customHeight="true" outlineLevel="0" collapsed="false">
      <c r="A274" s="63"/>
      <c r="B274" s="31"/>
      <c r="C274" s="32" t="n">
        <v>271</v>
      </c>
      <c r="D274" s="45" t="s">
        <v>440</v>
      </c>
      <c r="E274" s="34" t="s">
        <v>441</v>
      </c>
      <c r="F274" s="34" t="s">
        <v>395</v>
      </c>
      <c r="G274" s="34" t="s">
        <v>396</v>
      </c>
      <c r="H274" s="34" t="s">
        <v>181</v>
      </c>
      <c r="I274" s="35" t="n">
        <v>20</v>
      </c>
      <c r="J274" s="35" t="n">
        <v>30</v>
      </c>
      <c r="K274" s="36" t="n">
        <v>59.29</v>
      </c>
      <c r="L274" s="59"/>
      <c r="M274" s="38" t="n">
        <f aca="false">L274-(SUM(O274:U274))</f>
        <v>0</v>
      </c>
      <c r="N274" s="39" t="str">
        <f aca="false">IF(M274&lt;0,"ATENÇÃO","OK")</f>
        <v>OK</v>
      </c>
      <c r="O274" s="41"/>
      <c r="P274" s="41"/>
      <c r="Q274" s="41"/>
      <c r="R274" s="41"/>
      <c r="S274" s="41"/>
      <c r="T274" s="41"/>
      <c r="U274" s="41"/>
    </row>
    <row r="275" customFormat="false" ht="15" hidden="false" customHeight="true" outlineLevel="0" collapsed="false">
      <c r="A275" s="63"/>
      <c r="B275" s="31"/>
      <c r="C275" s="32" t="n">
        <v>272</v>
      </c>
      <c r="D275" s="45" t="s">
        <v>442</v>
      </c>
      <c r="E275" s="34" t="s">
        <v>39</v>
      </c>
      <c r="F275" s="34" t="s">
        <v>395</v>
      </c>
      <c r="G275" s="34" t="s">
        <v>396</v>
      </c>
      <c r="H275" s="35" t="s">
        <v>181</v>
      </c>
      <c r="I275" s="35" t="n">
        <v>20</v>
      </c>
      <c r="J275" s="35" t="n">
        <v>30</v>
      </c>
      <c r="K275" s="36" t="n">
        <v>4.24</v>
      </c>
      <c r="L275" s="59"/>
      <c r="M275" s="38" t="n">
        <f aca="false">L275-(SUM(O275:U275))</f>
        <v>0</v>
      </c>
      <c r="N275" s="39" t="str">
        <f aca="false">IF(M275&lt;0,"ATENÇÃO","OK")</f>
        <v>OK</v>
      </c>
      <c r="O275" s="41"/>
      <c r="P275" s="41"/>
      <c r="Q275" s="41"/>
      <c r="R275" s="41"/>
      <c r="S275" s="41"/>
      <c r="T275" s="41"/>
      <c r="U275" s="41"/>
    </row>
    <row r="276" customFormat="false" ht="15" hidden="false" customHeight="true" outlineLevel="0" collapsed="false">
      <c r="A276" s="63"/>
      <c r="B276" s="31"/>
      <c r="C276" s="44" t="n">
        <v>273</v>
      </c>
      <c r="D276" s="45" t="s">
        <v>443</v>
      </c>
      <c r="E276" s="34" t="s">
        <v>39</v>
      </c>
      <c r="F276" s="34" t="s">
        <v>395</v>
      </c>
      <c r="G276" s="34" t="s">
        <v>396</v>
      </c>
      <c r="H276" s="35" t="s">
        <v>49</v>
      </c>
      <c r="I276" s="35" t="n">
        <v>20</v>
      </c>
      <c r="J276" s="35" t="n">
        <v>30</v>
      </c>
      <c r="K276" s="36" t="n">
        <v>4.58</v>
      </c>
      <c r="L276" s="59"/>
      <c r="M276" s="38" t="n">
        <f aca="false">L276-(SUM(O276:U276))</f>
        <v>0</v>
      </c>
      <c r="N276" s="39" t="str">
        <f aca="false">IF(M276&lt;0,"ATENÇÃO","OK")</f>
        <v>OK</v>
      </c>
      <c r="O276" s="41"/>
      <c r="P276" s="41"/>
      <c r="Q276" s="41"/>
      <c r="R276" s="41"/>
      <c r="S276" s="41"/>
      <c r="T276" s="41"/>
      <c r="U276" s="41"/>
    </row>
    <row r="277" customFormat="false" ht="15" hidden="false" customHeight="true" outlineLevel="0" collapsed="false">
      <c r="A277" s="63"/>
      <c r="B277" s="31"/>
      <c r="C277" s="32" t="n">
        <v>274</v>
      </c>
      <c r="D277" s="45" t="s">
        <v>444</v>
      </c>
      <c r="E277" s="34" t="s">
        <v>39</v>
      </c>
      <c r="F277" s="34" t="s">
        <v>395</v>
      </c>
      <c r="G277" s="34" t="s">
        <v>396</v>
      </c>
      <c r="H277" s="35" t="s">
        <v>49</v>
      </c>
      <c r="I277" s="35" t="n">
        <v>20</v>
      </c>
      <c r="J277" s="35" t="n">
        <v>30</v>
      </c>
      <c r="K277" s="36" t="n">
        <v>4.58</v>
      </c>
      <c r="L277" s="59"/>
      <c r="M277" s="38" t="n">
        <f aca="false">L277-(SUM(O277:U277))</f>
        <v>0</v>
      </c>
      <c r="N277" s="39" t="str">
        <f aca="false">IF(M277&lt;0,"ATENÇÃO","OK")</f>
        <v>OK</v>
      </c>
      <c r="O277" s="41"/>
      <c r="P277" s="41"/>
      <c r="Q277" s="41"/>
      <c r="R277" s="41"/>
      <c r="S277" s="41"/>
      <c r="T277" s="41"/>
      <c r="U277" s="41"/>
    </row>
    <row r="278" customFormat="false" ht="15" hidden="false" customHeight="true" outlineLevel="0" collapsed="false">
      <c r="A278" s="63"/>
      <c r="B278" s="31"/>
      <c r="C278" s="32" t="n">
        <v>275</v>
      </c>
      <c r="D278" s="45" t="s">
        <v>445</v>
      </c>
      <c r="E278" s="34" t="s">
        <v>39</v>
      </c>
      <c r="F278" s="34" t="s">
        <v>395</v>
      </c>
      <c r="G278" s="34" t="s">
        <v>396</v>
      </c>
      <c r="H278" s="35" t="s">
        <v>49</v>
      </c>
      <c r="I278" s="35" t="n">
        <v>20</v>
      </c>
      <c r="J278" s="35" t="n">
        <v>30</v>
      </c>
      <c r="K278" s="36" t="n">
        <v>4.58</v>
      </c>
      <c r="L278" s="59"/>
      <c r="M278" s="38" t="n">
        <f aca="false">L278-(SUM(O278:U278))</f>
        <v>0</v>
      </c>
      <c r="N278" s="39" t="str">
        <f aca="false">IF(M278&lt;0,"ATENÇÃO","OK")</f>
        <v>OK</v>
      </c>
      <c r="O278" s="41"/>
      <c r="P278" s="41"/>
      <c r="Q278" s="41"/>
      <c r="R278" s="41"/>
      <c r="S278" s="41"/>
      <c r="T278" s="41"/>
      <c r="U278" s="41"/>
    </row>
    <row r="279" customFormat="false" ht="15" hidden="false" customHeight="true" outlineLevel="0" collapsed="false">
      <c r="A279" s="63"/>
      <c r="B279" s="31"/>
      <c r="C279" s="32" t="n">
        <v>276</v>
      </c>
      <c r="D279" s="45" t="s">
        <v>446</v>
      </c>
      <c r="E279" s="34" t="s">
        <v>39</v>
      </c>
      <c r="F279" s="34" t="s">
        <v>358</v>
      </c>
      <c r="G279" s="34" t="s">
        <v>447</v>
      </c>
      <c r="H279" s="35" t="s">
        <v>181</v>
      </c>
      <c r="I279" s="35" t="n">
        <v>20</v>
      </c>
      <c r="J279" s="35" t="n">
        <v>30</v>
      </c>
      <c r="K279" s="36" t="n">
        <v>399.37</v>
      </c>
      <c r="L279" s="59"/>
      <c r="M279" s="38" t="n">
        <f aca="false">L279-(SUM(O279:U279))</f>
        <v>0</v>
      </c>
      <c r="N279" s="39" t="str">
        <f aca="false">IF(M279&lt;0,"ATENÇÃO","OK")</f>
        <v>OK</v>
      </c>
      <c r="O279" s="41"/>
      <c r="P279" s="41"/>
      <c r="Q279" s="41"/>
      <c r="R279" s="41"/>
      <c r="S279" s="41"/>
      <c r="T279" s="41"/>
      <c r="U279" s="41"/>
    </row>
    <row r="280" customFormat="false" ht="15" hidden="false" customHeight="true" outlineLevel="0" collapsed="false">
      <c r="A280" s="63"/>
      <c r="B280" s="31"/>
      <c r="C280" s="44" t="n">
        <v>277</v>
      </c>
      <c r="D280" s="45" t="s">
        <v>448</v>
      </c>
      <c r="E280" s="34" t="s">
        <v>39</v>
      </c>
      <c r="F280" s="34" t="s">
        <v>358</v>
      </c>
      <c r="G280" s="34" t="s">
        <v>447</v>
      </c>
      <c r="H280" s="35" t="s">
        <v>181</v>
      </c>
      <c r="I280" s="35" t="n">
        <v>20</v>
      </c>
      <c r="J280" s="35" t="n">
        <v>30</v>
      </c>
      <c r="K280" s="36" t="n">
        <v>118.86</v>
      </c>
      <c r="L280" s="59"/>
      <c r="M280" s="38" t="n">
        <f aca="false">L280-(SUM(O280:U280))</f>
        <v>0</v>
      </c>
      <c r="N280" s="39" t="str">
        <f aca="false">IF(M280&lt;0,"ATENÇÃO","OK")</f>
        <v>OK</v>
      </c>
      <c r="O280" s="41"/>
      <c r="P280" s="41"/>
      <c r="Q280" s="41"/>
      <c r="R280" s="41"/>
      <c r="S280" s="41"/>
      <c r="T280" s="41"/>
      <c r="U280" s="41"/>
    </row>
    <row r="281" customFormat="false" ht="15" hidden="false" customHeight="true" outlineLevel="0" collapsed="false">
      <c r="A281" s="63"/>
      <c r="B281" s="31"/>
      <c r="C281" s="32" t="n">
        <v>278</v>
      </c>
      <c r="D281" s="45" t="s">
        <v>449</v>
      </c>
      <c r="E281" s="34" t="s">
        <v>39</v>
      </c>
      <c r="F281" s="34" t="s">
        <v>358</v>
      </c>
      <c r="G281" s="34" t="s">
        <v>447</v>
      </c>
      <c r="H281" s="35" t="s">
        <v>181</v>
      </c>
      <c r="I281" s="35" t="n">
        <v>20</v>
      </c>
      <c r="J281" s="35" t="n">
        <v>30</v>
      </c>
      <c r="K281" s="36" t="n">
        <v>201.87</v>
      </c>
      <c r="L281" s="59"/>
      <c r="M281" s="38" t="n">
        <f aca="false">L281-(SUM(O281:U281))</f>
        <v>0</v>
      </c>
      <c r="N281" s="39" t="str">
        <f aca="false">IF(M281&lt;0,"ATENÇÃO","OK")</f>
        <v>OK</v>
      </c>
      <c r="O281" s="41"/>
      <c r="P281" s="41"/>
      <c r="Q281" s="41"/>
      <c r="R281" s="41"/>
      <c r="S281" s="41"/>
      <c r="T281" s="41"/>
      <c r="U281" s="41"/>
    </row>
    <row r="282" customFormat="false" ht="15" hidden="false" customHeight="true" outlineLevel="0" collapsed="false">
      <c r="A282" s="63"/>
      <c r="B282" s="31"/>
      <c r="C282" s="32" t="n">
        <v>279</v>
      </c>
      <c r="D282" s="45" t="s">
        <v>450</v>
      </c>
      <c r="E282" s="34" t="s">
        <v>39</v>
      </c>
      <c r="F282" s="34" t="s">
        <v>451</v>
      </c>
      <c r="G282" s="34" t="s">
        <v>408</v>
      </c>
      <c r="H282" s="35" t="s">
        <v>181</v>
      </c>
      <c r="I282" s="35" t="n">
        <v>20</v>
      </c>
      <c r="J282" s="35" t="n">
        <v>30</v>
      </c>
      <c r="K282" s="36" t="n">
        <v>98.67</v>
      </c>
      <c r="L282" s="59"/>
      <c r="M282" s="38" t="n">
        <f aca="false">L282-(SUM(O282:U282))</f>
        <v>0</v>
      </c>
      <c r="N282" s="39" t="str">
        <f aca="false">IF(M282&lt;0,"ATENÇÃO","OK")</f>
        <v>OK</v>
      </c>
      <c r="O282" s="41"/>
      <c r="P282" s="41"/>
      <c r="Q282" s="41"/>
      <c r="R282" s="41"/>
      <c r="S282" s="41"/>
      <c r="T282" s="41"/>
      <c r="U282" s="41"/>
    </row>
    <row r="283" customFormat="false" ht="15" hidden="false" customHeight="true" outlineLevel="0" collapsed="false">
      <c r="A283" s="63"/>
      <c r="B283" s="31"/>
      <c r="C283" s="32" t="n">
        <v>280</v>
      </c>
      <c r="D283" s="45" t="s">
        <v>452</v>
      </c>
      <c r="E283" s="34" t="s">
        <v>39</v>
      </c>
      <c r="F283" s="34" t="s">
        <v>451</v>
      </c>
      <c r="G283" s="34" t="s">
        <v>408</v>
      </c>
      <c r="H283" s="35" t="s">
        <v>181</v>
      </c>
      <c r="I283" s="35" t="n">
        <v>20</v>
      </c>
      <c r="J283" s="35" t="n">
        <v>30</v>
      </c>
      <c r="K283" s="36" t="n">
        <v>625.38</v>
      </c>
      <c r="L283" s="59"/>
      <c r="M283" s="38" t="n">
        <f aca="false">L283-(SUM(O283:U283))</f>
        <v>0</v>
      </c>
      <c r="N283" s="39" t="str">
        <f aca="false">IF(M283&lt;0,"ATENÇÃO","OK")</f>
        <v>OK</v>
      </c>
      <c r="O283" s="41"/>
      <c r="P283" s="41"/>
      <c r="Q283" s="41"/>
      <c r="R283" s="41"/>
      <c r="S283" s="41"/>
      <c r="T283" s="41"/>
      <c r="U283" s="41"/>
    </row>
    <row r="284" customFormat="false" ht="15" hidden="false" customHeight="true" outlineLevel="0" collapsed="false">
      <c r="A284" s="63"/>
      <c r="B284" s="31"/>
      <c r="C284" s="44" t="n">
        <v>281</v>
      </c>
      <c r="D284" s="45" t="s">
        <v>453</v>
      </c>
      <c r="E284" s="34" t="s">
        <v>39</v>
      </c>
      <c r="F284" s="34" t="s">
        <v>451</v>
      </c>
      <c r="G284" s="34" t="s">
        <v>408</v>
      </c>
      <c r="H284" s="35" t="s">
        <v>181</v>
      </c>
      <c r="I284" s="35" t="n">
        <v>20</v>
      </c>
      <c r="J284" s="35" t="n">
        <v>30</v>
      </c>
      <c r="K284" s="36" t="n">
        <v>242.51</v>
      </c>
      <c r="L284" s="59"/>
      <c r="M284" s="38" t="n">
        <f aca="false">L284-(SUM(O284:U284))</f>
        <v>0</v>
      </c>
      <c r="N284" s="39" t="str">
        <f aca="false">IF(M284&lt;0,"ATENÇÃO","OK")</f>
        <v>OK</v>
      </c>
      <c r="O284" s="41"/>
      <c r="P284" s="41"/>
      <c r="Q284" s="41"/>
      <c r="R284" s="41"/>
      <c r="S284" s="41"/>
      <c r="T284" s="41"/>
      <c r="U284" s="41"/>
    </row>
    <row r="285" customFormat="false" ht="15" hidden="false" customHeight="true" outlineLevel="0" collapsed="false">
      <c r="A285" s="63"/>
      <c r="B285" s="31"/>
      <c r="C285" s="32" t="n">
        <v>282</v>
      </c>
      <c r="D285" s="45" t="s">
        <v>454</v>
      </c>
      <c r="E285" s="34" t="s">
        <v>39</v>
      </c>
      <c r="F285" s="34" t="s">
        <v>451</v>
      </c>
      <c r="G285" s="34" t="s">
        <v>408</v>
      </c>
      <c r="H285" s="35" t="s">
        <v>181</v>
      </c>
      <c r="I285" s="35" t="n">
        <v>20</v>
      </c>
      <c r="J285" s="35" t="n">
        <v>30</v>
      </c>
      <c r="K285" s="36" t="n">
        <v>86.88</v>
      </c>
      <c r="L285" s="59"/>
      <c r="M285" s="38" t="n">
        <f aca="false">L285-(SUM(O285:U285))</f>
        <v>0</v>
      </c>
      <c r="N285" s="39" t="str">
        <f aca="false">IF(M285&lt;0,"ATENÇÃO","OK")</f>
        <v>OK</v>
      </c>
      <c r="O285" s="41"/>
      <c r="P285" s="41"/>
      <c r="Q285" s="41"/>
      <c r="R285" s="41"/>
      <c r="S285" s="41"/>
      <c r="T285" s="41"/>
      <c r="U285" s="41"/>
    </row>
    <row r="286" customFormat="false" ht="15" hidden="false" customHeight="true" outlineLevel="0" collapsed="false">
      <c r="A286" s="63"/>
      <c r="B286" s="31"/>
      <c r="C286" s="32" t="n">
        <v>283</v>
      </c>
      <c r="D286" s="45" t="s">
        <v>455</v>
      </c>
      <c r="E286" s="34" t="s">
        <v>39</v>
      </c>
      <c r="F286" s="34" t="s">
        <v>451</v>
      </c>
      <c r="G286" s="34" t="s">
        <v>408</v>
      </c>
      <c r="H286" s="46" t="s">
        <v>181</v>
      </c>
      <c r="I286" s="35" t="n">
        <v>20</v>
      </c>
      <c r="J286" s="35" t="n">
        <v>30</v>
      </c>
      <c r="K286" s="36" t="n">
        <v>41.52</v>
      </c>
      <c r="L286" s="59"/>
      <c r="M286" s="38" t="n">
        <f aca="false">L286-(SUM(O286:U286))</f>
        <v>0</v>
      </c>
      <c r="N286" s="39" t="str">
        <f aca="false">IF(M286&lt;0,"ATENÇÃO","OK")</f>
        <v>OK</v>
      </c>
      <c r="O286" s="41"/>
      <c r="P286" s="41"/>
      <c r="Q286" s="41"/>
      <c r="R286" s="41"/>
      <c r="S286" s="41"/>
      <c r="T286" s="41"/>
      <c r="U286" s="41"/>
    </row>
    <row r="287" customFormat="false" ht="15" hidden="false" customHeight="true" outlineLevel="0" collapsed="false">
      <c r="A287" s="63"/>
      <c r="B287" s="31"/>
      <c r="C287" s="32" t="n">
        <v>284</v>
      </c>
      <c r="D287" s="45" t="s">
        <v>456</v>
      </c>
      <c r="E287" s="34" t="s">
        <v>39</v>
      </c>
      <c r="F287" s="34" t="s">
        <v>457</v>
      </c>
      <c r="G287" s="34" t="s">
        <v>458</v>
      </c>
      <c r="H287" s="35" t="s">
        <v>181</v>
      </c>
      <c r="I287" s="35" t="n">
        <v>20</v>
      </c>
      <c r="J287" s="35" t="n">
        <v>30</v>
      </c>
      <c r="K287" s="36" t="n">
        <v>4.79</v>
      </c>
      <c r="L287" s="59"/>
      <c r="M287" s="38" t="n">
        <f aca="false">L287-(SUM(O287:U287))</f>
        <v>0</v>
      </c>
      <c r="N287" s="39" t="str">
        <f aca="false">IF(M287&lt;0,"ATENÇÃO","OK")</f>
        <v>OK</v>
      </c>
      <c r="O287" s="41"/>
      <c r="P287" s="41"/>
      <c r="Q287" s="41"/>
      <c r="R287" s="41"/>
      <c r="S287" s="41"/>
      <c r="T287" s="41"/>
      <c r="U287" s="41"/>
    </row>
    <row r="288" customFormat="false" ht="15" hidden="false" customHeight="true" outlineLevel="0" collapsed="false">
      <c r="A288" s="63"/>
      <c r="B288" s="31"/>
      <c r="C288" s="44" t="n">
        <v>285</v>
      </c>
      <c r="D288" s="45" t="s">
        <v>459</v>
      </c>
      <c r="E288" s="34" t="s">
        <v>39</v>
      </c>
      <c r="F288" s="34" t="s">
        <v>460</v>
      </c>
      <c r="G288" s="34" t="s">
        <v>461</v>
      </c>
      <c r="H288" s="35" t="s">
        <v>181</v>
      </c>
      <c r="I288" s="35" t="n">
        <v>20</v>
      </c>
      <c r="J288" s="35" t="n">
        <v>30</v>
      </c>
      <c r="K288" s="36" t="n">
        <v>173.4</v>
      </c>
      <c r="L288" s="59"/>
      <c r="M288" s="38" t="n">
        <f aca="false">L288-(SUM(O288:U288))</f>
        <v>0</v>
      </c>
      <c r="N288" s="39" t="str">
        <f aca="false">IF(M288&lt;0,"ATENÇÃO","OK")</f>
        <v>OK</v>
      </c>
      <c r="O288" s="41"/>
      <c r="P288" s="41"/>
      <c r="Q288" s="41"/>
      <c r="R288" s="41"/>
      <c r="S288" s="41"/>
      <c r="T288" s="41"/>
      <c r="U288" s="41"/>
    </row>
    <row r="289" customFormat="false" ht="15" hidden="false" customHeight="true" outlineLevel="0" collapsed="false">
      <c r="A289" s="63"/>
      <c r="B289" s="31"/>
      <c r="C289" s="32" t="n">
        <v>286</v>
      </c>
      <c r="D289" s="45" t="s">
        <v>462</v>
      </c>
      <c r="E289" s="34" t="s">
        <v>39</v>
      </c>
      <c r="F289" s="34" t="s">
        <v>419</v>
      </c>
      <c r="G289" s="34" t="s">
        <v>463</v>
      </c>
      <c r="H289" s="35" t="s">
        <v>181</v>
      </c>
      <c r="I289" s="35" t="n">
        <v>20</v>
      </c>
      <c r="J289" s="35" t="n">
        <v>30</v>
      </c>
      <c r="K289" s="36" t="n">
        <v>515.54</v>
      </c>
      <c r="L289" s="59"/>
      <c r="M289" s="38" t="n">
        <f aca="false">L289-(SUM(O289:U289))</f>
        <v>0</v>
      </c>
      <c r="N289" s="39" t="str">
        <f aca="false">IF(M289&lt;0,"ATENÇÃO","OK")</f>
        <v>OK</v>
      </c>
      <c r="O289" s="41"/>
      <c r="P289" s="41"/>
      <c r="Q289" s="41"/>
      <c r="R289" s="41"/>
      <c r="S289" s="41"/>
      <c r="T289" s="41"/>
      <c r="U289" s="41"/>
    </row>
    <row r="290" customFormat="false" ht="15" hidden="false" customHeight="true" outlineLevel="0" collapsed="false">
      <c r="A290" s="63"/>
      <c r="B290" s="31"/>
      <c r="C290" s="32" t="n">
        <v>287</v>
      </c>
      <c r="D290" s="45" t="s">
        <v>464</v>
      </c>
      <c r="E290" s="34" t="s">
        <v>39</v>
      </c>
      <c r="F290" s="34" t="s">
        <v>419</v>
      </c>
      <c r="G290" s="34" t="s">
        <v>463</v>
      </c>
      <c r="H290" s="46" t="s">
        <v>49</v>
      </c>
      <c r="I290" s="35" t="n">
        <v>20</v>
      </c>
      <c r="J290" s="35" t="n">
        <v>30</v>
      </c>
      <c r="K290" s="36" t="n">
        <v>929.21</v>
      </c>
      <c r="L290" s="59"/>
      <c r="M290" s="38" t="n">
        <f aca="false">L290-(SUM(O290:U290))</f>
        <v>0</v>
      </c>
      <c r="N290" s="39" t="str">
        <f aca="false">IF(M290&lt;0,"ATENÇÃO","OK")</f>
        <v>OK</v>
      </c>
      <c r="O290" s="41"/>
      <c r="P290" s="41"/>
      <c r="Q290" s="41"/>
      <c r="R290" s="41"/>
      <c r="S290" s="41"/>
      <c r="T290" s="41"/>
      <c r="U290" s="41"/>
    </row>
    <row r="291" customFormat="false" ht="15" hidden="false" customHeight="true" outlineLevel="0" collapsed="false">
      <c r="A291" s="63"/>
      <c r="B291" s="31"/>
      <c r="C291" s="32" t="n">
        <v>288</v>
      </c>
      <c r="D291" s="45" t="s">
        <v>465</v>
      </c>
      <c r="E291" s="34" t="s">
        <v>39</v>
      </c>
      <c r="F291" s="34" t="s">
        <v>358</v>
      </c>
      <c r="G291" s="34" t="s">
        <v>463</v>
      </c>
      <c r="H291" s="34" t="s">
        <v>49</v>
      </c>
      <c r="I291" s="35" t="n">
        <v>20</v>
      </c>
      <c r="J291" s="35" t="n">
        <v>30</v>
      </c>
      <c r="K291" s="36" t="n">
        <v>238.99</v>
      </c>
      <c r="L291" s="59"/>
      <c r="M291" s="38" t="n">
        <f aca="false">L291-(SUM(O291:U291))</f>
        <v>0</v>
      </c>
      <c r="N291" s="39" t="str">
        <f aca="false">IF(M291&lt;0,"ATENÇÃO","OK")</f>
        <v>OK</v>
      </c>
      <c r="O291" s="41"/>
      <c r="P291" s="41"/>
      <c r="Q291" s="41"/>
      <c r="R291" s="41"/>
      <c r="S291" s="41"/>
      <c r="T291" s="41"/>
      <c r="U291" s="41"/>
    </row>
    <row r="292" customFormat="false" ht="15" hidden="false" customHeight="true" outlineLevel="0" collapsed="false">
      <c r="A292" s="63"/>
      <c r="B292" s="31"/>
      <c r="C292" s="44" t="n">
        <v>289</v>
      </c>
      <c r="D292" s="45" t="s">
        <v>466</v>
      </c>
      <c r="E292" s="35" t="s">
        <v>39</v>
      </c>
      <c r="F292" s="35" t="s">
        <v>358</v>
      </c>
      <c r="G292" s="34" t="s">
        <v>463</v>
      </c>
      <c r="H292" s="35" t="s">
        <v>55</v>
      </c>
      <c r="I292" s="35" t="n">
        <v>20</v>
      </c>
      <c r="J292" s="35" t="n">
        <v>30</v>
      </c>
      <c r="K292" s="36" t="n">
        <v>106.3</v>
      </c>
      <c r="L292" s="59"/>
      <c r="M292" s="38" t="n">
        <f aca="false">L292-(SUM(O292:U292))</f>
        <v>0</v>
      </c>
      <c r="N292" s="39" t="str">
        <f aca="false">IF(M292&lt;0,"ATENÇÃO","OK")</f>
        <v>OK</v>
      </c>
      <c r="O292" s="41"/>
      <c r="P292" s="41"/>
      <c r="Q292" s="41"/>
      <c r="R292" s="41"/>
      <c r="S292" s="41"/>
      <c r="T292" s="41"/>
      <c r="U292" s="41"/>
    </row>
    <row r="293" customFormat="false" ht="15" hidden="false" customHeight="true" outlineLevel="0" collapsed="false">
      <c r="A293" s="63"/>
      <c r="B293" s="31"/>
      <c r="C293" s="32" t="n">
        <v>290</v>
      </c>
      <c r="D293" s="45" t="s">
        <v>467</v>
      </c>
      <c r="E293" s="35" t="s">
        <v>39</v>
      </c>
      <c r="F293" s="35" t="s">
        <v>358</v>
      </c>
      <c r="G293" s="34" t="s">
        <v>463</v>
      </c>
      <c r="H293" s="46" t="s">
        <v>49</v>
      </c>
      <c r="I293" s="35" t="n">
        <v>20</v>
      </c>
      <c r="J293" s="35" t="n">
        <v>30</v>
      </c>
      <c r="K293" s="36" t="n">
        <v>30.95</v>
      </c>
      <c r="L293" s="59"/>
      <c r="M293" s="38" t="n">
        <f aca="false">L293-(SUM(O293:U293))</f>
        <v>0</v>
      </c>
      <c r="N293" s="39" t="str">
        <f aca="false">IF(M293&lt;0,"ATENÇÃO","OK")</f>
        <v>OK</v>
      </c>
      <c r="O293" s="41"/>
      <c r="P293" s="41"/>
      <c r="Q293" s="41"/>
      <c r="R293" s="41"/>
      <c r="S293" s="41"/>
      <c r="T293" s="41"/>
      <c r="U293" s="41"/>
    </row>
    <row r="294" customFormat="false" ht="15" hidden="false" customHeight="true" outlineLevel="0" collapsed="false">
      <c r="A294" s="63"/>
      <c r="B294" s="31"/>
      <c r="C294" s="32" t="n">
        <v>291</v>
      </c>
      <c r="D294" s="45" t="s">
        <v>468</v>
      </c>
      <c r="E294" s="35" t="s">
        <v>39</v>
      </c>
      <c r="F294" s="35" t="s">
        <v>358</v>
      </c>
      <c r="G294" s="34" t="s">
        <v>463</v>
      </c>
      <c r="H294" s="46" t="s">
        <v>49</v>
      </c>
      <c r="I294" s="35" t="n">
        <v>20</v>
      </c>
      <c r="J294" s="35" t="n">
        <v>30</v>
      </c>
      <c r="K294" s="36" t="n">
        <v>97.05</v>
      </c>
      <c r="L294" s="59"/>
      <c r="M294" s="38" t="n">
        <f aca="false">L294-(SUM(O294:U294))</f>
        <v>0</v>
      </c>
      <c r="N294" s="39" t="str">
        <f aca="false">IF(M294&lt;0,"ATENÇÃO","OK")</f>
        <v>OK</v>
      </c>
      <c r="O294" s="41"/>
      <c r="P294" s="41"/>
      <c r="Q294" s="41"/>
      <c r="R294" s="41"/>
      <c r="S294" s="41"/>
      <c r="T294" s="41"/>
      <c r="U294" s="41"/>
    </row>
    <row r="295" customFormat="false" ht="15" hidden="false" customHeight="true" outlineLevel="0" collapsed="false">
      <c r="A295" s="63"/>
      <c r="B295" s="31"/>
      <c r="C295" s="32" t="n">
        <v>292</v>
      </c>
      <c r="D295" s="45" t="s">
        <v>469</v>
      </c>
      <c r="E295" s="34" t="s">
        <v>39</v>
      </c>
      <c r="F295" s="34" t="s">
        <v>358</v>
      </c>
      <c r="G295" s="34" t="s">
        <v>463</v>
      </c>
      <c r="H295" s="35" t="s">
        <v>49</v>
      </c>
      <c r="I295" s="35" t="n">
        <v>20</v>
      </c>
      <c r="J295" s="35" t="n">
        <v>30</v>
      </c>
      <c r="K295" s="36" t="n">
        <v>97.05</v>
      </c>
      <c r="L295" s="59"/>
      <c r="M295" s="38" t="n">
        <f aca="false">L295-(SUM(O295:U295))</f>
        <v>0</v>
      </c>
      <c r="N295" s="39" t="str">
        <f aca="false">IF(M295&lt;0,"ATENÇÃO","OK")</f>
        <v>OK</v>
      </c>
      <c r="O295" s="41"/>
      <c r="P295" s="41"/>
      <c r="Q295" s="41"/>
      <c r="R295" s="41"/>
      <c r="S295" s="41"/>
      <c r="T295" s="41"/>
      <c r="U295" s="41"/>
    </row>
    <row r="296" customFormat="false" ht="15" hidden="false" customHeight="true" outlineLevel="0" collapsed="false">
      <c r="A296" s="63"/>
      <c r="B296" s="31"/>
      <c r="C296" s="44" t="n">
        <v>293</v>
      </c>
      <c r="D296" s="45" t="s">
        <v>470</v>
      </c>
      <c r="E296" s="34" t="s">
        <v>39</v>
      </c>
      <c r="F296" s="34" t="s">
        <v>358</v>
      </c>
      <c r="G296" s="34" t="s">
        <v>463</v>
      </c>
      <c r="H296" s="34" t="s">
        <v>49</v>
      </c>
      <c r="I296" s="35" t="n">
        <v>20</v>
      </c>
      <c r="J296" s="35" t="n">
        <v>30</v>
      </c>
      <c r="K296" s="36" t="n">
        <v>97.05</v>
      </c>
      <c r="L296" s="59"/>
      <c r="M296" s="38" t="n">
        <f aca="false">L296-(SUM(O296:U296))</f>
        <v>0</v>
      </c>
      <c r="N296" s="39" t="str">
        <f aca="false">IF(M296&lt;0,"ATENÇÃO","OK")</f>
        <v>OK</v>
      </c>
      <c r="O296" s="41"/>
      <c r="P296" s="41"/>
      <c r="Q296" s="41"/>
      <c r="R296" s="41"/>
      <c r="S296" s="41"/>
      <c r="T296" s="41"/>
      <c r="U296" s="41"/>
    </row>
    <row r="297" customFormat="false" ht="15" hidden="false" customHeight="true" outlineLevel="0" collapsed="false">
      <c r="A297" s="63"/>
      <c r="B297" s="31"/>
      <c r="C297" s="32" t="n">
        <v>294</v>
      </c>
      <c r="D297" s="64" t="s">
        <v>471</v>
      </c>
      <c r="E297" s="34" t="s">
        <v>39</v>
      </c>
      <c r="F297" s="34" t="s">
        <v>472</v>
      </c>
      <c r="G297" s="34" t="s">
        <v>463</v>
      </c>
      <c r="H297" s="34" t="s">
        <v>181</v>
      </c>
      <c r="I297" s="35" t="n">
        <v>20</v>
      </c>
      <c r="J297" s="35" t="n">
        <v>30</v>
      </c>
      <c r="K297" s="36" t="n">
        <v>22.25</v>
      </c>
      <c r="L297" s="59"/>
      <c r="M297" s="38" t="n">
        <f aca="false">L297-(SUM(O297:U297))</f>
        <v>0</v>
      </c>
      <c r="N297" s="39" t="str">
        <f aca="false">IF(M297&lt;0,"ATENÇÃO","OK")</f>
        <v>OK</v>
      </c>
      <c r="O297" s="41"/>
      <c r="P297" s="41"/>
      <c r="Q297" s="41"/>
      <c r="R297" s="41"/>
      <c r="S297" s="41"/>
      <c r="T297" s="41"/>
      <c r="U297" s="41"/>
    </row>
    <row r="298" customFormat="false" ht="15" hidden="false" customHeight="true" outlineLevel="0" collapsed="false">
      <c r="A298" s="48" t="s">
        <v>473</v>
      </c>
      <c r="B298" s="49" t="n">
        <v>4</v>
      </c>
      <c r="C298" s="50" t="n">
        <v>295</v>
      </c>
      <c r="D298" s="67" t="s">
        <v>474</v>
      </c>
      <c r="E298" s="52" t="s">
        <v>39</v>
      </c>
      <c r="F298" s="52" t="s">
        <v>475</v>
      </c>
      <c r="G298" s="53" t="s">
        <v>476</v>
      </c>
      <c r="H298" s="54" t="s">
        <v>49</v>
      </c>
      <c r="I298" s="52" t="n">
        <v>20</v>
      </c>
      <c r="J298" s="52" t="n">
        <v>30</v>
      </c>
      <c r="K298" s="55" t="n">
        <v>26.9</v>
      </c>
      <c r="L298" s="59"/>
      <c r="M298" s="38" t="n">
        <f aca="false">L298-(SUM(O298:U298))</f>
        <v>0</v>
      </c>
      <c r="N298" s="39" t="str">
        <f aca="false">IF(M298&lt;0,"ATENÇÃO","OK")</f>
        <v>OK</v>
      </c>
      <c r="O298" s="41"/>
      <c r="P298" s="41"/>
      <c r="Q298" s="41"/>
      <c r="R298" s="41"/>
      <c r="S298" s="41"/>
      <c r="T298" s="41"/>
      <c r="U298" s="41"/>
    </row>
    <row r="299" customFormat="false" ht="15" hidden="false" customHeight="true" outlineLevel="0" collapsed="false">
      <c r="A299" s="48"/>
      <c r="B299" s="49"/>
      <c r="C299" s="50" t="n">
        <v>296</v>
      </c>
      <c r="D299" s="67" t="s">
        <v>477</v>
      </c>
      <c r="E299" s="53" t="s">
        <v>39</v>
      </c>
      <c r="F299" s="53" t="s">
        <v>478</v>
      </c>
      <c r="G299" s="53" t="n">
        <v>1750</v>
      </c>
      <c r="H299" s="52" t="s">
        <v>49</v>
      </c>
      <c r="I299" s="52" t="n">
        <v>20</v>
      </c>
      <c r="J299" s="52" t="n">
        <v>30</v>
      </c>
      <c r="K299" s="55" t="n">
        <v>15.9</v>
      </c>
      <c r="L299" s="59" t="n">
        <v>20</v>
      </c>
      <c r="M299" s="38" t="n">
        <f aca="false">L299-(SUM(O299:U299))</f>
        <v>0</v>
      </c>
      <c r="N299" s="39" t="str">
        <f aca="false">IF(M299&lt;0,"ATENÇÃO","OK")</f>
        <v>OK</v>
      </c>
      <c r="O299" s="41"/>
      <c r="P299" s="41" t="n">
        <v>20</v>
      </c>
      <c r="Q299" s="41"/>
      <c r="R299" s="41"/>
      <c r="S299" s="41"/>
      <c r="T299" s="41"/>
      <c r="U299" s="41"/>
    </row>
    <row r="300" customFormat="false" ht="15" hidden="false" customHeight="true" outlineLevel="0" collapsed="false">
      <c r="A300" s="48"/>
      <c r="B300" s="49"/>
      <c r="C300" s="57" t="n">
        <v>297</v>
      </c>
      <c r="D300" s="67" t="s">
        <v>479</v>
      </c>
      <c r="E300" s="53" t="s">
        <v>39</v>
      </c>
      <c r="F300" s="53" t="s">
        <v>480</v>
      </c>
      <c r="G300" s="53" t="n">
        <v>20085</v>
      </c>
      <c r="H300" s="52" t="s">
        <v>49</v>
      </c>
      <c r="I300" s="52" t="n">
        <v>20</v>
      </c>
      <c r="J300" s="52" t="n">
        <v>30</v>
      </c>
      <c r="K300" s="55" t="n">
        <v>19.9</v>
      </c>
      <c r="L300" s="59"/>
      <c r="M300" s="38" t="n">
        <f aca="false">L300-(SUM(O300:U300))</f>
        <v>0</v>
      </c>
      <c r="N300" s="39" t="str">
        <f aca="false">IF(M300&lt;0,"ATENÇÃO","OK")</f>
        <v>OK</v>
      </c>
      <c r="O300" s="41"/>
      <c r="P300" s="41"/>
      <c r="Q300" s="41"/>
      <c r="R300" s="41"/>
      <c r="S300" s="41"/>
      <c r="T300" s="41"/>
      <c r="U300" s="41"/>
    </row>
    <row r="301" customFormat="false" ht="15" hidden="false" customHeight="true" outlineLevel="0" collapsed="false">
      <c r="A301" s="48"/>
      <c r="B301" s="49"/>
      <c r="C301" s="50" t="n">
        <v>298</v>
      </c>
      <c r="D301" s="67" t="s">
        <v>481</v>
      </c>
      <c r="E301" s="53" t="s">
        <v>39</v>
      </c>
      <c r="F301" s="53" t="s">
        <v>482</v>
      </c>
      <c r="G301" s="53" t="s">
        <v>483</v>
      </c>
      <c r="H301" s="53" t="s">
        <v>49</v>
      </c>
      <c r="I301" s="52" t="n">
        <v>20</v>
      </c>
      <c r="J301" s="52" t="n">
        <v>30</v>
      </c>
      <c r="K301" s="55" t="n">
        <v>24.9</v>
      </c>
      <c r="L301" s="59"/>
      <c r="M301" s="38" t="n">
        <f aca="false">L301-(SUM(O301:U301))</f>
        <v>0</v>
      </c>
      <c r="N301" s="39" t="str">
        <f aca="false">IF(M301&lt;0,"ATENÇÃO","OK")</f>
        <v>OK</v>
      </c>
      <c r="O301" s="41"/>
      <c r="P301" s="41"/>
      <c r="Q301" s="41"/>
      <c r="R301" s="41"/>
      <c r="S301" s="41"/>
      <c r="T301" s="41"/>
      <c r="U301" s="41"/>
    </row>
    <row r="302" customFormat="false" ht="15" hidden="false" customHeight="true" outlineLevel="0" collapsed="false">
      <c r="A302" s="48"/>
      <c r="B302" s="49"/>
      <c r="C302" s="50" t="n">
        <v>299</v>
      </c>
      <c r="D302" s="67" t="s">
        <v>484</v>
      </c>
      <c r="E302" s="53" t="s">
        <v>39</v>
      </c>
      <c r="F302" s="53" t="s">
        <v>482</v>
      </c>
      <c r="G302" s="53" t="s">
        <v>485</v>
      </c>
      <c r="H302" s="53" t="s">
        <v>49</v>
      </c>
      <c r="I302" s="52" t="n">
        <v>20</v>
      </c>
      <c r="J302" s="52" t="n">
        <v>30</v>
      </c>
      <c r="K302" s="55" t="n">
        <v>39.9</v>
      </c>
      <c r="L302" s="59"/>
      <c r="M302" s="38" t="n">
        <f aca="false">L302-(SUM(O302:U302))</f>
        <v>0</v>
      </c>
      <c r="N302" s="39" t="str">
        <f aca="false">IF(M302&lt;0,"ATENÇÃO","OK")</f>
        <v>OK</v>
      </c>
      <c r="O302" s="41"/>
      <c r="P302" s="41"/>
      <c r="Q302" s="41"/>
      <c r="R302" s="41"/>
      <c r="S302" s="41"/>
      <c r="T302" s="41"/>
      <c r="U302" s="41"/>
    </row>
    <row r="303" customFormat="false" ht="15" hidden="false" customHeight="true" outlineLevel="0" collapsed="false">
      <c r="A303" s="48"/>
      <c r="B303" s="49"/>
      <c r="C303" s="50" t="n">
        <v>300</v>
      </c>
      <c r="D303" s="67" t="s">
        <v>486</v>
      </c>
      <c r="E303" s="53" t="s">
        <v>39</v>
      </c>
      <c r="F303" s="53" t="s">
        <v>487</v>
      </c>
      <c r="G303" s="53" t="s">
        <v>488</v>
      </c>
      <c r="H303" s="53" t="s">
        <v>55</v>
      </c>
      <c r="I303" s="52" t="n">
        <v>20</v>
      </c>
      <c r="J303" s="52" t="n">
        <v>30</v>
      </c>
      <c r="K303" s="55" t="n">
        <v>25</v>
      </c>
      <c r="L303" s="59"/>
      <c r="M303" s="38" t="n">
        <f aca="false">L303-(SUM(O303:U303))</f>
        <v>0</v>
      </c>
      <c r="N303" s="39" t="str">
        <f aca="false">IF(M303&lt;0,"ATENÇÃO","OK")</f>
        <v>OK</v>
      </c>
      <c r="O303" s="41"/>
      <c r="P303" s="41"/>
      <c r="Q303" s="41"/>
      <c r="R303" s="41"/>
      <c r="S303" s="41"/>
      <c r="T303" s="41"/>
      <c r="U303" s="41"/>
    </row>
    <row r="304" customFormat="false" ht="33" hidden="false" customHeight="true" outlineLevel="0" collapsed="false">
      <c r="A304" s="48"/>
      <c r="B304" s="49"/>
      <c r="C304" s="57" t="n">
        <v>301</v>
      </c>
      <c r="D304" s="67" t="s">
        <v>489</v>
      </c>
      <c r="E304" s="60" t="s">
        <v>39</v>
      </c>
      <c r="F304" s="60" t="s">
        <v>487</v>
      </c>
      <c r="G304" s="53" t="s">
        <v>488</v>
      </c>
      <c r="H304" s="60" t="s">
        <v>55</v>
      </c>
      <c r="I304" s="52" t="n">
        <v>20</v>
      </c>
      <c r="J304" s="52" t="n">
        <v>30</v>
      </c>
      <c r="K304" s="55" t="n">
        <v>42</v>
      </c>
      <c r="L304" s="59"/>
      <c r="M304" s="38" t="n">
        <f aca="false">L304-(SUM(O304:U304))</f>
        <v>0</v>
      </c>
      <c r="N304" s="39" t="str">
        <f aca="false">IF(M304&lt;0,"ATENÇÃO","OK")</f>
        <v>OK</v>
      </c>
      <c r="O304" s="41"/>
      <c r="P304" s="41"/>
      <c r="Q304" s="41"/>
      <c r="R304" s="41"/>
      <c r="S304" s="41"/>
      <c r="T304" s="41"/>
      <c r="U304" s="41"/>
    </row>
    <row r="305" customFormat="false" ht="33" hidden="false" customHeight="true" outlineLevel="0" collapsed="false">
      <c r="A305" s="48"/>
      <c r="B305" s="49"/>
      <c r="C305" s="50" t="n">
        <v>302</v>
      </c>
      <c r="D305" s="67" t="s">
        <v>490</v>
      </c>
      <c r="E305" s="60" t="s">
        <v>39</v>
      </c>
      <c r="F305" s="60" t="s">
        <v>491</v>
      </c>
      <c r="G305" s="53" t="n">
        <v>438459</v>
      </c>
      <c r="H305" s="60" t="s">
        <v>49</v>
      </c>
      <c r="I305" s="52" t="n">
        <v>20</v>
      </c>
      <c r="J305" s="52" t="n">
        <v>30</v>
      </c>
      <c r="K305" s="55" t="n">
        <v>96</v>
      </c>
      <c r="L305" s="59"/>
      <c r="M305" s="38" t="n">
        <f aca="false">L305-(SUM(O305:U305))</f>
        <v>0</v>
      </c>
      <c r="N305" s="39" t="str">
        <f aca="false">IF(M305&lt;0,"ATENÇÃO","OK")</f>
        <v>OK</v>
      </c>
      <c r="O305" s="41"/>
      <c r="P305" s="41"/>
      <c r="Q305" s="41"/>
      <c r="R305" s="41"/>
      <c r="S305" s="41"/>
      <c r="T305" s="41"/>
      <c r="U305" s="41"/>
    </row>
    <row r="306" customFormat="false" ht="15" hidden="false" customHeight="true" outlineLevel="0" collapsed="false">
      <c r="A306" s="48"/>
      <c r="B306" s="49"/>
      <c r="C306" s="50" t="n">
        <v>303</v>
      </c>
      <c r="D306" s="67" t="s">
        <v>492</v>
      </c>
      <c r="E306" s="52" t="s">
        <v>39</v>
      </c>
      <c r="F306" s="52" t="s">
        <v>491</v>
      </c>
      <c r="G306" s="53" t="n">
        <v>388442</v>
      </c>
      <c r="H306" s="52" t="s">
        <v>49</v>
      </c>
      <c r="I306" s="52" t="n">
        <v>20</v>
      </c>
      <c r="J306" s="52" t="n">
        <v>30</v>
      </c>
      <c r="K306" s="55" t="n">
        <v>62</v>
      </c>
      <c r="L306" s="59"/>
      <c r="M306" s="38" t="n">
        <f aca="false">L306-(SUM(O306:U306))</f>
        <v>0</v>
      </c>
      <c r="N306" s="39" t="str">
        <f aca="false">IF(M306&lt;0,"ATENÇÃO","OK")</f>
        <v>OK</v>
      </c>
      <c r="O306" s="41"/>
      <c r="P306" s="41"/>
      <c r="Q306" s="41"/>
      <c r="R306" s="41"/>
      <c r="S306" s="41"/>
      <c r="T306" s="41"/>
      <c r="U306" s="41"/>
    </row>
    <row r="307" customFormat="false" ht="15" hidden="false" customHeight="true" outlineLevel="0" collapsed="false">
      <c r="A307" s="48"/>
      <c r="B307" s="49"/>
      <c r="C307" s="50" t="n">
        <v>304</v>
      </c>
      <c r="D307" s="67" t="s">
        <v>493</v>
      </c>
      <c r="E307" s="68" t="s">
        <v>39</v>
      </c>
      <c r="F307" s="68" t="s">
        <v>480</v>
      </c>
      <c r="G307" s="69" t="s">
        <v>494</v>
      </c>
      <c r="H307" s="70" t="s">
        <v>49</v>
      </c>
      <c r="I307" s="52" t="n">
        <v>20</v>
      </c>
      <c r="J307" s="52" t="n">
        <v>30</v>
      </c>
      <c r="K307" s="71" t="n">
        <v>9.9</v>
      </c>
      <c r="L307" s="72"/>
      <c r="M307" s="38" t="n">
        <f aca="false">L307-(SUM(O307:U307))</f>
        <v>0</v>
      </c>
      <c r="N307" s="39" t="str">
        <f aca="false">IF(M307&lt;0,"ATENÇÃO","OK")</f>
        <v>OK</v>
      </c>
      <c r="O307" s="73"/>
      <c r="P307" s="73"/>
      <c r="Q307" s="73"/>
      <c r="R307" s="96"/>
      <c r="S307" s="96"/>
      <c r="T307" s="96"/>
      <c r="U307" s="96"/>
    </row>
    <row r="308" customFormat="false" ht="15" hidden="false" customHeight="true" outlineLevel="0" collapsed="false">
      <c r="A308" s="48"/>
      <c r="B308" s="49"/>
      <c r="C308" s="57" t="n">
        <v>305</v>
      </c>
      <c r="D308" s="67" t="s">
        <v>495</v>
      </c>
      <c r="E308" s="68" t="s">
        <v>39</v>
      </c>
      <c r="F308" s="68" t="s">
        <v>480</v>
      </c>
      <c r="G308" s="69" t="s">
        <v>494</v>
      </c>
      <c r="H308" s="70" t="s">
        <v>49</v>
      </c>
      <c r="I308" s="52" t="n">
        <v>20</v>
      </c>
      <c r="J308" s="52" t="n">
        <v>30</v>
      </c>
      <c r="K308" s="71" t="n">
        <v>9.9</v>
      </c>
      <c r="L308" s="72"/>
      <c r="M308" s="38" t="n">
        <f aca="false">L308-(SUM(O308:U308))</f>
        <v>0</v>
      </c>
      <c r="N308" s="39" t="str">
        <f aca="false">IF(M308&lt;0,"ATENÇÃO","OK")</f>
        <v>OK</v>
      </c>
      <c r="O308" s="73"/>
      <c r="P308" s="73"/>
      <c r="Q308" s="73"/>
      <c r="R308" s="96"/>
      <c r="S308" s="96"/>
      <c r="T308" s="96"/>
      <c r="U308" s="96"/>
    </row>
    <row r="309" customFormat="false" ht="15" hidden="false" customHeight="true" outlineLevel="0" collapsed="false">
      <c r="A309" s="48"/>
      <c r="B309" s="49"/>
      <c r="C309" s="50" t="n">
        <v>306</v>
      </c>
      <c r="D309" s="56" t="s">
        <v>496</v>
      </c>
      <c r="E309" s="68" t="s">
        <v>39</v>
      </c>
      <c r="F309" s="68" t="s">
        <v>497</v>
      </c>
      <c r="G309" s="69" t="s">
        <v>498</v>
      </c>
      <c r="H309" s="70" t="s">
        <v>42</v>
      </c>
      <c r="I309" s="52" t="n">
        <v>20</v>
      </c>
      <c r="J309" s="52" t="n">
        <v>30</v>
      </c>
      <c r="K309" s="71" t="n">
        <v>57</v>
      </c>
      <c r="L309" s="72"/>
      <c r="M309" s="38" t="n">
        <f aca="false">L309-(SUM(O309:U309))</f>
        <v>0</v>
      </c>
      <c r="N309" s="39" t="str">
        <f aca="false">IF(M309&lt;0,"ATENÇÃO","OK")</f>
        <v>OK</v>
      </c>
      <c r="O309" s="73"/>
      <c r="P309" s="73"/>
      <c r="Q309" s="73"/>
      <c r="R309" s="96"/>
      <c r="S309" s="96"/>
      <c r="T309" s="96"/>
      <c r="U309" s="96"/>
    </row>
    <row r="310" customFormat="false" ht="15" hidden="false" customHeight="true" outlineLevel="0" collapsed="false">
      <c r="A310" s="48"/>
      <c r="B310" s="49"/>
      <c r="C310" s="50" t="n">
        <v>307</v>
      </c>
      <c r="D310" s="56" t="s">
        <v>499</v>
      </c>
      <c r="E310" s="68" t="s">
        <v>39</v>
      </c>
      <c r="F310" s="68" t="s">
        <v>497</v>
      </c>
      <c r="G310" s="69" t="s">
        <v>500</v>
      </c>
      <c r="H310" s="70" t="s">
        <v>42</v>
      </c>
      <c r="I310" s="52" t="n">
        <v>20</v>
      </c>
      <c r="J310" s="52" t="n">
        <v>30</v>
      </c>
      <c r="K310" s="71" t="n">
        <v>59.9</v>
      </c>
      <c r="L310" s="72"/>
      <c r="M310" s="38" t="n">
        <f aca="false">L310-(SUM(O310:U310))</f>
        <v>0</v>
      </c>
      <c r="N310" s="39" t="str">
        <f aca="false">IF(M310&lt;0,"ATENÇÃO","OK")</f>
        <v>OK</v>
      </c>
      <c r="O310" s="73"/>
      <c r="P310" s="73"/>
      <c r="Q310" s="73"/>
      <c r="R310" s="96"/>
      <c r="S310" s="96"/>
      <c r="T310" s="96"/>
      <c r="U310" s="96"/>
    </row>
    <row r="311" customFormat="false" ht="15" hidden="false" customHeight="true" outlineLevel="0" collapsed="false">
      <c r="A311" s="48"/>
      <c r="B311" s="49"/>
      <c r="C311" s="50" t="n">
        <v>308</v>
      </c>
      <c r="D311" s="56" t="s">
        <v>501</v>
      </c>
      <c r="E311" s="68" t="s">
        <v>39</v>
      </c>
      <c r="F311" s="68" t="s">
        <v>497</v>
      </c>
      <c r="G311" s="69" t="s">
        <v>500</v>
      </c>
      <c r="H311" s="70" t="s">
        <v>42</v>
      </c>
      <c r="I311" s="52" t="n">
        <v>20</v>
      </c>
      <c r="J311" s="52" t="n">
        <v>30</v>
      </c>
      <c r="K311" s="71" t="n">
        <v>14.9</v>
      </c>
      <c r="L311" s="72"/>
      <c r="M311" s="38" t="n">
        <f aca="false">L311-(SUM(O311:U311))</f>
        <v>0</v>
      </c>
      <c r="N311" s="39" t="str">
        <f aca="false">IF(M311&lt;0,"ATENÇÃO","OK")</f>
        <v>OK</v>
      </c>
      <c r="O311" s="73"/>
      <c r="P311" s="73"/>
      <c r="Q311" s="73"/>
      <c r="R311" s="96"/>
      <c r="S311" s="96"/>
      <c r="T311" s="96"/>
      <c r="U311" s="96"/>
    </row>
    <row r="312" customFormat="false" ht="15" hidden="false" customHeight="true" outlineLevel="0" collapsed="false">
      <c r="A312" s="48"/>
      <c r="B312" s="49"/>
      <c r="C312" s="57" t="n">
        <v>309</v>
      </c>
      <c r="D312" s="56" t="s">
        <v>502</v>
      </c>
      <c r="E312" s="68" t="s">
        <v>39</v>
      </c>
      <c r="F312" s="68" t="s">
        <v>503</v>
      </c>
      <c r="G312" s="69" t="s">
        <v>494</v>
      </c>
      <c r="H312" s="70" t="s">
        <v>42</v>
      </c>
      <c r="I312" s="52" t="n">
        <v>20</v>
      </c>
      <c r="J312" s="52" t="n">
        <v>30</v>
      </c>
      <c r="K312" s="71" t="n">
        <v>9.45</v>
      </c>
      <c r="L312" s="72"/>
      <c r="M312" s="38" t="n">
        <f aca="false">L312-(SUM(O312:U312))</f>
        <v>0</v>
      </c>
      <c r="N312" s="39" t="str">
        <f aca="false">IF(M312&lt;0,"ATENÇÃO","OK")</f>
        <v>OK</v>
      </c>
      <c r="O312" s="73"/>
      <c r="P312" s="73"/>
      <c r="Q312" s="73"/>
      <c r="R312" s="96"/>
      <c r="S312" s="96"/>
      <c r="T312" s="96"/>
      <c r="U312" s="96"/>
    </row>
    <row r="313" customFormat="false" ht="15" hidden="false" customHeight="true" outlineLevel="0" collapsed="false">
      <c r="A313" s="48"/>
      <c r="B313" s="49"/>
      <c r="C313" s="50" t="n">
        <v>310</v>
      </c>
      <c r="D313" s="56" t="s">
        <v>504</v>
      </c>
      <c r="E313" s="68" t="s">
        <v>39</v>
      </c>
      <c r="F313" s="68" t="s">
        <v>480</v>
      </c>
      <c r="G313" s="69" t="n">
        <v>4032</v>
      </c>
      <c r="H313" s="70" t="s">
        <v>42</v>
      </c>
      <c r="I313" s="52" t="n">
        <v>20</v>
      </c>
      <c r="J313" s="52" t="n">
        <v>30</v>
      </c>
      <c r="K313" s="71" t="n">
        <v>12</v>
      </c>
      <c r="L313" s="72"/>
      <c r="M313" s="38" t="n">
        <f aca="false">L313-(SUM(O313:U313))</f>
        <v>0</v>
      </c>
      <c r="N313" s="39" t="str">
        <f aca="false">IF(M313&lt;0,"ATENÇÃO","OK")</f>
        <v>OK</v>
      </c>
      <c r="O313" s="73"/>
      <c r="P313" s="73"/>
      <c r="Q313" s="73"/>
      <c r="R313" s="96"/>
      <c r="S313" s="96"/>
      <c r="T313" s="96"/>
      <c r="U313" s="96"/>
    </row>
    <row r="314" customFormat="false" ht="15" hidden="false" customHeight="true" outlineLevel="0" collapsed="false">
      <c r="A314" s="48"/>
      <c r="B314" s="49"/>
      <c r="C314" s="50" t="n">
        <v>311</v>
      </c>
      <c r="D314" s="56" t="s">
        <v>505</v>
      </c>
      <c r="E314" s="68" t="s">
        <v>39</v>
      </c>
      <c r="F314" s="68" t="s">
        <v>506</v>
      </c>
      <c r="G314" s="69" t="n">
        <v>1851</v>
      </c>
      <c r="H314" s="70" t="s">
        <v>42</v>
      </c>
      <c r="I314" s="52" t="n">
        <v>20</v>
      </c>
      <c r="J314" s="52" t="n">
        <v>30</v>
      </c>
      <c r="K314" s="71" t="n">
        <v>29.9</v>
      </c>
      <c r="L314" s="72"/>
      <c r="M314" s="38" t="n">
        <f aca="false">L314-(SUM(O314:U314))</f>
        <v>0</v>
      </c>
      <c r="N314" s="39" t="str">
        <f aca="false">IF(M314&lt;0,"ATENÇÃO","OK")</f>
        <v>OK</v>
      </c>
      <c r="O314" s="73"/>
      <c r="P314" s="73"/>
      <c r="Q314" s="73"/>
      <c r="R314" s="96"/>
      <c r="S314" s="96"/>
      <c r="T314" s="96"/>
      <c r="U314" s="96"/>
    </row>
    <row r="315" customFormat="false" ht="15" hidden="false" customHeight="true" outlineLevel="0" collapsed="false">
      <c r="A315" s="48"/>
      <c r="B315" s="49"/>
      <c r="C315" s="50" t="n">
        <v>312</v>
      </c>
      <c r="D315" s="67" t="s">
        <v>507</v>
      </c>
      <c r="E315" s="68" t="s">
        <v>39</v>
      </c>
      <c r="F315" s="68" t="s">
        <v>480</v>
      </c>
      <c r="G315" s="69" t="s">
        <v>508</v>
      </c>
      <c r="H315" s="70" t="s">
        <v>49</v>
      </c>
      <c r="I315" s="52" t="n">
        <v>20</v>
      </c>
      <c r="J315" s="52" t="n">
        <v>30</v>
      </c>
      <c r="K315" s="71" t="n">
        <v>19.9</v>
      </c>
      <c r="L315" s="72"/>
      <c r="M315" s="38" t="n">
        <f aca="false">L315-(SUM(O315:U315))</f>
        <v>0</v>
      </c>
      <c r="N315" s="39" t="str">
        <f aca="false">IF(M315&lt;0,"ATENÇÃO","OK")</f>
        <v>OK</v>
      </c>
      <c r="O315" s="73"/>
      <c r="P315" s="73"/>
      <c r="Q315" s="73"/>
      <c r="R315" s="96"/>
      <c r="S315" s="96"/>
      <c r="T315" s="96"/>
      <c r="U315" s="96"/>
    </row>
    <row r="316" customFormat="false" ht="15" hidden="false" customHeight="true" outlineLevel="0" collapsed="false">
      <c r="A316" s="48"/>
      <c r="B316" s="49"/>
      <c r="C316" s="57" t="n">
        <v>313</v>
      </c>
      <c r="D316" s="67" t="s">
        <v>509</v>
      </c>
      <c r="E316" s="68" t="s">
        <v>39</v>
      </c>
      <c r="F316" s="68" t="s">
        <v>487</v>
      </c>
      <c r="G316" s="69" t="s">
        <v>510</v>
      </c>
      <c r="H316" s="70" t="s">
        <v>49</v>
      </c>
      <c r="I316" s="52" t="n">
        <v>20</v>
      </c>
      <c r="J316" s="52" t="n">
        <v>30</v>
      </c>
      <c r="K316" s="71" t="n">
        <v>65</v>
      </c>
      <c r="L316" s="72"/>
      <c r="M316" s="38" t="n">
        <f aca="false">L316-(SUM(O316:U316))</f>
        <v>0</v>
      </c>
      <c r="N316" s="39" t="str">
        <f aca="false">IF(M316&lt;0,"ATENÇÃO","OK")</f>
        <v>OK</v>
      </c>
      <c r="O316" s="73"/>
      <c r="P316" s="73"/>
      <c r="Q316" s="73"/>
      <c r="R316" s="96"/>
      <c r="S316" s="96"/>
      <c r="T316" s="96"/>
      <c r="U316" s="96"/>
    </row>
    <row r="317" customFormat="false" ht="15" hidden="false" customHeight="true" outlineLevel="0" collapsed="false">
      <c r="A317" s="48"/>
      <c r="B317" s="49"/>
      <c r="C317" s="50" t="n">
        <v>314</v>
      </c>
      <c r="D317" s="67" t="s">
        <v>511</v>
      </c>
      <c r="E317" s="68" t="s">
        <v>39</v>
      </c>
      <c r="F317" s="68" t="s">
        <v>480</v>
      </c>
      <c r="G317" s="69" t="n">
        <v>5441</v>
      </c>
      <c r="H317" s="70" t="s">
        <v>49</v>
      </c>
      <c r="I317" s="52" t="n">
        <v>20</v>
      </c>
      <c r="J317" s="52" t="n">
        <v>30</v>
      </c>
      <c r="K317" s="71" t="n">
        <v>16</v>
      </c>
      <c r="L317" s="72"/>
      <c r="M317" s="38" t="n">
        <f aca="false">L317-(SUM(O317:U317))</f>
        <v>0</v>
      </c>
      <c r="N317" s="39" t="str">
        <f aca="false">IF(M317&lt;0,"ATENÇÃO","OK")</f>
        <v>OK</v>
      </c>
      <c r="O317" s="73"/>
      <c r="P317" s="73"/>
      <c r="Q317" s="73"/>
      <c r="R317" s="96"/>
      <c r="S317" s="96"/>
      <c r="T317" s="96"/>
      <c r="U317" s="96"/>
    </row>
    <row r="318" customFormat="false" ht="15" hidden="false" customHeight="true" outlineLevel="0" collapsed="false">
      <c r="A318" s="48"/>
      <c r="B318" s="49"/>
      <c r="C318" s="50" t="n">
        <v>315</v>
      </c>
      <c r="D318" s="67" t="s">
        <v>512</v>
      </c>
      <c r="E318" s="68" t="s">
        <v>39</v>
      </c>
      <c r="F318" s="68" t="s">
        <v>480</v>
      </c>
      <c r="G318" s="69" t="n">
        <v>5416</v>
      </c>
      <c r="H318" s="70" t="s">
        <v>49</v>
      </c>
      <c r="I318" s="52" t="n">
        <v>20</v>
      </c>
      <c r="J318" s="52" t="n">
        <v>30</v>
      </c>
      <c r="K318" s="71" t="n">
        <v>8.9</v>
      </c>
      <c r="L318" s="72"/>
      <c r="M318" s="38" t="n">
        <f aca="false">L318-(SUM(O318:U318))</f>
        <v>0</v>
      </c>
      <c r="N318" s="39" t="str">
        <f aca="false">IF(M318&lt;0,"ATENÇÃO","OK")</f>
        <v>OK</v>
      </c>
      <c r="O318" s="73"/>
      <c r="P318" s="73"/>
      <c r="Q318" s="73"/>
      <c r="R318" s="96"/>
      <c r="S318" s="96"/>
      <c r="T318" s="96"/>
      <c r="U318" s="96"/>
    </row>
    <row r="319" customFormat="false" ht="15" hidden="false" customHeight="true" outlineLevel="0" collapsed="false">
      <c r="A319" s="48"/>
      <c r="B319" s="49"/>
      <c r="C319" s="50" t="n">
        <v>316</v>
      </c>
      <c r="D319" s="67" t="s">
        <v>513</v>
      </c>
      <c r="E319" s="68" t="s">
        <v>39</v>
      </c>
      <c r="F319" s="68" t="s">
        <v>514</v>
      </c>
      <c r="G319" s="69" t="s">
        <v>515</v>
      </c>
      <c r="H319" s="70" t="s">
        <v>49</v>
      </c>
      <c r="I319" s="52" t="n">
        <v>20</v>
      </c>
      <c r="J319" s="52" t="n">
        <v>30</v>
      </c>
      <c r="K319" s="71" t="n">
        <v>59.9</v>
      </c>
      <c r="L319" s="72"/>
      <c r="M319" s="38" t="n">
        <f aca="false">L319-(SUM(O319:U319))</f>
        <v>0</v>
      </c>
      <c r="N319" s="39" t="str">
        <f aca="false">IF(M319&lt;0,"ATENÇÃO","OK")</f>
        <v>OK</v>
      </c>
      <c r="O319" s="73"/>
      <c r="P319" s="73"/>
      <c r="Q319" s="73"/>
      <c r="R319" s="96"/>
      <c r="S319" s="96"/>
      <c r="T319" s="96"/>
      <c r="U319" s="96"/>
    </row>
    <row r="320" customFormat="false" ht="15" hidden="false" customHeight="true" outlineLevel="0" collapsed="false">
      <c r="A320" s="48"/>
      <c r="B320" s="49"/>
      <c r="C320" s="57" t="n">
        <v>317</v>
      </c>
      <c r="D320" s="67" t="s">
        <v>516</v>
      </c>
      <c r="E320" s="68" t="s">
        <v>39</v>
      </c>
      <c r="F320" s="68" t="s">
        <v>517</v>
      </c>
      <c r="G320" s="69" t="s">
        <v>518</v>
      </c>
      <c r="H320" s="70" t="s">
        <v>49</v>
      </c>
      <c r="I320" s="52" t="n">
        <v>20</v>
      </c>
      <c r="J320" s="52" t="n">
        <v>30</v>
      </c>
      <c r="K320" s="71" t="n">
        <v>16.9</v>
      </c>
      <c r="L320" s="72"/>
      <c r="M320" s="38" t="n">
        <f aca="false">L320-(SUM(O320:U320))</f>
        <v>0</v>
      </c>
      <c r="N320" s="39" t="str">
        <f aca="false">IF(M320&lt;0,"ATENÇÃO","OK")</f>
        <v>OK</v>
      </c>
      <c r="O320" s="73"/>
      <c r="P320" s="73"/>
      <c r="Q320" s="73"/>
      <c r="R320" s="96"/>
      <c r="S320" s="96"/>
      <c r="T320" s="96"/>
      <c r="U320" s="96"/>
    </row>
    <row r="321" customFormat="false" ht="15" hidden="false" customHeight="true" outlineLevel="0" collapsed="false">
      <c r="A321" s="48"/>
      <c r="B321" s="49"/>
      <c r="C321" s="50" t="n">
        <v>318</v>
      </c>
      <c r="D321" s="51" t="s">
        <v>519</v>
      </c>
      <c r="E321" s="68" t="s">
        <v>39</v>
      </c>
      <c r="F321" s="68" t="s">
        <v>480</v>
      </c>
      <c r="G321" s="69" t="n">
        <v>1960</v>
      </c>
      <c r="H321" s="70" t="s">
        <v>49</v>
      </c>
      <c r="I321" s="52" t="n">
        <v>20</v>
      </c>
      <c r="J321" s="52" t="n">
        <v>30</v>
      </c>
      <c r="K321" s="71" t="n">
        <v>29.9</v>
      </c>
      <c r="L321" s="72"/>
      <c r="M321" s="38" t="n">
        <f aca="false">L321-(SUM(O321:U321))</f>
        <v>0</v>
      </c>
      <c r="N321" s="39" t="str">
        <f aca="false">IF(M321&lt;0,"ATENÇÃO","OK")</f>
        <v>OK</v>
      </c>
      <c r="O321" s="73"/>
      <c r="P321" s="73"/>
      <c r="Q321" s="73"/>
      <c r="R321" s="96"/>
      <c r="S321" s="96"/>
      <c r="T321" s="96"/>
      <c r="U321" s="96"/>
    </row>
    <row r="322" customFormat="false" ht="15" hidden="false" customHeight="true" outlineLevel="0" collapsed="false">
      <c r="A322" s="48"/>
      <c r="B322" s="49"/>
      <c r="C322" s="50" t="n">
        <v>319</v>
      </c>
      <c r="D322" s="51" t="s">
        <v>520</v>
      </c>
      <c r="E322" s="68" t="s">
        <v>39</v>
      </c>
      <c r="F322" s="68" t="s">
        <v>480</v>
      </c>
      <c r="G322" s="69" t="s">
        <v>521</v>
      </c>
      <c r="H322" s="70" t="s">
        <v>49</v>
      </c>
      <c r="I322" s="52" t="n">
        <v>20</v>
      </c>
      <c r="J322" s="52" t="n">
        <v>30</v>
      </c>
      <c r="K322" s="71" t="n">
        <v>12</v>
      </c>
      <c r="L322" s="72"/>
      <c r="M322" s="38" t="n">
        <f aca="false">L322-(SUM(O322:U322))</f>
        <v>0</v>
      </c>
      <c r="N322" s="39" t="str">
        <f aca="false">IF(M322&lt;0,"ATENÇÃO","OK")</f>
        <v>OK</v>
      </c>
      <c r="O322" s="73"/>
      <c r="P322" s="73"/>
      <c r="Q322" s="73"/>
      <c r="R322" s="96"/>
      <c r="S322" s="96"/>
      <c r="T322" s="96"/>
      <c r="U322" s="96"/>
    </row>
    <row r="323" customFormat="false" ht="15" hidden="false" customHeight="true" outlineLevel="0" collapsed="false">
      <c r="A323" s="48"/>
      <c r="B323" s="49"/>
      <c r="C323" s="50" t="n">
        <v>320</v>
      </c>
      <c r="D323" s="67" t="s">
        <v>522</v>
      </c>
      <c r="E323" s="68" t="s">
        <v>39</v>
      </c>
      <c r="F323" s="68" t="s">
        <v>491</v>
      </c>
      <c r="G323" s="69" t="n">
        <v>300675</v>
      </c>
      <c r="H323" s="70" t="s">
        <v>49</v>
      </c>
      <c r="I323" s="52" t="n">
        <v>20</v>
      </c>
      <c r="J323" s="52" t="n">
        <v>30</v>
      </c>
      <c r="K323" s="71" t="n">
        <v>35</v>
      </c>
      <c r="L323" s="72"/>
      <c r="M323" s="38" t="n">
        <f aca="false">L323-(SUM(O323:U323))</f>
        <v>0</v>
      </c>
      <c r="N323" s="39" t="str">
        <f aca="false">IF(M323&lt;0,"ATENÇÃO","OK")</f>
        <v>OK</v>
      </c>
      <c r="O323" s="73"/>
      <c r="P323" s="73"/>
      <c r="Q323" s="73"/>
      <c r="R323" s="96"/>
      <c r="S323" s="96"/>
      <c r="T323" s="96"/>
      <c r="U323" s="96"/>
    </row>
    <row r="324" customFormat="false" ht="15" hidden="false" customHeight="true" outlineLevel="0" collapsed="false">
      <c r="A324" s="48"/>
      <c r="B324" s="49"/>
      <c r="C324" s="57" t="n">
        <v>321</v>
      </c>
      <c r="D324" s="67" t="s">
        <v>523</v>
      </c>
      <c r="E324" s="68" t="s">
        <v>39</v>
      </c>
      <c r="F324" s="68" t="s">
        <v>480</v>
      </c>
      <c r="G324" s="69" t="n">
        <v>20246</v>
      </c>
      <c r="H324" s="70" t="s">
        <v>49</v>
      </c>
      <c r="I324" s="52" t="n">
        <v>20</v>
      </c>
      <c r="J324" s="52" t="n">
        <v>30</v>
      </c>
      <c r="K324" s="71" t="n">
        <v>22.42</v>
      </c>
      <c r="L324" s="97" t="n">
        <v>700</v>
      </c>
      <c r="M324" s="98" t="n">
        <f aca="false">L324-(SUM(O324:U324))</f>
        <v>-100</v>
      </c>
      <c r="N324" s="39" t="str">
        <f aca="false">IF(M324&lt;0,"ATENÇÃO","OK")</f>
        <v>ATENÇÃO</v>
      </c>
      <c r="O324" s="73"/>
      <c r="P324" s="99" t="n">
        <v>200</v>
      </c>
      <c r="Q324" s="73"/>
      <c r="R324" s="96"/>
      <c r="S324" s="100" t="n">
        <v>500</v>
      </c>
      <c r="T324" s="100" t="n">
        <v>100</v>
      </c>
      <c r="U324" s="96"/>
    </row>
    <row r="325" customFormat="false" ht="15" hidden="false" customHeight="true" outlineLevel="0" collapsed="false">
      <c r="A325" s="48"/>
      <c r="B325" s="49"/>
      <c r="C325" s="50" t="n">
        <v>322</v>
      </c>
      <c r="D325" s="67" t="s">
        <v>524</v>
      </c>
      <c r="E325" s="68" t="s">
        <v>39</v>
      </c>
      <c r="F325" s="68" t="s">
        <v>497</v>
      </c>
      <c r="G325" s="69" t="n">
        <v>174461372</v>
      </c>
      <c r="H325" s="70" t="s">
        <v>49</v>
      </c>
      <c r="I325" s="52" t="n">
        <v>20</v>
      </c>
      <c r="J325" s="52" t="n">
        <v>30</v>
      </c>
      <c r="K325" s="71" t="n">
        <v>19.9</v>
      </c>
      <c r="L325" s="72"/>
      <c r="M325" s="38" t="n">
        <f aca="false">L325-(SUM(O325:U325))</f>
        <v>0</v>
      </c>
      <c r="N325" s="39" t="str">
        <f aca="false">IF(M325&lt;0,"ATENÇÃO","OK")</f>
        <v>OK</v>
      </c>
      <c r="O325" s="73"/>
      <c r="P325" s="73"/>
      <c r="Q325" s="73"/>
      <c r="R325" s="96"/>
      <c r="S325" s="96"/>
      <c r="T325" s="96"/>
      <c r="U325" s="96"/>
    </row>
    <row r="326" customFormat="false" ht="15" hidden="false" customHeight="true" outlineLevel="0" collapsed="false">
      <c r="A326" s="48"/>
      <c r="B326" s="49"/>
      <c r="C326" s="50" t="n">
        <v>323</v>
      </c>
      <c r="D326" s="67" t="s">
        <v>525</v>
      </c>
      <c r="E326" s="68" t="s">
        <v>39</v>
      </c>
      <c r="F326" s="68" t="s">
        <v>480</v>
      </c>
      <c r="G326" s="69" t="n">
        <v>20228</v>
      </c>
      <c r="H326" s="70" t="s">
        <v>49</v>
      </c>
      <c r="I326" s="52" t="n">
        <v>20</v>
      </c>
      <c r="J326" s="52" t="n">
        <v>30</v>
      </c>
      <c r="K326" s="71" t="n">
        <v>54.96</v>
      </c>
      <c r="L326" s="72"/>
      <c r="M326" s="38" t="n">
        <f aca="false">L326-(SUM(O326:U326))</f>
        <v>0</v>
      </c>
      <c r="N326" s="39" t="str">
        <f aca="false">IF(M326&lt;0,"ATENÇÃO","OK")</f>
        <v>OK</v>
      </c>
      <c r="O326" s="73"/>
      <c r="P326" s="73"/>
      <c r="Q326" s="73"/>
      <c r="R326" s="96"/>
      <c r="S326" s="96"/>
      <c r="T326" s="96"/>
      <c r="U326" s="96"/>
    </row>
    <row r="327" customFormat="false" ht="15" hidden="false" customHeight="true" outlineLevel="0" collapsed="false">
      <c r="A327" s="48"/>
      <c r="B327" s="49"/>
      <c r="C327" s="50" t="n">
        <v>324</v>
      </c>
      <c r="D327" s="67" t="s">
        <v>526</v>
      </c>
      <c r="E327" s="68" t="s">
        <v>39</v>
      </c>
      <c r="F327" s="68" t="s">
        <v>480</v>
      </c>
      <c r="G327" s="69" t="n">
        <v>20240</v>
      </c>
      <c r="H327" s="70" t="s">
        <v>49</v>
      </c>
      <c r="I327" s="52" t="n">
        <v>20</v>
      </c>
      <c r="J327" s="52" t="n">
        <v>30</v>
      </c>
      <c r="K327" s="71" t="n">
        <v>15.9</v>
      </c>
      <c r="L327" s="72"/>
      <c r="M327" s="38" t="n">
        <f aca="false">L327-(SUM(O327:U327))</f>
        <v>0</v>
      </c>
      <c r="N327" s="39" t="str">
        <f aca="false">IF(M327&lt;0,"ATENÇÃO","OK")</f>
        <v>OK</v>
      </c>
      <c r="O327" s="73"/>
      <c r="P327" s="73"/>
      <c r="Q327" s="73"/>
      <c r="R327" s="96"/>
      <c r="S327" s="96"/>
      <c r="T327" s="96"/>
      <c r="U327" s="96"/>
    </row>
    <row r="328" customFormat="false" ht="15" hidden="false" customHeight="true" outlineLevel="0" collapsed="false">
      <c r="A328" s="48"/>
      <c r="B328" s="49"/>
      <c r="C328" s="57" t="n">
        <v>325</v>
      </c>
      <c r="D328" s="67" t="s">
        <v>527</v>
      </c>
      <c r="E328" s="68" t="s">
        <v>39</v>
      </c>
      <c r="F328" s="68" t="s">
        <v>480</v>
      </c>
      <c r="G328" s="69" t="n">
        <v>20241</v>
      </c>
      <c r="H328" s="70" t="s">
        <v>49</v>
      </c>
      <c r="I328" s="52" t="n">
        <v>20</v>
      </c>
      <c r="J328" s="52" t="n">
        <v>30</v>
      </c>
      <c r="K328" s="71" t="n">
        <v>15.9</v>
      </c>
      <c r="L328" s="72" t="n">
        <v>100</v>
      </c>
      <c r="M328" s="38" t="n">
        <f aca="false">L328-(SUM(O328:U328))</f>
        <v>0</v>
      </c>
      <c r="N328" s="39" t="str">
        <f aca="false">IF(M328&lt;0,"ATENÇÃO","OK")</f>
        <v>OK</v>
      </c>
      <c r="O328" s="73"/>
      <c r="P328" s="99" t="n">
        <v>100</v>
      </c>
      <c r="Q328" s="73"/>
      <c r="R328" s="96"/>
      <c r="S328" s="96"/>
      <c r="T328" s="96"/>
      <c r="U328" s="96"/>
    </row>
    <row r="329" customFormat="false" ht="15" hidden="false" customHeight="true" outlineLevel="0" collapsed="false">
      <c r="A329" s="48"/>
      <c r="B329" s="49"/>
      <c r="C329" s="50" t="n">
        <v>326</v>
      </c>
      <c r="D329" s="67" t="s">
        <v>528</v>
      </c>
      <c r="E329" s="68" t="s">
        <v>39</v>
      </c>
      <c r="F329" s="68" t="s">
        <v>480</v>
      </c>
      <c r="G329" s="69" t="n">
        <v>20245</v>
      </c>
      <c r="H329" s="70" t="s">
        <v>49</v>
      </c>
      <c r="I329" s="52" t="n">
        <v>20</v>
      </c>
      <c r="J329" s="52" t="n">
        <v>30</v>
      </c>
      <c r="K329" s="71" t="n">
        <v>19.9</v>
      </c>
      <c r="L329" s="72"/>
      <c r="M329" s="38" t="n">
        <f aca="false">L329-(SUM(O329:U329))</f>
        <v>0</v>
      </c>
      <c r="N329" s="39" t="str">
        <f aca="false">IF(M329&lt;0,"ATENÇÃO","OK")</f>
        <v>OK</v>
      </c>
      <c r="O329" s="73"/>
      <c r="P329" s="73"/>
      <c r="Q329" s="73"/>
      <c r="R329" s="96"/>
      <c r="S329" s="96"/>
      <c r="T329" s="96"/>
      <c r="U329" s="96"/>
    </row>
    <row r="330" customFormat="false" ht="15" hidden="false" customHeight="true" outlineLevel="0" collapsed="false">
      <c r="A330" s="48"/>
      <c r="B330" s="49"/>
      <c r="C330" s="50" t="n">
        <v>327</v>
      </c>
      <c r="D330" s="67" t="s">
        <v>529</v>
      </c>
      <c r="E330" s="68" t="s">
        <v>39</v>
      </c>
      <c r="F330" s="68" t="s">
        <v>480</v>
      </c>
      <c r="G330" s="69" t="n">
        <v>20240</v>
      </c>
      <c r="H330" s="70" t="s">
        <v>49</v>
      </c>
      <c r="I330" s="52" t="n">
        <v>20</v>
      </c>
      <c r="J330" s="52" t="n">
        <v>30</v>
      </c>
      <c r="K330" s="71" t="n">
        <v>15.9</v>
      </c>
      <c r="L330" s="72"/>
      <c r="M330" s="38" t="n">
        <f aca="false">L330-(SUM(O330:U330))</f>
        <v>0</v>
      </c>
      <c r="N330" s="39" t="str">
        <f aca="false">IF(M330&lt;0,"ATENÇÃO","OK")</f>
        <v>OK</v>
      </c>
      <c r="O330" s="73"/>
      <c r="P330" s="73"/>
      <c r="Q330" s="73"/>
      <c r="R330" s="96"/>
      <c r="S330" s="96"/>
      <c r="T330" s="96"/>
      <c r="U330" s="96"/>
    </row>
    <row r="331" customFormat="false" ht="15" hidden="false" customHeight="true" outlineLevel="0" collapsed="false">
      <c r="A331" s="48"/>
      <c r="B331" s="49"/>
      <c r="C331" s="50" t="n">
        <v>328</v>
      </c>
      <c r="D331" s="51" t="s">
        <v>530</v>
      </c>
      <c r="E331" s="68" t="s">
        <v>39</v>
      </c>
      <c r="F331" s="68" t="s">
        <v>480</v>
      </c>
      <c r="G331" s="69" t="n">
        <v>1966</v>
      </c>
      <c r="H331" s="70" t="s">
        <v>42</v>
      </c>
      <c r="I331" s="52" t="n">
        <v>20</v>
      </c>
      <c r="J331" s="52" t="n">
        <v>30</v>
      </c>
      <c r="K331" s="71" t="n">
        <v>48</v>
      </c>
      <c r="L331" s="72"/>
      <c r="M331" s="38" t="n">
        <f aca="false">L331-(SUM(O331:U331))</f>
        <v>0</v>
      </c>
      <c r="N331" s="39" t="str">
        <f aca="false">IF(M331&lt;0,"ATENÇÃO","OK")</f>
        <v>OK</v>
      </c>
      <c r="O331" s="73"/>
      <c r="P331" s="73"/>
      <c r="Q331" s="73"/>
      <c r="R331" s="96"/>
      <c r="S331" s="96"/>
      <c r="T331" s="96"/>
      <c r="U331" s="96"/>
    </row>
    <row r="332" customFormat="false" ht="15" hidden="false" customHeight="true" outlineLevel="0" collapsed="false">
      <c r="A332" s="48"/>
      <c r="B332" s="49"/>
      <c r="C332" s="57" t="n">
        <v>329</v>
      </c>
      <c r="D332" s="51" t="s">
        <v>531</v>
      </c>
      <c r="E332" s="68" t="s">
        <v>39</v>
      </c>
      <c r="F332" s="68" t="s">
        <v>480</v>
      </c>
      <c r="G332" s="69" t="n">
        <v>1833</v>
      </c>
      <c r="H332" s="70" t="s">
        <v>42</v>
      </c>
      <c r="I332" s="52" t="n">
        <v>20</v>
      </c>
      <c r="J332" s="52" t="n">
        <v>30</v>
      </c>
      <c r="K332" s="71" t="n">
        <v>39.9</v>
      </c>
      <c r="L332" s="72"/>
      <c r="M332" s="38" t="n">
        <f aca="false">L332-(SUM(O332:U332))</f>
        <v>0</v>
      </c>
      <c r="N332" s="39" t="str">
        <f aca="false">IF(M332&lt;0,"ATENÇÃO","OK")</f>
        <v>OK</v>
      </c>
      <c r="O332" s="73"/>
      <c r="P332" s="73"/>
      <c r="Q332" s="73"/>
      <c r="R332" s="96"/>
      <c r="S332" s="96"/>
      <c r="T332" s="96"/>
      <c r="U332" s="96"/>
    </row>
    <row r="333" customFormat="false" ht="15" hidden="false" customHeight="true" outlineLevel="0" collapsed="false">
      <c r="A333" s="48"/>
      <c r="B333" s="49"/>
      <c r="C333" s="50" t="n">
        <v>330</v>
      </c>
      <c r="D333" s="51" t="s">
        <v>532</v>
      </c>
      <c r="E333" s="68" t="s">
        <v>39</v>
      </c>
      <c r="F333" s="68" t="s">
        <v>480</v>
      </c>
      <c r="G333" s="69" t="n">
        <v>1971</v>
      </c>
      <c r="H333" s="70" t="s">
        <v>49</v>
      </c>
      <c r="I333" s="52" t="n">
        <v>20</v>
      </c>
      <c r="J333" s="52" t="n">
        <v>30</v>
      </c>
      <c r="K333" s="71" t="n">
        <v>39.9</v>
      </c>
      <c r="L333" s="72"/>
      <c r="M333" s="38" t="n">
        <f aca="false">L333-(SUM(O333:U333))</f>
        <v>0</v>
      </c>
      <c r="N333" s="39" t="str">
        <f aca="false">IF(M333&lt;0,"ATENÇÃO","OK")</f>
        <v>OK</v>
      </c>
      <c r="O333" s="73"/>
      <c r="P333" s="73"/>
      <c r="Q333" s="73"/>
      <c r="R333" s="96"/>
      <c r="S333" s="96"/>
      <c r="T333" s="96"/>
      <c r="U333" s="96"/>
    </row>
    <row r="334" customFormat="false" ht="15" hidden="false" customHeight="true" outlineLevel="0" collapsed="false">
      <c r="A334" s="48"/>
      <c r="B334" s="49"/>
      <c r="C334" s="50" t="n">
        <v>331</v>
      </c>
      <c r="D334" s="80" t="s">
        <v>533</v>
      </c>
      <c r="E334" s="68" t="s">
        <v>39</v>
      </c>
      <c r="F334" s="68" t="s">
        <v>480</v>
      </c>
      <c r="G334" s="69" t="n">
        <v>20245</v>
      </c>
      <c r="H334" s="70" t="s">
        <v>181</v>
      </c>
      <c r="I334" s="52" t="n">
        <v>20</v>
      </c>
      <c r="J334" s="52" t="n">
        <v>30</v>
      </c>
      <c r="K334" s="71" t="n">
        <v>19.9</v>
      </c>
      <c r="L334" s="72"/>
      <c r="M334" s="38" t="n">
        <f aca="false">L334-(SUM(O334:U334))</f>
        <v>0</v>
      </c>
      <c r="N334" s="39" t="str">
        <f aca="false">IF(M334&lt;0,"ATENÇÃO","OK")</f>
        <v>OK</v>
      </c>
      <c r="O334" s="73"/>
      <c r="P334" s="73"/>
      <c r="Q334" s="73"/>
      <c r="R334" s="96"/>
      <c r="S334" s="96"/>
      <c r="T334" s="96"/>
      <c r="U334" s="96"/>
    </row>
    <row r="335" customFormat="false" ht="15" hidden="false" customHeight="true" outlineLevel="0" collapsed="false">
      <c r="A335" s="48"/>
      <c r="B335" s="49"/>
      <c r="C335" s="50" t="n">
        <v>332</v>
      </c>
      <c r="D335" s="51" t="s">
        <v>534</v>
      </c>
      <c r="E335" s="68" t="s">
        <v>535</v>
      </c>
      <c r="F335" s="68" t="s">
        <v>536</v>
      </c>
      <c r="G335" s="69" t="s">
        <v>537</v>
      </c>
      <c r="H335" s="70" t="s">
        <v>181</v>
      </c>
      <c r="I335" s="52" t="n">
        <v>20</v>
      </c>
      <c r="J335" s="52" t="n">
        <v>30</v>
      </c>
      <c r="K335" s="71" t="n">
        <v>30</v>
      </c>
      <c r="L335" s="72"/>
      <c r="M335" s="38" t="n">
        <f aca="false">L335-(SUM(O335:U335))</f>
        <v>0</v>
      </c>
      <c r="N335" s="39" t="str">
        <f aca="false">IF(M335&lt;0,"ATENÇÃO","OK")</f>
        <v>OK</v>
      </c>
      <c r="O335" s="73"/>
      <c r="P335" s="73"/>
      <c r="Q335" s="73"/>
      <c r="R335" s="96"/>
      <c r="S335" s="96"/>
      <c r="T335" s="96"/>
      <c r="U335" s="96"/>
    </row>
    <row r="336" customFormat="false" ht="15" hidden="false" customHeight="true" outlineLevel="0" collapsed="false">
      <c r="A336" s="48"/>
      <c r="B336" s="49"/>
      <c r="C336" s="57" t="n">
        <v>333</v>
      </c>
      <c r="D336" s="67" t="s">
        <v>538</v>
      </c>
      <c r="E336" s="68" t="s">
        <v>39</v>
      </c>
      <c r="F336" s="68" t="s">
        <v>539</v>
      </c>
      <c r="G336" s="69" t="s">
        <v>540</v>
      </c>
      <c r="H336" s="70" t="s">
        <v>181</v>
      </c>
      <c r="I336" s="52" t="n">
        <v>20</v>
      </c>
      <c r="J336" s="52" t="n">
        <v>30</v>
      </c>
      <c r="K336" s="71" t="n">
        <v>110</v>
      </c>
      <c r="L336" s="72"/>
      <c r="M336" s="38" t="n">
        <f aca="false">L336-(SUM(O336:U336))</f>
        <v>0</v>
      </c>
      <c r="N336" s="39" t="str">
        <f aca="false">IF(M336&lt;0,"ATENÇÃO","OK")</f>
        <v>OK</v>
      </c>
      <c r="O336" s="73"/>
      <c r="P336" s="73"/>
      <c r="Q336" s="73"/>
      <c r="R336" s="96"/>
      <c r="S336" s="96"/>
      <c r="T336" s="96"/>
      <c r="U336" s="96"/>
    </row>
    <row r="337" customFormat="false" ht="15" hidden="false" customHeight="true" outlineLevel="0" collapsed="false">
      <c r="A337" s="48"/>
      <c r="B337" s="49"/>
      <c r="C337" s="50" t="n">
        <v>334</v>
      </c>
      <c r="D337" s="67" t="s">
        <v>541</v>
      </c>
      <c r="E337" s="68" t="s">
        <v>39</v>
      </c>
      <c r="F337" s="68" t="s">
        <v>539</v>
      </c>
      <c r="G337" s="69" t="s">
        <v>540</v>
      </c>
      <c r="H337" s="70" t="s">
        <v>181</v>
      </c>
      <c r="I337" s="52" t="n">
        <v>20</v>
      </c>
      <c r="J337" s="52" t="n">
        <v>30</v>
      </c>
      <c r="K337" s="71" t="n">
        <v>150</v>
      </c>
      <c r="L337" s="72"/>
      <c r="M337" s="38" t="n">
        <f aca="false">L337-(SUM(O337:U337))</f>
        <v>0</v>
      </c>
      <c r="N337" s="39" t="str">
        <f aca="false">IF(M337&lt;0,"ATENÇÃO","OK")</f>
        <v>OK</v>
      </c>
      <c r="O337" s="73"/>
      <c r="P337" s="73"/>
      <c r="Q337" s="73"/>
      <c r="R337" s="96"/>
      <c r="S337" s="96"/>
      <c r="T337" s="96"/>
      <c r="U337" s="96"/>
    </row>
    <row r="338" customFormat="false" ht="15" hidden="false" customHeight="true" outlineLevel="0" collapsed="false">
      <c r="A338" s="48"/>
      <c r="B338" s="49"/>
      <c r="C338" s="50" t="n">
        <v>335</v>
      </c>
      <c r="D338" s="67" t="s">
        <v>542</v>
      </c>
      <c r="E338" s="68" t="s">
        <v>39</v>
      </c>
      <c r="F338" s="68" t="s">
        <v>539</v>
      </c>
      <c r="G338" s="69" t="s">
        <v>540</v>
      </c>
      <c r="H338" s="70" t="s">
        <v>181</v>
      </c>
      <c r="I338" s="52" t="n">
        <v>20</v>
      </c>
      <c r="J338" s="52" t="n">
        <v>30</v>
      </c>
      <c r="K338" s="71" t="n">
        <v>250</v>
      </c>
      <c r="L338" s="72"/>
      <c r="M338" s="38" t="n">
        <f aca="false">L338-(SUM(O338:U338))</f>
        <v>0</v>
      </c>
      <c r="N338" s="39" t="str">
        <f aca="false">IF(M338&lt;0,"ATENÇÃO","OK")</f>
        <v>OK</v>
      </c>
      <c r="O338" s="73"/>
      <c r="P338" s="73"/>
      <c r="Q338" s="73"/>
      <c r="R338" s="96"/>
      <c r="S338" s="96"/>
      <c r="T338" s="96"/>
      <c r="U338" s="96"/>
    </row>
    <row r="339" customFormat="false" ht="15" hidden="false" customHeight="true" outlineLevel="0" collapsed="false">
      <c r="A339" s="48"/>
      <c r="B339" s="49"/>
      <c r="C339" s="50" t="n">
        <v>336</v>
      </c>
      <c r="D339" s="67" t="s">
        <v>543</v>
      </c>
      <c r="E339" s="68" t="s">
        <v>39</v>
      </c>
      <c r="F339" s="68" t="s">
        <v>539</v>
      </c>
      <c r="G339" s="69" t="s">
        <v>540</v>
      </c>
      <c r="H339" s="70" t="s">
        <v>181</v>
      </c>
      <c r="I339" s="52" t="n">
        <v>20</v>
      </c>
      <c r="J339" s="52" t="n">
        <v>30</v>
      </c>
      <c r="K339" s="71" t="n">
        <v>450</v>
      </c>
      <c r="L339" s="72"/>
      <c r="M339" s="38" t="n">
        <f aca="false">L339-(SUM(O339:U339))</f>
        <v>0</v>
      </c>
      <c r="N339" s="39" t="str">
        <f aca="false">IF(M339&lt;0,"ATENÇÃO","OK")</f>
        <v>OK</v>
      </c>
      <c r="O339" s="73"/>
      <c r="P339" s="73"/>
      <c r="Q339" s="73"/>
      <c r="R339" s="96"/>
      <c r="S339" s="96"/>
      <c r="T339" s="96"/>
      <c r="U339" s="96"/>
    </row>
    <row r="340" customFormat="false" ht="15" hidden="false" customHeight="true" outlineLevel="0" collapsed="false">
      <c r="A340" s="48"/>
      <c r="B340" s="49"/>
      <c r="C340" s="57" t="n">
        <v>337</v>
      </c>
      <c r="D340" s="67" t="s">
        <v>544</v>
      </c>
      <c r="E340" s="68" t="s">
        <v>39</v>
      </c>
      <c r="F340" s="68" t="s">
        <v>480</v>
      </c>
      <c r="G340" s="69" t="n">
        <v>20043</v>
      </c>
      <c r="H340" s="70" t="s">
        <v>181</v>
      </c>
      <c r="I340" s="52" t="n">
        <v>20</v>
      </c>
      <c r="J340" s="52" t="n">
        <v>30</v>
      </c>
      <c r="K340" s="71" t="n">
        <v>12.9</v>
      </c>
      <c r="L340" s="72"/>
      <c r="M340" s="38" t="n">
        <f aca="false">L340-(SUM(O340:U340))</f>
        <v>0</v>
      </c>
      <c r="N340" s="39" t="str">
        <f aca="false">IF(M340&lt;0,"ATENÇÃO","OK")</f>
        <v>OK</v>
      </c>
      <c r="O340" s="73"/>
      <c r="P340" s="73"/>
      <c r="Q340" s="73"/>
      <c r="R340" s="96"/>
      <c r="S340" s="96"/>
      <c r="T340" s="96"/>
      <c r="U340" s="96"/>
    </row>
    <row r="341" customFormat="false" ht="15" hidden="false" customHeight="true" outlineLevel="0" collapsed="false">
      <c r="A341" s="48"/>
      <c r="B341" s="49"/>
      <c r="C341" s="50" t="n">
        <v>338</v>
      </c>
      <c r="D341" s="51" t="s">
        <v>545</v>
      </c>
      <c r="E341" s="68" t="s">
        <v>39</v>
      </c>
      <c r="F341" s="68" t="s">
        <v>546</v>
      </c>
      <c r="G341" s="69" t="s">
        <v>547</v>
      </c>
      <c r="H341" s="70" t="s">
        <v>181</v>
      </c>
      <c r="I341" s="52" t="n">
        <v>20</v>
      </c>
      <c r="J341" s="52" t="n">
        <v>30</v>
      </c>
      <c r="K341" s="71" t="n">
        <v>150</v>
      </c>
      <c r="L341" s="72"/>
      <c r="M341" s="38" t="n">
        <f aca="false">L341-(SUM(O341:U341))</f>
        <v>0</v>
      </c>
      <c r="N341" s="39" t="str">
        <f aca="false">IF(M341&lt;0,"ATENÇÃO","OK")</f>
        <v>OK</v>
      </c>
      <c r="O341" s="73"/>
      <c r="P341" s="73"/>
      <c r="Q341" s="73"/>
      <c r="R341" s="96"/>
      <c r="S341" s="96"/>
      <c r="T341" s="96"/>
      <c r="U341" s="96"/>
    </row>
    <row r="342" customFormat="false" ht="15" hidden="false" customHeight="true" outlineLevel="0" collapsed="false">
      <c r="A342" s="48"/>
      <c r="B342" s="49"/>
      <c r="C342" s="50" t="n">
        <v>339</v>
      </c>
      <c r="D342" s="51" t="s">
        <v>548</v>
      </c>
      <c r="E342" s="68" t="s">
        <v>39</v>
      </c>
      <c r="F342" s="68" t="s">
        <v>549</v>
      </c>
      <c r="G342" s="69" t="s">
        <v>550</v>
      </c>
      <c r="H342" s="70" t="s">
        <v>49</v>
      </c>
      <c r="I342" s="52" t="n">
        <v>20</v>
      </c>
      <c r="J342" s="52" t="n">
        <v>30</v>
      </c>
      <c r="K342" s="71" t="n">
        <v>30</v>
      </c>
      <c r="L342" s="72"/>
      <c r="M342" s="38" t="n">
        <f aca="false">L342-(SUM(O342:U342))</f>
        <v>0</v>
      </c>
      <c r="N342" s="39" t="str">
        <f aca="false">IF(M342&lt;0,"ATENÇÃO","OK")</f>
        <v>OK</v>
      </c>
      <c r="O342" s="73"/>
      <c r="P342" s="73"/>
      <c r="Q342" s="73"/>
      <c r="R342" s="96"/>
      <c r="S342" s="96"/>
      <c r="T342" s="96"/>
      <c r="U342" s="96"/>
    </row>
    <row r="343" customFormat="false" ht="15" hidden="false" customHeight="true" outlineLevel="0" collapsed="false">
      <c r="A343" s="48"/>
      <c r="B343" s="49"/>
      <c r="C343" s="50" t="n">
        <v>340</v>
      </c>
      <c r="D343" s="80" t="s">
        <v>551</v>
      </c>
      <c r="E343" s="68" t="s">
        <v>39</v>
      </c>
      <c r="F343" s="68" t="s">
        <v>517</v>
      </c>
      <c r="G343" s="69" t="s">
        <v>552</v>
      </c>
      <c r="H343" s="70" t="s">
        <v>49</v>
      </c>
      <c r="I343" s="52" t="n">
        <v>20</v>
      </c>
      <c r="J343" s="52" t="n">
        <v>30</v>
      </c>
      <c r="K343" s="71" t="n">
        <v>59.89</v>
      </c>
      <c r="L343" s="72"/>
      <c r="M343" s="38" t="n">
        <f aca="false">L343-(SUM(O343:U343))</f>
        <v>0</v>
      </c>
      <c r="N343" s="39" t="str">
        <f aca="false">IF(M343&lt;0,"ATENÇÃO","OK")</f>
        <v>OK</v>
      </c>
      <c r="O343" s="73"/>
      <c r="P343" s="73"/>
      <c r="Q343" s="73"/>
      <c r="R343" s="96"/>
      <c r="S343" s="96"/>
      <c r="T343" s="96"/>
      <c r="U343" s="96"/>
    </row>
    <row r="344" customFormat="false" ht="15" hidden="false" customHeight="true" outlineLevel="0" collapsed="false">
      <c r="A344" s="48"/>
      <c r="B344" s="49"/>
      <c r="C344" s="57" t="n">
        <v>341</v>
      </c>
      <c r="D344" s="51" t="s">
        <v>553</v>
      </c>
      <c r="E344" s="68" t="s">
        <v>39</v>
      </c>
      <c r="F344" s="68" t="s">
        <v>292</v>
      </c>
      <c r="G344" s="69" t="s">
        <v>554</v>
      </c>
      <c r="H344" s="70" t="s">
        <v>49</v>
      </c>
      <c r="I344" s="52" t="n">
        <v>20</v>
      </c>
      <c r="J344" s="52" t="n">
        <v>30</v>
      </c>
      <c r="K344" s="71" t="n">
        <v>75</v>
      </c>
      <c r="L344" s="72"/>
      <c r="M344" s="38" t="n">
        <f aca="false">L344-(SUM(O344:U344))</f>
        <v>0</v>
      </c>
      <c r="N344" s="39" t="str">
        <f aca="false">IF(M344&lt;0,"ATENÇÃO","OK")</f>
        <v>OK</v>
      </c>
      <c r="O344" s="73"/>
      <c r="P344" s="73"/>
      <c r="Q344" s="73"/>
      <c r="R344" s="96"/>
      <c r="S344" s="96"/>
      <c r="T344" s="96"/>
      <c r="U344" s="96"/>
    </row>
    <row r="345" customFormat="false" ht="15" hidden="false" customHeight="true" outlineLevel="0" collapsed="false">
      <c r="A345" s="48"/>
      <c r="B345" s="49"/>
      <c r="C345" s="50" t="n">
        <v>342</v>
      </c>
      <c r="D345" s="51" t="s">
        <v>555</v>
      </c>
      <c r="E345" s="68" t="s">
        <v>39</v>
      </c>
      <c r="F345" s="68" t="s">
        <v>539</v>
      </c>
      <c r="G345" s="69" t="s">
        <v>556</v>
      </c>
      <c r="H345" s="70" t="s">
        <v>49</v>
      </c>
      <c r="I345" s="52" t="n">
        <v>20</v>
      </c>
      <c r="J345" s="52" t="n">
        <v>30</v>
      </c>
      <c r="K345" s="71" t="n">
        <v>618</v>
      </c>
      <c r="L345" s="72"/>
      <c r="M345" s="38" t="n">
        <f aca="false">L345-(SUM(O345:U345))</f>
        <v>0</v>
      </c>
      <c r="N345" s="39" t="str">
        <f aca="false">IF(M345&lt;0,"ATENÇÃO","OK")</f>
        <v>OK</v>
      </c>
      <c r="O345" s="73"/>
      <c r="P345" s="73"/>
      <c r="Q345" s="73"/>
      <c r="R345" s="96"/>
      <c r="S345" s="96"/>
      <c r="T345" s="96"/>
      <c r="U345" s="96"/>
    </row>
    <row r="346" customFormat="false" ht="15" hidden="false" customHeight="true" outlineLevel="0" collapsed="false">
      <c r="A346" s="48"/>
      <c r="B346" s="49"/>
      <c r="C346" s="50" t="n">
        <v>343</v>
      </c>
      <c r="D346" s="51" t="s">
        <v>557</v>
      </c>
      <c r="E346" s="68" t="s">
        <v>39</v>
      </c>
      <c r="F346" s="68" t="s">
        <v>558</v>
      </c>
      <c r="G346" s="69" t="s">
        <v>559</v>
      </c>
      <c r="H346" s="70" t="s">
        <v>42</v>
      </c>
      <c r="I346" s="52" t="n">
        <v>20</v>
      </c>
      <c r="J346" s="52" t="n">
        <v>30</v>
      </c>
      <c r="K346" s="71" t="n">
        <v>69.9</v>
      </c>
      <c r="L346" s="72"/>
      <c r="M346" s="38" t="n">
        <f aca="false">L346-(SUM(O346:U346))</f>
        <v>0</v>
      </c>
      <c r="N346" s="39" t="str">
        <f aca="false">IF(M346&lt;0,"ATENÇÃO","OK")</f>
        <v>OK</v>
      </c>
      <c r="O346" s="73"/>
      <c r="P346" s="73"/>
      <c r="Q346" s="73"/>
      <c r="R346" s="96"/>
      <c r="S346" s="96"/>
      <c r="T346" s="96"/>
      <c r="U346" s="96"/>
    </row>
    <row r="347" customFormat="false" ht="15" hidden="false" customHeight="true" outlineLevel="0" collapsed="false">
      <c r="A347" s="48"/>
      <c r="B347" s="49"/>
      <c r="C347" s="50" t="n">
        <v>344</v>
      </c>
      <c r="D347" s="56" t="s">
        <v>560</v>
      </c>
      <c r="E347" s="68" t="s">
        <v>39</v>
      </c>
      <c r="F347" s="68" t="s">
        <v>558</v>
      </c>
      <c r="G347" s="69" t="s">
        <v>559</v>
      </c>
      <c r="H347" s="70" t="s">
        <v>42</v>
      </c>
      <c r="I347" s="52" t="n">
        <v>20</v>
      </c>
      <c r="J347" s="52" t="n">
        <v>30</v>
      </c>
      <c r="K347" s="71" t="n">
        <v>35</v>
      </c>
      <c r="L347" s="72"/>
      <c r="M347" s="38" t="n">
        <f aca="false">L347-(SUM(O347:U347))</f>
        <v>0</v>
      </c>
      <c r="N347" s="39" t="str">
        <f aca="false">IF(M347&lt;0,"ATENÇÃO","OK")</f>
        <v>OK</v>
      </c>
      <c r="O347" s="73"/>
      <c r="P347" s="73"/>
      <c r="Q347" s="73"/>
      <c r="R347" s="96"/>
      <c r="S347" s="96"/>
      <c r="T347" s="96"/>
      <c r="U347" s="96"/>
    </row>
    <row r="348" customFormat="false" ht="15" hidden="false" customHeight="true" outlineLevel="0" collapsed="false">
      <c r="A348" s="48"/>
      <c r="B348" s="49"/>
      <c r="C348" s="57" t="n">
        <v>345</v>
      </c>
      <c r="D348" s="51" t="s">
        <v>561</v>
      </c>
      <c r="E348" s="68" t="s">
        <v>39</v>
      </c>
      <c r="F348" s="68" t="s">
        <v>497</v>
      </c>
      <c r="G348" s="69" t="s">
        <v>562</v>
      </c>
      <c r="H348" s="70" t="s">
        <v>49</v>
      </c>
      <c r="I348" s="52" t="n">
        <v>20</v>
      </c>
      <c r="J348" s="52" t="n">
        <v>30</v>
      </c>
      <c r="K348" s="71" t="n">
        <v>130</v>
      </c>
      <c r="L348" s="72"/>
      <c r="M348" s="38" t="n">
        <f aca="false">L348-(SUM(O348:U348))</f>
        <v>0</v>
      </c>
      <c r="N348" s="39" t="str">
        <f aca="false">IF(M348&lt;0,"ATENÇÃO","OK")</f>
        <v>OK</v>
      </c>
      <c r="O348" s="73"/>
      <c r="P348" s="73"/>
      <c r="Q348" s="73"/>
      <c r="R348" s="96"/>
      <c r="S348" s="96"/>
      <c r="T348" s="96"/>
      <c r="U348" s="96"/>
    </row>
    <row r="349" customFormat="false" ht="15" hidden="false" customHeight="true" outlineLevel="0" collapsed="false">
      <c r="A349" s="48"/>
      <c r="B349" s="49"/>
      <c r="C349" s="50" t="n">
        <v>346</v>
      </c>
      <c r="D349" s="51" t="s">
        <v>563</v>
      </c>
      <c r="E349" s="68" t="s">
        <v>39</v>
      </c>
      <c r="F349" s="68" t="s">
        <v>497</v>
      </c>
      <c r="G349" s="69" t="s">
        <v>564</v>
      </c>
      <c r="H349" s="70" t="s">
        <v>49</v>
      </c>
      <c r="I349" s="52" t="n">
        <v>20</v>
      </c>
      <c r="J349" s="52" t="n">
        <v>30</v>
      </c>
      <c r="K349" s="71" t="n">
        <v>40</v>
      </c>
      <c r="L349" s="72"/>
      <c r="M349" s="38" t="n">
        <f aca="false">L349-(SUM(O349:U349))</f>
        <v>0</v>
      </c>
      <c r="N349" s="39" t="str">
        <f aca="false">IF(M349&lt;0,"ATENÇÃO","OK")</f>
        <v>OK</v>
      </c>
      <c r="O349" s="73"/>
      <c r="P349" s="73"/>
      <c r="Q349" s="73"/>
      <c r="R349" s="96"/>
      <c r="S349" s="96"/>
      <c r="T349" s="96"/>
      <c r="U349" s="96"/>
    </row>
    <row r="350" customFormat="false" ht="15" hidden="false" customHeight="true" outlineLevel="0" collapsed="false">
      <c r="A350" s="48"/>
      <c r="B350" s="49"/>
      <c r="C350" s="50" t="n">
        <v>347</v>
      </c>
      <c r="D350" s="51" t="s">
        <v>565</v>
      </c>
      <c r="E350" s="68" t="s">
        <v>39</v>
      </c>
      <c r="F350" s="68" t="s">
        <v>558</v>
      </c>
      <c r="G350" s="69" t="s">
        <v>566</v>
      </c>
      <c r="H350" s="70" t="s">
        <v>49</v>
      </c>
      <c r="I350" s="52" t="n">
        <v>20</v>
      </c>
      <c r="J350" s="52" t="n">
        <v>30</v>
      </c>
      <c r="K350" s="71" t="n">
        <v>85</v>
      </c>
      <c r="L350" s="72"/>
      <c r="M350" s="38" t="n">
        <f aca="false">L350-(SUM(O350:U350))</f>
        <v>0</v>
      </c>
      <c r="N350" s="39" t="str">
        <f aca="false">IF(M350&lt;0,"ATENÇÃO","OK")</f>
        <v>OK</v>
      </c>
      <c r="O350" s="73"/>
      <c r="P350" s="73"/>
      <c r="Q350" s="73"/>
      <c r="R350" s="96"/>
      <c r="S350" s="96"/>
      <c r="T350" s="96"/>
      <c r="U350" s="96"/>
    </row>
    <row r="351" customFormat="false" ht="15" hidden="false" customHeight="true" outlineLevel="0" collapsed="false">
      <c r="A351" s="48"/>
      <c r="B351" s="49"/>
      <c r="C351" s="50" t="n">
        <v>348</v>
      </c>
      <c r="D351" s="51" t="s">
        <v>567</v>
      </c>
      <c r="E351" s="68" t="s">
        <v>39</v>
      </c>
      <c r="F351" s="68" t="s">
        <v>568</v>
      </c>
      <c r="G351" s="69" t="s">
        <v>569</v>
      </c>
      <c r="H351" s="70" t="s">
        <v>49</v>
      </c>
      <c r="I351" s="52" t="n">
        <v>20</v>
      </c>
      <c r="J351" s="52" t="n">
        <v>30</v>
      </c>
      <c r="K351" s="71" t="n">
        <v>99</v>
      </c>
      <c r="L351" s="72"/>
      <c r="M351" s="38" t="n">
        <f aca="false">L351-(SUM(O351:U351))</f>
        <v>0</v>
      </c>
      <c r="N351" s="39" t="str">
        <f aca="false">IF(M351&lt;0,"ATENÇÃO","OK")</f>
        <v>OK</v>
      </c>
      <c r="O351" s="73"/>
      <c r="P351" s="73"/>
      <c r="Q351" s="73"/>
      <c r="R351" s="96"/>
      <c r="S351" s="96"/>
      <c r="T351" s="96"/>
      <c r="U351" s="96"/>
    </row>
    <row r="352" customFormat="false" ht="15" hidden="false" customHeight="true" outlineLevel="0" collapsed="false">
      <c r="A352" s="48"/>
      <c r="B352" s="49"/>
      <c r="C352" s="57" t="n">
        <v>349</v>
      </c>
      <c r="D352" s="51" t="s">
        <v>570</v>
      </c>
      <c r="E352" s="68" t="s">
        <v>39</v>
      </c>
      <c r="F352" s="68" t="s">
        <v>571</v>
      </c>
      <c r="G352" s="69" t="s">
        <v>572</v>
      </c>
      <c r="H352" s="70" t="s">
        <v>49</v>
      </c>
      <c r="I352" s="52" t="n">
        <v>20</v>
      </c>
      <c r="J352" s="52" t="n">
        <v>30</v>
      </c>
      <c r="K352" s="71" t="n">
        <v>310</v>
      </c>
      <c r="L352" s="72"/>
      <c r="M352" s="38" t="n">
        <f aca="false">L352-(SUM(O352:U352))</f>
        <v>0</v>
      </c>
      <c r="N352" s="39" t="str">
        <f aca="false">IF(M352&lt;0,"ATENÇÃO","OK")</f>
        <v>OK</v>
      </c>
      <c r="O352" s="73"/>
      <c r="P352" s="73"/>
      <c r="Q352" s="73"/>
      <c r="R352" s="96"/>
      <c r="S352" s="96"/>
      <c r="T352" s="96"/>
      <c r="U352" s="96"/>
    </row>
    <row r="353" customFormat="false" ht="15" hidden="false" customHeight="true" outlineLevel="0" collapsed="false">
      <c r="A353" s="48"/>
      <c r="B353" s="49"/>
      <c r="C353" s="50" t="n">
        <v>350</v>
      </c>
      <c r="D353" s="51" t="s">
        <v>573</v>
      </c>
      <c r="E353" s="68" t="s">
        <v>39</v>
      </c>
      <c r="F353" s="68" t="s">
        <v>558</v>
      </c>
      <c r="G353" s="69" t="s">
        <v>574</v>
      </c>
      <c r="H353" s="70" t="s">
        <v>49</v>
      </c>
      <c r="I353" s="52" t="n">
        <v>20</v>
      </c>
      <c r="J353" s="52" t="n">
        <v>30</v>
      </c>
      <c r="K353" s="71" t="n">
        <v>79.9</v>
      </c>
      <c r="L353" s="72"/>
      <c r="M353" s="38" t="n">
        <f aca="false">L353-(SUM(O353:U353))</f>
        <v>0</v>
      </c>
      <c r="N353" s="39" t="str">
        <f aca="false">IF(M353&lt;0,"ATENÇÃO","OK")</f>
        <v>OK</v>
      </c>
      <c r="O353" s="73"/>
      <c r="P353" s="73"/>
      <c r="Q353" s="73"/>
      <c r="R353" s="96"/>
      <c r="S353" s="96"/>
      <c r="T353" s="96"/>
      <c r="U353" s="96"/>
    </row>
    <row r="354" customFormat="false" ht="15" hidden="false" customHeight="true" outlineLevel="0" collapsed="false">
      <c r="A354" s="48"/>
      <c r="B354" s="49"/>
      <c r="C354" s="50" t="n">
        <v>351</v>
      </c>
      <c r="D354" s="51" t="s">
        <v>575</v>
      </c>
      <c r="E354" s="68" t="s">
        <v>39</v>
      </c>
      <c r="F354" s="68" t="s">
        <v>571</v>
      </c>
      <c r="G354" s="69" t="s">
        <v>576</v>
      </c>
      <c r="H354" s="70" t="s">
        <v>49</v>
      </c>
      <c r="I354" s="52" t="n">
        <v>20</v>
      </c>
      <c r="J354" s="52" t="n">
        <v>30</v>
      </c>
      <c r="K354" s="71" t="n">
        <v>169</v>
      </c>
      <c r="L354" s="72"/>
      <c r="M354" s="38" t="n">
        <f aca="false">L354-(SUM(O354:U354))</f>
        <v>0</v>
      </c>
      <c r="N354" s="39" t="str">
        <f aca="false">IF(M354&lt;0,"ATENÇÃO","OK")</f>
        <v>OK</v>
      </c>
      <c r="O354" s="73"/>
      <c r="P354" s="73"/>
      <c r="Q354" s="73"/>
      <c r="R354" s="96"/>
      <c r="S354" s="96"/>
      <c r="T354" s="96"/>
      <c r="U354" s="96"/>
    </row>
    <row r="355" customFormat="false" ht="15" hidden="false" customHeight="true" outlineLevel="0" collapsed="false">
      <c r="A355" s="48"/>
      <c r="B355" s="49"/>
      <c r="C355" s="50" t="n">
        <v>352</v>
      </c>
      <c r="D355" s="51" t="s">
        <v>577</v>
      </c>
      <c r="E355" s="68" t="s">
        <v>39</v>
      </c>
      <c r="F355" s="68" t="s">
        <v>514</v>
      </c>
      <c r="G355" s="69" t="s">
        <v>578</v>
      </c>
      <c r="H355" s="70" t="s">
        <v>49</v>
      </c>
      <c r="I355" s="52" t="n">
        <v>20</v>
      </c>
      <c r="J355" s="52" t="n">
        <v>30</v>
      </c>
      <c r="K355" s="71" t="n">
        <v>159</v>
      </c>
      <c r="L355" s="72" t="n">
        <v>4</v>
      </c>
      <c r="M355" s="38" t="n">
        <f aca="false">L355-(SUM(O355:U355))</f>
        <v>0</v>
      </c>
      <c r="N355" s="39" t="str">
        <f aca="false">IF(M355&lt;0,"ATENÇÃO","OK")</f>
        <v>OK</v>
      </c>
      <c r="O355" s="73"/>
      <c r="P355" s="99" t="n">
        <v>4</v>
      </c>
      <c r="Q355" s="73"/>
      <c r="R355" s="96"/>
      <c r="S355" s="96"/>
      <c r="T355" s="96"/>
      <c r="U355" s="96"/>
    </row>
    <row r="356" customFormat="false" ht="15" hidden="false" customHeight="true" outlineLevel="0" collapsed="false">
      <c r="A356" s="48"/>
      <c r="B356" s="49"/>
      <c r="C356" s="57" t="n">
        <v>353</v>
      </c>
      <c r="D356" s="51" t="s">
        <v>579</v>
      </c>
      <c r="E356" s="68" t="s">
        <v>39</v>
      </c>
      <c r="F356" s="68" t="s">
        <v>580</v>
      </c>
      <c r="G356" s="69" t="s">
        <v>581</v>
      </c>
      <c r="H356" s="70" t="s">
        <v>49</v>
      </c>
      <c r="I356" s="52" t="n">
        <v>20</v>
      </c>
      <c r="J356" s="52" t="n">
        <v>30</v>
      </c>
      <c r="K356" s="71" t="n">
        <v>295</v>
      </c>
      <c r="L356" s="72" t="n">
        <v>4</v>
      </c>
      <c r="M356" s="38" t="n">
        <f aca="false">L356-(SUM(O356:U356))</f>
        <v>0</v>
      </c>
      <c r="N356" s="39" t="str">
        <f aca="false">IF(M356&lt;0,"ATENÇÃO","OK")</f>
        <v>OK</v>
      </c>
      <c r="O356" s="73"/>
      <c r="P356" s="99" t="n">
        <v>4</v>
      </c>
      <c r="Q356" s="73"/>
      <c r="R356" s="96"/>
      <c r="S356" s="96"/>
      <c r="T356" s="96"/>
      <c r="U356" s="96"/>
    </row>
    <row r="357" customFormat="false" ht="15" hidden="false" customHeight="true" outlineLevel="0" collapsed="false">
      <c r="A357" s="48"/>
      <c r="B357" s="49"/>
      <c r="C357" s="50" t="n">
        <v>354</v>
      </c>
      <c r="D357" s="51" t="s">
        <v>582</v>
      </c>
      <c r="E357" s="68" t="s">
        <v>39</v>
      </c>
      <c r="F357" s="68" t="s">
        <v>558</v>
      </c>
      <c r="G357" s="69" t="s">
        <v>583</v>
      </c>
      <c r="H357" s="70" t="s">
        <v>49</v>
      </c>
      <c r="I357" s="52" t="n">
        <v>20</v>
      </c>
      <c r="J357" s="52" t="n">
        <v>30</v>
      </c>
      <c r="K357" s="71" t="n">
        <v>22.9</v>
      </c>
      <c r="L357" s="72"/>
      <c r="M357" s="38" t="n">
        <f aca="false">L357-(SUM(O357:U357))</f>
        <v>0</v>
      </c>
      <c r="N357" s="39" t="str">
        <f aca="false">IF(M357&lt;0,"ATENÇÃO","OK")</f>
        <v>OK</v>
      </c>
      <c r="O357" s="73"/>
      <c r="P357" s="73"/>
      <c r="Q357" s="73"/>
      <c r="R357" s="96"/>
      <c r="S357" s="96"/>
      <c r="T357" s="96"/>
      <c r="U357" s="96"/>
    </row>
    <row r="358" customFormat="false" ht="15" hidden="false" customHeight="true" outlineLevel="0" collapsed="false">
      <c r="A358" s="48"/>
      <c r="B358" s="49"/>
      <c r="C358" s="50" t="n">
        <v>355</v>
      </c>
      <c r="D358" s="51" t="s">
        <v>584</v>
      </c>
      <c r="E358" s="68" t="s">
        <v>39</v>
      </c>
      <c r="F358" s="68" t="s">
        <v>558</v>
      </c>
      <c r="G358" s="69" t="s">
        <v>583</v>
      </c>
      <c r="H358" s="70" t="s">
        <v>49</v>
      </c>
      <c r="I358" s="52" t="n">
        <v>20</v>
      </c>
      <c r="J358" s="52" t="n">
        <v>30</v>
      </c>
      <c r="K358" s="71" t="n">
        <v>24.9</v>
      </c>
      <c r="L358" s="72"/>
      <c r="M358" s="38" t="n">
        <f aca="false">L358-(SUM(O358:U358))</f>
        <v>0</v>
      </c>
      <c r="N358" s="39" t="str">
        <f aca="false">IF(M358&lt;0,"ATENÇÃO","OK")</f>
        <v>OK</v>
      </c>
      <c r="O358" s="73"/>
      <c r="P358" s="73"/>
      <c r="Q358" s="73"/>
      <c r="R358" s="96"/>
      <c r="S358" s="96"/>
      <c r="T358" s="96"/>
      <c r="U358" s="96"/>
    </row>
    <row r="359" customFormat="false" ht="15" hidden="false" customHeight="true" outlineLevel="0" collapsed="false">
      <c r="A359" s="48"/>
      <c r="B359" s="49"/>
      <c r="C359" s="50" t="n">
        <v>356</v>
      </c>
      <c r="D359" s="51" t="s">
        <v>585</v>
      </c>
      <c r="E359" s="68" t="s">
        <v>39</v>
      </c>
      <c r="F359" s="68" t="s">
        <v>558</v>
      </c>
      <c r="G359" s="69" t="s">
        <v>583</v>
      </c>
      <c r="H359" s="70" t="s">
        <v>49</v>
      </c>
      <c r="I359" s="52" t="n">
        <v>20</v>
      </c>
      <c r="J359" s="52" t="n">
        <v>30</v>
      </c>
      <c r="K359" s="71" t="n">
        <v>49.9</v>
      </c>
      <c r="L359" s="72"/>
      <c r="M359" s="38" t="n">
        <f aca="false">L359-(SUM(O359:U359))</f>
        <v>0</v>
      </c>
      <c r="N359" s="39" t="str">
        <f aca="false">IF(M359&lt;0,"ATENÇÃO","OK")</f>
        <v>OK</v>
      </c>
      <c r="O359" s="73"/>
      <c r="P359" s="73"/>
      <c r="Q359" s="73"/>
      <c r="R359" s="96"/>
      <c r="S359" s="96"/>
      <c r="T359" s="96"/>
      <c r="U359" s="96"/>
    </row>
    <row r="360" customFormat="false" ht="15" hidden="false" customHeight="true" outlineLevel="0" collapsed="false">
      <c r="A360" s="48"/>
      <c r="B360" s="49"/>
      <c r="C360" s="57" t="n">
        <v>357</v>
      </c>
      <c r="D360" s="51" t="s">
        <v>586</v>
      </c>
      <c r="E360" s="68" t="s">
        <v>39</v>
      </c>
      <c r="F360" s="68" t="s">
        <v>506</v>
      </c>
      <c r="G360" s="69" t="s">
        <v>587</v>
      </c>
      <c r="H360" s="70" t="s">
        <v>49</v>
      </c>
      <c r="I360" s="52" t="n">
        <v>20</v>
      </c>
      <c r="J360" s="52" t="n">
        <v>30</v>
      </c>
      <c r="K360" s="71" t="n">
        <v>74.9</v>
      </c>
      <c r="L360" s="72"/>
      <c r="M360" s="38" t="n">
        <f aca="false">L360-(SUM(O360:U360))</f>
        <v>0</v>
      </c>
      <c r="N360" s="39" t="str">
        <f aca="false">IF(M360&lt;0,"ATENÇÃO","OK")</f>
        <v>OK</v>
      </c>
      <c r="O360" s="73"/>
      <c r="P360" s="73"/>
      <c r="Q360" s="73"/>
      <c r="R360" s="96"/>
      <c r="S360" s="96"/>
      <c r="T360" s="96"/>
      <c r="U360" s="96"/>
    </row>
    <row r="361" customFormat="false" ht="15" hidden="false" customHeight="true" outlineLevel="0" collapsed="false">
      <c r="A361" s="48"/>
      <c r="B361" s="49"/>
      <c r="C361" s="50" t="n">
        <v>358</v>
      </c>
      <c r="D361" s="51" t="s">
        <v>588</v>
      </c>
      <c r="E361" s="68" t="s">
        <v>39</v>
      </c>
      <c r="F361" s="68" t="s">
        <v>506</v>
      </c>
      <c r="G361" s="69" t="s">
        <v>589</v>
      </c>
      <c r="H361" s="70" t="s">
        <v>49</v>
      </c>
      <c r="I361" s="52" t="n">
        <v>20</v>
      </c>
      <c r="J361" s="52" t="n">
        <v>30</v>
      </c>
      <c r="K361" s="71" t="n">
        <v>74.9</v>
      </c>
      <c r="L361" s="72"/>
      <c r="M361" s="38" t="n">
        <f aca="false">L361-(SUM(O361:U361))</f>
        <v>0</v>
      </c>
      <c r="N361" s="39" t="str">
        <f aca="false">IF(M361&lt;0,"ATENÇÃO","OK")</f>
        <v>OK</v>
      </c>
      <c r="O361" s="73"/>
      <c r="P361" s="73"/>
      <c r="Q361" s="73"/>
      <c r="R361" s="96"/>
      <c r="S361" s="96"/>
      <c r="T361" s="96"/>
      <c r="U361" s="96"/>
    </row>
    <row r="362" customFormat="false" ht="15" hidden="false" customHeight="true" outlineLevel="0" collapsed="false">
      <c r="A362" s="48"/>
      <c r="B362" s="49"/>
      <c r="C362" s="50" t="n">
        <v>359</v>
      </c>
      <c r="D362" s="51" t="s">
        <v>590</v>
      </c>
      <c r="E362" s="68" t="s">
        <v>39</v>
      </c>
      <c r="F362" s="68" t="s">
        <v>506</v>
      </c>
      <c r="G362" s="69" t="s">
        <v>591</v>
      </c>
      <c r="H362" s="70" t="s">
        <v>49</v>
      </c>
      <c r="I362" s="52" t="n">
        <v>20</v>
      </c>
      <c r="J362" s="52" t="n">
        <v>30</v>
      </c>
      <c r="K362" s="71" t="n">
        <v>59.9</v>
      </c>
      <c r="L362" s="72"/>
      <c r="M362" s="38" t="n">
        <f aca="false">L362-(SUM(O362:U362))</f>
        <v>0</v>
      </c>
      <c r="N362" s="39" t="str">
        <f aca="false">IF(M362&lt;0,"ATENÇÃO","OK")</f>
        <v>OK</v>
      </c>
      <c r="O362" s="73"/>
      <c r="P362" s="73"/>
      <c r="Q362" s="73"/>
      <c r="R362" s="96"/>
      <c r="S362" s="96"/>
      <c r="T362" s="96"/>
      <c r="U362" s="96"/>
    </row>
    <row r="363" customFormat="false" ht="15" hidden="false" customHeight="true" outlineLevel="0" collapsed="false">
      <c r="A363" s="48"/>
      <c r="B363" s="49"/>
      <c r="C363" s="50" t="n">
        <v>360</v>
      </c>
      <c r="D363" s="51" t="s">
        <v>592</v>
      </c>
      <c r="E363" s="68" t="s">
        <v>39</v>
      </c>
      <c r="F363" s="68" t="s">
        <v>506</v>
      </c>
      <c r="G363" s="69" t="s">
        <v>593</v>
      </c>
      <c r="H363" s="70" t="s">
        <v>49</v>
      </c>
      <c r="I363" s="52" t="n">
        <v>20</v>
      </c>
      <c r="J363" s="52" t="n">
        <v>30</v>
      </c>
      <c r="K363" s="71" t="n">
        <v>74.9</v>
      </c>
      <c r="L363" s="72"/>
      <c r="M363" s="38" t="n">
        <f aca="false">L363-(SUM(O363:U363))</f>
        <v>0</v>
      </c>
      <c r="N363" s="39" t="str">
        <f aca="false">IF(M363&lt;0,"ATENÇÃO","OK")</f>
        <v>OK</v>
      </c>
      <c r="O363" s="73"/>
      <c r="P363" s="73"/>
      <c r="Q363" s="73"/>
      <c r="R363" s="96"/>
      <c r="S363" s="96"/>
      <c r="T363" s="96"/>
      <c r="U363" s="96"/>
    </row>
    <row r="364" customFormat="false" ht="15" hidden="false" customHeight="true" outlineLevel="0" collapsed="false">
      <c r="A364" s="48"/>
      <c r="B364" s="49"/>
      <c r="C364" s="57" t="n">
        <v>361</v>
      </c>
      <c r="D364" s="51" t="s">
        <v>594</v>
      </c>
      <c r="E364" s="68" t="s">
        <v>39</v>
      </c>
      <c r="F364" s="68" t="s">
        <v>506</v>
      </c>
      <c r="G364" s="69" t="s">
        <v>595</v>
      </c>
      <c r="H364" s="70" t="s">
        <v>49</v>
      </c>
      <c r="I364" s="52" t="n">
        <v>20</v>
      </c>
      <c r="J364" s="52" t="n">
        <v>30</v>
      </c>
      <c r="K364" s="71" t="n">
        <v>39.9</v>
      </c>
      <c r="L364" s="72"/>
      <c r="M364" s="38" t="n">
        <f aca="false">L364-(SUM(O364:U364))</f>
        <v>0</v>
      </c>
      <c r="N364" s="39" t="str">
        <f aca="false">IF(M364&lt;0,"ATENÇÃO","OK")</f>
        <v>OK</v>
      </c>
      <c r="O364" s="73"/>
      <c r="P364" s="73"/>
      <c r="Q364" s="73"/>
      <c r="R364" s="96"/>
      <c r="S364" s="96"/>
      <c r="T364" s="96"/>
      <c r="U364" s="96"/>
    </row>
    <row r="365" customFormat="false" ht="15" hidden="false" customHeight="true" outlineLevel="0" collapsed="false">
      <c r="A365" s="48"/>
      <c r="B365" s="49"/>
      <c r="C365" s="50" t="n">
        <v>362</v>
      </c>
      <c r="D365" s="56" t="s">
        <v>596</v>
      </c>
      <c r="E365" s="68" t="s">
        <v>39</v>
      </c>
      <c r="F365" s="68" t="s">
        <v>558</v>
      </c>
      <c r="G365" s="69" t="s">
        <v>583</v>
      </c>
      <c r="H365" s="70" t="s">
        <v>42</v>
      </c>
      <c r="I365" s="52" t="n">
        <v>20</v>
      </c>
      <c r="J365" s="52" t="n">
        <v>30</v>
      </c>
      <c r="K365" s="71" t="n">
        <v>33</v>
      </c>
      <c r="L365" s="72"/>
      <c r="M365" s="38" t="n">
        <f aca="false">L365-(SUM(O365:U365))</f>
        <v>0</v>
      </c>
      <c r="N365" s="39" t="str">
        <f aca="false">IF(M365&lt;0,"ATENÇÃO","OK")</f>
        <v>OK</v>
      </c>
      <c r="O365" s="73"/>
      <c r="P365" s="73"/>
      <c r="Q365" s="73"/>
      <c r="R365" s="96"/>
      <c r="S365" s="96"/>
      <c r="T365" s="96"/>
      <c r="U365" s="96"/>
    </row>
    <row r="366" customFormat="false" ht="15" hidden="false" customHeight="true" outlineLevel="0" collapsed="false">
      <c r="A366" s="48"/>
      <c r="B366" s="49"/>
      <c r="C366" s="50" t="n">
        <v>363</v>
      </c>
      <c r="D366" s="51" t="s">
        <v>597</v>
      </c>
      <c r="E366" s="68" t="s">
        <v>39</v>
      </c>
      <c r="F366" s="68" t="s">
        <v>275</v>
      </c>
      <c r="G366" s="69" t="s">
        <v>598</v>
      </c>
      <c r="H366" s="70" t="s">
        <v>49</v>
      </c>
      <c r="I366" s="52" t="n">
        <v>20</v>
      </c>
      <c r="J366" s="52" t="n">
        <v>30</v>
      </c>
      <c r="K366" s="71" t="n">
        <v>3.5</v>
      </c>
      <c r="L366" s="72"/>
      <c r="M366" s="38" t="n">
        <f aca="false">L366-(SUM(O366:U366))</f>
        <v>0</v>
      </c>
      <c r="N366" s="39" t="str">
        <f aca="false">IF(M366&lt;0,"ATENÇÃO","OK")</f>
        <v>OK</v>
      </c>
      <c r="O366" s="73"/>
      <c r="P366" s="73"/>
      <c r="Q366" s="73"/>
      <c r="R366" s="96"/>
      <c r="S366" s="96"/>
      <c r="T366" s="96"/>
      <c r="U366" s="96"/>
    </row>
    <row r="367" customFormat="false" ht="15" hidden="false" customHeight="true" outlineLevel="0" collapsed="false">
      <c r="A367" s="48"/>
      <c r="B367" s="49"/>
      <c r="C367" s="50" t="n">
        <v>364</v>
      </c>
      <c r="D367" s="51" t="s">
        <v>599</v>
      </c>
      <c r="E367" s="68" t="s">
        <v>39</v>
      </c>
      <c r="F367" s="68" t="s">
        <v>600</v>
      </c>
      <c r="G367" s="69" t="s">
        <v>601</v>
      </c>
      <c r="H367" s="70" t="s">
        <v>49</v>
      </c>
      <c r="I367" s="52" t="n">
        <v>20</v>
      </c>
      <c r="J367" s="52" t="n">
        <v>30</v>
      </c>
      <c r="K367" s="71" t="n">
        <v>79.9</v>
      </c>
      <c r="L367" s="72"/>
      <c r="M367" s="38" t="n">
        <f aca="false">L367-(SUM(O367:U367))</f>
        <v>0</v>
      </c>
      <c r="N367" s="39" t="str">
        <f aca="false">IF(M367&lt;0,"ATENÇÃO","OK")</f>
        <v>OK</v>
      </c>
      <c r="O367" s="73"/>
      <c r="P367" s="73"/>
      <c r="Q367" s="73"/>
      <c r="R367" s="96"/>
      <c r="S367" s="96"/>
      <c r="T367" s="96"/>
      <c r="U367" s="96"/>
    </row>
    <row r="368" customFormat="false" ht="15" hidden="false" customHeight="true" outlineLevel="0" collapsed="false">
      <c r="A368" s="48"/>
      <c r="B368" s="49"/>
      <c r="C368" s="57" t="n">
        <v>365</v>
      </c>
      <c r="D368" s="51" t="s">
        <v>602</v>
      </c>
      <c r="E368" s="68" t="s">
        <v>39</v>
      </c>
      <c r="F368" s="68" t="s">
        <v>603</v>
      </c>
      <c r="G368" s="69" t="s">
        <v>601</v>
      </c>
      <c r="H368" s="70" t="s">
        <v>49</v>
      </c>
      <c r="I368" s="52" t="n">
        <v>20</v>
      </c>
      <c r="J368" s="52" t="n">
        <v>30</v>
      </c>
      <c r="K368" s="71" t="n">
        <v>129.9</v>
      </c>
      <c r="L368" s="72"/>
      <c r="M368" s="38" t="n">
        <f aca="false">L368-(SUM(O368:U368))</f>
        <v>0</v>
      </c>
      <c r="N368" s="39" t="str">
        <f aca="false">IF(M368&lt;0,"ATENÇÃO","OK")</f>
        <v>OK</v>
      </c>
      <c r="O368" s="73"/>
      <c r="P368" s="73"/>
      <c r="Q368" s="73"/>
      <c r="R368" s="96"/>
      <c r="S368" s="96"/>
      <c r="T368" s="96"/>
      <c r="U368" s="96"/>
    </row>
    <row r="369" customFormat="false" ht="15" hidden="false" customHeight="true" outlineLevel="0" collapsed="false">
      <c r="A369" s="63" t="s">
        <v>37</v>
      </c>
      <c r="B369" s="31" t="n">
        <v>5</v>
      </c>
      <c r="C369" s="32" t="n">
        <v>366</v>
      </c>
      <c r="D369" s="45" t="s">
        <v>604</v>
      </c>
      <c r="E369" s="81" t="s">
        <v>39</v>
      </c>
      <c r="F369" s="81" t="s">
        <v>605</v>
      </c>
      <c r="G369" s="82" t="n">
        <v>2025</v>
      </c>
      <c r="H369" s="83" t="s">
        <v>49</v>
      </c>
      <c r="I369" s="35" t="n">
        <v>20</v>
      </c>
      <c r="J369" s="35" t="n">
        <v>30</v>
      </c>
      <c r="K369" s="84" t="n">
        <v>1.25</v>
      </c>
      <c r="L369" s="72"/>
      <c r="M369" s="38" t="n">
        <f aca="false">L369-(SUM(O369:U369))</f>
        <v>0</v>
      </c>
      <c r="N369" s="39" t="str">
        <f aca="false">IF(M369&lt;0,"ATENÇÃO","OK")</f>
        <v>OK</v>
      </c>
      <c r="O369" s="73"/>
      <c r="P369" s="73"/>
      <c r="Q369" s="73"/>
      <c r="R369" s="96"/>
      <c r="S369" s="96"/>
      <c r="T369" s="96"/>
      <c r="U369" s="96"/>
    </row>
    <row r="370" customFormat="false" ht="15" hidden="false" customHeight="true" outlineLevel="0" collapsed="false">
      <c r="A370" s="63"/>
      <c r="B370" s="31"/>
      <c r="C370" s="32" t="n">
        <v>367</v>
      </c>
      <c r="D370" s="45" t="s">
        <v>606</v>
      </c>
      <c r="E370" s="81" t="s">
        <v>39</v>
      </c>
      <c r="F370" s="81" t="s">
        <v>605</v>
      </c>
      <c r="G370" s="82" t="n">
        <v>2032</v>
      </c>
      <c r="H370" s="83" t="s">
        <v>42</v>
      </c>
      <c r="I370" s="35" t="n">
        <v>20</v>
      </c>
      <c r="J370" s="35" t="n">
        <v>30</v>
      </c>
      <c r="K370" s="84" t="n">
        <v>1.25</v>
      </c>
      <c r="L370" s="72"/>
      <c r="M370" s="38" t="n">
        <f aca="false">L370-(SUM(O370:U370))</f>
        <v>0</v>
      </c>
      <c r="N370" s="39" t="str">
        <f aca="false">IF(M370&lt;0,"ATENÇÃO","OK")</f>
        <v>OK</v>
      </c>
      <c r="O370" s="73"/>
      <c r="P370" s="73"/>
      <c r="Q370" s="73"/>
      <c r="R370" s="96"/>
      <c r="S370" s="96"/>
      <c r="T370" s="96"/>
      <c r="U370" s="96"/>
    </row>
    <row r="371" customFormat="false" ht="15" hidden="false" customHeight="true" outlineLevel="0" collapsed="false">
      <c r="A371" s="63"/>
      <c r="B371" s="31"/>
      <c r="C371" s="32" t="n">
        <v>368</v>
      </c>
      <c r="D371" s="45" t="s">
        <v>607</v>
      </c>
      <c r="E371" s="81" t="s">
        <v>39</v>
      </c>
      <c r="F371" s="81" t="s">
        <v>605</v>
      </c>
      <c r="G371" s="82" t="s">
        <v>608</v>
      </c>
      <c r="H371" s="83" t="s">
        <v>42</v>
      </c>
      <c r="I371" s="35" t="n">
        <v>20</v>
      </c>
      <c r="J371" s="35" t="n">
        <v>30</v>
      </c>
      <c r="K371" s="84" t="n">
        <v>8</v>
      </c>
      <c r="L371" s="72" t="n">
        <v>34</v>
      </c>
      <c r="M371" s="38" t="n">
        <f aca="false">L371-(SUM(O371:U371))</f>
        <v>0</v>
      </c>
      <c r="N371" s="39" t="str">
        <f aca="false">IF(M371&lt;0,"ATENÇÃO","OK")</f>
        <v>OK</v>
      </c>
      <c r="O371" s="73"/>
      <c r="P371" s="99" t="n">
        <v>34</v>
      </c>
      <c r="Q371" s="73"/>
      <c r="R371" s="96"/>
      <c r="S371" s="96"/>
      <c r="T371" s="96"/>
      <c r="U371" s="96"/>
    </row>
    <row r="372" customFormat="false" ht="15" hidden="false" customHeight="true" outlineLevel="0" collapsed="false">
      <c r="A372" s="63"/>
      <c r="B372" s="31"/>
      <c r="C372" s="44" t="n">
        <v>369</v>
      </c>
      <c r="D372" s="45" t="s">
        <v>609</v>
      </c>
      <c r="E372" s="81" t="s">
        <v>39</v>
      </c>
      <c r="F372" s="81" t="s">
        <v>605</v>
      </c>
      <c r="G372" s="82" t="n">
        <v>2032</v>
      </c>
      <c r="H372" s="83" t="s">
        <v>49</v>
      </c>
      <c r="I372" s="35" t="n">
        <v>20</v>
      </c>
      <c r="J372" s="35" t="n">
        <v>30</v>
      </c>
      <c r="K372" s="84" t="n">
        <v>1.45</v>
      </c>
      <c r="L372" s="72"/>
      <c r="M372" s="38" t="n">
        <f aca="false">L372-(SUM(O372:U372))</f>
        <v>0</v>
      </c>
      <c r="N372" s="39" t="str">
        <f aca="false">IF(M372&lt;0,"ATENÇÃO","OK")</f>
        <v>OK</v>
      </c>
      <c r="O372" s="73"/>
      <c r="P372" s="73"/>
      <c r="Q372" s="73"/>
      <c r="R372" s="96"/>
      <c r="S372" s="96"/>
      <c r="T372" s="96"/>
      <c r="U372" s="96"/>
    </row>
    <row r="373" customFormat="false" ht="15" hidden="false" customHeight="true" outlineLevel="0" collapsed="false">
      <c r="A373" s="63"/>
      <c r="B373" s="31"/>
      <c r="C373" s="32" t="n">
        <v>370</v>
      </c>
      <c r="D373" s="45" t="s">
        <v>610</v>
      </c>
      <c r="E373" s="81" t="s">
        <v>645</v>
      </c>
      <c r="F373" s="81" t="s">
        <v>497</v>
      </c>
      <c r="G373" s="82" t="s">
        <v>612</v>
      </c>
      <c r="H373" s="83" t="s">
        <v>49</v>
      </c>
      <c r="I373" s="35" t="n">
        <v>20</v>
      </c>
      <c r="J373" s="35" t="n">
        <v>30</v>
      </c>
      <c r="K373" s="84" t="n">
        <v>25</v>
      </c>
      <c r="L373" s="72" t="n">
        <v>2</v>
      </c>
      <c r="M373" s="38" t="n">
        <f aca="false">L373-(SUM(O373:U373))</f>
        <v>2</v>
      </c>
      <c r="N373" s="39" t="str">
        <f aca="false">IF(M373&lt;0,"ATENÇÃO","OK")</f>
        <v>OK</v>
      </c>
      <c r="O373" s="73"/>
      <c r="P373" s="73"/>
      <c r="Q373" s="73"/>
      <c r="R373" s="96"/>
      <c r="S373" s="96"/>
      <c r="T373" s="96"/>
      <c r="U373" s="96"/>
    </row>
    <row r="374" customFormat="false" ht="15" hidden="false" customHeight="true" outlineLevel="0" collapsed="false">
      <c r="A374" s="63"/>
      <c r="B374" s="31"/>
      <c r="C374" s="32" t="n">
        <v>371</v>
      </c>
      <c r="D374" s="45" t="s">
        <v>613</v>
      </c>
      <c r="E374" s="81" t="s">
        <v>39</v>
      </c>
      <c r="F374" s="81" t="s">
        <v>605</v>
      </c>
      <c r="G374" s="82" t="s">
        <v>614</v>
      </c>
      <c r="H374" s="83" t="s">
        <v>49</v>
      </c>
      <c r="I374" s="35" t="n">
        <v>20</v>
      </c>
      <c r="J374" s="35" t="n">
        <v>30</v>
      </c>
      <c r="K374" s="84" t="n">
        <v>12</v>
      </c>
      <c r="L374" s="72"/>
      <c r="M374" s="38" t="n">
        <f aca="false">L374-(SUM(O374:U374))</f>
        <v>0</v>
      </c>
      <c r="N374" s="39" t="str">
        <f aca="false">IF(M374&lt;0,"ATENÇÃO","OK")</f>
        <v>OK</v>
      </c>
      <c r="O374" s="73"/>
      <c r="P374" s="73"/>
      <c r="Q374" s="73"/>
      <c r="R374" s="96"/>
      <c r="S374" s="96"/>
      <c r="T374" s="96"/>
      <c r="U374" s="96"/>
    </row>
    <row r="375" customFormat="false" ht="15" hidden="false" customHeight="true" outlineLevel="0" collapsed="false">
      <c r="A375" s="63"/>
      <c r="B375" s="31"/>
      <c r="C375" s="32" t="n">
        <v>372</v>
      </c>
      <c r="D375" s="45" t="s">
        <v>615</v>
      </c>
      <c r="E375" s="81" t="s">
        <v>39</v>
      </c>
      <c r="F375" s="81" t="s">
        <v>605</v>
      </c>
      <c r="G375" s="82" t="s">
        <v>616</v>
      </c>
      <c r="H375" s="83" t="s">
        <v>49</v>
      </c>
      <c r="I375" s="35" t="n">
        <v>20</v>
      </c>
      <c r="J375" s="35" t="n">
        <v>30</v>
      </c>
      <c r="K375" s="84" t="n">
        <v>10</v>
      </c>
      <c r="L375" s="72"/>
      <c r="M375" s="38" t="n">
        <f aca="false">L375-(SUM(O375:U375))</f>
        <v>0</v>
      </c>
      <c r="N375" s="39" t="str">
        <f aca="false">IF(M375&lt;0,"ATENÇÃO","OK")</f>
        <v>OK</v>
      </c>
      <c r="O375" s="73"/>
      <c r="P375" s="73"/>
      <c r="Q375" s="73"/>
      <c r="R375" s="96"/>
      <c r="S375" s="96"/>
      <c r="T375" s="96"/>
      <c r="U375" s="96"/>
    </row>
    <row r="376" customFormat="false" ht="15" hidden="false" customHeight="true" outlineLevel="0" collapsed="false">
      <c r="A376" s="63"/>
      <c r="B376" s="31"/>
      <c r="C376" s="44" t="n">
        <v>373</v>
      </c>
      <c r="D376" s="33" t="s">
        <v>617</v>
      </c>
      <c r="E376" s="81" t="s">
        <v>39</v>
      </c>
      <c r="F376" s="81" t="s">
        <v>605</v>
      </c>
      <c r="G376" s="82" t="s">
        <v>618</v>
      </c>
      <c r="H376" s="83" t="s">
        <v>42</v>
      </c>
      <c r="I376" s="35" t="n">
        <v>20</v>
      </c>
      <c r="J376" s="35" t="n">
        <v>30</v>
      </c>
      <c r="K376" s="84" t="n">
        <v>3.45</v>
      </c>
      <c r="L376" s="72" t="n">
        <v>10</v>
      </c>
      <c r="M376" s="38" t="n">
        <f aca="false">L376-(SUM(O376:U376))</f>
        <v>0</v>
      </c>
      <c r="N376" s="39" t="str">
        <f aca="false">IF(M376&lt;0,"ATENÇÃO","OK")</f>
        <v>OK</v>
      </c>
      <c r="O376" s="73"/>
      <c r="P376" s="99" t="n">
        <v>10</v>
      </c>
      <c r="Q376" s="73"/>
      <c r="R376" s="96"/>
      <c r="S376" s="96"/>
      <c r="T376" s="96"/>
      <c r="U376" s="96"/>
    </row>
    <row r="377" customFormat="false" ht="15" hidden="false" customHeight="true" outlineLevel="0" collapsed="false">
      <c r="A377" s="63"/>
      <c r="B377" s="31"/>
      <c r="C377" s="32" t="n">
        <v>374</v>
      </c>
      <c r="D377" s="45" t="s">
        <v>619</v>
      </c>
      <c r="E377" s="81" t="s">
        <v>39</v>
      </c>
      <c r="F377" s="81" t="s">
        <v>605</v>
      </c>
      <c r="G377" s="82" t="s">
        <v>620</v>
      </c>
      <c r="H377" s="83" t="s">
        <v>42</v>
      </c>
      <c r="I377" s="35" t="n">
        <v>20</v>
      </c>
      <c r="J377" s="35" t="n">
        <v>30</v>
      </c>
      <c r="K377" s="84" t="n">
        <v>3.45</v>
      </c>
      <c r="L377" s="72" t="n">
        <v>110</v>
      </c>
      <c r="M377" s="38" t="n">
        <f aca="false">L377-(SUM(O377:U377))</f>
        <v>55</v>
      </c>
      <c r="N377" s="39" t="str">
        <f aca="false">IF(M377&lt;0,"ATENÇÃO","OK")</f>
        <v>OK</v>
      </c>
      <c r="O377" s="73"/>
      <c r="P377" s="99" t="n">
        <v>55</v>
      </c>
      <c r="Q377" s="73"/>
      <c r="R377" s="96"/>
      <c r="S377" s="96"/>
      <c r="T377" s="96"/>
      <c r="U377" s="96"/>
    </row>
    <row r="378" customFormat="false" ht="135" hidden="false" customHeight="false" outlineLevel="0" collapsed="false">
      <c r="A378" s="48" t="s">
        <v>621</v>
      </c>
      <c r="B378" s="49" t="n">
        <v>6</v>
      </c>
      <c r="C378" s="50" t="n">
        <v>375</v>
      </c>
      <c r="D378" s="56" t="s">
        <v>622</v>
      </c>
      <c r="E378" s="68" t="s">
        <v>178</v>
      </c>
      <c r="F378" s="68" t="s">
        <v>623</v>
      </c>
      <c r="G378" s="69" t="s">
        <v>623</v>
      </c>
      <c r="H378" s="70" t="s">
        <v>49</v>
      </c>
      <c r="I378" s="52" t="n">
        <v>20</v>
      </c>
      <c r="J378" s="52" t="n">
        <v>30</v>
      </c>
      <c r="K378" s="71" t="n">
        <v>43.97</v>
      </c>
      <c r="L378" s="72"/>
      <c r="M378" s="38" t="n">
        <f aca="false">L378-(SUM(O378:U378))</f>
        <v>0</v>
      </c>
      <c r="N378" s="39" t="str">
        <f aca="false">IF(M378&lt;0,"ATENÇÃO","OK")</f>
        <v>OK</v>
      </c>
      <c r="O378" s="73"/>
      <c r="P378" s="73"/>
      <c r="Q378" s="73"/>
      <c r="R378" s="96"/>
      <c r="S378" s="96"/>
      <c r="T378" s="96"/>
      <c r="U378" s="96"/>
    </row>
    <row r="379" customFormat="false" ht="22.5" hidden="false" customHeight="true" outlineLevel="0" collapsed="false">
      <c r="A379" s="63" t="s">
        <v>621</v>
      </c>
      <c r="B379" s="86" t="n">
        <v>7</v>
      </c>
      <c r="C379" s="32" t="n">
        <v>376</v>
      </c>
      <c r="D379" s="64" t="s">
        <v>624</v>
      </c>
      <c r="E379" s="81" t="s">
        <v>39</v>
      </c>
      <c r="F379" s="81" t="s">
        <v>625</v>
      </c>
      <c r="G379" s="82" t="s">
        <v>625</v>
      </c>
      <c r="H379" s="83" t="s">
        <v>626</v>
      </c>
      <c r="I379" s="35" t="n">
        <v>20</v>
      </c>
      <c r="J379" s="35" t="n">
        <v>30</v>
      </c>
      <c r="K379" s="84" t="n">
        <v>59.38</v>
      </c>
      <c r="L379" s="72"/>
      <c r="M379" s="38" t="n">
        <f aca="false">L379-(SUM(O379:U379))</f>
        <v>0</v>
      </c>
      <c r="N379" s="39" t="str">
        <f aca="false">IF(M379&lt;0,"ATENÇÃO","OK")</f>
        <v>OK</v>
      </c>
      <c r="O379" s="73"/>
      <c r="P379" s="73"/>
      <c r="Q379" s="73"/>
      <c r="R379" s="96"/>
      <c r="S379" s="96"/>
      <c r="T379" s="96"/>
      <c r="U379" s="96"/>
    </row>
    <row r="380" customFormat="false" ht="22.5" hidden="false" customHeight="true" outlineLevel="0" collapsed="false">
      <c r="A380" s="63"/>
      <c r="B380" s="86"/>
      <c r="C380" s="44" t="n">
        <v>377</v>
      </c>
      <c r="D380" s="64" t="s">
        <v>627</v>
      </c>
      <c r="E380" s="81" t="s">
        <v>628</v>
      </c>
      <c r="F380" s="81" t="s">
        <v>629</v>
      </c>
      <c r="G380" s="82" t="s">
        <v>629</v>
      </c>
      <c r="H380" s="83" t="s">
        <v>49</v>
      </c>
      <c r="I380" s="35" t="n">
        <v>20</v>
      </c>
      <c r="J380" s="35" t="n">
        <v>30</v>
      </c>
      <c r="K380" s="84" t="n">
        <v>81.75</v>
      </c>
      <c r="L380" s="72"/>
      <c r="M380" s="38" t="n">
        <f aca="false">L380-(SUM(O380:U380))</f>
        <v>0</v>
      </c>
      <c r="N380" s="39" t="str">
        <f aca="false">IF(M380&lt;0,"ATENÇÃO","OK")</f>
        <v>OK</v>
      </c>
      <c r="O380" s="73"/>
      <c r="P380" s="73"/>
      <c r="Q380" s="73"/>
      <c r="R380" s="96"/>
      <c r="S380" s="96"/>
      <c r="T380" s="96"/>
      <c r="U380" s="96"/>
    </row>
    <row r="381" customFormat="false" ht="22.5" hidden="false" customHeight="true" outlineLevel="0" collapsed="false">
      <c r="A381" s="63"/>
      <c r="B381" s="86"/>
      <c r="C381" s="32" t="n">
        <v>378</v>
      </c>
      <c r="D381" s="64" t="s">
        <v>630</v>
      </c>
      <c r="E381" s="81" t="s">
        <v>39</v>
      </c>
      <c r="F381" s="81" t="s">
        <v>625</v>
      </c>
      <c r="G381" s="82" t="s">
        <v>625</v>
      </c>
      <c r="H381" s="83" t="s">
        <v>626</v>
      </c>
      <c r="I381" s="35" t="n">
        <v>20</v>
      </c>
      <c r="J381" s="35" t="n">
        <v>30</v>
      </c>
      <c r="K381" s="84" t="n">
        <v>59.54</v>
      </c>
      <c r="L381" s="72"/>
      <c r="M381" s="38" t="n">
        <f aca="false">L381-(SUM(O381:U381))</f>
        <v>0</v>
      </c>
      <c r="N381" s="39" t="str">
        <f aca="false">IF(M381&lt;0,"ATENÇÃO","OK")</f>
        <v>OK</v>
      </c>
      <c r="O381" s="73"/>
      <c r="P381" s="73"/>
      <c r="Q381" s="73"/>
      <c r="R381" s="96"/>
      <c r="S381" s="96"/>
      <c r="T381" s="96"/>
      <c r="U381" s="96"/>
    </row>
    <row r="382" customFormat="false" ht="90" hidden="false" customHeight="false" outlineLevel="0" collapsed="false">
      <c r="A382" s="48" t="s">
        <v>631</v>
      </c>
      <c r="B382" s="49" t="n">
        <v>8</v>
      </c>
      <c r="C382" s="50" t="n">
        <v>379</v>
      </c>
      <c r="D382" s="51" t="s">
        <v>632</v>
      </c>
      <c r="E382" s="68" t="s">
        <v>39</v>
      </c>
      <c r="F382" s="68" t="s">
        <v>633</v>
      </c>
      <c r="G382" s="69" t="s">
        <v>634</v>
      </c>
      <c r="H382" s="70" t="s">
        <v>49</v>
      </c>
      <c r="I382" s="52" t="n">
        <v>20</v>
      </c>
      <c r="J382" s="52" t="n">
        <v>30</v>
      </c>
      <c r="K382" s="71" t="n">
        <v>27.16</v>
      </c>
      <c r="L382" s="72"/>
      <c r="M382" s="38" t="n">
        <f aca="false">L382-(SUM(O382:U382))</f>
        <v>0</v>
      </c>
      <c r="N382" s="39" t="str">
        <f aca="false">IF(M382&lt;0,"ATENÇÃO","OK")</f>
        <v>OK</v>
      </c>
      <c r="O382" s="73"/>
      <c r="P382" s="73"/>
      <c r="Q382" s="73"/>
      <c r="R382" s="96"/>
      <c r="S382" s="96"/>
      <c r="T382" s="96"/>
      <c r="U382" s="96"/>
    </row>
    <row r="384" customFormat="false" ht="15" hidden="false" customHeight="false" outlineLevel="0" collapsed="false">
      <c r="J384" s="101" t="s">
        <v>646</v>
      </c>
      <c r="K384" s="87" t="s">
        <v>647</v>
      </c>
      <c r="L384" s="102"/>
      <c r="M384" s="89"/>
      <c r="N384" s="90"/>
      <c r="O384" s="91"/>
      <c r="P384" s="91"/>
      <c r="Q384" s="91"/>
      <c r="R384" s="91"/>
      <c r="S384" s="92"/>
      <c r="T384" s="92"/>
      <c r="U384" s="93"/>
    </row>
  </sheetData>
  <mergeCells count="23">
    <mergeCell ref="A1:C1"/>
    <mergeCell ref="D1:K1"/>
    <mergeCell ref="L1:N1"/>
    <mergeCell ref="O1:O2"/>
    <mergeCell ref="P1:P2"/>
    <mergeCell ref="Q1:Q2"/>
    <mergeCell ref="R1:R2"/>
    <mergeCell ref="S1:S2"/>
    <mergeCell ref="T1:T2"/>
    <mergeCell ref="U1:U2"/>
    <mergeCell ref="A2:N2"/>
    <mergeCell ref="A4:A58"/>
    <mergeCell ref="B4:B58"/>
    <mergeCell ref="A59:A201"/>
    <mergeCell ref="B59:B201"/>
    <mergeCell ref="A202:A297"/>
    <mergeCell ref="B202:B297"/>
    <mergeCell ref="A298:A368"/>
    <mergeCell ref="B298:B368"/>
    <mergeCell ref="A369:A377"/>
    <mergeCell ref="B369:B377"/>
    <mergeCell ref="A379:A381"/>
    <mergeCell ref="B379:B381"/>
  </mergeCells>
  <conditionalFormatting sqref="U4 U10:U306">
    <cfRule type="cellIs" priority="2" operator="greaterThan" aboveAverage="0" equalAverage="0" bottom="0" percent="0" rank="0" text="" dxfId="0">
      <formula>0</formula>
    </cfRule>
    <cfRule type="cellIs" priority="3" operator="greaterThan" aboveAverage="0" equalAverage="0" bottom="0" percent="0" rank="0" text="" dxfId="1">
      <formula>0</formula>
    </cfRule>
    <cfRule type="cellIs" priority="4" operator="greaterThan" aboveAverage="0" equalAverage="0" bottom="0" percent="0" rank="0" text="" dxfId="2">
      <formula>0</formula>
    </cfRule>
  </conditionalFormatting>
  <conditionalFormatting sqref="U5:U9">
    <cfRule type="cellIs" priority="5" operator="greaterThan" aboveAverage="0" equalAverage="0" bottom="0" percent="0" rank="0" text="" dxfId="3">
      <formula>0</formula>
    </cfRule>
    <cfRule type="cellIs" priority="6" operator="greaterThan" aboveAverage="0" equalAverage="0" bottom="0" percent="0" rank="0" text="" dxfId="4">
      <formula>0</formula>
    </cfRule>
    <cfRule type="cellIs" priority="7" operator="greaterThan" aboveAverage="0" equalAverage="0" bottom="0" percent="0" rank="0" text="" dxfId="5">
      <formula>0</formula>
    </cfRule>
  </conditionalFormatting>
  <conditionalFormatting sqref="O4:T306">
    <cfRule type="cellIs" priority="8" operator="greaterThan" aboveAverage="0" equalAverage="0" bottom="0" percent="0" rank="0" text="" dxfId="6">
      <formula>0</formula>
    </cfRule>
    <cfRule type="cellIs" priority="9" operator="greaterThan" aboveAverage="0" equalAverage="0" bottom="0" percent="0" rank="0" text="" dxfId="7">
      <formula>0</formula>
    </cfRule>
    <cfRule type="cellIs" priority="10" operator="greaterThan" aboveAverage="0" equalAverage="0" bottom="0" percent="0" rank="0" text="" dxfId="8">
      <formula>0</formula>
    </cfRule>
  </conditionalFormatting>
  <printOptions headings="false" gridLines="false" gridLinesSet="true" horizontalCentered="false" verticalCentered="false"/>
  <pageMargins left="0.511805555555555" right="0.511805555555555" top="0.7875" bottom="0.78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3.xml><?xml version="1.0" encoding="utf-8"?>
<worksheet xmlns="http://schemas.openxmlformats.org/spreadsheetml/2006/main" xmlns:r="http://schemas.openxmlformats.org/officeDocument/2006/relationships">
  <sheetPr filterMode="false">
    <pageSetUpPr fitToPage="false"/>
  </sheetPr>
  <dimension ref="A1:V388"/>
  <sheetViews>
    <sheetView showFormulas="false" showGridLines="true" showRowColHeaders="true" showZeros="true" rightToLeft="false" tabSelected="false" showOutlineSymbols="true" defaultGridColor="true" view="normal" topLeftCell="M1" colorId="64" zoomScale="60" zoomScaleNormal="60" zoomScalePageLayoutView="100" workbookViewId="0">
      <selection pane="topLeft" activeCell="AJ9" activeCellId="0" sqref="AJ9"/>
    </sheetView>
  </sheetViews>
  <sheetFormatPr defaultRowHeight="15" zeroHeight="false" outlineLevelRow="0" outlineLevelCol="0"/>
  <cols>
    <col collapsed="false" customWidth="true" hidden="false" outlineLevel="0" max="1" min="1" style="1" width="20.86"/>
    <col collapsed="false" customWidth="true" hidden="false" outlineLevel="0" max="2" min="2" style="2" width="9.58"/>
    <col collapsed="false" customWidth="true" hidden="false" outlineLevel="0" max="3" min="3" style="3" width="8.86"/>
    <col collapsed="false" customWidth="true" hidden="false" outlineLevel="0" max="4" min="4" style="4" width="60.14"/>
    <col collapsed="false" customWidth="true" hidden="false" outlineLevel="0" max="5" min="5" style="5" width="16"/>
    <col collapsed="false" customWidth="true" hidden="false" outlineLevel="0" max="6" min="6" style="5" width="18.58"/>
    <col collapsed="false" customWidth="true" hidden="false" outlineLevel="0" max="7" min="7" style="2" width="18.58"/>
    <col collapsed="false" customWidth="true" hidden="false" outlineLevel="0" max="8" min="8" style="3" width="14.57"/>
    <col collapsed="false" customWidth="true" hidden="false" outlineLevel="0" max="9" min="9" style="6" width="10.85"/>
    <col collapsed="false" customWidth="true" hidden="false" outlineLevel="0" max="10" min="10" style="6" width="16.86"/>
    <col collapsed="false" customWidth="true" hidden="false" outlineLevel="0" max="11" min="11" style="7" width="15.15"/>
    <col collapsed="false" customWidth="true" hidden="false" outlineLevel="0" max="12" min="12" style="8" width="9.42"/>
    <col collapsed="false" customWidth="true" hidden="false" outlineLevel="0" max="13" min="13" style="9" width="13.29"/>
    <col collapsed="false" customWidth="true" hidden="false" outlineLevel="0" max="14" min="14" style="10" width="12.57"/>
    <col collapsed="false" customWidth="true" hidden="false" outlineLevel="0" max="18" min="15" style="11" width="17.14"/>
    <col collapsed="false" customWidth="true" hidden="false" outlineLevel="0" max="20" min="19" style="12" width="17.14"/>
    <col collapsed="false" customWidth="true" hidden="false" outlineLevel="0" max="22" min="21" style="13" width="17.14"/>
    <col collapsed="false" customWidth="true" hidden="false" outlineLevel="0" max="1025" min="23" style="13" width="9.71"/>
  </cols>
  <sheetData>
    <row r="1" customFormat="false" ht="27.75" hidden="false" customHeight="true" outlineLevel="0" collapsed="false">
      <c r="A1" s="17" t="s">
        <v>0</v>
      </c>
      <c r="B1" s="17"/>
      <c r="C1" s="17"/>
      <c r="D1" s="17" t="s">
        <v>1</v>
      </c>
      <c r="E1" s="17"/>
      <c r="F1" s="17"/>
      <c r="G1" s="17"/>
      <c r="H1" s="17"/>
      <c r="I1" s="17"/>
      <c r="J1" s="17"/>
      <c r="K1" s="17"/>
      <c r="L1" s="18" t="s">
        <v>2</v>
      </c>
      <c r="M1" s="18"/>
      <c r="N1" s="18"/>
      <c r="O1" s="19" t="s">
        <v>648</v>
      </c>
      <c r="P1" s="19" t="s">
        <v>649</v>
      </c>
      <c r="Q1" s="19" t="s">
        <v>650</v>
      </c>
      <c r="R1" s="19" t="s">
        <v>651</v>
      </c>
      <c r="S1" s="19" t="s">
        <v>652</v>
      </c>
      <c r="T1" s="19" t="s">
        <v>653</v>
      </c>
      <c r="U1" s="19" t="s">
        <v>654</v>
      </c>
      <c r="V1" s="19" t="s">
        <v>21</v>
      </c>
    </row>
    <row r="2" customFormat="false" ht="30.75" hidden="false" customHeight="true" outlineLevel="0" collapsed="false">
      <c r="A2" s="17" t="s">
        <v>655</v>
      </c>
      <c r="B2" s="17"/>
      <c r="C2" s="17"/>
      <c r="D2" s="17"/>
      <c r="E2" s="17"/>
      <c r="F2" s="17"/>
      <c r="G2" s="17"/>
      <c r="H2" s="17"/>
      <c r="I2" s="17"/>
      <c r="J2" s="17"/>
      <c r="K2" s="17"/>
      <c r="L2" s="17"/>
      <c r="M2" s="17"/>
      <c r="N2" s="17"/>
      <c r="O2" s="19"/>
      <c r="P2" s="19"/>
      <c r="Q2" s="19"/>
      <c r="R2" s="19"/>
      <c r="S2" s="19"/>
      <c r="T2" s="19"/>
      <c r="U2" s="19"/>
      <c r="V2" s="19"/>
    </row>
    <row r="3" s="29" customFormat="true" ht="30" hidden="false" customHeight="false" outlineLevel="0" collapsed="false">
      <c r="A3" s="21" t="s">
        <v>23</v>
      </c>
      <c r="B3" s="22" t="s">
        <v>24</v>
      </c>
      <c r="C3" s="23" t="s">
        <v>25</v>
      </c>
      <c r="D3" s="23" t="s">
        <v>26</v>
      </c>
      <c r="E3" s="23" t="s">
        <v>27</v>
      </c>
      <c r="F3" s="23" t="s">
        <v>28</v>
      </c>
      <c r="G3" s="23" t="s">
        <v>29</v>
      </c>
      <c r="H3" s="23" t="s">
        <v>30</v>
      </c>
      <c r="I3" s="21" t="s">
        <v>31</v>
      </c>
      <c r="J3" s="24" t="s">
        <v>32</v>
      </c>
      <c r="K3" s="25" t="s">
        <v>33</v>
      </c>
      <c r="L3" s="26" t="s">
        <v>34</v>
      </c>
      <c r="M3" s="27" t="s">
        <v>35</v>
      </c>
      <c r="N3" s="21" t="s">
        <v>36</v>
      </c>
      <c r="O3" s="103" t="n">
        <v>43756</v>
      </c>
      <c r="P3" s="103" t="n">
        <v>43760</v>
      </c>
      <c r="Q3" s="103" t="n">
        <v>43776</v>
      </c>
      <c r="R3" s="103" t="n">
        <v>43901</v>
      </c>
      <c r="S3" s="103" t="n">
        <v>43901</v>
      </c>
      <c r="T3" s="103" t="n">
        <v>43928</v>
      </c>
      <c r="U3" s="103" t="n">
        <v>43929</v>
      </c>
      <c r="V3" s="28" t="s">
        <v>644</v>
      </c>
    </row>
    <row r="4" customFormat="false" ht="66" hidden="false" customHeight="true" outlineLevel="0" collapsed="false">
      <c r="A4" s="30" t="s">
        <v>37</v>
      </c>
      <c r="B4" s="31" t="n">
        <v>1</v>
      </c>
      <c r="C4" s="32" t="n">
        <v>1</v>
      </c>
      <c r="D4" s="33" t="s">
        <v>38</v>
      </c>
      <c r="E4" s="34" t="s">
        <v>39</v>
      </c>
      <c r="F4" s="34" t="s">
        <v>40</v>
      </c>
      <c r="G4" s="34" t="s">
        <v>41</v>
      </c>
      <c r="H4" s="34" t="s">
        <v>42</v>
      </c>
      <c r="I4" s="35" t="n">
        <v>20</v>
      </c>
      <c r="J4" s="35" t="n">
        <v>30</v>
      </c>
      <c r="K4" s="36" t="n">
        <v>60</v>
      </c>
      <c r="L4" s="37"/>
      <c r="M4" s="38" t="n">
        <f aca="false">L4-(SUM(O4:V4))</f>
        <v>0</v>
      </c>
      <c r="N4" s="39" t="str">
        <f aca="false">IF(M4&lt;0,"ATENÇÃO","OK")</f>
        <v>OK</v>
      </c>
      <c r="O4" s="41"/>
      <c r="P4" s="41"/>
      <c r="Q4" s="41"/>
      <c r="R4" s="104"/>
      <c r="S4" s="105"/>
      <c r="T4" s="41"/>
      <c r="U4" s="41"/>
      <c r="V4" s="41"/>
    </row>
    <row r="5" customFormat="false" ht="15" hidden="false" customHeight="true" outlineLevel="0" collapsed="false">
      <c r="A5" s="30"/>
      <c r="B5" s="31"/>
      <c r="C5" s="32" t="n">
        <v>2</v>
      </c>
      <c r="D5" s="33" t="s">
        <v>43</v>
      </c>
      <c r="E5" s="34" t="s">
        <v>44</v>
      </c>
      <c r="F5" s="34" t="s">
        <v>45</v>
      </c>
      <c r="G5" s="34" t="s">
        <v>46</v>
      </c>
      <c r="H5" s="34" t="s">
        <v>42</v>
      </c>
      <c r="I5" s="35" t="n">
        <v>20</v>
      </c>
      <c r="J5" s="35" t="n">
        <v>30</v>
      </c>
      <c r="K5" s="36" t="n">
        <v>50</v>
      </c>
      <c r="L5" s="37"/>
      <c r="M5" s="38" t="n">
        <f aca="false">L5-(SUM(O5:V5))</f>
        <v>0</v>
      </c>
      <c r="N5" s="39" t="str">
        <f aca="false">IF(M5&lt;0,"ATENÇÃO","OK")</f>
        <v>OK</v>
      </c>
      <c r="O5" s="41"/>
      <c r="P5" s="41"/>
      <c r="Q5" s="41"/>
      <c r="R5" s="104"/>
      <c r="S5" s="105"/>
      <c r="T5" s="41"/>
      <c r="U5" s="41"/>
      <c r="V5" s="41"/>
    </row>
    <row r="6" customFormat="false" ht="15" hidden="false" customHeight="true" outlineLevel="0" collapsed="false">
      <c r="A6" s="30"/>
      <c r="B6" s="31"/>
      <c r="C6" s="44" t="n">
        <v>3</v>
      </c>
      <c r="D6" s="45" t="s">
        <v>47</v>
      </c>
      <c r="E6" s="34" t="s">
        <v>44</v>
      </c>
      <c r="F6" s="34" t="s">
        <v>48</v>
      </c>
      <c r="G6" s="34" t="n">
        <v>523</v>
      </c>
      <c r="H6" s="35" t="s">
        <v>49</v>
      </c>
      <c r="I6" s="35" t="n">
        <v>20</v>
      </c>
      <c r="J6" s="35" t="n">
        <v>30</v>
      </c>
      <c r="K6" s="36" t="n">
        <v>50</v>
      </c>
      <c r="L6" s="37"/>
      <c r="M6" s="38" t="n">
        <f aca="false">L6-(SUM(O6:V6))</f>
        <v>0</v>
      </c>
      <c r="N6" s="39" t="str">
        <f aca="false">IF(M6&lt;0,"ATENÇÃO","OK")</f>
        <v>OK</v>
      </c>
      <c r="O6" s="41"/>
      <c r="P6" s="41"/>
      <c r="Q6" s="41"/>
      <c r="R6" s="104"/>
      <c r="S6" s="105"/>
      <c r="T6" s="41"/>
      <c r="U6" s="41"/>
      <c r="V6" s="41"/>
    </row>
    <row r="7" customFormat="false" ht="15" hidden="false" customHeight="true" outlineLevel="0" collapsed="false">
      <c r="A7" s="30"/>
      <c r="B7" s="31"/>
      <c r="C7" s="32" t="n">
        <v>4</v>
      </c>
      <c r="D7" s="33" t="s">
        <v>50</v>
      </c>
      <c r="E7" s="34" t="s">
        <v>44</v>
      </c>
      <c r="F7" s="34" t="s">
        <v>45</v>
      </c>
      <c r="G7" s="34" t="s">
        <v>51</v>
      </c>
      <c r="H7" s="34" t="s">
        <v>42</v>
      </c>
      <c r="I7" s="35" t="n">
        <v>20</v>
      </c>
      <c r="J7" s="35" t="n">
        <v>30</v>
      </c>
      <c r="K7" s="36" t="n">
        <v>60</v>
      </c>
      <c r="L7" s="37"/>
      <c r="M7" s="38" t="n">
        <f aca="false">L7-(SUM(O7:V7))</f>
        <v>0</v>
      </c>
      <c r="N7" s="39" t="str">
        <f aca="false">IF(M7&lt;0,"ATENÇÃO","OK")</f>
        <v>OK</v>
      </c>
      <c r="O7" s="41"/>
      <c r="P7" s="41"/>
      <c r="Q7" s="41"/>
      <c r="R7" s="104"/>
      <c r="S7" s="105"/>
      <c r="T7" s="41"/>
      <c r="U7" s="41"/>
      <c r="V7" s="41"/>
    </row>
    <row r="8" customFormat="false" ht="15" hidden="false" customHeight="true" outlineLevel="0" collapsed="false">
      <c r="A8" s="30"/>
      <c r="B8" s="31"/>
      <c r="C8" s="32" t="n">
        <v>5</v>
      </c>
      <c r="D8" s="45" t="s">
        <v>52</v>
      </c>
      <c r="E8" s="34" t="s">
        <v>39</v>
      </c>
      <c r="F8" s="34" t="s">
        <v>53</v>
      </c>
      <c r="G8" s="34" t="s">
        <v>54</v>
      </c>
      <c r="H8" s="46" t="s">
        <v>55</v>
      </c>
      <c r="I8" s="35" t="n">
        <v>20</v>
      </c>
      <c r="J8" s="35" t="n">
        <v>30</v>
      </c>
      <c r="K8" s="36" t="n">
        <v>7</v>
      </c>
      <c r="L8" s="37" t="n">
        <v>100</v>
      </c>
      <c r="M8" s="38" t="n">
        <f aca="false">L8-(SUM(O8:V8))</f>
        <v>0</v>
      </c>
      <c r="N8" s="39" t="str">
        <f aca="false">IF(M8&lt;0,"ATENÇÃO","OK")</f>
        <v>OK</v>
      </c>
      <c r="O8" s="41" t="n">
        <v>100</v>
      </c>
      <c r="P8" s="41"/>
      <c r="Q8" s="41"/>
      <c r="R8" s="104"/>
      <c r="S8" s="105"/>
      <c r="T8" s="41"/>
      <c r="U8" s="41"/>
      <c r="V8" s="41"/>
    </row>
    <row r="9" customFormat="false" ht="15" hidden="false" customHeight="true" outlineLevel="0" collapsed="false">
      <c r="A9" s="30"/>
      <c r="B9" s="31"/>
      <c r="C9" s="32" t="n">
        <v>6</v>
      </c>
      <c r="D9" s="45" t="s">
        <v>56</v>
      </c>
      <c r="E9" s="34" t="s">
        <v>39</v>
      </c>
      <c r="F9" s="34" t="s">
        <v>53</v>
      </c>
      <c r="G9" s="34" t="s">
        <v>54</v>
      </c>
      <c r="H9" s="46" t="s">
        <v>55</v>
      </c>
      <c r="I9" s="35" t="n">
        <v>20</v>
      </c>
      <c r="J9" s="35" t="n">
        <v>30</v>
      </c>
      <c r="K9" s="36" t="n">
        <v>7</v>
      </c>
      <c r="L9" s="37" t="n">
        <v>100</v>
      </c>
      <c r="M9" s="38" t="n">
        <f aca="false">L9-(SUM(O9:V9))</f>
        <v>0</v>
      </c>
      <c r="N9" s="39" t="str">
        <f aca="false">IF(M9&lt;0,"ATENÇÃO","OK")</f>
        <v>OK</v>
      </c>
      <c r="O9" s="41" t="n">
        <v>100</v>
      </c>
      <c r="P9" s="41"/>
      <c r="Q9" s="41"/>
      <c r="R9" s="104"/>
      <c r="S9" s="105"/>
      <c r="T9" s="41"/>
      <c r="U9" s="41"/>
      <c r="V9" s="41"/>
    </row>
    <row r="10" customFormat="false" ht="15" hidden="false" customHeight="true" outlineLevel="0" collapsed="false">
      <c r="A10" s="30"/>
      <c r="B10" s="31"/>
      <c r="C10" s="32" t="n">
        <v>7</v>
      </c>
      <c r="D10" s="45" t="s">
        <v>57</v>
      </c>
      <c r="E10" s="34" t="s">
        <v>39</v>
      </c>
      <c r="F10" s="34" t="s">
        <v>53</v>
      </c>
      <c r="G10" s="34" t="s">
        <v>58</v>
      </c>
      <c r="H10" s="46" t="s">
        <v>55</v>
      </c>
      <c r="I10" s="35" t="n">
        <v>20</v>
      </c>
      <c r="J10" s="35" t="n">
        <v>30</v>
      </c>
      <c r="K10" s="36" t="n">
        <v>7</v>
      </c>
      <c r="L10" s="37" t="n">
        <v>100</v>
      </c>
      <c r="M10" s="38" t="n">
        <f aca="false">L10-(SUM(O10:V10))</f>
        <v>0</v>
      </c>
      <c r="N10" s="39" t="str">
        <f aca="false">IF(M10&lt;0,"ATENÇÃO","OK")</f>
        <v>OK</v>
      </c>
      <c r="O10" s="41" t="n">
        <v>100</v>
      </c>
      <c r="P10" s="41"/>
      <c r="Q10" s="41"/>
      <c r="R10" s="104"/>
      <c r="S10" s="105"/>
      <c r="T10" s="41"/>
      <c r="U10" s="41"/>
      <c r="V10" s="41"/>
    </row>
    <row r="11" customFormat="false" ht="15" hidden="false" customHeight="true" outlineLevel="0" collapsed="false">
      <c r="A11" s="30"/>
      <c r="B11" s="31"/>
      <c r="C11" s="44" t="n">
        <v>8</v>
      </c>
      <c r="D11" s="45" t="s">
        <v>59</v>
      </c>
      <c r="E11" s="35" t="s">
        <v>39</v>
      </c>
      <c r="F11" s="35" t="s">
        <v>60</v>
      </c>
      <c r="G11" s="34" t="s">
        <v>61</v>
      </c>
      <c r="H11" s="35" t="s">
        <v>62</v>
      </c>
      <c r="I11" s="35" t="n">
        <v>20</v>
      </c>
      <c r="J11" s="35" t="n">
        <v>30</v>
      </c>
      <c r="K11" s="36" t="n">
        <v>4</v>
      </c>
      <c r="L11" s="37" t="n">
        <v>100</v>
      </c>
      <c r="M11" s="38" t="n">
        <f aca="false">L11-(SUM(O11:V11))</f>
        <v>15</v>
      </c>
      <c r="N11" s="39" t="str">
        <f aca="false">IF(M11&lt;0,"ATENÇÃO","OK")</f>
        <v>OK</v>
      </c>
      <c r="O11" s="41"/>
      <c r="P11" s="41"/>
      <c r="Q11" s="41"/>
      <c r="R11" s="106" t="n">
        <v>85</v>
      </c>
      <c r="S11" s="105"/>
      <c r="T11" s="41"/>
      <c r="U11" s="41"/>
      <c r="V11" s="41"/>
    </row>
    <row r="12" customFormat="false" ht="15" hidden="false" customHeight="true" outlineLevel="0" collapsed="false">
      <c r="A12" s="30"/>
      <c r="B12" s="31"/>
      <c r="C12" s="32" t="n">
        <v>9</v>
      </c>
      <c r="D12" s="45" t="s">
        <v>63</v>
      </c>
      <c r="E12" s="35" t="s">
        <v>39</v>
      </c>
      <c r="F12" s="35" t="s">
        <v>60</v>
      </c>
      <c r="G12" s="34" t="s">
        <v>61</v>
      </c>
      <c r="H12" s="35" t="s">
        <v>62</v>
      </c>
      <c r="I12" s="35" t="n">
        <v>20</v>
      </c>
      <c r="J12" s="35" t="n">
        <v>30</v>
      </c>
      <c r="K12" s="36" t="n">
        <v>6</v>
      </c>
      <c r="L12" s="37" t="n">
        <v>100</v>
      </c>
      <c r="M12" s="38" t="n">
        <f aca="false">L12-(SUM(O12:V12))</f>
        <v>100</v>
      </c>
      <c r="N12" s="39" t="str">
        <f aca="false">IF(M12&lt;0,"ATENÇÃO","OK")</f>
        <v>OK</v>
      </c>
      <c r="O12" s="41"/>
      <c r="P12" s="41"/>
      <c r="Q12" s="41"/>
      <c r="R12" s="104"/>
      <c r="S12" s="105"/>
      <c r="T12" s="41"/>
      <c r="U12" s="41"/>
      <c r="V12" s="41"/>
    </row>
    <row r="13" customFormat="false" ht="15" hidden="false" customHeight="true" outlineLevel="0" collapsed="false">
      <c r="A13" s="30"/>
      <c r="B13" s="31"/>
      <c r="C13" s="32" t="n">
        <v>10</v>
      </c>
      <c r="D13" s="45" t="s">
        <v>64</v>
      </c>
      <c r="E13" s="35" t="s">
        <v>39</v>
      </c>
      <c r="F13" s="35" t="s">
        <v>65</v>
      </c>
      <c r="G13" s="34" t="s">
        <v>66</v>
      </c>
      <c r="H13" s="35" t="s">
        <v>62</v>
      </c>
      <c r="I13" s="35" t="n">
        <v>20</v>
      </c>
      <c r="J13" s="35" t="n">
        <v>30</v>
      </c>
      <c r="K13" s="36" t="n">
        <v>9</v>
      </c>
      <c r="L13" s="37" t="n">
        <v>100</v>
      </c>
      <c r="M13" s="38" t="n">
        <f aca="false">L13-(SUM(O13:V13))</f>
        <v>100</v>
      </c>
      <c r="N13" s="39" t="str">
        <f aca="false">IF(M13&lt;0,"ATENÇÃO","OK")</f>
        <v>OK</v>
      </c>
      <c r="O13" s="41"/>
      <c r="P13" s="41"/>
      <c r="Q13" s="41"/>
      <c r="R13" s="104"/>
      <c r="S13" s="105"/>
      <c r="T13" s="41"/>
      <c r="U13" s="41"/>
      <c r="V13" s="41"/>
    </row>
    <row r="14" customFormat="false" ht="15" hidden="false" customHeight="true" outlineLevel="0" collapsed="false">
      <c r="A14" s="30"/>
      <c r="B14" s="31"/>
      <c r="C14" s="32" t="n">
        <v>11</v>
      </c>
      <c r="D14" s="45" t="s">
        <v>67</v>
      </c>
      <c r="E14" s="35" t="s">
        <v>39</v>
      </c>
      <c r="F14" s="35" t="s">
        <v>60</v>
      </c>
      <c r="G14" s="34" t="s">
        <v>61</v>
      </c>
      <c r="H14" s="35" t="s">
        <v>62</v>
      </c>
      <c r="I14" s="35" t="n">
        <v>20</v>
      </c>
      <c r="J14" s="35" t="n">
        <v>30</v>
      </c>
      <c r="K14" s="36" t="n">
        <v>6.5</v>
      </c>
      <c r="L14" s="37" t="n">
        <v>100</v>
      </c>
      <c r="M14" s="38" t="n">
        <f aca="false">L14-(SUM(O14:V14))</f>
        <v>100</v>
      </c>
      <c r="N14" s="39" t="str">
        <f aca="false">IF(M14&lt;0,"ATENÇÃO","OK")</f>
        <v>OK</v>
      </c>
      <c r="O14" s="41"/>
      <c r="P14" s="41"/>
      <c r="Q14" s="41"/>
      <c r="R14" s="104"/>
      <c r="S14" s="105"/>
      <c r="T14" s="41"/>
      <c r="U14" s="41"/>
      <c r="V14" s="41"/>
    </row>
    <row r="15" customFormat="false" ht="15" hidden="false" customHeight="true" outlineLevel="0" collapsed="false">
      <c r="A15" s="30"/>
      <c r="B15" s="31"/>
      <c r="C15" s="32" t="n">
        <v>12</v>
      </c>
      <c r="D15" s="33" t="s">
        <v>68</v>
      </c>
      <c r="E15" s="34" t="s">
        <v>39</v>
      </c>
      <c r="F15" s="34" t="s">
        <v>48</v>
      </c>
      <c r="G15" s="34" t="n">
        <v>538</v>
      </c>
      <c r="H15" s="34" t="s">
        <v>42</v>
      </c>
      <c r="I15" s="35" t="n">
        <v>20</v>
      </c>
      <c r="J15" s="35" t="n">
        <v>30</v>
      </c>
      <c r="K15" s="36" t="n">
        <v>7</v>
      </c>
      <c r="L15" s="37" t="n">
        <v>10</v>
      </c>
      <c r="M15" s="38" t="n">
        <f aca="false">L15-(SUM(O15:V15))</f>
        <v>10</v>
      </c>
      <c r="N15" s="39" t="str">
        <f aca="false">IF(M15&lt;0,"ATENÇÃO","OK")</f>
        <v>OK</v>
      </c>
      <c r="O15" s="41"/>
      <c r="P15" s="41"/>
      <c r="Q15" s="41"/>
      <c r="R15" s="104"/>
      <c r="S15" s="105"/>
      <c r="T15" s="41"/>
      <c r="U15" s="41"/>
      <c r="V15" s="41"/>
    </row>
    <row r="16" customFormat="false" ht="15" hidden="false" customHeight="true" outlineLevel="0" collapsed="false">
      <c r="A16" s="30"/>
      <c r="B16" s="31"/>
      <c r="C16" s="44" t="n">
        <v>13</v>
      </c>
      <c r="D16" s="33" t="s">
        <v>69</v>
      </c>
      <c r="E16" s="34" t="s">
        <v>39</v>
      </c>
      <c r="F16" s="34" t="s">
        <v>70</v>
      </c>
      <c r="G16" s="34" t="s">
        <v>71</v>
      </c>
      <c r="H16" s="34" t="s">
        <v>42</v>
      </c>
      <c r="I16" s="35" t="n">
        <v>20</v>
      </c>
      <c r="J16" s="35" t="n">
        <v>30</v>
      </c>
      <c r="K16" s="36" t="n">
        <v>8</v>
      </c>
      <c r="L16" s="37"/>
      <c r="M16" s="38" t="n">
        <f aca="false">L16-(SUM(O16:V16))</f>
        <v>0</v>
      </c>
      <c r="N16" s="39" t="str">
        <f aca="false">IF(M16&lt;0,"ATENÇÃO","OK")</f>
        <v>OK</v>
      </c>
      <c r="O16" s="41"/>
      <c r="P16" s="41"/>
      <c r="Q16" s="41"/>
      <c r="R16" s="104"/>
      <c r="S16" s="105"/>
      <c r="T16" s="41"/>
      <c r="U16" s="41"/>
      <c r="V16" s="41"/>
    </row>
    <row r="17" customFormat="false" ht="15" hidden="false" customHeight="true" outlineLevel="0" collapsed="false">
      <c r="A17" s="30"/>
      <c r="B17" s="31"/>
      <c r="C17" s="32" t="n">
        <v>14</v>
      </c>
      <c r="D17" s="33" t="s">
        <v>72</v>
      </c>
      <c r="E17" s="34" t="s">
        <v>39</v>
      </c>
      <c r="F17" s="34" t="s">
        <v>53</v>
      </c>
      <c r="G17" s="34" t="s">
        <v>58</v>
      </c>
      <c r="H17" s="34" t="s">
        <v>73</v>
      </c>
      <c r="I17" s="35" t="n">
        <v>20</v>
      </c>
      <c r="J17" s="35" t="n">
        <v>30</v>
      </c>
      <c r="K17" s="36" t="n">
        <v>110</v>
      </c>
      <c r="L17" s="37"/>
      <c r="M17" s="38" t="n">
        <f aca="false">L17-(SUM(O17:V17))</f>
        <v>0</v>
      </c>
      <c r="N17" s="39" t="str">
        <f aca="false">IF(M17&lt;0,"ATENÇÃO","OK")</f>
        <v>OK</v>
      </c>
      <c r="O17" s="41"/>
      <c r="P17" s="41"/>
      <c r="Q17" s="41"/>
      <c r="R17" s="104"/>
      <c r="S17" s="105"/>
      <c r="T17" s="41" t="n">
        <v>-6</v>
      </c>
      <c r="U17" s="41" t="n">
        <v>6</v>
      </c>
      <c r="V17" s="41"/>
    </row>
    <row r="18" customFormat="false" ht="15" hidden="false" customHeight="true" outlineLevel="0" collapsed="false">
      <c r="A18" s="30"/>
      <c r="B18" s="31"/>
      <c r="C18" s="32" t="n">
        <v>15</v>
      </c>
      <c r="D18" s="33" t="s">
        <v>74</v>
      </c>
      <c r="E18" s="34" t="s">
        <v>39</v>
      </c>
      <c r="F18" s="34" t="s">
        <v>48</v>
      </c>
      <c r="G18" s="34" t="n">
        <v>152</v>
      </c>
      <c r="H18" s="34" t="s">
        <v>42</v>
      </c>
      <c r="I18" s="35" t="n">
        <v>20</v>
      </c>
      <c r="J18" s="35" t="n">
        <v>30</v>
      </c>
      <c r="K18" s="36" t="n">
        <v>33</v>
      </c>
      <c r="L18" s="37"/>
      <c r="M18" s="38" t="n">
        <f aca="false">L18-(SUM(O18:V18))</f>
        <v>0</v>
      </c>
      <c r="N18" s="39" t="str">
        <f aca="false">IF(M18&lt;0,"ATENÇÃO","OK")</f>
        <v>OK</v>
      </c>
      <c r="O18" s="41"/>
      <c r="P18" s="41"/>
      <c r="Q18" s="41"/>
      <c r="R18" s="104"/>
      <c r="S18" s="105"/>
      <c r="T18" s="41"/>
      <c r="U18" s="41"/>
      <c r="V18" s="41"/>
    </row>
    <row r="19" customFormat="false" ht="15" hidden="false" customHeight="true" outlineLevel="0" collapsed="false">
      <c r="A19" s="30"/>
      <c r="B19" s="31"/>
      <c r="C19" s="32" t="n">
        <v>16</v>
      </c>
      <c r="D19" s="33" t="s">
        <v>75</v>
      </c>
      <c r="E19" s="34" t="s">
        <v>39</v>
      </c>
      <c r="F19" s="34" t="s">
        <v>53</v>
      </c>
      <c r="G19" s="34" t="s">
        <v>76</v>
      </c>
      <c r="H19" s="34" t="s">
        <v>55</v>
      </c>
      <c r="I19" s="35" t="n">
        <v>20</v>
      </c>
      <c r="J19" s="35" t="n">
        <v>30</v>
      </c>
      <c r="K19" s="36" t="n">
        <v>2</v>
      </c>
      <c r="L19" s="37" t="n">
        <v>100</v>
      </c>
      <c r="M19" s="38" t="n">
        <f aca="false">L19-(SUM(O19:V19))</f>
        <v>20</v>
      </c>
      <c r="N19" s="39" t="str">
        <f aca="false">IF(M19&lt;0,"ATENÇÃO","OK")</f>
        <v>OK</v>
      </c>
      <c r="O19" s="41"/>
      <c r="P19" s="41"/>
      <c r="Q19" s="41"/>
      <c r="R19" s="106" t="n">
        <v>80</v>
      </c>
      <c r="S19" s="105"/>
      <c r="T19" s="41"/>
      <c r="U19" s="41"/>
      <c r="V19" s="41"/>
    </row>
    <row r="20" customFormat="false" ht="15" hidden="false" customHeight="true" outlineLevel="0" collapsed="false">
      <c r="A20" s="30"/>
      <c r="B20" s="31"/>
      <c r="C20" s="32" t="n">
        <v>17</v>
      </c>
      <c r="D20" s="33" t="s">
        <v>77</v>
      </c>
      <c r="E20" s="34" t="s">
        <v>39</v>
      </c>
      <c r="F20" s="34" t="s">
        <v>53</v>
      </c>
      <c r="G20" s="34" t="s">
        <v>58</v>
      </c>
      <c r="H20" s="34" t="s">
        <v>73</v>
      </c>
      <c r="I20" s="35" t="n">
        <v>20</v>
      </c>
      <c r="J20" s="35" t="n">
        <v>30</v>
      </c>
      <c r="K20" s="36" t="n">
        <v>380</v>
      </c>
      <c r="L20" s="37" t="n">
        <v>2</v>
      </c>
      <c r="M20" s="38" t="n">
        <f aca="false">L20-(SUM(O20:V20))</f>
        <v>2</v>
      </c>
      <c r="N20" s="39" t="str">
        <f aca="false">IF(M20&lt;0,"ATENÇÃO","OK")</f>
        <v>OK</v>
      </c>
      <c r="O20" s="41"/>
      <c r="P20" s="41"/>
      <c r="Q20" s="41"/>
      <c r="R20" s="104"/>
      <c r="S20" s="105"/>
      <c r="T20" s="41"/>
      <c r="U20" s="41"/>
      <c r="V20" s="41"/>
    </row>
    <row r="21" customFormat="false" ht="15" hidden="false" customHeight="true" outlineLevel="0" collapsed="false">
      <c r="A21" s="30"/>
      <c r="B21" s="31"/>
      <c r="C21" s="44" t="n">
        <v>18</v>
      </c>
      <c r="D21" s="45" t="s">
        <v>78</v>
      </c>
      <c r="E21" s="34" t="s">
        <v>39</v>
      </c>
      <c r="F21" s="34" t="s">
        <v>53</v>
      </c>
      <c r="G21" s="47" t="s">
        <v>58</v>
      </c>
      <c r="H21" s="35" t="s">
        <v>73</v>
      </c>
      <c r="I21" s="35" t="n">
        <v>20</v>
      </c>
      <c r="J21" s="35" t="n">
        <v>30</v>
      </c>
      <c r="K21" s="36" t="n">
        <v>380</v>
      </c>
      <c r="L21" s="37" t="n">
        <v>2</v>
      </c>
      <c r="M21" s="38" t="n">
        <f aca="false">L21-(SUM(O21:V21))</f>
        <v>2</v>
      </c>
      <c r="N21" s="39" t="str">
        <f aca="false">IF(M21&lt;0,"ATENÇÃO","OK")</f>
        <v>OK</v>
      </c>
      <c r="O21" s="41"/>
      <c r="P21" s="41"/>
      <c r="Q21" s="41"/>
      <c r="R21" s="104"/>
      <c r="S21" s="105"/>
      <c r="T21" s="41"/>
      <c r="U21" s="41"/>
      <c r="V21" s="41"/>
    </row>
    <row r="22" customFormat="false" ht="15" hidden="false" customHeight="true" outlineLevel="0" collapsed="false">
      <c r="A22" s="30"/>
      <c r="B22" s="31"/>
      <c r="C22" s="32" t="n">
        <v>19</v>
      </c>
      <c r="D22" s="33" t="s">
        <v>79</v>
      </c>
      <c r="E22" s="34" t="s">
        <v>39</v>
      </c>
      <c r="F22" s="34" t="s">
        <v>53</v>
      </c>
      <c r="G22" s="47" t="s">
        <v>58</v>
      </c>
      <c r="H22" s="34" t="s">
        <v>73</v>
      </c>
      <c r="I22" s="35" t="n">
        <v>20</v>
      </c>
      <c r="J22" s="35" t="n">
        <v>30</v>
      </c>
      <c r="K22" s="36" t="n">
        <v>430</v>
      </c>
      <c r="L22" s="37" t="n">
        <v>2</v>
      </c>
      <c r="M22" s="38" t="n">
        <f aca="false">L22-(SUM(O22:V22))</f>
        <v>2</v>
      </c>
      <c r="N22" s="39" t="str">
        <f aca="false">IF(M22&lt;0,"ATENÇÃO","OK")</f>
        <v>OK</v>
      </c>
      <c r="O22" s="41"/>
      <c r="P22" s="41"/>
      <c r="Q22" s="41"/>
      <c r="R22" s="104"/>
      <c r="S22" s="105"/>
      <c r="T22" s="41"/>
      <c r="U22" s="41"/>
      <c r="V22" s="41"/>
    </row>
    <row r="23" customFormat="false" ht="15" hidden="false" customHeight="true" outlineLevel="0" collapsed="false">
      <c r="A23" s="30"/>
      <c r="B23" s="31"/>
      <c r="C23" s="32" t="n">
        <v>20</v>
      </c>
      <c r="D23" s="33" t="s">
        <v>80</v>
      </c>
      <c r="E23" s="34" t="s">
        <v>39</v>
      </c>
      <c r="F23" s="34" t="s">
        <v>53</v>
      </c>
      <c r="G23" s="47" t="s">
        <v>58</v>
      </c>
      <c r="H23" s="34" t="s">
        <v>73</v>
      </c>
      <c r="I23" s="35" t="n">
        <v>20</v>
      </c>
      <c r="J23" s="35" t="n">
        <v>30</v>
      </c>
      <c r="K23" s="36" t="n">
        <v>110</v>
      </c>
      <c r="L23" s="37" t="n">
        <v>7</v>
      </c>
      <c r="M23" s="38" t="n">
        <f aca="false">L23-(SUM(O23:V23))</f>
        <v>7</v>
      </c>
      <c r="N23" s="39" t="str">
        <f aca="false">IF(M23&lt;0,"ATENÇÃO","OK")</f>
        <v>OK</v>
      </c>
      <c r="O23" s="41"/>
      <c r="P23" s="41"/>
      <c r="Q23" s="41"/>
      <c r="R23" s="104"/>
      <c r="S23" s="105"/>
      <c r="T23" s="41" t="n">
        <v>-3</v>
      </c>
      <c r="U23" s="41" t="n">
        <v>3</v>
      </c>
      <c r="V23" s="41"/>
    </row>
    <row r="24" customFormat="false" ht="15" hidden="false" customHeight="true" outlineLevel="0" collapsed="false">
      <c r="A24" s="30"/>
      <c r="B24" s="31"/>
      <c r="C24" s="32" t="n">
        <v>21</v>
      </c>
      <c r="D24" s="33" t="s">
        <v>81</v>
      </c>
      <c r="E24" s="34" t="s">
        <v>39</v>
      </c>
      <c r="F24" s="34" t="s">
        <v>53</v>
      </c>
      <c r="G24" s="47" t="s">
        <v>58</v>
      </c>
      <c r="H24" s="34" t="s">
        <v>73</v>
      </c>
      <c r="I24" s="35" t="n">
        <v>20</v>
      </c>
      <c r="J24" s="35" t="n">
        <v>30</v>
      </c>
      <c r="K24" s="36" t="n">
        <v>110</v>
      </c>
      <c r="L24" s="37" t="n">
        <v>6</v>
      </c>
      <c r="M24" s="38" t="n">
        <f aca="false">L24-(SUM(O24:V24))</f>
        <v>6</v>
      </c>
      <c r="N24" s="39" t="str">
        <f aca="false">IF(M24&lt;0,"ATENÇÃO","OK")</f>
        <v>OK</v>
      </c>
      <c r="O24" s="41"/>
      <c r="P24" s="41"/>
      <c r="Q24" s="41"/>
      <c r="R24" s="104"/>
      <c r="S24" s="105"/>
      <c r="T24" s="41" t="n">
        <v>-3</v>
      </c>
      <c r="U24" s="41" t="n">
        <v>3</v>
      </c>
      <c r="V24" s="41"/>
    </row>
    <row r="25" customFormat="false" ht="15" hidden="false" customHeight="true" outlineLevel="0" collapsed="false">
      <c r="A25" s="30"/>
      <c r="B25" s="31"/>
      <c r="C25" s="32" t="n">
        <v>22</v>
      </c>
      <c r="D25" s="33" t="s">
        <v>82</v>
      </c>
      <c r="E25" s="34" t="s">
        <v>39</v>
      </c>
      <c r="F25" s="34" t="s">
        <v>53</v>
      </c>
      <c r="G25" s="47" t="s">
        <v>58</v>
      </c>
      <c r="H25" s="34" t="s">
        <v>73</v>
      </c>
      <c r="I25" s="35" t="n">
        <v>20</v>
      </c>
      <c r="J25" s="35" t="n">
        <v>30</v>
      </c>
      <c r="K25" s="36" t="n">
        <v>234</v>
      </c>
      <c r="L25" s="37" t="n">
        <v>3</v>
      </c>
      <c r="M25" s="38" t="n">
        <f aca="false">L25-(SUM(O25:V25))</f>
        <v>0</v>
      </c>
      <c r="N25" s="39" t="str">
        <f aca="false">IF(M25&lt;0,"ATENÇÃO","OK")</f>
        <v>OK</v>
      </c>
      <c r="O25" s="41" t="n">
        <v>3</v>
      </c>
      <c r="P25" s="41"/>
      <c r="Q25" s="41"/>
      <c r="R25" s="104"/>
      <c r="S25" s="105"/>
      <c r="T25" s="41"/>
      <c r="U25" s="41"/>
      <c r="V25" s="41"/>
    </row>
    <row r="26" customFormat="false" ht="15" hidden="false" customHeight="true" outlineLevel="0" collapsed="false">
      <c r="A26" s="30"/>
      <c r="B26" s="31"/>
      <c r="C26" s="44" t="n">
        <v>23</v>
      </c>
      <c r="D26" s="45" t="s">
        <v>83</v>
      </c>
      <c r="E26" s="34" t="s">
        <v>39</v>
      </c>
      <c r="F26" s="34" t="s">
        <v>53</v>
      </c>
      <c r="G26" s="47" t="s">
        <v>58</v>
      </c>
      <c r="H26" s="35" t="s">
        <v>73</v>
      </c>
      <c r="I26" s="35" t="n">
        <v>20</v>
      </c>
      <c r="J26" s="35" t="n">
        <v>30</v>
      </c>
      <c r="K26" s="36" t="n">
        <v>234</v>
      </c>
      <c r="L26" s="37" t="n">
        <v>1</v>
      </c>
      <c r="M26" s="38" t="n">
        <f aca="false">L26-(SUM(O26:V26))</f>
        <v>0</v>
      </c>
      <c r="N26" s="39" t="str">
        <f aca="false">IF(M26&lt;0,"ATENÇÃO","OK")</f>
        <v>OK</v>
      </c>
      <c r="O26" s="41" t="n">
        <v>1</v>
      </c>
      <c r="P26" s="41"/>
      <c r="Q26" s="41"/>
      <c r="R26" s="104"/>
      <c r="S26" s="105"/>
      <c r="T26" s="41"/>
      <c r="U26" s="41"/>
      <c r="V26" s="41"/>
    </row>
    <row r="27" customFormat="false" ht="15" hidden="false" customHeight="true" outlineLevel="0" collapsed="false">
      <c r="A27" s="30"/>
      <c r="B27" s="31"/>
      <c r="C27" s="32" t="n">
        <v>24</v>
      </c>
      <c r="D27" s="33" t="s">
        <v>84</v>
      </c>
      <c r="E27" s="34" t="s">
        <v>39</v>
      </c>
      <c r="F27" s="34" t="s">
        <v>53</v>
      </c>
      <c r="G27" s="47" t="s">
        <v>58</v>
      </c>
      <c r="H27" s="34" t="s">
        <v>73</v>
      </c>
      <c r="I27" s="35" t="n">
        <v>20</v>
      </c>
      <c r="J27" s="35" t="n">
        <v>30</v>
      </c>
      <c r="K27" s="36" t="n">
        <v>234</v>
      </c>
      <c r="L27" s="37" t="n">
        <v>3</v>
      </c>
      <c r="M27" s="38" t="n">
        <f aca="false">L27-(SUM(O27:V27))</f>
        <v>0</v>
      </c>
      <c r="N27" s="39" t="str">
        <f aca="false">IF(M27&lt;0,"ATENÇÃO","OK")</f>
        <v>OK</v>
      </c>
      <c r="O27" s="41" t="n">
        <v>3</v>
      </c>
      <c r="P27" s="41"/>
      <c r="Q27" s="41"/>
      <c r="R27" s="104"/>
      <c r="S27" s="105"/>
      <c r="T27" s="41"/>
      <c r="U27" s="41"/>
      <c r="V27" s="41"/>
    </row>
    <row r="28" customFormat="false" ht="15" hidden="false" customHeight="true" outlineLevel="0" collapsed="false">
      <c r="A28" s="30"/>
      <c r="B28" s="31"/>
      <c r="C28" s="32" t="n">
        <v>25</v>
      </c>
      <c r="D28" s="33" t="s">
        <v>85</v>
      </c>
      <c r="E28" s="34" t="s">
        <v>39</v>
      </c>
      <c r="F28" s="34" t="s">
        <v>53</v>
      </c>
      <c r="G28" s="47" t="s">
        <v>58</v>
      </c>
      <c r="H28" s="34" t="s">
        <v>73</v>
      </c>
      <c r="I28" s="35" t="n">
        <v>20</v>
      </c>
      <c r="J28" s="35" t="n">
        <v>30</v>
      </c>
      <c r="K28" s="36" t="n">
        <v>234</v>
      </c>
      <c r="L28" s="37" t="n">
        <v>3</v>
      </c>
      <c r="M28" s="38" t="n">
        <f aca="false">L28-(SUM(O28:V28))</f>
        <v>0</v>
      </c>
      <c r="N28" s="39" t="str">
        <f aca="false">IF(M28&lt;0,"ATENÇÃO","OK")</f>
        <v>OK</v>
      </c>
      <c r="O28" s="41" t="n">
        <v>3</v>
      </c>
      <c r="P28" s="41"/>
      <c r="Q28" s="41"/>
      <c r="R28" s="104"/>
      <c r="S28" s="105"/>
      <c r="T28" s="41"/>
      <c r="U28" s="41"/>
      <c r="V28" s="41"/>
    </row>
    <row r="29" customFormat="false" ht="15" hidden="false" customHeight="true" outlineLevel="0" collapsed="false">
      <c r="A29" s="30"/>
      <c r="B29" s="31"/>
      <c r="C29" s="32" t="n">
        <v>26</v>
      </c>
      <c r="D29" s="45" t="s">
        <v>86</v>
      </c>
      <c r="E29" s="34" t="s">
        <v>39</v>
      </c>
      <c r="F29" s="34" t="s">
        <v>53</v>
      </c>
      <c r="G29" s="34" t="s">
        <v>58</v>
      </c>
      <c r="H29" s="35" t="s">
        <v>73</v>
      </c>
      <c r="I29" s="35" t="n">
        <v>20</v>
      </c>
      <c r="J29" s="35" t="n">
        <v>30</v>
      </c>
      <c r="K29" s="36" t="n">
        <v>71</v>
      </c>
      <c r="L29" s="37" t="n">
        <v>1</v>
      </c>
      <c r="M29" s="38" t="n">
        <f aca="false">L29-(SUM(O29:V29))</f>
        <v>1</v>
      </c>
      <c r="N29" s="39" t="str">
        <f aca="false">IF(M29&lt;0,"ATENÇÃO","OK")</f>
        <v>OK</v>
      </c>
      <c r="O29" s="41"/>
      <c r="P29" s="41"/>
      <c r="Q29" s="41"/>
      <c r="R29" s="104"/>
      <c r="S29" s="105"/>
      <c r="T29" s="41"/>
      <c r="U29" s="41"/>
      <c r="V29" s="41"/>
    </row>
    <row r="30" customFormat="false" ht="15" hidden="false" customHeight="true" outlineLevel="0" collapsed="false">
      <c r="A30" s="30"/>
      <c r="B30" s="31"/>
      <c r="C30" s="32" t="n">
        <v>27</v>
      </c>
      <c r="D30" s="45" t="s">
        <v>87</v>
      </c>
      <c r="E30" s="34" t="s">
        <v>39</v>
      </c>
      <c r="F30" s="34" t="s">
        <v>53</v>
      </c>
      <c r="G30" s="34" t="s">
        <v>58</v>
      </c>
      <c r="H30" s="35" t="s">
        <v>73</v>
      </c>
      <c r="I30" s="35" t="n">
        <v>20</v>
      </c>
      <c r="J30" s="35" t="n">
        <v>30</v>
      </c>
      <c r="K30" s="36" t="n">
        <v>71</v>
      </c>
      <c r="L30" s="37" t="n">
        <v>1</v>
      </c>
      <c r="M30" s="38" t="n">
        <f aca="false">L30-(SUM(O30:V30))</f>
        <v>1</v>
      </c>
      <c r="N30" s="39" t="str">
        <f aca="false">IF(M30&lt;0,"ATENÇÃO","OK")</f>
        <v>OK</v>
      </c>
      <c r="O30" s="41"/>
      <c r="P30" s="41"/>
      <c r="Q30" s="41"/>
      <c r="R30" s="104"/>
      <c r="S30" s="105"/>
      <c r="T30" s="41"/>
      <c r="U30" s="41"/>
      <c r="V30" s="41"/>
    </row>
    <row r="31" customFormat="false" ht="15" hidden="false" customHeight="true" outlineLevel="0" collapsed="false">
      <c r="A31" s="30"/>
      <c r="B31" s="31"/>
      <c r="C31" s="44" t="n">
        <v>28</v>
      </c>
      <c r="D31" s="45" t="s">
        <v>88</v>
      </c>
      <c r="E31" s="34" t="s">
        <v>39</v>
      </c>
      <c r="F31" s="34" t="s">
        <v>53</v>
      </c>
      <c r="G31" s="34" t="s">
        <v>58</v>
      </c>
      <c r="H31" s="35" t="s">
        <v>73</v>
      </c>
      <c r="I31" s="35" t="n">
        <v>20</v>
      </c>
      <c r="J31" s="35" t="n">
        <v>30</v>
      </c>
      <c r="K31" s="36" t="n">
        <v>71</v>
      </c>
      <c r="L31" s="37" t="n">
        <v>1</v>
      </c>
      <c r="M31" s="38" t="n">
        <f aca="false">L31-(SUM(O31:V31))</f>
        <v>1</v>
      </c>
      <c r="N31" s="39" t="str">
        <f aca="false">IF(M31&lt;0,"ATENÇÃO","OK")</f>
        <v>OK</v>
      </c>
      <c r="O31" s="41"/>
      <c r="P31" s="41"/>
      <c r="Q31" s="41"/>
      <c r="R31" s="104"/>
      <c r="S31" s="105"/>
      <c r="T31" s="41"/>
      <c r="U31" s="41"/>
      <c r="V31" s="41"/>
    </row>
    <row r="32" customFormat="false" ht="15" hidden="false" customHeight="true" outlineLevel="0" collapsed="false">
      <c r="A32" s="30"/>
      <c r="B32" s="31"/>
      <c r="C32" s="32" t="n">
        <v>29</v>
      </c>
      <c r="D32" s="45" t="s">
        <v>89</v>
      </c>
      <c r="E32" s="34" t="s">
        <v>39</v>
      </c>
      <c r="F32" s="34" t="s">
        <v>53</v>
      </c>
      <c r="G32" s="34" t="s">
        <v>58</v>
      </c>
      <c r="H32" s="35" t="s">
        <v>73</v>
      </c>
      <c r="I32" s="35" t="n">
        <v>20</v>
      </c>
      <c r="J32" s="35" t="n">
        <v>30</v>
      </c>
      <c r="K32" s="36" t="n">
        <v>71</v>
      </c>
      <c r="L32" s="37"/>
      <c r="M32" s="38" t="n">
        <f aca="false">L32-(SUM(O32:V32))</f>
        <v>0</v>
      </c>
      <c r="N32" s="39" t="str">
        <f aca="false">IF(M32&lt;0,"ATENÇÃO","OK")</f>
        <v>OK</v>
      </c>
      <c r="O32" s="41"/>
      <c r="P32" s="41"/>
      <c r="Q32" s="41"/>
      <c r="R32" s="104"/>
      <c r="S32" s="105"/>
      <c r="T32" s="41"/>
      <c r="U32" s="41"/>
      <c r="V32" s="41"/>
    </row>
    <row r="33" customFormat="false" ht="15" hidden="false" customHeight="true" outlineLevel="0" collapsed="false">
      <c r="A33" s="30"/>
      <c r="B33" s="31"/>
      <c r="C33" s="32" t="n">
        <v>30</v>
      </c>
      <c r="D33" s="33" t="s">
        <v>90</v>
      </c>
      <c r="E33" s="34" t="s">
        <v>39</v>
      </c>
      <c r="F33" s="34" t="s">
        <v>53</v>
      </c>
      <c r="G33" s="34" t="s">
        <v>58</v>
      </c>
      <c r="H33" s="34" t="s">
        <v>73</v>
      </c>
      <c r="I33" s="35" t="n">
        <v>20</v>
      </c>
      <c r="J33" s="35" t="n">
        <v>30</v>
      </c>
      <c r="K33" s="36" t="n">
        <v>71</v>
      </c>
      <c r="L33" s="37" t="n">
        <v>1</v>
      </c>
      <c r="M33" s="38" t="n">
        <f aca="false">L33-(SUM(O33:V33))</f>
        <v>0</v>
      </c>
      <c r="N33" s="39" t="str">
        <f aca="false">IF(M33&lt;0,"ATENÇÃO","OK")</f>
        <v>OK</v>
      </c>
      <c r="O33" s="41"/>
      <c r="P33" s="41"/>
      <c r="Q33" s="41"/>
      <c r="R33" s="106" t="n">
        <v>1</v>
      </c>
      <c r="S33" s="105"/>
      <c r="T33" s="41"/>
      <c r="U33" s="41"/>
      <c r="V33" s="41"/>
    </row>
    <row r="34" customFormat="false" ht="15" hidden="false" customHeight="true" outlineLevel="0" collapsed="false">
      <c r="A34" s="30"/>
      <c r="B34" s="31"/>
      <c r="C34" s="32" t="n">
        <v>31</v>
      </c>
      <c r="D34" s="33" t="s">
        <v>91</v>
      </c>
      <c r="E34" s="34" t="s">
        <v>39</v>
      </c>
      <c r="F34" s="34" t="s">
        <v>53</v>
      </c>
      <c r="G34" s="34" t="s">
        <v>58</v>
      </c>
      <c r="H34" s="34" t="s">
        <v>73</v>
      </c>
      <c r="I34" s="35" t="n">
        <v>20</v>
      </c>
      <c r="J34" s="35" t="n">
        <v>30</v>
      </c>
      <c r="K34" s="36" t="n">
        <v>71</v>
      </c>
      <c r="L34" s="37" t="n">
        <v>1</v>
      </c>
      <c r="M34" s="38" t="n">
        <f aca="false">L34-(SUM(O34:V34))</f>
        <v>0</v>
      </c>
      <c r="N34" s="39" t="str">
        <f aca="false">IF(M34&lt;0,"ATENÇÃO","OK")</f>
        <v>OK</v>
      </c>
      <c r="O34" s="41"/>
      <c r="P34" s="41"/>
      <c r="Q34" s="41"/>
      <c r="R34" s="106" t="n">
        <v>1</v>
      </c>
      <c r="S34" s="105"/>
      <c r="T34" s="41"/>
      <c r="U34" s="41"/>
      <c r="V34" s="41"/>
    </row>
    <row r="35" customFormat="false" ht="15" hidden="false" customHeight="true" outlineLevel="0" collapsed="false">
      <c r="A35" s="30"/>
      <c r="B35" s="31"/>
      <c r="C35" s="32" t="n">
        <v>32</v>
      </c>
      <c r="D35" s="45" t="s">
        <v>92</v>
      </c>
      <c r="E35" s="34" t="s">
        <v>39</v>
      </c>
      <c r="F35" s="34" t="s">
        <v>53</v>
      </c>
      <c r="G35" s="34" t="s">
        <v>58</v>
      </c>
      <c r="H35" s="35" t="s">
        <v>73</v>
      </c>
      <c r="I35" s="35" t="n">
        <v>20</v>
      </c>
      <c r="J35" s="35" t="n">
        <v>30</v>
      </c>
      <c r="K35" s="36" t="n">
        <v>715</v>
      </c>
      <c r="L35" s="37"/>
      <c r="M35" s="38" t="n">
        <f aca="false">L35-(SUM(O35:V35))</f>
        <v>0</v>
      </c>
      <c r="N35" s="39" t="str">
        <f aca="false">IF(M35&lt;0,"ATENÇÃO","OK")</f>
        <v>OK</v>
      </c>
      <c r="O35" s="41"/>
      <c r="P35" s="41"/>
      <c r="Q35" s="41"/>
      <c r="R35" s="104"/>
      <c r="S35" s="105"/>
      <c r="T35" s="41"/>
      <c r="U35" s="41"/>
      <c r="V35" s="41"/>
    </row>
    <row r="36" customFormat="false" ht="15" hidden="false" customHeight="true" outlineLevel="0" collapsed="false">
      <c r="A36" s="30"/>
      <c r="B36" s="31"/>
      <c r="C36" s="44" t="n">
        <v>33</v>
      </c>
      <c r="D36" s="45" t="s">
        <v>93</v>
      </c>
      <c r="E36" s="34" t="s">
        <v>39</v>
      </c>
      <c r="F36" s="34" t="s">
        <v>53</v>
      </c>
      <c r="G36" s="34" t="s">
        <v>58</v>
      </c>
      <c r="H36" s="35" t="s">
        <v>73</v>
      </c>
      <c r="I36" s="35" t="n">
        <v>20</v>
      </c>
      <c r="J36" s="35" t="n">
        <v>30</v>
      </c>
      <c r="K36" s="36" t="n">
        <v>715</v>
      </c>
      <c r="L36" s="37"/>
      <c r="M36" s="38" t="n">
        <f aca="false">L36-(SUM(O36:V36))</f>
        <v>0</v>
      </c>
      <c r="N36" s="39" t="str">
        <f aca="false">IF(M36&lt;0,"ATENÇÃO","OK")</f>
        <v>OK</v>
      </c>
      <c r="O36" s="41"/>
      <c r="P36" s="41"/>
      <c r="Q36" s="41"/>
      <c r="R36" s="104"/>
      <c r="S36" s="105"/>
      <c r="T36" s="41"/>
      <c r="U36" s="41"/>
      <c r="V36" s="41"/>
    </row>
    <row r="37" customFormat="false" ht="15" hidden="false" customHeight="true" outlineLevel="0" collapsed="false">
      <c r="A37" s="30"/>
      <c r="B37" s="31"/>
      <c r="C37" s="32" t="n">
        <v>34</v>
      </c>
      <c r="D37" s="45" t="s">
        <v>94</v>
      </c>
      <c r="E37" s="34" t="s">
        <v>39</v>
      </c>
      <c r="F37" s="34" t="s">
        <v>95</v>
      </c>
      <c r="G37" s="34" t="s">
        <v>58</v>
      </c>
      <c r="H37" s="35" t="s">
        <v>73</v>
      </c>
      <c r="I37" s="35" t="n">
        <v>20</v>
      </c>
      <c r="J37" s="35" t="n">
        <v>30</v>
      </c>
      <c r="K37" s="36" t="n">
        <v>953</v>
      </c>
      <c r="L37" s="37"/>
      <c r="M37" s="38" t="n">
        <f aca="false">L37-(SUM(O37:V37))</f>
        <v>0</v>
      </c>
      <c r="N37" s="39" t="str">
        <f aca="false">IF(M37&lt;0,"ATENÇÃO","OK")</f>
        <v>OK</v>
      </c>
      <c r="O37" s="41"/>
      <c r="P37" s="41"/>
      <c r="Q37" s="41"/>
      <c r="R37" s="104"/>
      <c r="S37" s="105"/>
      <c r="T37" s="41"/>
      <c r="U37" s="41"/>
      <c r="V37" s="41"/>
    </row>
    <row r="38" customFormat="false" ht="15" hidden="false" customHeight="true" outlineLevel="0" collapsed="false">
      <c r="A38" s="30"/>
      <c r="B38" s="31"/>
      <c r="C38" s="32" t="n">
        <v>35</v>
      </c>
      <c r="D38" s="33" t="s">
        <v>96</v>
      </c>
      <c r="E38" s="34" t="s">
        <v>39</v>
      </c>
      <c r="F38" s="34" t="s">
        <v>53</v>
      </c>
      <c r="G38" s="34" t="s">
        <v>58</v>
      </c>
      <c r="H38" s="34" t="s">
        <v>73</v>
      </c>
      <c r="I38" s="35" t="n">
        <v>20</v>
      </c>
      <c r="J38" s="35" t="n">
        <v>30</v>
      </c>
      <c r="K38" s="36" t="n">
        <v>173</v>
      </c>
      <c r="L38" s="37" t="n">
        <v>1</v>
      </c>
      <c r="M38" s="38" t="n">
        <f aca="false">L38-(SUM(O38:V38))</f>
        <v>1</v>
      </c>
      <c r="N38" s="39" t="str">
        <f aca="false">IF(M38&lt;0,"ATENÇÃO","OK")</f>
        <v>OK</v>
      </c>
      <c r="O38" s="41"/>
      <c r="P38" s="41"/>
      <c r="Q38" s="41"/>
      <c r="R38" s="104"/>
      <c r="S38" s="105"/>
      <c r="T38" s="41"/>
      <c r="U38" s="41"/>
      <c r="V38" s="41"/>
    </row>
    <row r="39" customFormat="false" ht="15" hidden="false" customHeight="true" outlineLevel="0" collapsed="false">
      <c r="A39" s="30"/>
      <c r="B39" s="31"/>
      <c r="C39" s="32" t="n">
        <v>36</v>
      </c>
      <c r="D39" s="45" t="s">
        <v>97</v>
      </c>
      <c r="E39" s="34" t="s">
        <v>39</v>
      </c>
      <c r="F39" s="34" t="s">
        <v>53</v>
      </c>
      <c r="G39" s="34" t="s">
        <v>58</v>
      </c>
      <c r="H39" s="35" t="s">
        <v>73</v>
      </c>
      <c r="I39" s="35" t="n">
        <v>20</v>
      </c>
      <c r="J39" s="35" t="n">
        <v>30</v>
      </c>
      <c r="K39" s="36" t="n">
        <v>173</v>
      </c>
      <c r="L39" s="37"/>
      <c r="M39" s="38" t="n">
        <f aca="false">L39-(SUM(O39:V39))</f>
        <v>0</v>
      </c>
      <c r="N39" s="39" t="str">
        <f aca="false">IF(M39&lt;0,"ATENÇÃO","OK")</f>
        <v>OK</v>
      </c>
      <c r="O39" s="41"/>
      <c r="P39" s="41"/>
      <c r="Q39" s="41"/>
      <c r="R39" s="104"/>
      <c r="S39" s="105"/>
      <c r="T39" s="41"/>
      <c r="U39" s="41"/>
      <c r="V39" s="41"/>
    </row>
    <row r="40" customFormat="false" ht="15" hidden="false" customHeight="true" outlineLevel="0" collapsed="false">
      <c r="A40" s="30"/>
      <c r="B40" s="31"/>
      <c r="C40" s="32" t="n">
        <v>37</v>
      </c>
      <c r="D40" s="33" t="s">
        <v>98</v>
      </c>
      <c r="E40" s="34" t="s">
        <v>39</v>
      </c>
      <c r="F40" s="34" t="s">
        <v>53</v>
      </c>
      <c r="G40" s="34" t="s">
        <v>58</v>
      </c>
      <c r="H40" s="34" t="s">
        <v>73</v>
      </c>
      <c r="I40" s="35" t="n">
        <v>20</v>
      </c>
      <c r="J40" s="35" t="n">
        <v>30</v>
      </c>
      <c r="K40" s="36" t="n">
        <v>173</v>
      </c>
      <c r="L40" s="37" t="n">
        <v>2</v>
      </c>
      <c r="M40" s="38" t="n">
        <f aca="false">L40-(SUM(O40:V40))</f>
        <v>2</v>
      </c>
      <c r="N40" s="39" t="str">
        <f aca="false">IF(M40&lt;0,"ATENÇÃO","OK")</f>
        <v>OK</v>
      </c>
      <c r="O40" s="41"/>
      <c r="P40" s="41"/>
      <c r="Q40" s="41"/>
      <c r="R40" s="104"/>
      <c r="S40" s="105"/>
      <c r="T40" s="41"/>
      <c r="U40" s="41"/>
      <c r="V40" s="41"/>
    </row>
    <row r="41" customFormat="false" ht="15" hidden="false" customHeight="true" outlineLevel="0" collapsed="false">
      <c r="A41" s="30"/>
      <c r="B41" s="31"/>
      <c r="C41" s="44" t="n">
        <v>38</v>
      </c>
      <c r="D41" s="33" t="s">
        <v>99</v>
      </c>
      <c r="E41" s="34" t="s">
        <v>39</v>
      </c>
      <c r="F41" s="34" t="s">
        <v>53</v>
      </c>
      <c r="G41" s="34" t="s">
        <v>58</v>
      </c>
      <c r="H41" s="34" t="s">
        <v>73</v>
      </c>
      <c r="I41" s="35" t="n">
        <v>20</v>
      </c>
      <c r="J41" s="35" t="n">
        <v>30</v>
      </c>
      <c r="K41" s="36" t="n">
        <v>173</v>
      </c>
      <c r="L41" s="37" t="n">
        <v>2</v>
      </c>
      <c r="M41" s="38" t="n">
        <f aca="false">L41-(SUM(O41:V41))</f>
        <v>2</v>
      </c>
      <c r="N41" s="39" t="str">
        <f aca="false">IF(M41&lt;0,"ATENÇÃO","OK")</f>
        <v>OK</v>
      </c>
      <c r="O41" s="41"/>
      <c r="P41" s="41"/>
      <c r="Q41" s="41"/>
      <c r="R41" s="104"/>
      <c r="S41" s="105"/>
      <c r="T41" s="41"/>
      <c r="U41" s="41"/>
      <c r="V41" s="41"/>
    </row>
    <row r="42" customFormat="false" ht="15" hidden="false" customHeight="true" outlineLevel="0" collapsed="false">
      <c r="A42" s="30"/>
      <c r="B42" s="31"/>
      <c r="C42" s="32" t="n">
        <v>39</v>
      </c>
      <c r="D42" s="45" t="s">
        <v>100</v>
      </c>
      <c r="E42" s="34" t="s">
        <v>39</v>
      </c>
      <c r="F42" s="34" t="s">
        <v>45</v>
      </c>
      <c r="G42" s="34" t="s">
        <v>101</v>
      </c>
      <c r="H42" s="46" t="s">
        <v>49</v>
      </c>
      <c r="I42" s="35" t="n">
        <v>20</v>
      </c>
      <c r="J42" s="35" t="n">
        <v>30</v>
      </c>
      <c r="K42" s="36" t="n">
        <v>180</v>
      </c>
      <c r="L42" s="37"/>
      <c r="M42" s="38" t="n">
        <f aca="false">L42-(SUM(O42:V42))</f>
        <v>0</v>
      </c>
      <c r="N42" s="39" t="str">
        <f aca="false">IF(M42&lt;0,"ATENÇÃO","OK")</f>
        <v>OK</v>
      </c>
      <c r="O42" s="41"/>
      <c r="P42" s="41"/>
      <c r="Q42" s="41"/>
      <c r="R42" s="104"/>
      <c r="S42" s="105"/>
      <c r="T42" s="41"/>
      <c r="U42" s="41"/>
      <c r="V42" s="41"/>
    </row>
    <row r="43" customFormat="false" ht="15" hidden="false" customHeight="true" outlineLevel="0" collapsed="false">
      <c r="A43" s="30"/>
      <c r="B43" s="31"/>
      <c r="C43" s="32" t="n">
        <v>40</v>
      </c>
      <c r="D43" s="33" t="s">
        <v>102</v>
      </c>
      <c r="E43" s="34" t="s">
        <v>39</v>
      </c>
      <c r="F43" s="34" t="s">
        <v>48</v>
      </c>
      <c r="G43" s="34" t="n">
        <v>527</v>
      </c>
      <c r="H43" s="34" t="s">
        <v>42</v>
      </c>
      <c r="I43" s="35" t="n">
        <v>20</v>
      </c>
      <c r="J43" s="35" t="n">
        <v>30</v>
      </c>
      <c r="K43" s="36" t="n">
        <v>22</v>
      </c>
      <c r="L43" s="37" t="n">
        <v>4</v>
      </c>
      <c r="M43" s="38" t="n">
        <f aca="false">L43-(SUM(O43:V43))</f>
        <v>4</v>
      </c>
      <c r="N43" s="39" t="str">
        <f aca="false">IF(M43&lt;0,"ATENÇÃO","OK")</f>
        <v>OK</v>
      </c>
      <c r="O43" s="41"/>
      <c r="P43" s="41"/>
      <c r="Q43" s="41"/>
      <c r="R43" s="104"/>
      <c r="S43" s="105"/>
      <c r="T43" s="41"/>
      <c r="U43" s="41"/>
      <c r="V43" s="41"/>
    </row>
    <row r="44" customFormat="false" ht="15" hidden="false" customHeight="true" outlineLevel="0" collapsed="false">
      <c r="A44" s="30"/>
      <c r="B44" s="31"/>
      <c r="C44" s="32" t="n">
        <v>41</v>
      </c>
      <c r="D44" s="33" t="s">
        <v>103</v>
      </c>
      <c r="E44" s="34" t="s">
        <v>39</v>
      </c>
      <c r="F44" s="34" t="s">
        <v>48</v>
      </c>
      <c r="G44" s="34" t="n">
        <v>528</v>
      </c>
      <c r="H44" s="34" t="s">
        <v>42</v>
      </c>
      <c r="I44" s="35" t="n">
        <v>20</v>
      </c>
      <c r="J44" s="35" t="n">
        <v>30</v>
      </c>
      <c r="K44" s="36" t="n">
        <v>45</v>
      </c>
      <c r="L44" s="37" t="n">
        <v>2</v>
      </c>
      <c r="M44" s="38" t="n">
        <f aca="false">L44-(SUM(O44:V44))</f>
        <v>2</v>
      </c>
      <c r="N44" s="39" t="str">
        <f aca="false">IF(M44&lt;0,"ATENÇÃO","OK")</f>
        <v>OK</v>
      </c>
      <c r="O44" s="41"/>
      <c r="P44" s="41"/>
      <c r="Q44" s="41"/>
      <c r="R44" s="104"/>
      <c r="S44" s="105"/>
      <c r="T44" s="41"/>
      <c r="U44" s="41"/>
      <c r="V44" s="41"/>
    </row>
    <row r="45" customFormat="false" ht="15" hidden="false" customHeight="true" outlineLevel="0" collapsed="false">
      <c r="A45" s="30"/>
      <c r="B45" s="31"/>
      <c r="C45" s="32" t="n">
        <v>42</v>
      </c>
      <c r="D45" s="33" t="s">
        <v>104</v>
      </c>
      <c r="E45" s="34" t="s">
        <v>39</v>
      </c>
      <c r="F45" s="34" t="s">
        <v>65</v>
      </c>
      <c r="G45" s="34" t="s">
        <v>66</v>
      </c>
      <c r="H45" s="35" t="s">
        <v>62</v>
      </c>
      <c r="I45" s="35" t="n">
        <v>20</v>
      </c>
      <c r="J45" s="35" t="n">
        <v>30</v>
      </c>
      <c r="K45" s="36" t="n">
        <v>92</v>
      </c>
      <c r="L45" s="37"/>
      <c r="M45" s="38" t="n">
        <f aca="false">L45-(SUM(O45:V45))</f>
        <v>0</v>
      </c>
      <c r="N45" s="39" t="str">
        <f aca="false">IF(M45&lt;0,"ATENÇÃO","OK")</f>
        <v>OK</v>
      </c>
      <c r="O45" s="41"/>
      <c r="P45" s="41"/>
      <c r="Q45" s="41"/>
      <c r="R45" s="104"/>
      <c r="S45" s="105"/>
      <c r="T45" s="41"/>
      <c r="U45" s="41"/>
      <c r="V45" s="41"/>
    </row>
    <row r="46" customFormat="false" ht="15" hidden="false" customHeight="true" outlineLevel="0" collapsed="false">
      <c r="A46" s="30"/>
      <c r="B46" s="31"/>
      <c r="C46" s="44" t="n">
        <v>43</v>
      </c>
      <c r="D46" s="33" t="s">
        <v>105</v>
      </c>
      <c r="E46" s="34" t="s">
        <v>39</v>
      </c>
      <c r="F46" s="34" t="s">
        <v>65</v>
      </c>
      <c r="G46" s="34" t="s">
        <v>66</v>
      </c>
      <c r="H46" s="35" t="s">
        <v>62</v>
      </c>
      <c r="I46" s="35" t="n">
        <v>20</v>
      </c>
      <c r="J46" s="35" t="n">
        <v>30</v>
      </c>
      <c r="K46" s="36" t="n">
        <v>27</v>
      </c>
      <c r="L46" s="37"/>
      <c r="M46" s="38" t="n">
        <f aca="false">L46-(SUM(O46:V46))</f>
        <v>0</v>
      </c>
      <c r="N46" s="39" t="str">
        <f aca="false">IF(M46&lt;0,"ATENÇÃO","OK")</f>
        <v>OK</v>
      </c>
      <c r="O46" s="41"/>
      <c r="P46" s="41"/>
      <c r="Q46" s="41"/>
      <c r="R46" s="104"/>
      <c r="S46" s="105"/>
      <c r="T46" s="41"/>
      <c r="U46" s="41"/>
      <c r="V46" s="41"/>
    </row>
    <row r="47" customFormat="false" ht="15" hidden="false" customHeight="true" outlineLevel="0" collapsed="false">
      <c r="A47" s="30"/>
      <c r="B47" s="31"/>
      <c r="C47" s="32" t="n">
        <v>44</v>
      </c>
      <c r="D47" s="33" t="s">
        <v>106</v>
      </c>
      <c r="E47" s="34" t="s">
        <v>39</v>
      </c>
      <c r="F47" s="34" t="s">
        <v>48</v>
      </c>
      <c r="G47" s="34" t="n">
        <v>500</v>
      </c>
      <c r="H47" s="35" t="s">
        <v>49</v>
      </c>
      <c r="I47" s="35" t="n">
        <v>20</v>
      </c>
      <c r="J47" s="35" t="n">
        <v>30</v>
      </c>
      <c r="K47" s="36" t="n">
        <v>22</v>
      </c>
      <c r="L47" s="37" t="n">
        <v>5</v>
      </c>
      <c r="M47" s="38" t="n">
        <f aca="false">L47-(SUM(O47:V47))</f>
        <v>5</v>
      </c>
      <c r="N47" s="39" t="str">
        <f aca="false">IF(M47&lt;0,"ATENÇÃO","OK")</f>
        <v>OK</v>
      </c>
      <c r="O47" s="41"/>
      <c r="P47" s="41"/>
      <c r="Q47" s="41"/>
      <c r="R47" s="104"/>
      <c r="S47" s="105"/>
      <c r="T47" s="41"/>
      <c r="U47" s="41"/>
      <c r="V47" s="41"/>
    </row>
    <row r="48" customFormat="false" ht="15" hidden="false" customHeight="true" outlineLevel="0" collapsed="false">
      <c r="A48" s="30"/>
      <c r="B48" s="31"/>
      <c r="C48" s="32" t="n">
        <v>45</v>
      </c>
      <c r="D48" s="33" t="s">
        <v>107</v>
      </c>
      <c r="E48" s="35" t="s">
        <v>39</v>
      </c>
      <c r="F48" s="35" t="s">
        <v>108</v>
      </c>
      <c r="G48" s="34" t="s">
        <v>109</v>
      </c>
      <c r="H48" s="46" t="s">
        <v>49</v>
      </c>
      <c r="I48" s="35" t="n">
        <v>20</v>
      </c>
      <c r="J48" s="35" t="n">
        <v>30</v>
      </c>
      <c r="K48" s="36" t="n">
        <v>9</v>
      </c>
      <c r="L48" s="37" t="n">
        <v>50</v>
      </c>
      <c r="M48" s="38" t="n">
        <f aca="false">L48-(SUM(O48:V48))</f>
        <v>50</v>
      </c>
      <c r="N48" s="39" t="str">
        <f aca="false">IF(M48&lt;0,"ATENÇÃO","OK")</f>
        <v>OK</v>
      </c>
      <c r="O48" s="41"/>
      <c r="P48" s="41"/>
      <c r="Q48" s="41"/>
      <c r="R48" s="41"/>
      <c r="S48" s="105"/>
      <c r="T48" s="41"/>
      <c r="U48" s="41"/>
      <c r="V48" s="41"/>
    </row>
    <row r="49" customFormat="false" ht="15" hidden="false" customHeight="true" outlineLevel="0" collapsed="false">
      <c r="A49" s="30"/>
      <c r="B49" s="31"/>
      <c r="C49" s="32" t="n">
        <v>46</v>
      </c>
      <c r="D49" s="33" t="s">
        <v>110</v>
      </c>
      <c r="E49" s="34" t="s">
        <v>111</v>
      </c>
      <c r="F49" s="34" t="s">
        <v>108</v>
      </c>
      <c r="G49" s="34" t="s">
        <v>112</v>
      </c>
      <c r="H49" s="34" t="s">
        <v>49</v>
      </c>
      <c r="I49" s="35" t="n">
        <v>20</v>
      </c>
      <c r="J49" s="35" t="n">
        <v>30</v>
      </c>
      <c r="K49" s="36" t="n">
        <v>9</v>
      </c>
      <c r="L49" s="37" t="n">
        <v>20</v>
      </c>
      <c r="M49" s="38" t="n">
        <f aca="false">L49-(SUM(O49:V49))</f>
        <v>20</v>
      </c>
      <c r="N49" s="39" t="str">
        <f aca="false">IF(M49&lt;0,"ATENÇÃO","OK")</f>
        <v>OK</v>
      </c>
      <c r="O49" s="41"/>
      <c r="P49" s="41"/>
      <c r="Q49" s="41"/>
      <c r="R49" s="41"/>
      <c r="S49" s="105"/>
      <c r="T49" s="41"/>
      <c r="U49" s="41"/>
      <c r="V49" s="41"/>
    </row>
    <row r="50" customFormat="false" ht="15" hidden="false" customHeight="true" outlineLevel="0" collapsed="false">
      <c r="A50" s="30"/>
      <c r="B50" s="31"/>
      <c r="C50" s="32" t="n">
        <v>47</v>
      </c>
      <c r="D50" s="33" t="s">
        <v>113</v>
      </c>
      <c r="E50" s="34" t="s">
        <v>44</v>
      </c>
      <c r="F50" s="34" t="s">
        <v>114</v>
      </c>
      <c r="G50" s="34" t="s">
        <v>115</v>
      </c>
      <c r="H50" s="34" t="s">
        <v>49</v>
      </c>
      <c r="I50" s="35" t="n">
        <v>20</v>
      </c>
      <c r="J50" s="35" t="n">
        <v>30</v>
      </c>
      <c r="K50" s="36" t="n">
        <v>55</v>
      </c>
      <c r="L50" s="37" t="n">
        <v>4</v>
      </c>
      <c r="M50" s="38" t="n">
        <f aca="false">L50-(SUM(O50:V50))</f>
        <v>4</v>
      </c>
      <c r="N50" s="39" t="str">
        <f aca="false">IF(M50&lt;0,"ATENÇÃO","OK")</f>
        <v>OK</v>
      </c>
      <c r="O50" s="41"/>
      <c r="P50" s="41"/>
      <c r="Q50" s="41"/>
      <c r="R50" s="41"/>
      <c r="S50" s="105"/>
      <c r="T50" s="41"/>
      <c r="U50" s="41"/>
      <c r="V50" s="41"/>
    </row>
    <row r="51" customFormat="false" ht="15" hidden="false" customHeight="true" outlineLevel="0" collapsed="false">
      <c r="A51" s="30"/>
      <c r="B51" s="31"/>
      <c r="C51" s="44" t="n">
        <v>48</v>
      </c>
      <c r="D51" s="33" t="s">
        <v>116</v>
      </c>
      <c r="E51" s="34" t="s">
        <v>44</v>
      </c>
      <c r="F51" s="34" t="s">
        <v>114</v>
      </c>
      <c r="G51" s="34" t="s">
        <v>115</v>
      </c>
      <c r="H51" s="34" t="s">
        <v>49</v>
      </c>
      <c r="I51" s="35" t="n">
        <v>20</v>
      </c>
      <c r="J51" s="35" t="n">
        <v>30</v>
      </c>
      <c r="K51" s="36" t="n">
        <v>70</v>
      </c>
      <c r="L51" s="37" t="n">
        <v>12</v>
      </c>
      <c r="M51" s="38" t="n">
        <f aca="false">L51-(SUM(O51:V51))</f>
        <v>12</v>
      </c>
      <c r="N51" s="39" t="str">
        <f aca="false">IF(M51&lt;0,"ATENÇÃO","OK")</f>
        <v>OK</v>
      </c>
      <c r="O51" s="41"/>
      <c r="P51" s="41"/>
      <c r="Q51" s="41"/>
      <c r="R51" s="41"/>
      <c r="S51" s="105"/>
      <c r="T51" s="41"/>
      <c r="U51" s="41"/>
      <c r="V51" s="41"/>
    </row>
    <row r="52" customFormat="false" ht="15" hidden="false" customHeight="true" outlineLevel="0" collapsed="false">
      <c r="A52" s="30"/>
      <c r="B52" s="31"/>
      <c r="C52" s="32" t="n">
        <v>49</v>
      </c>
      <c r="D52" s="33" t="s">
        <v>117</v>
      </c>
      <c r="E52" s="34" t="s">
        <v>44</v>
      </c>
      <c r="F52" s="34" t="s">
        <v>114</v>
      </c>
      <c r="G52" s="34" t="s">
        <v>115</v>
      </c>
      <c r="H52" s="34" t="s">
        <v>49</v>
      </c>
      <c r="I52" s="35" t="n">
        <v>20</v>
      </c>
      <c r="J52" s="35" t="n">
        <v>30</v>
      </c>
      <c r="K52" s="36" t="n">
        <v>84</v>
      </c>
      <c r="L52" s="37" t="n">
        <v>4</v>
      </c>
      <c r="M52" s="38" t="n">
        <f aca="false">L52-(SUM(O52:V52))</f>
        <v>4</v>
      </c>
      <c r="N52" s="39" t="str">
        <f aca="false">IF(M52&lt;0,"ATENÇÃO","OK")</f>
        <v>OK</v>
      </c>
      <c r="O52" s="41"/>
      <c r="P52" s="41"/>
      <c r="Q52" s="41"/>
      <c r="R52" s="41"/>
      <c r="S52" s="105"/>
      <c r="T52" s="41"/>
      <c r="U52" s="41"/>
      <c r="V52" s="41"/>
    </row>
    <row r="53" customFormat="false" ht="15" hidden="false" customHeight="true" outlineLevel="0" collapsed="false">
      <c r="A53" s="30"/>
      <c r="B53" s="31"/>
      <c r="C53" s="32" t="n">
        <v>50</v>
      </c>
      <c r="D53" s="33" t="s">
        <v>118</v>
      </c>
      <c r="E53" s="34" t="s">
        <v>39</v>
      </c>
      <c r="F53" s="34" t="s">
        <v>53</v>
      </c>
      <c r="G53" s="34" t="s">
        <v>58</v>
      </c>
      <c r="H53" s="34" t="s">
        <v>73</v>
      </c>
      <c r="I53" s="35" t="n">
        <v>20</v>
      </c>
      <c r="J53" s="35" t="n">
        <v>30</v>
      </c>
      <c r="K53" s="36" t="n">
        <v>110</v>
      </c>
      <c r="L53" s="37"/>
      <c r="M53" s="38" t="n">
        <f aca="false">L53-(SUM(O53:V53))</f>
        <v>0</v>
      </c>
      <c r="N53" s="39" t="str">
        <f aca="false">IF(M53&lt;0,"ATENÇÃO","OK")</f>
        <v>OK</v>
      </c>
      <c r="O53" s="41"/>
      <c r="P53" s="41"/>
      <c r="Q53" s="41"/>
      <c r="R53" s="41"/>
      <c r="S53" s="105"/>
      <c r="T53" s="41"/>
      <c r="U53" s="41"/>
      <c r="V53" s="41"/>
    </row>
    <row r="54" customFormat="false" ht="15" hidden="false" customHeight="true" outlineLevel="0" collapsed="false">
      <c r="A54" s="30"/>
      <c r="B54" s="31"/>
      <c r="C54" s="32" t="n">
        <v>51</v>
      </c>
      <c r="D54" s="33" t="s">
        <v>119</v>
      </c>
      <c r="E54" s="34" t="s">
        <v>39</v>
      </c>
      <c r="F54" s="34" t="s">
        <v>120</v>
      </c>
      <c r="G54" s="34" t="s">
        <v>121</v>
      </c>
      <c r="H54" s="34" t="s">
        <v>55</v>
      </c>
      <c r="I54" s="35" t="n">
        <v>20</v>
      </c>
      <c r="J54" s="35" t="n">
        <v>30</v>
      </c>
      <c r="K54" s="36" t="n">
        <v>2.99</v>
      </c>
      <c r="L54" s="37"/>
      <c r="M54" s="38" t="n">
        <f aca="false">L54-(SUM(O54:V54))</f>
        <v>0</v>
      </c>
      <c r="N54" s="39" t="str">
        <f aca="false">IF(M54&lt;0,"ATENÇÃO","OK")</f>
        <v>OK</v>
      </c>
      <c r="O54" s="41"/>
      <c r="P54" s="41"/>
      <c r="Q54" s="41"/>
      <c r="R54" s="41"/>
      <c r="S54" s="105"/>
      <c r="T54" s="41"/>
      <c r="U54" s="41"/>
      <c r="V54" s="41"/>
    </row>
    <row r="55" customFormat="false" ht="15" hidden="false" customHeight="true" outlineLevel="0" collapsed="false">
      <c r="A55" s="30"/>
      <c r="B55" s="31"/>
      <c r="C55" s="32" t="n">
        <v>52</v>
      </c>
      <c r="D55" s="33" t="s">
        <v>122</v>
      </c>
      <c r="E55" s="35" t="s">
        <v>39</v>
      </c>
      <c r="F55" s="35" t="s">
        <v>120</v>
      </c>
      <c r="G55" s="34" t="s">
        <v>121</v>
      </c>
      <c r="H55" s="46" t="s">
        <v>49</v>
      </c>
      <c r="I55" s="35" t="n">
        <v>20</v>
      </c>
      <c r="J55" s="35" t="n">
        <v>30</v>
      </c>
      <c r="K55" s="36" t="n">
        <v>280</v>
      </c>
      <c r="L55" s="37"/>
      <c r="M55" s="38" t="n">
        <f aca="false">L55-(SUM(O55:V55))</f>
        <v>0</v>
      </c>
      <c r="N55" s="39" t="str">
        <f aca="false">IF(M55&lt;0,"ATENÇÃO","OK")</f>
        <v>OK</v>
      </c>
      <c r="O55" s="41"/>
      <c r="P55" s="41"/>
      <c r="Q55" s="41"/>
      <c r="R55" s="41"/>
      <c r="S55" s="105"/>
      <c r="T55" s="41"/>
      <c r="U55" s="41"/>
      <c r="V55" s="41"/>
    </row>
    <row r="56" customFormat="false" ht="15" hidden="false" customHeight="true" outlineLevel="0" collapsed="false">
      <c r="A56" s="30"/>
      <c r="B56" s="31"/>
      <c r="C56" s="44" t="n">
        <v>53</v>
      </c>
      <c r="D56" s="45" t="s">
        <v>123</v>
      </c>
      <c r="E56" s="34" t="s">
        <v>39</v>
      </c>
      <c r="F56" s="34" t="s">
        <v>53</v>
      </c>
      <c r="G56" s="34" t="s">
        <v>124</v>
      </c>
      <c r="H56" s="34" t="s">
        <v>73</v>
      </c>
      <c r="I56" s="35" t="n">
        <v>20</v>
      </c>
      <c r="J56" s="35" t="n">
        <v>30</v>
      </c>
      <c r="K56" s="36" t="n">
        <v>280</v>
      </c>
      <c r="L56" s="37"/>
      <c r="M56" s="38" t="n">
        <f aca="false">L56-(SUM(O56:V56))</f>
        <v>0</v>
      </c>
      <c r="N56" s="39" t="str">
        <f aca="false">IF(M56&lt;0,"ATENÇÃO","OK")</f>
        <v>OK</v>
      </c>
      <c r="O56" s="41"/>
      <c r="P56" s="41"/>
      <c r="Q56" s="41"/>
      <c r="R56" s="41"/>
      <c r="S56" s="105"/>
      <c r="T56" s="41"/>
      <c r="U56" s="41"/>
      <c r="V56" s="41"/>
    </row>
    <row r="57" customFormat="false" ht="15" hidden="false" customHeight="true" outlineLevel="0" collapsed="false">
      <c r="A57" s="30"/>
      <c r="B57" s="31"/>
      <c r="C57" s="32" t="n">
        <v>54</v>
      </c>
      <c r="D57" s="45" t="s">
        <v>125</v>
      </c>
      <c r="E57" s="34" t="s">
        <v>39</v>
      </c>
      <c r="F57" s="34" t="s">
        <v>53</v>
      </c>
      <c r="G57" s="34" t="s">
        <v>124</v>
      </c>
      <c r="H57" s="34" t="s">
        <v>49</v>
      </c>
      <c r="I57" s="35" t="n">
        <v>20</v>
      </c>
      <c r="J57" s="35" t="n">
        <v>30</v>
      </c>
      <c r="K57" s="36" t="n">
        <v>499.1</v>
      </c>
      <c r="L57" s="37" t="n">
        <v>2</v>
      </c>
      <c r="M57" s="38" t="n">
        <f aca="false">L57-(SUM(O57:V57))</f>
        <v>0</v>
      </c>
      <c r="N57" s="39" t="str">
        <f aca="false">IF(M57&lt;0,"ATENÇÃO","OK")</f>
        <v>OK</v>
      </c>
      <c r="O57" s="41" t="n">
        <v>2</v>
      </c>
      <c r="P57" s="41"/>
      <c r="Q57" s="41"/>
      <c r="R57" s="41"/>
      <c r="S57" s="105"/>
      <c r="T57" s="41"/>
      <c r="U57" s="41"/>
      <c r="V57" s="41"/>
    </row>
    <row r="58" customFormat="false" ht="15" hidden="false" customHeight="true" outlineLevel="0" collapsed="false">
      <c r="A58" s="30"/>
      <c r="B58" s="31"/>
      <c r="C58" s="32" t="n">
        <v>55</v>
      </c>
      <c r="D58" s="45" t="s">
        <v>126</v>
      </c>
      <c r="E58" s="34" t="s">
        <v>39</v>
      </c>
      <c r="F58" s="34" t="s">
        <v>95</v>
      </c>
      <c r="G58" s="34" t="s">
        <v>127</v>
      </c>
      <c r="H58" s="34" t="s">
        <v>73</v>
      </c>
      <c r="I58" s="35" t="n">
        <v>20</v>
      </c>
      <c r="J58" s="35" t="n">
        <v>30</v>
      </c>
      <c r="K58" s="36" t="n">
        <v>180</v>
      </c>
      <c r="L58" s="37" t="n">
        <v>2</v>
      </c>
      <c r="M58" s="38" t="n">
        <f aca="false">L58-(SUM(O58:V58))</f>
        <v>2</v>
      </c>
      <c r="N58" s="39" t="str">
        <f aca="false">IF(M58&lt;0,"ATENÇÃO","OK")</f>
        <v>OK</v>
      </c>
      <c r="O58" s="41"/>
      <c r="P58" s="41"/>
      <c r="Q58" s="41"/>
      <c r="R58" s="41"/>
      <c r="S58" s="105"/>
      <c r="T58" s="41"/>
      <c r="U58" s="41"/>
      <c r="V58" s="41"/>
    </row>
    <row r="59" customFormat="false" ht="15" hidden="false" customHeight="true" outlineLevel="0" collapsed="false">
      <c r="A59" s="48" t="s">
        <v>37</v>
      </c>
      <c r="B59" s="49" t="n">
        <v>2</v>
      </c>
      <c r="C59" s="50" t="n">
        <v>56</v>
      </c>
      <c r="D59" s="51" t="s">
        <v>128</v>
      </c>
      <c r="E59" s="52" t="s">
        <v>129</v>
      </c>
      <c r="F59" s="52" t="s">
        <v>130</v>
      </c>
      <c r="G59" s="53" t="s">
        <v>131</v>
      </c>
      <c r="H59" s="54" t="s">
        <v>49</v>
      </c>
      <c r="I59" s="52" t="n">
        <v>20</v>
      </c>
      <c r="J59" s="52" t="n">
        <v>30</v>
      </c>
      <c r="K59" s="55" t="n">
        <v>1.6</v>
      </c>
      <c r="L59" s="37"/>
      <c r="M59" s="38" t="n">
        <f aca="false">L59-(SUM(O59:V59))</f>
        <v>0</v>
      </c>
      <c r="N59" s="39" t="str">
        <f aca="false">IF(M59&lt;0,"ATENÇÃO","OK")</f>
        <v>OK</v>
      </c>
      <c r="O59" s="41"/>
      <c r="P59" s="41"/>
      <c r="Q59" s="41"/>
      <c r="R59" s="41"/>
      <c r="S59" s="105"/>
      <c r="T59" s="41"/>
      <c r="U59" s="41"/>
      <c r="V59" s="41"/>
    </row>
    <row r="60" customFormat="false" ht="15" hidden="false" customHeight="true" outlineLevel="0" collapsed="false">
      <c r="A60" s="48"/>
      <c r="B60" s="49"/>
      <c r="C60" s="50" t="n">
        <v>57</v>
      </c>
      <c r="D60" s="56" t="s">
        <v>132</v>
      </c>
      <c r="E60" s="52" t="s">
        <v>129</v>
      </c>
      <c r="F60" s="52" t="s">
        <v>130</v>
      </c>
      <c r="G60" s="53" t="s">
        <v>131</v>
      </c>
      <c r="H60" s="52" t="s">
        <v>42</v>
      </c>
      <c r="I60" s="52" t="n">
        <v>20</v>
      </c>
      <c r="J60" s="52" t="n">
        <v>30</v>
      </c>
      <c r="K60" s="55" t="n">
        <v>1.6</v>
      </c>
      <c r="L60" s="37" t="n">
        <v>10</v>
      </c>
      <c r="M60" s="38" t="n">
        <f aca="false">L60-(SUM(O60:V60))</f>
        <v>10</v>
      </c>
      <c r="N60" s="39" t="str">
        <f aca="false">IF(M60&lt;0,"ATENÇÃO","OK")</f>
        <v>OK</v>
      </c>
      <c r="O60" s="41"/>
      <c r="P60" s="41"/>
      <c r="Q60" s="41"/>
      <c r="R60" s="41"/>
      <c r="S60" s="105"/>
      <c r="T60" s="41"/>
      <c r="U60" s="41"/>
      <c r="V60" s="41"/>
    </row>
    <row r="61" customFormat="false" ht="15" hidden="false" customHeight="true" outlineLevel="0" collapsed="false">
      <c r="A61" s="48"/>
      <c r="B61" s="49"/>
      <c r="C61" s="57" t="n">
        <v>58</v>
      </c>
      <c r="D61" s="56" t="s">
        <v>133</v>
      </c>
      <c r="E61" s="53" t="s">
        <v>129</v>
      </c>
      <c r="F61" s="53" t="s">
        <v>130</v>
      </c>
      <c r="G61" s="53" t="s">
        <v>131</v>
      </c>
      <c r="H61" s="54" t="s">
        <v>42</v>
      </c>
      <c r="I61" s="52" t="n">
        <v>20</v>
      </c>
      <c r="J61" s="52" t="n">
        <v>30</v>
      </c>
      <c r="K61" s="55" t="n">
        <v>1</v>
      </c>
      <c r="L61" s="37" t="n">
        <v>10</v>
      </c>
      <c r="M61" s="38" t="n">
        <f aca="false">L61-(SUM(O61:V61))</f>
        <v>10</v>
      </c>
      <c r="N61" s="39" t="str">
        <f aca="false">IF(M61&lt;0,"ATENÇÃO","OK")</f>
        <v>OK</v>
      </c>
      <c r="O61" s="41"/>
      <c r="P61" s="41"/>
      <c r="Q61" s="41"/>
      <c r="R61" s="41"/>
      <c r="S61" s="105"/>
      <c r="T61" s="41"/>
      <c r="U61" s="41"/>
      <c r="V61" s="41"/>
    </row>
    <row r="62" customFormat="false" ht="15" hidden="false" customHeight="true" outlineLevel="0" collapsed="false">
      <c r="A62" s="48"/>
      <c r="B62" s="49"/>
      <c r="C62" s="50" t="n">
        <v>59</v>
      </c>
      <c r="D62" s="56" t="s">
        <v>134</v>
      </c>
      <c r="E62" s="52" t="s">
        <v>129</v>
      </c>
      <c r="F62" s="52" t="s">
        <v>130</v>
      </c>
      <c r="G62" s="53" t="s">
        <v>131</v>
      </c>
      <c r="H62" s="52" t="s">
        <v>42</v>
      </c>
      <c r="I62" s="52" t="n">
        <v>20</v>
      </c>
      <c r="J62" s="52" t="n">
        <v>30</v>
      </c>
      <c r="K62" s="55" t="n">
        <v>1.5</v>
      </c>
      <c r="L62" s="37" t="n">
        <v>190</v>
      </c>
      <c r="M62" s="38" t="n">
        <f aca="false">L62-(SUM(O62:V62))</f>
        <v>190</v>
      </c>
      <c r="N62" s="39" t="str">
        <f aca="false">IF(M62&lt;0,"ATENÇÃO","OK")</f>
        <v>OK</v>
      </c>
      <c r="O62" s="41"/>
      <c r="P62" s="41"/>
      <c r="Q62" s="41"/>
      <c r="R62" s="41"/>
      <c r="S62" s="105"/>
      <c r="T62" s="41"/>
      <c r="U62" s="41"/>
      <c r="V62" s="41"/>
    </row>
    <row r="63" customFormat="false" ht="15" hidden="false" customHeight="true" outlineLevel="0" collapsed="false">
      <c r="A63" s="48"/>
      <c r="B63" s="49"/>
      <c r="C63" s="50" t="n">
        <v>60</v>
      </c>
      <c r="D63" s="56" t="s">
        <v>135</v>
      </c>
      <c r="E63" s="53" t="s">
        <v>129</v>
      </c>
      <c r="F63" s="53" t="s">
        <v>130</v>
      </c>
      <c r="G63" s="53" t="s">
        <v>131</v>
      </c>
      <c r="H63" s="54" t="s">
        <v>42</v>
      </c>
      <c r="I63" s="52" t="n">
        <v>20</v>
      </c>
      <c r="J63" s="52" t="n">
        <v>30</v>
      </c>
      <c r="K63" s="55" t="n">
        <v>1.6</v>
      </c>
      <c r="L63" s="37" t="n">
        <v>15</v>
      </c>
      <c r="M63" s="38" t="n">
        <f aca="false">L63-(SUM(O63:V63))</f>
        <v>15</v>
      </c>
      <c r="N63" s="39" t="str">
        <f aca="false">IF(M63&lt;0,"ATENÇÃO","OK")</f>
        <v>OK</v>
      </c>
      <c r="O63" s="41"/>
      <c r="P63" s="41"/>
      <c r="Q63" s="41"/>
      <c r="R63" s="41"/>
      <c r="S63" s="105"/>
      <c r="T63" s="41"/>
      <c r="U63" s="41"/>
      <c r="V63" s="41"/>
    </row>
    <row r="64" customFormat="false" ht="15" hidden="false" customHeight="true" outlineLevel="0" collapsed="false">
      <c r="A64" s="48"/>
      <c r="B64" s="49"/>
      <c r="C64" s="50" t="n">
        <v>61</v>
      </c>
      <c r="D64" s="56" t="s">
        <v>136</v>
      </c>
      <c r="E64" s="53" t="s">
        <v>129</v>
      </c>
      <c r="F64" s="53" t="s">
        <v>130</v>
      </c>
      <c r="G64" s="53" t="s">
        <v>131</v>
      </c>
      <c r="H64" s="52" t="s">
        <v>42</v>
      </c>
      <c r="I64" s="52" t="n">
        <v>20</v>
      </c>
      <c r="J64" s="52" t="n">
        <v>30</v>
      </c>
      <c r="K64" s="55" t="n">
        <v>1.3</v>
      </c>
      <c r="L64" s="37" t="n">
        <v>15</v>
      </c>
      <c r="M64" s="38" t="n">
        <f aca="false">L64-(SUM(O64:V64))</f>
        <v>15</v>
      </c>
      <c r="N64" s="39" t="str">
        <f aca="false">IF(M64&lt;0,"ATENÇÃO","OK")</f>
        <v>OK</v>
      </c>
      <c r="O64" s="41"/>
      <c r="P64" s="41"/>
      <c r="Q64" s="41"/>
      <c r="R64" s="41"/>
      <c r="S64" s="105"/>
      <c r="T64" s="41"/>
      <c r="U64" s="41"/>
      <c r="V64" s="41"/>
    </row>
    <row r="65" customFormat="false" ht="15" hidden="false" customHeight="true" outlineLevel="0" collapsed="false">
      <c r="A65" s="48"/>
      <c r="B65" s="49"/>
      <c r="C65" s="50" t="n">
        <v>62</v>
      </c>
      <c r="D65" s="56" t="s">
        <v>137</v>
      </c>
      <c r="E65" s="53" t="s">
        <v>129</v>
      </c>
      <c r="F65" s="53" t="s">
        <v>130</v>
      </c>
      <c r="G65" s="53" t="s">
        <v>131</v>
      </c>
      <c r="H65" s="53" t="s">
        <v>42</v>
      </c>
      <c r="I65" s="52" t="n">
        <v>20</v>
      </c>
      <c r="J65" s="52" t="n">
        <v>30</v>
      </c>
      <c r="K65" s="55" t="n">
        <v>1.5</v>
      </c>
      <c r="L65" s="37" t="n">
        <v>15</v>
      </c>
      <c r="M65" s="38" t="n">
        <f aca="false">L65-(SUM(O65:V65))</f>
        <v>15</v>
      </c>
      <c r="N65" s="39" t="str">
        <f aca="false">IF(M65&lt;0,"ATENÇÃO","OK")</f>
        <v>OK</v>
      </c>
      <c r="O65" s="41"/>
      <c r="P65" s="41"/>
      <c r="Q65" s="41"/>
      <c r="R65" s="41"/>
      <c r="S65" s="105"/>
      <c r="T65" s="41"/>
      <c r="U65" s="41"/>
      <c r="V65" s="41"/>
    </row>
    <row r="66" customFormat="false" ht="15" hidden="false" customHeight="true" outlineLevel="0" collapsed="false">
      <c r="A66" s="48"/>
      <c r="B66" s="49"/>
      <c r="C66" s="57" t="n">
        <v>63</v>
      </c>
      <c r="D66" s="51" t="s">
        <v>138</v>
      </c>
      <c r="E66" s="53" t="s">
        <v>129</v>
      </c>
      <c r="F66" s="53" t="s">
        <v>130</v>
      </c>
      <c r="G66" s="53" t="s">
        <v>131</v>
      </c>
      <c r="H66" s="53" t="s">
        <v>49</v>
      </c>
      <c r="I66" s="52" t="n">
        <v>20</v>
      </c>
      <c r="J66" s="52" t="n">
        <v>30</v>
      </c>
      <c r="K66" s="55" t="n">
        <v>1.7</v>
      </c>
      <c r="L66" s="37"/>
      <c r="M66" s="38" t="n">
        <f aca="false">L66-(SUM(O66:V66))</f>
        <v>0</v>
      </c>
      <c r="N66" s="39" t="str">
        <f aca="false">IF(M66&lt;0,"ATENÇÃO","OK")</f>
        <v>OK</v>
      </c>
      <c r="O66" s="41"/>
      <c r="P66" s="41"/>
      <c r="Q66" s="41"/>
      <c r="R66" s="41"/>
      <c r="S66" s="105"/>
      <c r="T66" s="41"/>
      <c r="U66" s="41"/>
      <c r="V66" s="41"/>
    </row>
    <row r="67" customFormat="false" ht="15" hidden="false" customHeight="true" outlineLevel="0" collapsed="false">
      <c r="A67" s="48"/>
      <c r="B67" s="49"/>
      <c r="C67" s="50" t="n">
        <v>64</v>
      </c>
      <c r="D67" s="56" t="s">
        <v>139</v>
      </c>
      <c r="E67" s="53" t="s">
        <v>39</v>
      </c>
      <c r="F67" s="53" t="s">
        <v>130</v>
      </c>
      <c r="G67" s="53" t="s">
        <v>131</v>
      </c>
      <c r="H67" s="52" t="s">
        <v>42</v>
      </c>
      <c r="I67" s="52" t="n">
        <v>20</v>
      </c>
      <c r="J67" s="52" t="n">
        <v>30</v>
      </c>
      <c r="K67" s="55" t="n">
        <v>0.92</v>
      </c>
      <c r="L67" s="37"/>
      <c r="M67" s="38" t="n">
        <f aca="false">L67-(SUM(O67:V67))</f>
        <v>0</v>
      </c>
      <c r="N67" s="39" t="str">
        <f aca="false">IF(M67&lt;0,"ATENÇÃO","OK")</f>
        <v>OK</v>
      </c>
      <c r="O67" s="41"/>
      <c r="P67" s="41"/>
      <c r="Q67" s="41"/>
      <c r="R67" s="41"/>
      <c r="S67" s="105"/>
      <c r="T67" s="41"/>
      <c r="U67" s="41"/>
      <c r="V67" s="41"/>
    </row>
    <row r="68" customFormat="false" ht="15" hidden="false" customHeight="true" outlineLevel="0" collapsed="false">
      <c r="A68" s="48"/>
      <c r="B68" s="49"/>
      <c r="C68" s="50" t="n">
        <v>65</v>
      </c>
      <c r="D68" s="56" t="s">
        <v>140</v>
      </c>
      <c r="E68" s="53" t="s">
        <v>39</v>
      </c>
      <c r="F68" s="53" t="s">
        <v>130</v>
      </c>
      <c r="G68" s="53" t="s">
        <v>131</v>
      </c>
      <c r="H68" s="54" t="s">
        <v>42</v>
      </c>
      <c r="I68" s="52" t="n">
        <v>20</v>
      </c>
      <c r="J68" s="52" t="n">
        <v>30</v>
      </c>
      <c r="K68" s="55" t="n">
        <v>1.08</v>
      </c>
      <c r="L68" s="37"/>
      <c r="M68" s="38" t="n">
        <f aca="false">L68-(SUM(O68:V68))</f>
        <v>0</v>
      </c>
      <c r="N68" s="39" t="str">
        <f aca="false">IF(M68&lt;0,"ATENÇÃO","OK")</f>
        <v>OK</v>
      </c>
      <c r="O68" s="41"/>
      <c r="P68" s="41"/>
      <c r="Q68" s="41"/>
      <c r="R68" s="41"/>
      <c r="S68" s="105"/>
      <c r="T68" s="41"/>
      <c r="U68" s="41"/>
      <c r="V68" s="41"/>
    </row>
    <row r="69" customFormat="false" ht="15" hidden="false" customHeight="true" outlineLevel="0" collapsed="false">
      <c r="A69" s="48"/>
      <c r="B69" s="49"/>
      <c r="C69" s="50" t="n">
        <v>66</v>
      </c>
      <c r="D69" s="56" t="s">
        <v>141</v>
      </c>
      <c r="E69" s="53" t="s">
        <v>39</v>
      </c>
      <c r="F69" s="53" t="s">
        <v>130</v>
      </c>
      <c r="G69" s="53" t="s">
        <v>131</v>
      </c>
      <c r="H69" s="53" t="s">
        <v>42</v>
      </c>
      <c r="I69" s="52" t="n">
        <v>20</v>
      </c>
      <c r="J69" s="52" t="n">
        <v>30</v>
      </c>
      <c r="K69" s="55" t="n">
        <v>1.1</v>
      </c>
      <c r="L69" s="37"/>
      <c r="M69" s="38" t="n">
        <f aca="false">L69-(SUM(O69:V69))</f>
        <v>0</v>
      </c>
      <c r="N69" s="39" t="str">
        <f aca="false">IF(M69&lt;0,"ATENÇÃO","OK")</f>
        <v>OK</v>
      </c>
      <c r="O69" s="41"/>
      <c r="P69" s="41"/>
      <c r="Q69" s="41"/>
      <c r="R69" s="41"/>
      <c r="S69" s="105"/>
      <c r="T69" s="41"/>
      <c r="U69" s="41"/>
      <c r="V69" s="41"/>
    </row>
    <row r="70" customFormat="false" ht="15" hidden="false" customHeight="true" outlineLevel="0" collapsed="false">
      <c r="A70" s="48"/>
      <c r="B70" s="49"/>
      <c r="C70" s="50" t="n">
        <v>67</v>
      </c>
      <c r="D70" s="51" t="s">
        <v>142</v>
      </c>
      <c r="E70" s="53" t="s">
        <v>129</v>
      </c>
      <c r="F70" s="53" t="s">
        <v>143</v>
      </c>
      <c r="G70" s="53" t="s">
        <v>144</v>
      </c>
      <c r="H70" s="53" t="s">
        <v>49</v>
      </c>
      <c r="I70" s="52" t="n">
        <v>20</v>
      </c>
      <c r="J70" s="52" t="n">
        <v>30</v>
      </c>
      <c r="K70" s="55" t="n">
        <v>0.07</v>
      </c>
      <c r="L70" s="37" t="n">
        <v>100</v>
      </c>
      <c r="M70" s="38" t="n">
        <f aca="false">L70-(SUM(O70:V70))</f>
        <v>0</v>
      </c>
      <c r="N70" s="39" t="str">
        <f aca="false">IF(M70&lt;0,"ATENÇÃO","OK")</f>
        <v>OK</v>
      </c>
      <c r="O70" s="41" t="n">
        <v>100</v>
      </c>
      <c r="P70" s="41"/>
      <c r="Q70" s="41"/>
      <c r="R70" s="41"/>
      <c r="S70" s="105"/>
      <c r="T70" s="41"/>
      <c r="U70" s="41"/>
      <c r="V70" s="41"/>
    </row>
    <row r="71" customFormat="false" ht="15" hidden="false" customHeight="true" outlineLevel="0" collapsed="false">
      <c r="A71" s="48"/>
      <c r="B71" s="49"/>
      <c r="C71" s="57" t="n">
        <v>68</v>
      </c>
      <c r="D71" s="51" t="s">
        <v>145</v>
      </c>
      <c r="E71" s="53" t="s">
        <v>129</v>
      </c>
      <c r="F71" s="53" t="s">
        <v>143</v>
      </c>
      <c r="G71" s="53" t="s">
        <v>146</v>
      </c>
      <c r="H71" s="53" t="s">
        <v>147</v>
      </c>
      <c r="I71" s="52" t="n">
        <v>20</v>
      </c>
      <c r="J71" s="52" t="n">
        <v>30</v>
      </c>
      <c r="K71" s="55" t="n">
        <v>5.5</v>
      </c>
      <c r="L71" s="37"/>
      <c r="M71" s="38" t="n">
        <f aca="false">L71-(SUM(O71:V71))</f>
        <v>0</v>
      </c>
      <c r="N71" s="39" t="str">
        <f aca="false">IF(M71&lt;0,"ATENÇÃO","OK")</f>
        <v>OK</v>
      </c>
      <c r="O71" s="41"/>
      <c r="P71" s="41"/>
      <c r="Q71" s="41"/>
      <c r="R71" s="41"/>
      <c r="S71" s="105"/>
      <c r="T71" s="41"/>
      <c r="U71" s="41"/>
      <c r="V71" s="41"/>
    </row>
    <row r="72" customFormat="false" ht="15" hidden="false" customHeight="true" outlineLevel="0" collapsed="false">
      <c r="A72" s="48"/>
      <c r="B72" s="49"/>
      <c r="C72" s="50" t="n">
        <v>69</v>
      </c>
      <c r="D72" s="51" t="s">
        <v>148</v>
      </c>
      <c r="E72" s="53" t="s">
        <v>39</v>
      </c>
      <c r="F72" s="53" t="s">
        <v>143</v>
      </c>
      <c r="G72" s="53" t="s">
        <v>149</v>
      </c>
      <c r="H72" s="53" t="s">
        <v>49</v>
      </c>
      <c r="I72" s="52" t="n">
        <v>20</v>
      </c>
      <c r="J72" s="52" t="n">
        <v>30</v>
      </c>
      <c r="K72" s="55" t="n">
        <v>8</v>
      </c>
      <c r="L72" s="37"/>
      <c r="M72" s="38" t="n">
        <f aca="false">L72-(SUM(O72:V72))</f>
        <v>0</v>
      </c>
      <c r="N72" s="39" t="str">
        <f aca="false">IF(M72&lt;0,"ATENÇÃO","OK")</f>
        <v>OK</v>
      </c>
      <c r="O72" s="41"/>
      <c r="P72" s="41"/>
      <c r="Q72" s="41"/>
      <c r="R72" s="41"/>
      <c r="S72" s="105"/>
      <c r="T72" s="41"/>
      <c r="U72" s="41"/>
      <c r="V72" s="41"/>
    </row>
    <row r="73" customFormat="false" ht="15" hidden="false" customHeight="true" outlineLevel="0" collapsed="false">
      <c r="A73" s="48"/>
      <c r="B73" s="49"/>
      <c r="C73" s="50" t="n">
        <v>70</v>
      </c>
      <c r="D73" s="51" t="s">
        <v>150</v>
      </c>
      <c r="E73" s="53" t="s">
        <v>129</v>
      </c>
      <c r="F73" s="53" t="s">
        <v>143</v>
      </c>
      <c r="G73" s="53" t="s">
        <v>151</v>
      </c>
      <c r="H73" s="53" t="s">
        <v>147</v>
      </c>
      <c r="I73" s="52" t="n">
        <v>20</v>
      </c>
      <c r="J73" s="52" t="n">
        <v>30</v>
      </c>
      <c r="K73" s="55" t="n">
        <v>3</v>
      </c>
      <c r="L73" s="37" t="n">
        <v>2</v>
      </c>
      <c r="M73" s="38" t="n">
        <f aca="false">L73-(SUM(O73:V73))</f>
        <v>0</v>
      </c>
      <c r="N73" s="39" t="str">
        <f aca="false">IF(M73&lt;0,"ATENÇÃO","OK")</f>
        <v>OK</v>
      </c>
      <c r="O73" s="41" t="n">
        <v>2</v>
      </c>
      <c r="P73" s="41"/>
      <c r="Q73" s="41"/>
      <c r="R73" s="41"/>
      <c r="S73" s="105"/>
      <c r="T73" s="41"/>
      <c r="U73" s="41"/>
      <c r="V73" s="41"/>
    </row>
    <row r="74" customFormat="false" ht="15" hidden="false" customHeight="true" outlineLevel="0" collapsed="false">
      <c r="A74" s="48"/>
      <c r="B74" s="49"/>
      <c r="C74" s="50" t="n">
        <v>71</v>
      </c>
      <c r="D74" s="51" t="s">
        <v>152</v>
      </c>
      <c r="E74" s="53" t="s">
        <v>39</v>
      </c>
      <c r="F74" s="53" t="s">
        <v>143</v>
      </c>
      <c r="G74" s="53" t="s">
        <v>149</v>
      </c>
      <c r="H74" s="53" t="s">
        <v>49</v>
      </c>
      <c r="I74" s="52" t="n">
        <v>20</v>
      </c>
      <c r="J74" s="52" t="n">
        <v>30</v>
      </c>
      <c r="K74" s="55" t="n">
        <v>1.4</v>
      </c>
      <c r="L74" s="37"/>
      <c r="M74" s="38" t="n">
        <f aca="false">L74-(SUM(O74:V74))</f>
        <v>0</v>
      </c>
      <c r="N74" s="39" t="str">
        <f aca="false">IF(M74&lt;0,"ATENÇÃO","OK")</f>
        <v>OK</v>
      </c>
      <c r="O74" s="41"/>
      <c r="P74" s="41"/>
      <c r="Q74" s="41"/>
      <c r="R74" s="41"/>
      <c r="S74" s="105"/>
      <c r="T74" s="41"/>
      <c r="U74" s="41"/>
      <c r="V74" s="41"/>
    </row>
    <row r="75" customFormat="false" ht="15" hidden="false" customHeight="true" outlineLevel="0" collapsed="false">
      <c r="A75" s="48"/>
      <c r="B75" s="49"/>
      <c r="C75" s="50" t="n">
        <v>72</v>
      </c>
      <c r="D75" s="51" t="s">
        <v>153</v>
      </c>
      <c r="E75" s="53" t="s">
        <v>39</v>
      </c>
      <c r="F75" s="53" t="s">
        <v>154</v>
      </c>
      <c r="G75" s="53" t="s">
        <v>155</v>
      </c>
      <c r="H75" s="53" t="s">
        <v>49</v>
      </c>
      <c r="I75" s="52" t="n">
        <v>20</v>
      </c>
      <c r="J75" s="52" t="n">
        <v>30</v>
      </c>
      <c r="K75" s="55" t="n">
        <v>24</v>
      </c>
      <c r="L75" s="37" t="n">
        <v>4</v>
      </c>
      <c r="M75" s="38" t="n">
        <f aca="false">L75-(SUM(O75:V75))</f>
        <v>4</v>
      </c>
      <c r="N75" s="39" t="str">
        <f aca="false">IF(M75&lt;0,"ATENÇÃO","OK")</f>
        <v>OK</v>
      </c>
      <c r="O75" s="41"/>
      <c r="P75" s="41"/>
      <c r="Q75" s="41"/>
      <c r="R75" s="41"/>
      <c r="S75" s="105"/>
      <c r="T75" s="41"/>
      <c r="U75" s="41"/>
      <c r="V75" s="41"/>
    </row>
    <row r="76" customFormat="false" ht="15" hidden="false" customHeight="true" outlineLevel="0" collapsed="false">
      <c r="A76" s="48"/>
      <c r="B76" s="49"/>
      <c r="C76" s="57" t="n">
        <v>73</v>
      </c>
      <c r="D76" s="56" t="s">
        <v>156</v>
      </c>
      <c r="E76" s="53" t="s">
        <v>39</v>
      </c>
      <c r="F76" s="53" t="s">
        <v>157</v>
      </c>
      <c r="G76" s="53" t="s">
        <v>158</v>
      </c>
      <c r="H76" s="53" t="s">
        <v>42</v>
      </c>
      <c r="I76" s="52" t="n">
        <v>20</v>
      </c>
      <c r="J76" s="52" t="n">
        <v>30</v>
      </c>
      <c r="K76" s="55" t="n">
        <v>33</v>
      </c>
      <c r="L76" s="37" t="n">
        <v>10</v>
      </c>
      <c r="M76" s="38" t="n">
        <f aca="false">L76-(SUM(O76:V76))</f>
        <v>10</v>
      </c>
      <c r="N76" s="39" t="str">
        <f aca="false">IF(M76&lt;0,"ATENÇÃO","OK")</f>
        <v>OK</v>
      </c>
      <c r="O76" s="41"/>
      <c r="P76" s="41"/>
      <c r="Q76" s="41"/>
      <c r="R76" s="41"/>
      <c r="S76" s="105"/>
      <c r="T76" s="41"/>
      <c r="U76" s="41"/>
      <c r="V76" s="41"/>
    </row>
    <row r="77" customFormat="false" ht="15" hidden="false" customHeight="true" outlineLevel="0" collapsed="false">
      <c r="A77" s="48"/>
      <c r="B77" s="49"/>
      <c r="C77" s="50" t="n">
        <v>74</v>
      </c>
      <c r="D77" s="56" t="s">
        <v>159</v>
      </c>
      <c r="E77" s="53" t="s">
        <v>39</v>
      </c>
      <c r="F77" s="53" t="s">
        <v>160</v>
      </c>
      <c r="G77" s="53" t="n">
        <v>1005</v>
      </c>
      <c r="H77" s="53" t="s">
        <v>42</v>
      </c>
      <c r="I77" s="52" t="n">
        <v>20</v>
      </c>
      <c r="J77" s="52" t="n">
        <v>30</v>
      </c>
      <c r="K77" s="55" t="n">
        <v>25</v>
      </c>
      <c r="L77" s="37"/>
      <c r="M77" s="38" t="n">
        <f aca="false">L77-(SUM(O77:V77))</f>
        <v>0</v>
      </c>
      <c r="N77" s="39" t="str">
        <f aca="false">IF(M77&lt;0,"ATENÇÃO","OK")</f>
        <v>OK</v>
      </c>
      <c r="O77" s="41"/>
      <c r="P77" s="41"/>
      <c r="Q77" s="41"/>
      <c r="R77" s="41"/>
      <c r="S77" s="105"/>
      <c r="T77" s="41"/>
      <c r="U77" s="41"/>
      <c r="V77" s="41"/>
    </row>
    <row r="78" customFormat="false" ht="15" hidden="false" customHeight="true" outlineLevel="0" collapsed="false">
      <c r="A78" s="48"/>
      <c r="B78" s="49"/>
      <c r="C78" s="50" t="n">
        <v>75</v>
      </c>
      <c r="D78" s="51" t="s">
        <v>161</v>
      </c>
      <c r="E78" s="53" t="s">
        <v>129</v>
      </c>
      <c r="F78" s="53" t="s">
        <v>162</v>
      </c>
      <c r="G78" s="53" t="s">
        <v>163</v>
      </c>
      <c r="H78" s="53" t="s">
        <v>49</v>
      </c>
      <c r="I78" s="52" t="n">
        <v>20</v>
      </c>
      <c r="J78" s="52" t="n">
        <v>30</v>
      </c>
      <c r="K78" s="55" t="n">
        <v>25</v>
      </c>
      <c r="L78" s="37" t="n">
        <v>50</v>
      </c>
      <c r="M78" s="38" t="n">
        <f aca="false">L78-(SUM(O78:V78))</f>
        <v>50</v>
      </c>
      <c r="N78" s="39" t="str">
        <f aca="false">IF(M78&lt;0,"ATENÇÃO","OK")</f>
        <v>OK</v>
      </c>
      <c r="O78" s="41"/>
      <c r="P78" s="41"/>
      <c r="Q78" s="41"/>
      <c r="R78" s="41"/>
      <c r="S78" s="105"/>
      <c r="T78" s="41"/>
      <c r="U78" s="41"/>
      <c r="V78" s="41"/>
    </row>
    <row r="79" customFormat="false" ht="15" hidden="false" customHeight="true" outlineLevel="0" collapsed="false">
      <c r="A79" s="48"/>
      <c r="B79" s="49"/>
      <c r="C79" s="50" t="n">
        <v>76</v>
      </c>
      <c r="D79" s="51" t="s">
        <v>164</v>
      </c>
      <c r="E79" s="53" t="s">
        <v>129</v>
      </c>
      <c r="F79" s="53" t="s">
        <v>165</v>
      </c>
      <c r="G79" s="53" t="s">
        <v>166</v>
      </c>
      <c r="H79" s="53" t="s">
        <v>49</v>
      </c>
      <c r="I79" s="52" t="n">
        <v>20</v>
      </c>
      <c r="J79" s="52" t="n">
        <v>30</v>
      </c>
      <c r="K79" s="55" t="n">
        <v>55</v>
      </c>
      <c r="L79" s="37" t="n">
        <v>80</v>
      </c>
      <c r="M79" s="38" t="n">
        <f aca="false">L79-(SUM(O79:V79))</f>
        <v>80</v>
      </c>
      <c r="N79" s="39" t="str">
        <f aca="false">IF(M79&lt;0,"ATENÇÃO","OK")</f>
        <v>OK</v>
      </c>
      <c r="O79" s="41"/>
      <c r="P79" s="41"/>
      <c r="Q79" s="41"/>
      <c r="R79" s="41"/>
      <c r="S79" s="105"/>
      <c r="T79" s="41"/>
      <c r="U79" s="41"/>
      <c r="V79" s="41"/>
    </row>
    <row r="80" customFormat="false" ht="15" hidden="false" customHeight="true" outlineLevel="0" collapsed="false">
      <c r="A80" s="48"/>
      <c r="B80" s="49"/>
      <c r="C80" s="50" t="n">
        <v>77</v>
      </c>
      <c r="D80" s="56" t="s">
        <v>167</v>
      </c>
      <c r="E80" s="53" t="s">
        <v>129</v>
      </c>
      <c r="F80" s="53" t="s">
        <v>168</v>
      </c>
      <c r="G80" s="53" t="s">
        <v>163</v>
      </c>
      <c r="H80" s="53" t="s">
        <v>42</v>
      </c>
      <c r="I80" s="52" t="n">
        <v>20</v>
      </c>
      <c r="J80" s="52" t="n">
        <v>30</v>
      </c>
      <c r="K80" s="55" t="n">
        <v>6.4</v>
      </c>
      <c r="L80" s="37" t="n">
        <v>80</v>
      </c>
      <c r="M80" s="38" t="n">
        <f aca="false">L80-(SUM(O80:V80))</f>
        <v>25</v>
      </c>
      <c r="N80" s="39" t="str">
        <f aca="false">IF(M80&lt;0,"ATENÇÃO","OK")</f>
        <v>OK</v>
      </c>
      <c r="O80" s="41"/>
      <c r="P80" s="41"/>
      <c r="Q80" s="41"/>
      <c r="R80" s="41" t="n">
        <v>55</v>
      </c>
      <c r="S80" s="105"/>
      <c r="T80" s="41"/>
      <c r="U80" s="41"/>
      <c r="V80" s="41"/>
    </row>
    <row r="81" customFormat="false" ht="15" hidden="false" customHeight="true" outlineLevel="0" collapsed="false">
      <c r="A81" s="48"/>
      <c r="B81" s="49"/>
      <c r="C81" s="57" t="n">
        <v>78</v>
      </c>
      <c r="D81" s="56" t="s">
        <v>169</v>
      </c>
      <c r="E81" s="53" t="s">
        <v>39</v>
      </c>
      <c r="F81" s="53" t="s">
        <v>130</v>
      </c>
      <c r="G81" s="53" t="s">
        <v>131</v>
      </c>
      <c r="H81" s="54" t="s">
        <v>42</v>
      </c>
      <c r="I81" s="52" t="n">
        <v>20</v>
      </c>
      <c r="J81" s="52" t="n">
        <v>30</v>
      </c>
      <c r="K81" s="55" t="n">
        <v>23</v>
      </c>
      <c r="L81" s="37" t="n">
        <v>50</v>
      </c>
      <c r="M81" s="38" t="n">
        <f aca="false">L81-(SUM(O81:V81))</f>
        <v>50</v>
      </c>
      <c r="N81" s="39" t="str">
        <f aca="false">IF(M81&lt;0,"ATENÇÃO","OK")</f>
        <v>OK</v>
      </c>
      <c r="O81" s="41"/>
      <c r="P81" s="41"/>
      <c r="Q81" s="41"/>
      <c r="R81" s="41"/>
      <c r="S81" s="105"/>
      <c r="T81" s="41"/>
      <c r="U81" s="41"/>
      <c r="V81" s="41"/>
    </row>
    <row r="82" customFormat="false" ht="15" hidden="false" customHeight="true" outlineLevel="0" collapsed="false">
      <c r="A82" s="48"/>
      <c r="B82" s="49"/>
      <c r="C82" s="50" t="n">
        <v>79</v>
      </c>
      <c r="D82" s="56" t="s">
        <v>170</v>
      </c>
      <c r="E82" s="53" t="s">
        <v>39</v>
      </c>
      <c r="F82" s="53" t="s">
        <v>130</v>
      </c>
      <c r="G82" s="58" t="s">
        <v>131</v>
      </c>
      <c r="H82" s="54" t="s">
        <v>42</v>
      </c>
      <c r="I82" s="52" t="n">
        <v>20</v>
      </c>
      <c r="J82" s="52" t="n">
        <v>30</v>
      </c>
      <c r="K82" s="55" t="n">
        <v>22</v>
      </c>
      <c r="L82" s="37" t="n">
        <v>10</v>
      </c>
      <c r="M82" s="38" t="n">
        <f aca="false">L82-(SUM(O82:V82))</f>
        <v>10</v>
      </c>
      <c r="N82" s="39" t="str">
        <f aca="false">IF(M82&lt;0,"ATENÇÃO","OK")</f>
        <v>OK</v>
      </c>
      <c r="O82" s="41"/>
      <c r="P82" s="41"/>
      <c r="Q82" s="41"/>
      <c r="R82" s="41"/>
      <c r="S82" s="105"/>
      <c r="T82" s="41"/>
      <c r="U82" s="41"/>
      <c r="V82" s="41"/>
    </row>
    <row r="83" customFormat="false" ht="15" hidden="false" customHeight="true" outlineLevel="0" collapsed="false">
      <c r="A83" s="48"/>
      <c r="B83" s="49"/>
      <c r="C83" s="50" t="n">
        <v>80</v>
      </c>
      <c r="D83" s="56" t="s">
        <v>171</v>
      </c>
      <c r="E83" s="53" t="s">
        <v>39</v>
      </c>
      <c r="F83" s="53" t="s">
        <v>130</v>
      </c>
      <c r="G83" s="58" t="s">
        <v>131</v>
      </c>
      <c r="H83" s="53" t="s">
        <v>42</v>
      </c>
      <c r="I83" s="52" t="n">
        <v>20</v>
      </c>
      <c r="J83" s="52" t="n">
        <v>30</v>
      </c>
      <c r="K83" s="55" t="n">
        <v>22</v>
      </c>
      <c r="L83" s="37" t="n">
        <v>6</v>
      </c>
      <c r="M83" s="38" t="n">
        <f aca="false">L83-(SUM(O83:V83))</f>
        <v>6</v>
      </c>
      <c r="N83" s="39" t="str">
        <f aca="false">IF(M83&lt;0,"ATENÇÃO","OK")</f>
        <v>OK</v>
      </c>
      <c r="O83" s="41"/>
      <c r="P83" s="41"/>
      <c r="Q83" s="41"/>
      <c r="R83" s="41"/>
      <c r="S83" s="105"/>
      <c r="T83" s="41"/>
      <c r="U83" s="41"/>
      <c r="V83" s="41"/>
    </row>
    <row r="84" customFormat="false" ht="15" hidden="false" customHeight="true" outlineLevel="0" collapsed="false">
      <c r="A84" s="48"/>
      <c r="B84" s="49"/>
      <c r="C84" s="50" t="n">
        <v>81</v>
      </c>
      <c r="D84" s="56" t="s">
        <v>172</v>
      </c>
      <c r="E84" s="53" t="s">
        <v>39</v>
      </c>
      <c r="F84" s="53" t="s">
        <v>130</v>
      </c>
      <c r="G84" s="53" t="s">
        <v>131</v>
      </c>
      <c r="H84" s="53" t="s">
        <v>42</v>
      </c>
      <c r="I84" s="52" t="n">
        <v>20</v>
      </c>
      <c r="J84" s="52" t="n">
        <v>30</v>
      </c>
      <c r="K84" s="55" t="n">
        <v>23</v>
      </c>
      <c r="L84" s="37" t="n">
        <v>6</v>
      </c>
      <c r="M84" s="38" t="n">
        <f aca="false">L84-(SUM(O84:V84))</f>
        <v>6</v>
      </c>
      <c r="N84" s="39" t="str">
        <f aca="false">IF(M84&lt;0,"ATENÇÃO","OK")</f>
        <v>OK</v>
      </c>
      <c r="O84" s="41"/>
      <c r="P84" s="41"/>
      <c r="Q84" s="41"/>
      <c r="R84" s="41"/>
      <c r="S84" s="105"/>
      <c r="T84" s="41"/>
      <c r="U84" s="41"/>
      <c r="V84" s="41"/>
    </row>
    <row r="85" customFormat="false" ht="15" hidden="false" customHeight="true" outlineLevel="0" collapsed="false">
      <c r="A85" s="48"/>
      <c r="B85" s="49"/>
      <c r="C85" s="50" t="n">
        <v>82</v>
      </c>
      <c r="D85" s="56" t="s">
        <v>173</v>
      </c>
      <c r="E85" s="53" t="s">
        <v>39</v>
      </c>
      <c r="F85" s="53" t="s">
        <v>130</v>
      </c>
      <c r="G85" s="53" t="s">
        <v>131</v>
      </c>
      <c r="H85" s="53" t="s">
        <v>42</v>
      </c>
      <c r="I85" s="52" t="n">
        <v>20</v>
      </c>
      <c r="J85" s="52" t="n">
        <v>30</v>
      </c>
      <c r="K85" s="55" t="n">
        <v>22</v>
      </c>
      <c r="L85" s="37"/>
      <c r="M85" s="38" t="n">
        <f aca="false">L85-(SUM(O85:V85))</f>
        <v>0</v>
      </c>
      <c r="N85" s="39" t="str">
        <f aca="false">IF(M85&lt;0,"ATENÇÃO","OK")</f>
        <v>OK</v>
      </c>
      <c r="O85" s="41"/>
      <c r="P85" s="41"/>
      <c r="Q85" s="41"/>
      <c r="R85" s="41"/>
      <c r="S85" s="105"/>
      <c r="T85" s="41"/>
      <c r="U85" s="41"/>
      <c r="V85" s="41"/>
    </row>
    <row r="86" customFormat="false" ht="15" hidden="false" customHeight="true" outlineLevel="0" collapsed="false">
      <c r="A86" s="48"/>
      <c r="B86" s="49"/>
      <c r="C86" s="57" t="n">
        <v>83</v>
      </c>
      <c r="D86" s="56" t="s">
        <v>174</v>
      </c>
      <c r="E86" s="53" t="s">
        <v>39</v>
      </c>
      <c r="F86" s="53" t="s">
        <v>130</v>
      </c>
      <c r="G86" s="53" t="s">
        <v>131</v>
      </c>
      <c r="H86" s="53" t="s">
        <v>42</v>
      </c>
      <c r="I86" s="52" t="n">
        <v>20</v>
      </c>
      <c r="J86" s="52" t="n">
        <v>30</v>
      </c>
      <c r="K86" s="55" t="n">
        <v>24</v>
      </c>
      <c r="L86" s="37"/>
      <c r="M86" s="38" t="n">
        <f aca="false">L86-(SUM(O86:V86))</f>
        <v>0</v>
      </c>
      <c r="N86" s="39" t="str">
        <f aca="false">IF(M86&lt;0,"ATENÇÃO","OK")</f>
        <v>OK</v>
      </c>
      <c r="O86" s="41"/>
      <c r="P86" s="41"/>
      <c r="Q86" s="41"/>
      <c r="R86" s="41"/>
      <c r="S86" s="105"/>
      <c r="T86" s="41"/>
      <c r="U86" s="41"/>
      <c r="V86" s="41"/>
    </row>
    <row r="87" customFormat="false" ht="15" hidden="false" customHeight="true" outlineLevel="0" collapsed="false">
      <c r="A87" s="48"/>
      <c r="B87" s="49"/>
      <c r="C87" s="50" t="n">
        <v>84</v>
      </c>
      <c r="D87" s="56" t="s">
        <v>175</v>
      </c>
      <c r="E87" s="52" t="s">
        <v>39</v>
      </c>
      <c r="F87" s="52" t="s">
        <v>130</v>
      </c>
      <c r="G87" s="53" t="s">
        <v>131</v>
      </c>
      <c r="H87" s="52" t="s">
        <v>42</v>
      </c>
      <c r="I87" s="52" t="n">
        <v>20</v>
      </c>
      <c r="J87" s="52" t="n">
        <v>30</v>
      </c>
      <c r="K87" s="55" t="n">
        <v>18</v>
      </c>
      <c r="L87" s="37"/>
      <c r="M87" s="38" t="n">
        <f aca="false">L87-(SUM(O87:V87))</f>
        <v>0</v>
      </c>
      <c r="N87" s="39" t="str">
        <f aca="false">IF(M87&lt;0,"ATENÇÃO","OK")</f>
        <v>OK</v>
      </c>
      <c r="O87" s="41"/>
      <c r="P87" s="41"/>
      <c r="Q87" s="41"/>
      <c r="R87" s="41"/>
      <c r="S87" s="105"/>
      <c r="T87" s="41"/>
      <c r="U87" s="41"/>
      <c r="V87" s="41"/>
    </row>
    <row r="88" customFormat="false" ht="15" hidden="false" customHeight="true" outlineLevel="0" collapsed="false">
      <c r="A88" s="48"/>
      <c r="B88" s="49"/>
      <c r="C88" s="50" t="n">
        <v>85</v>
      </c>
      <c r="D88" s="56" t="s">
        <v>176</v>
      </c>
      <c r="E88" s="53" t="s">
        <v>39</v>
      </c>
      <c r="F88" s="53" t="s">
        <v>130</v>
      </c>
      <c r="G88" s="53" t="s">
        <v>131</v>
      </c>
      <c r="H88" s="54" t="s">
        <v>42</v>
      </c>
      <c r="I88" s="52" t="n">
        <v>20</v>
      </c>
      <c r="J88" s="52" t="n">
        <v>30</v>
      </c>
      <c r="K88" s="55" t="n">
        <v>23</v>
      </c>
      <c r="L88" s="37"/>
      <c r="M88" s="38" t="n">
        <f aca="false">L88-(SUM(O88:V88))</f>
        <v>0</v>
      </c>
      <c r="N88" s="39" t="str">
        <f aca="false">IF(M88&lt;0,"ATENÇÃO","OK")</f>
        <v>OK</v>
      </c>
      <c r="O88" s="41"/>
      <c r="P88" s="41"/>
      <c r="Q88" s="41"/>
      <c r="R88" s="41"/>
      <c r="S88" s="105"/>
      <c r="T88" s="41"/>
      <c r="U88" s="41"/>
      <c r="V88" s="41"/>
    </row>
    <row r="89" customFormat="false" ht="15" hidden="false" customHeight="true" outlineLevel="0" collapsed="false">
      <c r="A89" s="48"/>
      <c r="B89" s="49"/>
      <c r="C89" s="50" t="n">
        <v>86</v>
      </c>
      <c r="D89" s="56" t="s">
        <v>177</v>
      </c>
      <c r="E89" s="52" t="s">
        <v>178</v>
      </c>
      <c r="F89" s="52" t="s">
        <v>143</v>
      </c>
      <c r="G89" s="53" t="s">
        <v>146</v>
      </c>
      <c r="H89" s="52" t="s">
        <v>42</v>
      </c>
      <c r="I89" s="52" t="n">
        <v>20</v>
      </c>
      <c r="J89" s="52" t="n">
        <v>30</v>
      </c>
      <c r="K89" s="55" t="n">
        <v>80</v>
      </c>
      <c r="L89" s="37" t="n">
        <v>40</v>
      </c>
      <c r="M89" s="38" t="n">
        <f aca="false">L89-(SUM(O89:V89))</f>
        <v>40</v>
      </c>
      <c r="N89" s="39" t="str">
        <f aca="false">IF(M89&lt;0,"ATENÇÃO","OK")</f>
        <v>OK</v>
      </c>
      <c r="O89" s="41"/>
      <c r="P89" s="41"/>
      <c r="Q89" s="41"/>
      <c r="R89" s="41"/>
      <c r="S89" s="105"/>
      <c r="T89" s="41"/>
      <c r="U89" s="41"/>
      <c r="V89" s="41"/>
    </row>
    <row r="90" customFormat="false" ht="15" hidden="false" customHeight="true" outlineLevel="0" collapsed="false">
      <c r="A90" s="48"/>
      <c r="B90" s="49"/>
      <c r="C90" s="50" t="n">
        <v>87</v>
      </c>
      <c r="D90" s="56" t="s">
        <v>179</v>
      </c>
      <c r="E90" s="53" t="s">
        <v>39</v>
      </c>
      <c r="F90" s="53" t="s">
        <v>180</v>
      </c>
      <c r="G90" s="53" t="n">
        <v>1322</v>
      </c>
      <c r="H90" s="53" t="s">
        <v>181</v>
      </c>
      <c r="I90" s="52" t="n">
        <v>20</v>
      </c>
      <c r="J90" s="52" t="n">
        <v>30</v>
      </c>
      <c r="K90" s="55" t="n">
        <v>23</v>
      </c>
      <c r="L90" s="37" t="n">
        <v>10</v>
      </c>
      <c r="M90" s="38" t="n">
        <f aca="false">L90-(SUM(O90:V90))</f>
        <v>10</v>
      </c>
      <c r="N90" s="39" t="str">
        <f aca="false">IF(M90&lt;0,"ATENÇÃO","OK")</f>
        <v>OK</v>
      </c>
      <c r="O90" s="41"/>
      <c r="P90" s="41"/>
      <c r="Q90" s="41"/>
      <c r="R90" s="41"/>
      <c r="S90" s="105"/>
      <c r="T90" s="41"/>
      <c r="U90" s="41"/>
      <c r="V90" s="41"/>
    </row>
    <row r="91" customFormat="false" ht="15" hidden="false" customHeight="true" outlineLevel="0" collapsed="false">
      <c r="A91" s="48"/>
      <c r="B91" s="49"/>
      <c r="C91" s="57" t="n">
        <v>88</v>
      </c>
      <c r="D91" s="56" t="s">
        <v>182</v>
      </c>
      <c r="E91" s="53" t="s">
        <v>39</v>
      </c>
      <c r="F91" s="53" t="s">
        <v>180</v>
      </c>
      <c r="G91" s="53" t="n">
        <v>1322</v>
      </c>
      <c r="H91" s="53" t="s">
        <v>181</v>
      </c>
      <c r="I91" s="52" t="n">
        <v>20</v>
      </c>
      <c r="J91" s="52" t="n">
        <v>30</v>
      </c>
      <c r="K91" s="55" t="n">
        <v>20</v>
      </c>
      <c r="L91" s="37" t="n">
        <v>10</v>
      </c>
      <c r="M91" s="38" t="n">
        <f aca="false">L91-(SUM(O91:V91))</f>
        <v>10</v>
      </c>
      <c r="N91" s="39" t="str">
        <f aca="false">IF(M91&lt;0,"ATENÇÃO","OK")</f>
        <v>OK</v>
      </c>
      <c r="O91" s="41"/>
      <c r="P91" s="41"/>
      <c r="Q91" s="41"/>
      <c r="R91" s="41"/>
      <c r="S91" s="105"/>
      <c r="T91" s="41"/>
      <c r="U91" s="41"/>
      <c r="V91" s="41"/>
    </row>
    <row r="92" customFormat="false" ht="15" hidden="false" customHeight="true" outlineLevel="0" collapsed="false">
      <c r="A92" s="48"/>
      <c r="B92" s="49"/>
      <c r="C92" s="50" t="n">
        <v>89</v>
      </c>
      <c r="D92" s="51" t="s">
        <v>183</v>
      </c>
      <c r="E92" s="53" t="s">
        <v>39</v>
      </c>
      <c r="F92" s="53" t="s">
        <v>184</v>
      </c>
      <c r="G92" s="53" t="s">
        <v>146</v>
      </c>
      <c r="H92" s="54" t="s">
        <v>49</v>
      </c>
      <c r="I92" s="52" t="n">
        <v>20</v>
      </c>
      <c r="J92" s="52" t="n">
        <v>30</v>
      </c>
      <c r="K92" s="55" t="n">
        <v>34.5</v>
      </c>
      <c r="L92" s="37" t="n">
        <v>10</v>
      </c>
      <c r="M92" s="38" t="n">
        <f aca="false">L92-(SUM(O92:V92))</f>
        <v>10</v>
      </c>
      <c r="N92" s="39" t="str">
        <f aca="false">IF(M92&lt;0,"ATENÇÃO","OK")</f>
        <v>OK</v>
      </c>
      <c r="O92" s="41"/>
      <c r="P92" s="41"/>
      <c r="Q92" s="41"/>
      <c r="R92" s="41"/>
      <c r="S92" s="105"/>
      <c r="T92" s="41"/>
      <c r="U92" s="41"/>
      <c r="V92" s="41"/>
    </row>
    <row r="93" customFormat="false" ht="15" hidden="false" customHeight="true" outlineLevel="0" collapsed="false">
      <c r="A93" s="48"/>
      <c r="B93" s="49"/>
      <c r="C93" s="50" t="n">
        <v>90</v>
      </c>
      <c r="D93" s="51" t="s">
        <v>185</v>
      </c>
      <c r="E93" s="53" t="s">
        <v>39</v>
      </c>
      <c r="F93" s="53" t="s">
        <v>130</v>
      </c>
      <c r="G93" s="53" t="s">
        <v>131</v>
      </c>
      <c r="H93" s="54" t="s">
        <v>49</v>
      </c>
      <c r="I93" s="52" t="n">
        <v>20</v>
      </c>
      <c r="J93" s="52" t="n">
        <v>30</v>
      </c>
      <c r="K93" s="55" t="n">
        <v>3.8</v>
      </c>
      <c r="L93" s="37" t="n">
        <v>10</v>
      </c>
      <c r="M93" s="38" t="n">
        <f aca="false">L93-(SUM(O93:V93))</f>
        <v>10</v>
      </c>
      <c r="N93" s="39" t="str">
        <f aca="false">IF(M93&lt;0,"ATENÇÃO","OK")</f>
        <v>OK</v>
      </c>
      <c r="O93" s="41"/>
      <c r="P93" s="41"/>
      <c r="Q93" s="41"/>
      <c r="R93" s="41"/>
      <c r="S93" s="105"/>
      <c r="T93" s="41"/>
      <c r="U93" s="41"/>
      <c r="V93" s="41"/>
    </row>
    <row r="94" customFormat="false" ht="15" hidden="false" customHeight="true" outlineLevel="0" collapsed="false">
      <c r="A94" s="48"/>
      <c r="B94" s="49"/>
      <c r="C94" s="50" t="n">
        <v>91</v>
      </c>
      <c r="D94" s="56" t="s">
        <v>186</v>
      </c>
      <c r="E94" s="53" t="s">
        <v>39</v>
      </c>
      <c r="F94" s="53" t="s">
        <v>180</v>
      </c>
      <c r="G94" s="53" t="n">
        <v>1319</v>
      </c>
      <c r="H94" s="53" t="s">
        <v>181</v>
      </c>
      <c r="I94" s="52" t="n">
        <v>20</v>
      </c>
      <c r="J94" s="52" t="n">
        <v>30</v>
      </c>
      <c r="K94" s="55" t="n">
        <v>35</v>
      </c>
      <c r="L94" s="37"/>
      <c r="M94" s="38" t="n">
        <f aca="false">L94-(SUM(O94:V94))</f>
        <v>0</v>
      </c>
      <c r="N94" s="39" t="str">
        <f aca="false">IF(M94&lt;0,"ATENÇÃO","OK")</f>
        <v>OK</v>
      </c>
      <c r="O94" s="41"/>
      <c r="P94" s="41"/>
      <c r="Q94" s="41"/>
      <c r="R94" s="41"/>
      <c r="S94" s="105"/>
      <c r="T94" s="41"/>
      <c r="U94" s="41"/>
      <c r="V94" s="41"/>
    </row>
    <row r="95" customFormat="false" ht="15" hidden="false" customHeight="true" outlineLevel="0" collapsed="false">
      <c r="A95" s="48"/>
      <c r="B95" s="49"/>
      <c r="C95" s="50" t="n">
        <v>92</v>
      </c>
      <c r="D95" s="56" t="s">
        <v>187</v>
      </c>
      <c r="E95" s="53" t="s">
        <v>39</v>
      </c>
      <c r="F95" s="53" t="s">
        <v>180</v>
      </c>
      <c r="G95" s="53" t="n">
        <v>1319</v>
      </c>
      <c r="H95" s="53" t="s">
        <v>181</v>
      </c>
      <c r="I95" s="52" t="n">
        <v>20</v>
      </c>
      <c r="J95" s="52" t="n">
        <v>30</v>
      </c>
      <c r="K95" s="55" t="n">
        <v>35</v>
      </c>
      <c r="L95" s="37"/>
      <c r="M95" s="38" t="n">
        <f aca="false">L95-(SUM(O95:V95))</f>
        <v>0</v>
      </c>
      <c r="N95" s="39" t="str">
        <f aca="false">IF(M95&lt;0,"ATENÇÃO","OK")</f>
        <v>OK</v>
      </c>
      <c r="O95" s="41"/>
      <c r="P95" s="41"/>
      <c r="Q95" s="41"/>
      <c r="R95" s="41"/>
      <c r="S95" s="105"/>
      <c r="T95" s="41"/>
      <c r="U95" s="41"/>
      <c r="V95" s="41"/>
    </row>
    <row r="96" customFormat="false" ht="15" hidden="false" customHeight="true" outlineLevel="0" collapsed="false">
      <c r="A96" s="48"/>
      <c r="B96" s="49"/>
      <c r="C96" s="57" t="n">
        <v>93</v>
      </c>
      <c r="D96" s="56" t="s">
        <v>188</v>
      </c>
      <c r="E96" s="53" t="s">
        <v>39</v>
      </c>
      <c r="F96" s="53" t="s">
        <v>180</v>
      </c>
      <c r="G96" s="53" t="n">
        <v>1318</v>
      </c>
      <c r="H96" s="53" t="s">
        <v>181</v>
      </c>
      <c r="I96" s="52" t="n">
        <v>20</v>
      </c>
      <c r="J96" s="52" t="n">
        <v>30</v>
      </c>
      <c r="K96" s="55" t="n">
        <v>35</v>
      </c>
      <c r="L96" s="37"/>
      <c r="M96" s="38" t="n">
        <f aca="false">L96-(SUM(O96:V96))</f>
        <v>0</v>
      </c>
      <c r="N96" s="39" t="str">
        <f aca="false">IF(M96&lt;0,"ATENÇÃO","OK")</f>
        <v>OK</v>
      </c>
      <c r="O96" s="41"/>
      <c r="P96" s="41"/>
      <c r="Q96" s="41"/>
      <c r="R96" s="41"/>
      <c r="S96" s="105"/>
      <c r="T96" s="41"/>
      <c r="U96" s="41"/>
      <c r="V96" s="41"/>
    </row>
    <row r="97" customFormat="false" ht="15" hidden="false" customHeight="true" outlineLevel="0" collapsed="false">
      <c r="A97" s="48"/>
      <c r="B97" s="49"/>
      <c r="C97" s="50" t="n">
        <v>94</v>
      </c>
      <c r="D97" s="56" t="s">
        <v>189</v>
      </c>
      <c r="E97" s="53" t="s">
        <v>39</v>
      </c>
      <c r="F97" s="53" t="s">
        <v>180</v>
      </c>
      <c r="G97" s="53" t="n">
        <v>1318</v>
      </c>
      <c r="H97" s="53" t="s">
        <v>181</v>
      </c>
      <c r="I97" s="52" t="n">
        <v>20</v>
      </c>
      <c r="J97" s="52" t="n">
        <v>30</v>
      </c>
      <c r="K97" s="55" t="n">
        <v>20</v>
      </c>
      <c r="L97" s="37"/>
      <c r="M97" s="38" t="n">
        <f aca="false">L97-(SUM(O97:V97))</f>
        <v>0</v>
      </c>
      <c r="N97" s="39" t="str">
        <f aca="false">IF(M97&lt;0,"ATENÇÃO","OK")</f>
        <v>OK</v>
      </c>
      <c r="O97" s="41"/>
      <c r="P97" s="41"/>
      <c r="Q97" s="41"/>
      <c r="R97" s="41"/>
      <c r="S97" s="105"/>
      <c r="T97" s="41"/>
      <c r="U97" s="41"/>
      <c r="V97" s="41"/>
    </row>
    <row r="98" customFormat="false" ht="15" hidden="false" customHeight="true" outlineLevel="0" collapsed="false">
      <c r="A98" s="48"/>
      <c r="B98" s="49"/>
      <c r="C98" s="50" t="n">
        <v>95</v>
      </c>
      <c r="D98" s="51" t="s">
        <v>190</v>
      </c>
      <c r="E98" s="53" t="s">
        <v>39</v>
      </c>
      <c r="F98" s="53" t="s">
        <v>180</v>
      </c>
      <c r="G98" s="53" t="n">
        <v>1302</v>
      </c>
      <c r="H98" s="53" t="s">
        <v>62</v>
      </c>
      <c r="I98" s="52" t="n">
        <v>20</v>
      </c>
      <c r="J98" s="52" t="n">
        <v>30</v>
      </c>
      <c r="K98" s="55" t="n">
        <v>40</v>
      </c>
      <c r="L98" s="37" t="n">
        <v>8</v>
      </c>
      <c r="M98" s="38" t="n">
        <f aca="false">L98-(SUM(O98:V98))</f>
        <v>8</v>
      </c>
      <c r="N98" s="39" t="str">
        <f aca="false">IF(M98&lt;0,"ATENÇÃO","OK")</f>
        <v>OK</v>
      </c>
      <c r="O98" s="41"/>
      <c r="P98" s="41"/>
      <c r="Q98" s="41"/>
      <c r="R98" s="41"/>
      <c r="S98" s="105"/>
      <c r="T98" s="41"/>
      <c r="U98" s="41"/>
      <c r="V98" s="41"/>
    </row>
    <row r="99" customFormat="false" ht="15" hidden="false" customHeight="true" outlineLevel="0" collapsed="false">
      <c r="A99" s="48"/>
      <c r="B99" s="49"/>
      <c r="C99" s="50" t="n">
        <v>96</v>
      </c>
      <c r="D99" s="51" t="s">
        <v>191</v>
      </c>
      <c r="E99" s="53" t="s">
        <v>39</v>
      </c>
      <c r="F99" s="53" t="s">
        <v>180</v>
      </c>
      <c r="G99" s="53" t="n">
        <v>13302</v>
      </c>
      <c r="H99" s="53" t="s">
        <v>49</v>
      </c>
      <c r="I99" s="52" t="n">
        <v>20</v>
      </c>
      <c r="J99" s="52" t="n">
        <v>30</v>
      </c>
      <c r="K99" s="55" t="n">
        <v>40</v>
      </c>
      <c r="L99" s="37"/>
      <c r="M99" s="38" t="n">
        <f aca="false">L99-(SUM(O99:V99))</f>
        <v>0</v>
      </c>
      <c r="N99" s="39" t="str">
        <f aca="false">IF(M99&lt;0,"ATENÇÃO","OK")</f>
        <v>OK</v>
      </c>
      <c r="O99" s="41"/>
      <c r="P99" s="41"/>
      <c r="Q99" s="41"/>
      <c r="R99" s="41"/>
      <c r="S99" s="105"/>
      <c r="T99" s="41"/>
      <c r="U99" s="41"/>
      <c r="V99" s="41"/>
    </row>
    <row r="100" customFormat="false" ht="15" hidden="false" customHeight="true" outlineLevel="0" collapsed="false">
      <c r="A100" s="48"/>
      <c r="B100" s="49"/>
      <c r="C100" s="50" t="n">
        <v>97</v>
      </c>
      <c r="D100" s="51" t="s">
        <v>192</v>
      </c>
      <c r="E100" s="53" t="s">
        <v>39</v>
      </c>
      <c r="F100" s="53" t="s">
        <v>180</v>
      </c>
      <c r="G100" s="53" t="n">
        <v>13302</v>
      </c>
      <c r="H100" s="53" t="s">
        <v>62</v>
      </c>
      <c r="I100" s="52" t="n">
        <v>20</v>
      </c>
      <c r="J100" s="52" t="n">
        <v>30</v>
      </c>
      <c r="K100" s="55" t="n">
        <v>46</v>
      </c>
      <c r="L100" s="37" t="n">
        <v>8</v>
      </c>
      <c r="M100" s="38" t="n">
        <f aca="false">L100-(SUM(O100:V100))</f>
        <v>8</v>
      </c>
      <c r="N100" s="39" t="str">
        <f aca="false">IF(M100&lt;0,"ATENÇÃO","OK")</f>
        <v>OK</v>
      </c>
      <c r="O100" s="41"/>
      <c r="P100" s="41"/>
      <c r="Q100" s="41"/>
      <c r="R100" s="41"/>
      <c r="S100" s="105"/>
      <c r="T100" s="41"/>
      <c r="U100" s="41"/>
      <c r="V100" s="41"/>
    </row>
    <row r="101" customFormat="false" ht="15" hidden="false" customHeight="true" outlineLevel="0" collapsed="false">
      <c r="A101" s="48"/>
      <c r="B101" s="49"/>
      <c r="C101" s="57" t="n">
        <v>98</v>
      </c>
      <c r="D101" s="56" t="s">
        <v>193</v>
      </c>
      <c r="E101" s="53" t="s">
        <v>39</v>
      </c>
      <c r="F101" s="53" t="s">
        <v>180</v>
      </c>
      <c r="G101" s="53" t="n">
        <v>13302</v>
      </c>
      <c r="H101" s="53" t="s">
        <v>181</v>
      </c>
      <c r="I101" s="52" t="n">
        <v>20</v>
      </c>
      <c r="J101" s="52" t="n">
        <v>30</v>
      </c>
      <c r="K101" s="55" t="n">
        <v>32</v>
      </c>
      <c r="L101" s="37"/>
      <c r="M101" s="38" t="n">
        <f aca="false">L101-(SUM(O101:V101))</f>
        <v>0</v>
      </c>
      <c r="N101" s="39" t="str">
        <f aca="false">IF(M101&lt;0,"ATENÇÃO","OK")</f>
        <v>OK</v>
      </c>
      <c r="O101" s="41"/>
      <c r="P101" s="41"/>
      <c r="Q101" s="41"/>
      <c r="R101" s="41"/>
      <c r="S101" s="105"/>
      <c r="T101" s="41"/>
      <c r="U101" s="41"/>
      <c r="V101" s="41"/>
    </row>
    <row r="102" customFormat="false" ht="31.5" hidden="false" customHeight="true" outlineLevel="0" collapsed="false">
      <c r="A102" s="48"/>
      <c r="B102" s="49"/>
      <c r="C102" s="50" t="n">
        <v>99</v>
      </c>
      <c r="D102" s="56" t="s">
        <v>194</v>
      </c>
      <c r="E102" s="53" t="s">
        <v>39</v>
      </c>
      <c r="F102" s="53" t="s">
        <v>180</v>
      </c>
      <c r="G102" s="53" t="n">
        <v>13302</v>
      </c>
      <c r="H102" s="53" t="s">
        <v>181</v>
      </c>
      <c r="I102" s="52" t="n">
        <v>20</v>
      </c>
      <c r="J102" s="52" t="n">
        <v>30</v>
      </c>
      <c r="K102" s="55" t="n">
        <v>45</v>
      </c>
      <c r="L102" s="37"/>
      <c r="M102" s="38" t="n">
        <f aca="false">L102-(SUM(O102:V102))</f>
        <v>0</v>
      </c>
      <c r="N102" s="39" t="str">
        <f aca="false">IF(M102&lt;0,"ATENÇÃO","OK")</f>
        <v>OK</v>
      </c>
      <c r="O102" s="41"/>
      <c r="P102" s="41"/>
      <c r="Q102" s="41"/>
      <c r="R102" s="41"/>
      <c r="S102" s="105"/>
      <c r="T102" s="41"/>
      <c r="U102" s="41"/>
      <c r="V102" s="41"/>
    </row>
    <row r="103" customFormat="false" ht="36" hidden="false" customHeight="true" outlineLevel="0" collapsed="false">
      <c r="A103" s="48"/>
      <c r="B103" s="49"/>
      <c r="C103" s="50" t="n">
        <v>100</v>
      </c>
      <c r="D103" s="51" t="s">
        <v>195</v>
      </c>
      <c r="E103" s="53" t="s">
        <v>39</v>
      </c>
      <c r="F103" s="53" t="s">
        <v>184</v>
      </c>
      <c r="G103" s="53" t="s">
        <v>146</v>
      </c>
      <c r="H103" s="53" t="s">
        <v>49</v>
      </c>
      <c r="I103" s="52" t="n">
        <v>20</v>
      </c>
      <c r="J103" s="52" t="n">
        <v>30</v>
      </c>
      <c r="K103" s="55" t="n">
        <v>81.5</v>
      </c>
      <c r="L103" s="37"/>
      <c r="M103" s="38" t="n">
        <f aca="false">L103-(SUM(O103:V103))</f>
        <v>0</v>
      </c>
      <c r="N103" s="39" t="str">
        <f aca="false">IF(M103&lt;0,"ATENÇÃO","OK")</f>
        <v>OK</v>
      </c>
      <c r="O103" s="41"/>
      <c r="P103" s="41"/>
      <c r="Q103" s="41"/>
      <c r="R103" s="41"/>
      <c r="S103" s="105"/>
      <c r="T103" s="41"/>
      <c r="U103" s="41"/>
      <c r="V103" s="41"/>
    </row>
    <row r="104" customFormat="false" ht="15" hidden="false" customHeight="true" outlineLevel="0" collapsed="false">
      <c r="A104" s="48"/>
      <c r="B104" s="49"/>
      <c r="C104" s="50" t="n">
        <v>101</v>
      </c>
      <c r="D104" s="51" t="s">
        <v>196</v>
      </c>
      <c r="E104" s="53" t="s">
        <v>39</v>
      </c>
      <c r="F104" s="53" t="s">
        <v>130</v>
      </c>
      <c r="G104" s="53" t="s">
        <v>197</v>
      </c>
      <c r="H104" s="53" t="s">
        <v>49</v>
      </c>
      <c r="I104" s="52" t="n">
        <v>20</v>
      </c>
      <c r="J104" s="52" t="n">
        <v>30</v>
      </c>
      <c r="K104" s="55" t="n">
        <v>15</v>
      </c>
      <c r="L104" s="37"/>
      <c r="M104" s="38" t="n">
        <f aca="false">L104-(SUM(O104:V104))</f>
        <v>0</v>
      </c>
      <c r="N104" s="39" t="str">
        <f aca="false">IF(M104&lt;0,"ATENÇÃO","OK")</f>
        <v>OK</v>
      </c>
      <c r="O104" s="41"/>
      <c r="P104" s="41"/>
      <c r="Q104" s="41"/>
      <c r="R104" s="41"/>
      <c r="S104" s="105"/>
      <c r="T104" s="41"/>
      <c r="U104" s="41"/>
      <c r="V104" s="41"/>
    </row>
    <row r="105" customFormat="false" ht="15" hidden="false" customHeight="true" outlineLevel="0" collapsed="false">
      <c r="A105" s="48"/>
      <c r="B105" s="49"/>
      <c r="C105" s="50" t="n">
        <v>102</v>
      </c>
      <c r="D105" s="56" t="s">
        <v>198</v>
      </c>
      <c r="E105" s="52" t="s">
        <v>39</v>
      </c>
      <c r="F105" s="52" t="s">
        <v>130</v>
      </c>
      <c r="G105" s="53" t="s">
        <v>131</v>
      </c>
      <c r="H105" s="52" t="s">
        <v>42</v>
      </c>
      <c r="I105" s="52" t="n">
        <v>20</v>
      </c>
      <c r="J105" s="52" t="n">
        <v>30</v>
      </c>
      <c r="K105" s="55" t="n">
        <v>6.75</v>
      </c>
      <c r="L105" s="37"/>
      <c r="M105" s="38" t="n">
        <f aca="false">L105-(SUM(O105:V105))</f>
        <v>0</v>
      </c>
      <c r="N105" s="39" t="str">
        <f aca="false">IF(M105&lt;0,"ATENÇÃO","OK")</f>
        <v>OK</v>
      </c>
      <c r="O105" s="41"/>
      <c r="P105" s="41"/>
      <c r="Q105" s="41"/>
      <c r="R105" s="41"/>
      <c r="S105" s="105"/>
      <c r="T105" s="41"/>
      <c r="U105" s="41"/>
      <c r="V105" s="41"/>
    </row>
    <row r="106" customFormat="false" ht="15" hidden="false" customHeight="true" outlineLevel="0" collapsed="false">
      <c r="A106" s="48"/>
      <c r="B106" s="49"/>
      <c r="C106" s="57" t="n">
        <v>103</v>
      </c>
      <c r="D106" s="56" t="s">
        <v>199</v>
      </c>
      <c r="E106" s="52" t="s">
        <v>39</v>
      </c>
      <c r="F106" s="52" t="s">
        <v>130</v>
      </c>
      <c r="G106" s="53" t="s">
        <v>131</v>
      </c>
      <c r="H106" s="52" t="s">
        <v>42</v>
      </c>
      <c r="I106" s="52" t="n">
        <v>20</v>
      </c>
      <c r="J106" s="52" t="n">
        <v>30</v>
      </c>
      <c r="K106" s="55" t="n">
        <v>5</v>
      </c>
      <c r="L106" s="37"/>
      <c r="M106" s="38" t="n">
        <f aca="false">L106-(SUM(O106:V106))</f>
        <v>0</v>
      </c>
      <c r="N106" s="39" t="str">
        <f aca="false">IF(M106&lt;0,"ATENÇÃO","OK")</f>
        <v>OK</v>
      </c>
      <c r="O106" s="41"/>
      <c r="P106" s="41"/>
      <c r="Q106" s="41"/>
      <c r="R106" s="41"/>
      <c r="S106" s="105"/>
      <c r="T106" s="41"/>
      <c r="U106" s="41"/>
      <c r="V106" s="41"/>
    </row>
    <row r="107" customFormat="false" ht="15" hidden="false" customHeight="true" outlineLevel="0" collapsed="false">
      <c r="A107" s="48"/>
      <c r="B107" s="49"/>
      <c r="C107" s="50" t="n">
        <v>104</v>
      </c>
      <c r="D107" s="56" t="s">
        <v>200</v>
      </c>
      <c r="E107" s="53" t="s">
        <v>39</v>
      </c>
      <c r="F107" s="53" t="s">
        <v>130</v>
      </c>
      <c r="G107" s="53" t="s">
        <v>131</v>
      </c>
      <c r="H107" s="53" t="s">
        <v>42</v>
      </c>
      <c r="I107" s="52" t="n">
        <v>20</v>
      </c>
      <c r="J107" s="52" t="n">
        <v>30</v>
      </c>
      <c r="K107" s="55" t="n">
        <v>2.4</v>
      </c>
      <c r="L107" s="37"/>
      <c r="M107" s="38" t="n">
        <f aca="false">L107-(SUM(O107:V107))</f>
        <v>0</v>
      </c>
      <c r="N107" s="39" t="str">
        <f aca="false">IF(M107&lt;0,"ATENÇÃO","OK")</f>
        <v>OK</v>
      </c>
      <c r="O107" s="41"/>
      <c r="P107" s="41"/>
      <c r="Q107" s="41"/>
      <c r="R107" s="41"/>
      <c r="S107" s="105"/>
      <c r="T107" s="41"/>
      <c r="U107" s="41"/>
      <c r="V107" s="41"/>
    </row>
    <row r="108" customFormat="false" ht="15" hidden="false" customHeight="true" outlineLevel="0" collapsed="false">
      <c r="A108" s="48"/>
      <c r="B108" s="49"/>
      <c r="C108" s="50" t="n">
        <v>105</v>
      </c>
      <c r="D108" s="56" t="s">
        <v>201</v>
      </c>
      <c r="E108" s="53" t="s">
        <v>39</v>
      </c>
      <c r="F108" s="53" t="s">
        <v>130</v>
      </c>
      <c r="G108" s="53" t="s">
        <v>131</v>
      </c>
      <c r="H108" s="53" t="s">
        <v>42</v>
      </c>
      <c r="I108" s="52" t="n">
        <v>20</v>
      </c>
      <c r="J108" s="52" t="n">
        <v>30</v>
      </c>
      <c r="K108" s="55" t="n">
        <v>14.5</v>
      </c>
      <c r="L108" s="37"/>
      <c r="M108" s="38" t="n">
        <f aca="false">L108-(SUM(O108:V108))</f>
        <v>0</v>
      </c>
      <c r="N108" s="39" t="str">
        <f aca="false">IF(M108&lt;0,"ATENÇÃO","OK")</f>
        <v>OK</v>
      </c>
      <c r="O108" s="41"/>
      <c r="P108" s="41"/>
      <c r="Q108" s="41"/>
      <c r="R108" s="41"/>
      <c r="S108" s="105"/>
      <c r="T108" s="41"/>
      <c r="U108" s="41"/>
      <c r="V108" s="41"/>
    </row>
    <row r="109" customFormat="false" ht="15" hidden="false" customHeight="true" outlineLevel="0" collapsed="false">
      <c r="A109" s="48"/>
      <c r="B109" s="49"/>
      <c r="C109" s="50" t="n">
        <v>106</v>
      </c>
      <c r="D109" s="56" t="s">
        <v>202</v>
      </c>
      <c r="E109" s="53" t="s">
        <v>39</v>
      </c>
      <c r="F109" s="53" t="s">
        <v>130</v>
      </c>
      <c r="G109" s="53" t="s">
        <v>131</v>
      </c>
      <c r="H109" s="53" t="s">
        <v>42</v>
      </c>
      <c r="I109" s="52" t="n">
        <v>20</v>
      </c>
      <c r="J109" s="52" t="n">
        <v>30</v>
      </c>
      <c r="K109" s="55" t="n">
        <v>14.5</v>
      </c>
      <c r="L109" s="37"/>
      <c r="M109" s="38" t="n">
        <f aca="false">L109-(SUM(O109:V109))</f>
        <v>0</v>
      </c>
      <c r="N109" s="39" t="str">
        <f aca="false">IF(M109&lt;0,"ATENÇÃO","OK")</f>
        <v>OK</v>
      </c>
      <c r="O109" s="41"/>
      <c r="P109" s="41"/>
      <c r="Q109" s="41"/>
      <c r="R109" s="41"/>
      <c r="S109" s="105"/>
      <c r="T109" s="41"/>
      <c r="U109" s="41"/>
      <c r="V109" s="41"/>
    </row>
    <row r="110" customFormat="false" ht="41.25" hidden="false" customHeight="true" outlineLevel="0" collapsed="false">
      <c r="A110" s="48"/>
      <c r="B110" s="49"/>
      <c r="C110" s="50" t="n">
        <v>107</v>
      </c>
      <c r="D110" s="56" t="s">
        <v>203</v>
      </c>
      <c r="E110" s="53" t="s">
        <v>39</v>
      </c>
      <c r="F110" s="53" t="s">
        <v>130</v>
      </c>
      <c r="G110" s="53" t="s">
        <v>131</v>
      </c>
      <c r="H110" s="53" t="s">
        <v>42</v>
      </c>
      <c r="I110" s="52" t="n">
        <v>20</v>
      </c>
      <c r="J110" s="52" t="n">
        <v>30</v>
      </c>
      <c r="K110" s="55" t="n">
        <v>15</v>
      </c>
      <c r="L110" s="37" t="n">
        <v>60</v>
      </c>
      <c r="M110" s="38" t="n">
        <f aca="false">L110-(SUM(O110:V110))</f>
        <v>60</v>
      </c>
      <c r="N110" s="39" t="str">
        <f aca="false">IF(M110&lt;0,"ATENÇÃO","OK")</f>
        <v>OK</v>
      </c>
      <c r="O110" s="41"/>
      <c r="P110" s="41"/>
      <c r="Q110" s="41"/>
      <c r="R110" s="41"/>
      <c r="S110" s="105"/>
      <c r="T110" s="41"/>
      <c r="U110" s="41"/>
      <c r="V110" s="41"/>
    </row>
    <row r="111" customFormat="false" ht="15" hidden="false" customHeight="true" outlineLevel="0" collapsed="false">
      <c r="A111" s="48"/>
      <c r="B111" s="49"/>
      <c r="C111" s="57" t="n">
        <v>108</v>
      </c>
      <c r="D111" s="56" t="s">
        <v>204</v>
      </c>
      <c r="E111" s="53" t="s">
        <v>39</v>
      </c>
      <c r="F111" s="53" t="s">
        <v>130</v>
      </c>
      <c r="G111" s="53" t="s">
        <v>131</v>
      </c>
      <c r="H111" s="54" t="s">
        <v>42</v>
      </c>
      <c r="I111" s="52" t="n">
        <v>20</v>
      </c>
      <c r="J111" s="52" t="n">
        <v>30</v>
      </c>
      <c r="K111" s="55" t="n">
        <v>14.5</v>
      </c>
      <c r="L111" s="37"/>
      <c r="M111" s="38" t="n">
        <f aca="false">L111-(SUM(O111:V111))</f>
        <v>0</v>
      </c>
      <c r="N111" s="39" t="str">
        <f aca="false">IF(M111&lt;0,"ATENÇÃO","OK")</f>
        <v>OK</v>
      </c>
      <c r="O111" s="41"/>
      <c r="P111" s="41"/>
      <c r="Q111" s="41"/>
      <c r="R111" s="41"/>
      <c r="S111" s="105"/>
      <c r="T111" s="41"/>
      <c r="U111" s="41"/>
      <c r="V111" s="41"/>
    </row>
    <row r="112" customFormat="false" ht="15" hidden="false" customHeight="true" outlineLevel="0" collapsed="false">
      <c r="A112" s="48"/>
      <c r="B112" s="49"/>
      <c r="C112" s="50" t="n">
        <v>109</v>
      </c>
      <c r="D112" s="56" t="s">
        <v>205</v>
      </c>
      <c r="E112" s="53" t="s">
        <v>39</v>
      </c>
      <c r="F112" s="53" t="s">
        <v>130</v>
      </c>
      <c r="G112" s="53" t="s">
        <v>131</v>
      </c>
      <c r="H112" s="53" t="s">
        <v>42</v>
      </c>
      <c r="I112" s="52" t="n">
        <v>20</v>
      </c>
      <c r="J112" s="52" t="n">
        <v>30</v>
      </c>
      <c r="K112" s="55" t="n">
        <v>17.5</v>
      </c>
      <c r="L112" s="59"/>
      <c r="M112" s="38" t="n">
        <f aca="false">L112-(SUM(O112:V112))</f>
        <v>0</v>
      </c>
      <c r="N112" s="39" t="str">
        <f aca="false">IF(M112&lt;0,"ATENÇÃO","OK")</f>
        <v>OK</v>
      </c>
      <c r="O112" s="41"/>
      <c r="P112" s="41"/>
      <c r="Q112" s="41"/>
      <c r="R112" s="41"/>
      <c r="S112" s="105"/>
      <c r="T112" s="41"/>
      <c r="U112" s="41"/>
      <c r="V112" s="41"/>
    </row>
    <row r="113" customFormat="false" ht="15" hidden="false" customHeight="true" outlineLevel="0" collapsed="false">
      <c r="A113" s="48"/>
      <c r="B113" s="49"/>
      <c r="C113" s="50" t="n">
        <v>110</v>
      </c>
      <c r="D113" s="56" t="s">
        <v>206</v>
      </c>
      <c r="E113" s="53" t="s">
        <v>39</v>
      </c>
      <c r="F113" s="53" t="s">
        <v>130</v>
      </c>
      <c r="G113" s="53" t="s">
        <v>131</v>
      </c>
      <c r="H113" s="53" t="s">
        <v>42</v>
      </c>
      <c r="I113" s="52" t="n">
        <v>20</v>
      </c>
      <c r="J113" s="52" t="n">
        <v>30</v>
      </c>
      <c r="K113" s="55" t="n">
        <v>18</v>
      </c>
      <c r="L113" s="59"/>
      <c r="M113" s="38" t="n">
        <f aca="false">L113-(SUM(O113:V113))</f>
        <v>0</v>
      </c>
      <c r="N113" s="39" t="str">
        <f aca="false">IF(M113&lt;0,"ATENÇÃO","OK")</f>
        <v>OK</v>
      </c>
      <c r="O113" s="41"/>
      <c r="P113" s="41"/>
      <c r="Q113" s="41"/>
      <c r="R113" s="41"/>
      <c r="S113" s="105"/>
      <c r="T113" s="41"/>
      <c r="U113" s="41"/>
      <c r="V113" s="41"/>
    </row>
    <row r="114" customFormat="false" ht="15" hidden="false" customHeight="true" outlineLevel="0" collapsed="false">
      <c r="A114" s="48"/>
      <c r="B114" s="49"/>
      <c r="C114" s="50" t="n">
        <v>111</v>
      </c>
      <c r="D114" s="56" t="s">
        <v>207</v>
      </c>
      <c r="E114" s="53" t="s">
        <v>39</v>
      </c>
      <c r="F114" s="53" t="s">
        <v>180</v>
      </c>
      <c r="G114" s="53" t="n">
        <v>1391</v>
      </c>
      <c r="H114" s="54" t="s">
        <v>181</v>
      </c>
      <c r="I114" s="52" t="n">
        <v>20</v>
      </c>
      <c r="J114" s="52" t="n">
        <v>30</v>
      </c>
      <c r="K114" s="55" t="n">
        <v>4.8</v>
      </c>
      <c r="L114" s="59"/>
      <c r="M114" s="38" t="n">
        <f aca="false">L114-(SUM(O114:V114))</f>
        <v>0</v>
      </c>
      <c r="N114" s="39" t="str">
        <f aca="false">IF(M114&lt;0,"ATENÇÃO","OK")</f>
        <v>OK</v>
      </c>
      <c r="O114" s="41"/>
      <c r="P114" s="41"/>
      <c r="Q114" s="41"/>
      <c r="R114" s="41"/>
      <c r="S114" s="105"/>
      <c r="T114" s="41"/>
      <c r="U114" s="41"/>
      <c r="V114" s="41"/>
    </row>
    <row r="115" customFormat="false" ht="15" hidden="false" customHeight="true" outlineLevel="0" collapsed="false">
      <c r="A115" s="48"/>
      <c r="B115" s="49"/>
      <c r="C115" s="50" t="n">
        <v>112</v>
      </c>
      <c r="D115" s="56" t="s">
        <v>208</v>
      </c>
      <c r="E115" s="53" t="s">
        <v>39</v>
      </c>
      <c r="F115" s="53" t="s">
        <v>180</v>
      </c>
      <c r="G115" s="52" t="n">
        <v>1391</v>
      </c>
      <c r="H115" s="54" t="s">
        <v>181</v>
      </c>
      <c r="I115" s="52" t="n">
        <v>20</v>
      </c>
      <c r="J115" s="52" t="n">
        <v>30</v>
      </c>
      <c r="K115" s="55" t="n">
        <v>4.5</v>
      </c>
      <c r="L115" s="59"/>
      <c r="M115" s="38" t="n">
        <f aca="false">L115-(SUM(O115:V115))</f>
        <v>0</v>
      </c>
      <c r="N115" s="39" t="str">
        <f aca="false">IF(M115&lt;0,"ATENÇÃO","OK")</f>
        <v>OK</v>
      </c>
      <c r="O115" s="41"/>
      <c r="P115" s="41"/>
      <c r="Q115" s="41"/>
      <c r="R115" s="41"/>
      <c r="S115" s="105"/>
      <c r="T115" s="41"/>
      <c r="U115" s="41"/>
      <c r="V115" s="41"/>
    </row>
    <row r="116" customFormat="false" ht="63.75" hidden="false" customHeight="true" outlineLevel="0" collapsed="false">
      <c r="A116" s="48"/>
      <c r="B116" s="49"/>
      <c r="C116" s="57" t="n">
        <v>113</v>
      </c>
      <c r="D116" s="51" t="s">
        <v>209</v>
      </c>
      <c r="E116" s="53" t="s">
        <v>39</v>
      </c>
      <c r="F116" s="53" t="s">
        <v>180</v>
      </c>
      <c r="G116" s="53" t="n">
        <v>1391</v>
      </c>
      <c r="H116" s="53" t="s">
        <v>181</v>
      </c>
      <c r="I116" s="52" t="n">
        <v>20</v>
      </c>
      <c r="J116" s="52" t="n">
        <v>30</v>
      </c>
      <c r="K116" s="55" t="n">
        <v>5.2</v>
      </c>
      <c r="L116" s="59"/>
      <c r="M116" s="38" t="n">
        <f aca="false">L116-(SUM(O116:V116))</f>
        <v>0</v>
      </c>
      <c r="N116" s="39" t="str">
        <f aca="false">IF(M116&lt;0,"ATENÇÃO","OK")</f>
        <v>OK</v>
      </c>
      <c r="O116" s="41"/>
      <c r="P116" s="41"/>
      <c r="Q116" s="41"/>
      <c r="R116" s="41"/>
      <c r="S116" s="105"/>
      <c r="T116" s="41"/>
      <c r="U116" s="41"/>
      <c r="V116" s="41"/>
    </row>
    <row r="117" customFormat="false" ht="15" hidden="false" customHeight="true" outlineLevel="0" collapsed="false">
      <c r="A117" s="48"/>
      <c r="B117" s="49"/>
      <c r="C117" s="50" t="n">
        <v>114</v>
      </c>
      <c r="D117" s="51" t="s">
        <v>210</v>
      </c>
      <c r="E117" s="53" t="s">
        <v>39</v>
      </c>
      <c r="F117" s="53" t="s">
        <v>180</v>
      </c>
      <c r="G117" s="53" t="n">
        <v>1391</v>
      </c>
      <c r="H117" s="53" t="s">
        <v>181</v>
      </c>
      <c r="I117" s="52" t="n">
        <v>20</v>
      </c>
      <c r="J117" s="52" t="n">
        <v>30</v>
      </c>
      <c r="K117" s="55" t="n">
        <v>4.9</v>
      </c>
      <c r="L117" s="59"/>
      <c r="M117" s="38" t="n">
        <f aca="false">L117-(SUM(O117:V117))</f>
        <v>0</v>
      </c>
      <c r="N117" s="39" t="str">
        <f aca="false">IF(M117&lt;0,"ATENÇÃO","OK")</f>
        <v>OK</v>
      </c>
      <c r="O117" s="41"/>
      <c r="P117" s="41"/>
      <c r="Q117" s="41"/>
      <c r="R117" s="41"/>
      <c r="S117" s="105"/>
      <c r="T117" s="41"/>
      <c r="U117" s="41"/>
      <c r="V117" s="41"/>
    </row>
    <row r="118" customFormat="false" ht="15" hidden="false" customHeight="true" outlineLevel="0" collapsed="false">
      <c r="A118" s="48"/>
      <c r="B118" s="49"/>
      <c r="C118" s="50" t="n">
        <v>115</v>
      </c>
      <c r="D118" s="51" t="s">
        <v>211</v>
      </c>
      <c r="E118" s="53" t="s">
        <v>39</v>
      </c>
      <c r="F118" s="53" t="s">
        <v>180</v>
      </c>
      <c r="G118" s="53" t="n">
        <v>13302</v>
      </c>
      <c r="H118" s="53" t="s">
        <v>181</v>
      </c>
      <c r="I118" s="52" t="n">
        <v>20</v>
      </c>
      <c r="J118" s="52" t="n">
        <v>30</v>
      </c>
      <c r="K118" s="55" t="n">
        <v>80</v>
      </c>
      <c r="L118" s="59"/>
      <c r="M118" s="38" t="n">
        <f aca="false">L118-(SUM(O118:V118))</f>
        <v>0</v>
      </c>
      <c r="N118" s="39" t="str">
        <f aca="false">IF(M118&lt;0,"ATENÇÃO","OK")</f>
        <v>OK</v>
      </c>
      <c r="O118" s="41"/>
      <c r="P118" s="41"/>
      <c r="Q118" s="41"/>
      <c r="R118" s="41"/>
      <c r="S118" s="105"/>
      <c r="T118" s="41"/>
      <c r="U118" s="41"/>
      <c r="V118" s="41"/>
    </row>
    <row r="119" customFormat="false" ht="15" hidden="false" customHeight="true" outlineLevel="0" collapsed="false">
      <c r="A119" s="48"/>
      <c r="B119" s="49"/>
      <c r="C119" s="50" t="n">
        <v>116</v>
      </c>
      <c r="D119" s="51" t="s">
        <v>212</v>
      </c>
      <c r="E119" s="53" t="s">
        <v>39</v>
      </c>
      <c r="F119" s="53" t="s">
        <v>180</v>
      </c>
      <c r="G119" s="53" t="n">
        <v>1314</v>
      </c>
      <c r="H119" s="53" t="s">
        <v>181</v>
      </c>
      <c r="I119" s="52" t="n">
        <v>20</v>
      </c>
      <c r="J119" s="52" t="n">
        <v>30</v>
      </c>
      <c r="K119" s="55" t="n">
        <v>45</v>
      </c>
      <c r="L119" s="59"/>
      <c r="M119" s="38" t="n">
        <f aca="false">L119-(SUM(O119:V119))</f>
        <v>0</v>
      </c>
      <c r="N119" s="39" t="str">
        <f aca="false">IF(M119&lt;0,"ATENÇÃO","OK")</f>
        <v>OK</v>
      </c>
      <c r="O119" s="41"/>
      <c r="P119" s="41"/>
      <c r="Q119" s="41"/>
      <c r="R119" s="41"/>
      <c r="S119" s="105"/>
      <c r="T119" s="41"/>
      <c r="U119" s="41"/>
      <c r="V119" s="41"/>
    </row>
    <row r="120" customFormat="false" ht="15" hidden="false" customHeight="true" outlineLevel="0" collapsed="false">
      <c r="A120" s="48"/>
      <c r="B120" s="49"/>
      <c r="C120" s="50" t="n">
        <v>117</v>
      </c>
      <c r="D120" s="51" t="s">
        <v>213</v>
      </c>
      <c r="E120" s="52" t="s">
        <v>39</v>
      </c>
      <c r="F120" s="52" t="s">
        <v>180</v>
      </c>
      <c r="G120" s="53" t="n">
        <v>1300</v>
      </c>
      <c r="H120" s="52" t="s">
        <v>181</v>
      </c>
      <c r="I120" s="52" t="n">
        <v>20</v>
      </c>
      <c r="J120" s="52" t="n">
        <v>30</v>
      </c>
      <c r="K120" s="55" t="n">
        <v>62</v>
      </c>
      <c r="L120" s="59"/>
      <c r="M120" s="38" t="n">
        <f aca="false">L120-(SUM(O120:V120))</f>
        <v>0</v>
      </c>
      <c r="N120" s="39" t="str">
        <f aca="false">IF(M120&lt;0,"ATENÇÃO","OK")</f>
        <v>OK</v>
      </c>
      <c r="O120" s="41"/>
      <c r="P120" s="41"/>
      <c r="Q120" s="41"/>
      <c r="R120" s="41"/>
      <c r="S120" s="105"/>
      <c r="T120" s="41"/>
      <c r="U120" s="41"/>
      <c r="V120" s="41"/>
    </row>
    <row r="121" customFormat="false" ht="15" hidden="false" customHeight="true" outlineLevel="0" collapsed="false">
      <c r="A121" s="48"/>
      <c r="B121" s="49"/>
      <c r="C121" s="57" t="n">
        <v>118</v>
      </c>
      <c r="D121" s="51" t="s">
        <v>214</v>
      </c>
      <c r="E121" s="53" t="s">
        <v>39</v>
      </c>
      <c r="F121" s="53" t="s">
        <v>180</v>
      </c>
      <c r="G121" s="53" t="n">
        <v>1304</v>
      </c>
      <c r="H121" s="54" t="s">
        <v>181</v>
      </c>
      <c r="I121" s="52" t="n">
        <v>20</v>
      </c>
      <c r="J121" s="52" t="n">
        <v>30</v>
      </c>
      <c r="K121" s="55" t="n">
        <v>28</v>
      </c>
      <c r="L121" s="59"/>
      <c r="M121" s="38" t="n">
        <f aca="false">L121-(SUM(O121:V121))</f>
        <v>0</v>
      </c>
      <c r="N121" s="39" t="str">
        <f aca="false">IF(M121&lt;0,"ATENÇÃO","OK")</f>
        <v>OK</v>
      </c>
      <c r="O121" s="41"/>
      <c r="P121" s="41"/>
      <c r="Q121" s="41"/>
      <c r="R121" s="41"/>
      <c r="S121" s="105"/>
      <c r="T121" s="41"/>
      <c r="U121" s="41"/>
      <c r="V121" s="41"/>
    </row>
    <row r="122" customFormat="false" ht="15" hidden="false" customHeight="true" outlineLevel="0" collapsed="false">
      <c r="A122" s="48"/>
      <c r="B122" s="49"/>
      <c r="C122" s="50" t="n">
        <v>119</v>
      </c>
      <c r="D122" s="51" t="s">
        <v>215</v>
      </c>
      <c r="E122" s="53" t="s">
        <v>39</v>
      </c>
      <c r="F122" s="53" t="s">
        <v>180</v>
      </c>
      <c r="G122" s="53" t="n">
        <v>1325</v>
      </c>
      <c r="H122" s="53" t="s">
        <v>181</v>
      </c>
      <c r="I122" s="52" t="n">
        <v>20</v>
      </c>
      <c r="J122" s="52" t="n">
        <v>30</v>
      </c>
      <c r="K122" s="55" t="n">
        <v>16</v>
      </c>
      <c r="L122" s="59"/>
      <c r="M122" s="38" t="n">
        <f aca="false">L122-(SUM(O122:V122))</f>
        <v>0</v>
      </c>
      <c r="N122" s="39" t="str">
        <f aca="false">IF(M122&lt;0,"ATENÇÃO","OK")</f>
        <v>OK</v>
      </c>
      <c r="O122" s="41"/>
      <c r="P122" s="41"/>
      <c r="Q122" s="41"/>
      <c r="R122" s="41"/>
      <c r="S122" s="105"/>
      <c r="T122" s="41"/>
      <c r="U122" s="41"/>
      <c r="V122" s="41"/>
    </row>
    <row r="123" customFormat="false" ht="15" hidden="false" customHeight="true" outlineLevel="0" collapsed="false">
      <c r="A123" s="48"/>
      <c r="B123" s="49"/>
      <c r="C123" s="50" t="n">
        <v>120</v>
      </c>
      <c r="D123" s="51" t="s">
        <v>216</v>
      </c>
      <c r="E123" s="53" t="s">
        <v>39</v>
      </c>
      <c r="F123" s="53" t="s">
        <v>180</v>
      </c>
      <c r="G123" s="53" t="n">
        <v>1329</v>
      </c>
      <c r="H123" s="53" t="s">
        <v>181</v>
      </c>
      <c r="I123" s="52" t="n">
        <v>20</v>
      </c>
      <c r="J123" s="52" t="n">
        <v>30</v>
      </c>
      <c r="K123" s="55" t="n">
        <v>9.7</v>
      </c>
      <c r="L123" s="59"/>
      <c r="M123" s="38" t="n">
        <f aca="false">L123-(SUM(O123:V123))</f>
        <v>0</v>
      </c>
      <c r="N123" s="39" t="str">
        <f aca="false">IF(M123&lt;0,"ATENÇÃO","OK")</f>
        <v>OK</v>
      </c>
      <c r="O123" s="41"/>
      <c r="P123" s="41"/>
      <c r="Q123" s="41"/>
      <c r="R123" s="41"/>
      <c r="S123" s="105"/>
      <c r="T123" s="41"/>
      <c r="U123" s="41"/>
      <c r="V123" s="41"/>
    </row>
    <row r="124" customFormat="false" ht="15" hidden="false" customHeight="true" outlineLevel="0" collapsed="false">
      <c r="A124" s="48"/>
      <c r="B124" s="49"/>
      <c r="C124" s="50" t="n">
        <v>121</v>
      </c>
      <c r="D124" s="51" t="s">
        <v>217</v>
      </c>
      <c r="E124" s="53" t="s">
        <v>39</v>
      </c>
      <c r="F124" s="53" t="s">
        <v>180</v>
      </c>
      <c r="G124" s="53" t="n">
        <v>13196</v>
      </c>
      <c r="H124" s="54" t="s">
        <v>62</v>
      </c>
      <c r="I124" s="52" t="n">
        <v>20</v>
      </c>
      <c r="J124" s="52" t="n">
        <v>30</v>
      </c>
      <c r="K124" s="55" t="n">
        <v>2</v>
      </c>
      <c r="L124" s="59"/>
      <c r="M124" s="38" t="n">
        <f aca="false">L124-(SUM(O124:V124))</f>
        <v>0</v>
      </c>
      <c r="N124" s="39" t="str">
        <f aca="false">IF(M124&lt;0,"ATENÇÃO","OK")</f>
        <v>OK</v>
      </c>
      <c r="O124" s="41"/>
      <c r="P124" s="41"/>
      <c r="Q124" s="41"/>
      <c r="R124" s="41"/>
      <c r="S124" s="105"/>
      <c r="T124" s="41"/>
      <c r="U124" s="41"/>
      <c r="V124" s="41"/>
    </row>
    <row r="125" customFormat="false" ht="15" hidden="false" customHeight="true" outlineLevel="0" collapsed="false">
      <c r="A125" s="48"/>
      <c r="B125" s="49"/>
      <c r="C125" s="50" t="n">
        <v>122</v>
      </c>
      <c r="D125" s="51" t="s">
        <v>218</v>
      </c>
      <c r="E125" s="52" t="s">
        <v>39</v>
      </c>
      <c r="F125" s="52" t="s">
        <v>219</v>
      </c>
      <c r="G125" s="53" t="s">
        <v>220</v>
      </c>
      <c r="H125" s="52" t="s">
        <v>181</v>
      </c>
      <c r="I125" s="52" t="n">
        <v>20</v>
      </c>
      <c r="J125" s="52" t="n">
        <v>30</v>
      </c>
      <c r="K125" s="55" t="n">
        <v>0.95</v>
      </c>
      <c r="L125" s="59"/>
      <c r="M125" s="38" t="n">
        <f aca="false">L125-(SUM(O125:V125))</f>
        <v>0</v>
      </c>
      <c r="N125" s="39" t="str">
        <f aca="false">IF(M125&lt;0,"ATENÇÃO","OK")</f>
        <v>OK</v>
      </c>
      <c r="O125" s="41"/>
      <c r="P125" s="41"/>
      <c r="Q125" s="41"/>
      <c r="R125" s="41"/>
      <c r="S125" s="105"/>
      <c r="T125" s="41"/>
      <c r="U125" s="41"/>
      <c r="V125" s="41"/>
    </row>
    <row r="126" customFormat="false" ht="15" hidden="false" customHeight="true" outlineLevel="0" collapsed="false">
      <c r="A126" s="48"/>
      <c r="B126" s="49"/>
      <c r="C126" s="57" t="n">
        <v>123</v>
      </c>
      <c r="D126" s="51" t="s">
        <v>221</v>
      </c>
      <c r="E126" s="53" t="s">
        <v>39</v>
      </c>
      <c r="F126" s="53" t="s">
        <v>180</v>
      </c>
      <c r="G126" s="53" t="n">
        <v>1397</v>
      </c>
      <c r="H126" s="53" t="s">
        <v>181</v>
      </c>
      <c r="I126" s="52" t="n">
        <v>20</v>
      </c>
      <c r="J126" s="52" t="n">
        <v>30</v>
      </c>
      <c r="K126" s="55" t="n">
        <v>3.9</v>
      </c>
      <c r="L126" s="59"/>
      <c r="M126" s="38" t="n">
        <f aca="false">L126-(SUM(O126:V126))</f>
        <v>0</v>
      </c>
      <c r="N126" s="39" t="str">
        <f aca="false">IF(M126&lt;0,"ATENÇÃO","OK")</f>
        <v>OK</v>
      </c>
      <c r="O126" s="41"/>
      <c r="P126" s="41"/>
      <c r="Q126" s="41"/>
      <c r="R126" s="41"/>
      <c r="S126" s="105"/>
      <c r="T126" s="41"/>
      <c r="U126" s="41"/>
      <c r="V126" s="41"/>
    </row>
    <row r="127" customFormat="false" ht="15" hidden="false" customHeight="true" outlineLevel="0" collapsed="false">
      <c r="A127" s="48"/>
      <c r="B127" s="49"/>
      <c r="C127" s="50" t="n">
        <v>124</v>
      </c>
      <c r="D127" s="51" t="s">
        <v>222</v>
      </c>
      <c r="E127" s="53" t="s">
        <v>39</v>
      </c>
      <c r="F127" s="53" t="s">
        <v>180</v>
      </c>
      <c r="G127" s="53" t="n">
        <v>1397</v>
      </c>
      <c r="H127" s="53" t="s">
        <v>181</v>
      </c>
      <c r="I127" s="52" t="n">
        <v>20</v>
      </c>
      <c r="J127" s="52" t="n">
        <v>30</v>
      </c>
      <c r="K127" s="55" t="n">
        <v>1.73</v>
      </c>
      <c r="L127" s="59"/>
      <c r="M127" s="38" t="n">
        <f aca="false">L127-(SUM(O127:V127))</f>
        <v>0</v>
      </c>
      <c r="N127" s="39" t="str">
        <f aca="false">IF(M127&lt;0,"ATENÇÃO","OK")</f>
        <v>OK</v>
      </c>
      <c r="O127" s="41"/>
      <c r="P127" s="41"/>
      <c r="Q127" s="41"/>
      <c r="R127" s="41"/>
      <c r="S127" s="105"/>
      <c r="T127" s="41"/>
      <c r="U127" s="41"/>
      <c r="V127" s="41"/>
    </row>
    <row r="128" customFormat="false" ht="15" hidden="false" customHeight="true" outlineLevel="0" collapsed="false">
      <c r="A128" s="48"/>
      <c r="B128" s="49"/>
      <c r="C128" s="50" t="n">
        <v>125</v>
      </c>
      <c r="D128" s="51" t="s">
        <v>223</v>
      </c>
      <c r="E128" s="52" t="s">
        <v>39</v>
      </c>
      <c r="F128" s="52" t="s">
        <v>180</v>
      </c>
      <c r="G128" s="53" t="n">
        <v>1393</v>
      </c>
      <c r="H128" s="52" t="s">
        <v>181</v>
      </c>
      <c r="I128" s="52" t="n">
        <v>20</v>
      </c>
      <c r="J128" s="52" t="n">
        <v>30</v>
      </c>
      <c r="K128" s="55" t="n">
        <v>1.3</v>
      </c>
      <c r="L128" s="59"/>
      <c r="M128" s="38" t="n">
        <f aca="false">L128-(SUM(O128:V128))</f>
        <v>0</v>
      </c>
      <c r="N128" s="39" t="str">
        <f aca="false">IF(M128&lt;0,"ATENÇÃO","OK")</f>
        <v>OK</v>
      </c>
      <c r="O128" s="41"/>
      <c r="P128" s="41"/>
      <c r="Q128" s="41"/>
      <c r="R128" s="41"/>
      <c r="S128" s="105"/>
      <c r="T128" s="41"/>
      <c r="U128" s="41"/>
      <c r="V128" s="41"/>
    </row>
    <row r="129" customFormat="false" ht="15" hidden="false" customHeight="true" outlineLevel="0" collapsed="false">
      <c r="A129" s="48"/>
      <c r="B129" s="49"/>
      <c r="C129" s="50" t="n">
        <v>126</v>
      </c>
      <c r="D129" s="51" t="s">
        <v>224</v>
      </c>
      <c r="E129" s="52" t="s">
        <v>39</v>
      </c>
      <c r="F129" s="52" t="s">
        <v>130</v>
      </c>
      <c r="G129" s="53" t="s">
        <v>131</v>
      </c>
      <c r="H129" s="52" t="s">
        <v>181</v>
      </c>
      <c r="I129" s="52" t="n">
        <v>20</v>
      </c>
      <c r="J129" s="52" t="n">
        <v>30</v>
      </c>
      <c r="K129" s="55" t="n">
        <v>2.8</v>
      </c>
      <c r="L129" s="59"/>
      <c r="M129" s="38" t="n">
        <f aca="false">L129-(SUM(O129:V129))</f>
        <v>0</v>
      </c>
      <c r="N129" s="39" t="str">
        <f aca="false">IF(M129&lt;0,"ATENÇÃO","OK")</f>
        <v>OK</v>
      </c>
      <c r="O129" s="41"/>
      <c r="P129" s="41"/>
      <c r="Q129" s="41"/>
      <c r="R129" s="41"/>
      <c r="S129" s="105"/>
      <c r="T129" s="41"/>
      <c r="U129" s="41"/>
      <c r="V129" s="41"/>
    </row>
    <row r="130" customFormat="false" ht="15" hidden="false" customHeight="true" outlineLevel="0" collapsed="false">
      <c r="A130" s="48"/>
      <c r="B130" s="49"/>
      <c r="C130" s="50" t="n">
        <v>127</v>
      </c>
      <c r="D130" s="51" t="s">
        <v>225</v>
      </c>
      <c r="E130" s="53" t="s">
        <v>129</v>
      </c>
      <c r="F130" s="53" t="s">
        <v>180</v>
      </c>
      <c r="G130" s="53" t="n">
        <v>13106</v>
      </c>
      <c r="H130" s="53" t="s">
        <v>181</v>
      </c>
      <c r="I130" s="52" t="n">
        <v>20</v>
      </c>
      <c r="J130" s="52" t="n">
        <v>30</v>
      </c>
      <c r="K130" s="55" t="n">
        <v>45</v>
      </c>
      <c r="L130" s="59"/>
      <c r="M130" s="38" t="n">
        <f aca="false">L130-(SUM(O130:V130))</f>
        <v>0</v>
      </c>
      <c r="N130" s="39" t="str">
        <f aca="false">IF(M130&lt;0,"ATENÇÃO","OK")</f>
        <v>OK</v>
      </c>
      <c r="O130" s="41"/>
      <c r="P130" s="41"/>
      <c r="Q130" s="41"/>
      <c r="R130" s="41"/>
      <c r="S130" s="105"/>
      <c r="T130" s="41"/>
      <c r="U130" s="41"/>
      <c r="V130" s="41"/>
    </row>
    <row r="131" customFormat="false" ht="15" hidden="false" customHeight="true" outlineLevel="0" collapsed="false">
      <c r="A131" s="48"/>
      <c r="B131" s="49"/>
      <c r="C131" s="57" t="n">
        <v>128</v>
      </c>
      <c r="D131" s="51" t="s">
        <v>226</v>
      </c>
      <c r="E131" s="53" t="s">
        <v>129</v>
      </c>
      <c r="F131" s="53" t="s">
        <v>180</v>
      </c>
      <c r="G131" s="53" t="n">
        <v>13170</v>
      </c>
      <c r="H131" s="53" t="s">
        <v>181</v>
      </c>
      <c r="I131" s="52" t="n">
        <v>20</v>
      </c>
      <c r="J131" s="52" t="n">
        <v>30</v>
      </c>
      <c r="K131" s="55" t="n">
        <v>1.65</v>
      </c>
      <c r="L131" s="59"/>
      <c r="M131" s="38" t="n">
        <f aca="false">L131-(SUM(O131:V131))</f>
        <v>0</v>
      </c>
      <c r="N131" s="39" t="str">
        <f aca="false">IF(M131&lt;0,"ATENÇÃO","OK")</f>
        <v>OK</v>
      </c>
      <c r="O131" s="41"/>
      <c r="P131" s="41"/>
      <c r="Q131" s="41"/>
      <c r="R131" s="41"/>
      <c r="S131" s="105"/>
      <c r="T131" s="41"/>
      <c r="U131" s="41"/>
      <c r="V131" s="41"/>
    </row>
    <row r="132" customFormat="false" ht="15" hidden="false" customHeight="true" outlineLevel="0" collapsed="false">
      <c r="A132" s="48"/>
      <c r="B132" s="49"/>
      <c r="C132" s="50" t="n">
        <v>129</v>
      </c>
      <c r="D132" s="51" t="s">
        <v>227</v>
      </c>
      <c r="E132" s="53" t="s">
        <v>129</v>
      </c>
      <c r="F132" s="53" t="s">
        <v>180</v>
      </c>
      <c r="G132" s="53" t="n">
        <v>13117</v>
      </c>
      <c r="H132" s="53" t="s">
        <v>181</v>
      </c>
      <c r="I132" s="52" t="n">
        <v>20</v>
      </c>
      <c r="J132" s="52" t="n">
        <v>30</v>
      </c>
      <c r="K132" s="55" t="n">
        <v>1.61</v>
      </c>
      <c r="L132" s="59"/>
      <c r="M132" s="38" t="n">
        <f aca="false">L132-(SUM(O132:V132))</f>
        <v>0</v>
      </c>
      <c r="N132" s="39" t="str">
        <f aca="false">IF(M132&lt;0,"ATENÇÃO","OK")</f>
        <v>OK</v>
      </c>
      <c r="O132" s="41"/>
      <c r="P132" s="41"/>
      <c r="Q132" s="41"/>
      <c r="R132" s="41"/>
      <c r="S132" s="105"/>
      <c r="T132" s="41"/>
      <c r="U132" s="41"/>
      <c r="V132" s="41"/>
    </row>
    <row r="133" customFormat="false" ht="15" hidden="false" customHeight="true" outlineLevel="0" collapsed="false">
      <c r="A133" s="48"/>
      <c r="B133" s="49"/>
      <c r="C133" s="50" t="n">
        <v>130</v>
      </c>
      <c r="D133" s="51" t="s">
        <v>228</v>
      </c>
      <c r="E133" s="53" t="s">
        <v>129</v>
      </c>
      <c r="F133" s="53" t="s">
        <v>180</v>
      </c>
      <c r="G133" s="53" t="n">
        <v>13195</v>
      </c>
      <c r="H133" s="53" t="s">
        <v>181</v>
      </c>
      <c r="I133" s="52" t="n">
        <v>20</v>
      </c>
      <c r="J133" s="52" t="n">
        <v>30</v>
      </c>
      <c r="K133" s="55" t="n">
        <v>9</v>
      </c>
      <c r="L133" s="59"/>
      <c r="M133" s="38" t="n">
        <f aca="false">L133-(SUM(O133:V133))</f>
        <v>0</v>
      </c>
      <c r="N133" s="39" t="str">
        <f aca="false">IF(M133&lt;0,"ATENÇÃO","OK")</f>
        <v>OK</v>
      </c>
      <c r="O133" s="41"/>
      <c r="P133" s="41"/>
      <c r="Q133" s="41"/>
      <c r="R133" s="41"/>
      <c r="S133" s="105"/>
      <c r="T133" s="41"/>
      <c r="U133" s="41"/>
      <c r="V133" s="41"/>
    </row>
    <row r="134" customFormat="false" ht="15" hidden="false" customHeight="true" outlineLevel="0" collapsed="false">
      <c r="A134" s="48"/>
      <c r="B134" s="49"/>
      <c r="C134" s="50" t="n">
        <v>131</v>
      </c>
      <c r="D134" s="51" t="s">
        <v>229</v>
      </c>
      <c r="E134" s="53" t="s">
        <v>129</v>
      </c>
      <c r="F134" s="53" t="s">
        <v>180</v>
      </c>
      <c r="G134" s="53" t="n">
        <v>13181</v>
      </c>
      <c r="H134" s="53" t="s">
        <v>181</v>
      </c>
      <c r="I134" s="52" t="n">
        <v>20</v>
      </c>
      <c r="J134" s="52" t="n">
        <v>30</v>
      </c>
      <c r="K134" s="55" t="n">
        <v>2.18</v>
      </c>
      <c r="L134" s="59"/>
      <c r="M134" s="38" t="n">
        <f aca="false">L134-(SUM(O134:V134))</f>
        <v>0</v>
      </c>
      <c r="N134" s="39" t="str">
        <f aca="false">IF(M134&lt;0,"ATENÇÃO","OK")</f>
        <v>OK</v>
      </c>
      <c r="O134" s="41"/>
      <c r="P134" s="41"/>
      <c r="Q134" s="41"/>
      <c r="R134" s="41"/>
      <c r="S134" s="105"/>
      <c r="T134" s="41"/>
      <c r="U134" s="41"/>
      <c r="V134" s="41"/>
    </row>
    <row r="135" customFormat="false" ht="15" hidden="false" customHeight="true" outlineLevel="0" collapsed="false">
      <c r="A135" s="48"/>
      <c r="B135" s="49"/>
      <c r="C135" s="50" t="n">
        <v>132</v>
      </c>
      <c r="D135" s="51" t="s">
        <v>230</v>
      </c>
      <c r="E135" s="53" t="s">
        <v>129</v>
      </c>
      <c r="F135" s="53" t="s">
        <v>180</v>
      </c>
      <c r="G135" s="53" t="n">
        <v>13183</v>
      </c>
      <c r="H135" s="54" t="s">
        <v>181</v>
      </c>
      <c r="I135" s="52" t="n">
        <v>20</v>
      </c>
      <c r="J135" s="52" t="n">
        <v>30</v>
      </c>
      <c r="K135" s="55" t="n">
        <v>3.1</v>
      </c>
      <c r="L135" s="59"/>
      <c r="M135" s="38" t="n">
        <f aca="false">L135-(SUM(O135:V135))</f>
        <v>0</v>
      </c>
      <c r="N135" s="39" t="str">
        <f aca="false">IF(M135&lt;0,"ATENÇÃO","OK")</f>
        <v>OK</v>
      </c>
      <c r="O135" s="41"/>
      <c r="P135" s="41"/>
      <c r="Q135" s="41"/>
      <c r="R135" s="41"/>
      <c r="S135" s="105"/>
      <c r="T135" s="41"/>
      <c r="U135" s="41"/>
      <c r="V135" s="41"/>
    </row>
    <row r="136" customFormat="false" ht="15" hidden="false" customHeight="true" outlineLevel="0" collapsed="false">
      <c r="A136" s="48"/>
      <c r="B136" s="49"/>
      <c r="C136" s="57" t="n">
        <v>133</v>
      </c>
      <c r="D136" s="51" t="s">
        <v>231</v>
      </c>
      <c r="E136" s="53" t="s">
        <v>129</v>
      </c>
      <c r="F136" s="53" t="s">
        <v>180</v>
      </c>
      <c r="G136" s="53" t="n">
        <v>13184</v>
      </c>
      <c r="H136" s="54" t="s">
        <v>181</v>
      </c>
      <c r="I136" s="52" t="n">
        <v>20</v>
      </c>
      <c r="J136" s="52" t="n">
        <v>30</v>
      </c>
      <c r="K136" s="55" t="n">
        <v>3.48</v>
      </c>
      <c r="L136" s="59"/>
      <c r="M136" s="38" t="n">
        <f aca="false">L136-(SUM(O136:V136))</f>
        <v>0</v>
      </c>
      <c r="N136" s="39" t="str">
        <f aca="false">IF(M136&lt;0,"ATENÇÃO","OK")</f>
        <v>OK</v>
      </c>
      <c r="O136" s="41"/>
      <c r="P136" s="41"/>
      <c r="Q136" s="41"/>
      <c r="R136" s="41"/>
      <c r="S136" s="105"/>
      <c r="T136" s="41"/>
      <c r="U136" s="41"/>
      <c r="V136" s="41"/>
    </row>
    <row r="137" customFormat="false" ht="15" hidden="false" customHeight="true" outlineLevel="0" collapsed="false">
      <c r="A137" s="48"/>
      <c r="B137" s="49"/>
      <c r="C137" s="50" t="n">
        <v>134</v>
      </c>
      <c r="D137" s="51" t="s">
        <v>232</v>
      </c>
      <c r="E137" s="53" t="s">
        <v>129</v>
      </c>
      <c r="F137" s="53" t="s">
        <v>180</v>
      </c>
      <c r="G137" s="53" t="n">
        <v>13185</v>
      </c>
      <c r="H137" s="53" t="s">
        <v>181</v>
      </c>
      <c r="I137" s="52" t="n">
        <v>20</v>
      </c>
      <c r="J137" s="52" t="n">
        <v>30</v>
      </c>
      <c r="K137" s="55" t="n">
        <v>3.8</v>
      </c>
      <c r="L137" s="59"/>
      <c r="M137" s="38" t="n">
        <f aca="false">L137-(SUM(O137:V137))</f>
        <v>0</v>
      </c>
      <c r="N137" s="39" t="str">
        <f aca="false">IF(M137&lt;0,"ATENÇÃO","OK")</f>
        <v>OK</v>
      </c>
      <c r="O137" s="41"/>
      <c r="P137" s="41"/>
      <c r="Q137" s="41"/>
      <c r="R137" s="41"/>
      <c r="S137" s="105"/>
      <c r="T137" s="41"/>
      <c r="U137" s="41"/>
      <c r="V137" s="41"/>
    </row>
    <row r="138" customFormat="false" ht="15" hidden="false" customHeight="true" outlineLevel="0" collapsed="false">
      <c r="A138" s="48"/>
      <c r="B138" s="49"/>
      <c r="C138" s="50" t="n">
        <v>135</v>
      </c>
      <c r="D138" s="51" t="s">
        <v>233</v>
      </c>
      <c r="E138" s="53" t="s">
        <v>129</v>
      </c>
      <c r="F138" s="53" t="s">
        <v>180</v>
      </c>
      <c r="G138" s="53" t="n">
        <v>13153</v>
      </c>
      <c r="H138" s="54" t="s">
        <v>181</v>
      </c>
      <c r="I138" s="52" t="n">
        <v>20</v>
      </c>
      <c r="J138" s="52" t="n">
        <v>30</v>
      </c>
      <c r="K138" s="55" t="n">
        <v>3.3</v>
      </c>
      <c r="L138" s="59"/>
      <c r="M138" s="38" t="n">
        <f aca="false">L138-(SUM(O138:V138))</f>
        <v>0</v>
      </c>
      <c r="N138" s="39" t="str">
        <f aca="false">IF(M138&lt;0,"ATENÇÃO","OK")</f>
        <v>OK</v>
      </c>
      <c r="O138" s="41"/>
      <c r="P138" s="41"/>
      <c r="Q138" s="41"/>
      <c r="R138" s="41"/>
      <c r="S138" s="105"/>
      <c r="T138" s="41"/>
      <c r="U138" s="41"/>
      <c r="V138" s="41"/>
    </row>
    <row r="139" customFormat="false" ht="15" hidden="false" customHeight="true" outlineLevel="0" collapsed="false">
      <c r="A139" s="48"/>
      <c r="B139" s="49"/>
      <c r="C139" s="50" t="n">
        <v>136</v>
      </c>
      <c r="D139" s="51" t="s">
        <v>234</v>
      </c>
      <c r="E139" s="52" t="s">
        <v>129</v>
      </c>
      <c r="F139" s="52" t="s">
        <v>180</v>
      </c>
      <c r="G139" s="53" t="n">
        <v>1322</v>
      </c>
      <c r="H139" s="52" t="s">
        <v>181</v>
      </c>
      <c r="I139" s="52" t="n">
        <v>20</v>
      </c>
      <c r="J139" s="52" t="n">
        <v>30</v>
      </c>
      <c r="K139" s="55" t="n">
        <v>20</v>
      </c>
      <c r="L139" s="59"/>
      <c r="M139" s="38" t="n">
        <f aca="false">L139-(SUM(O139:V139))</f>
        <v>0</v>
      </c>
      <c r="N139" s="39" t="str">
        <f aca="false">IF(M139&lt;0,"ATENÇÃO","OK")</f>
        <v>OK</v>
      </c>
      <c r="O139" s="41"/>
      <c r="P139" s="41"/>
      <c r="Q139" s="41"/>
      <c r="R139" s="41"/>
      <c r="S139" s="105"/>
      <c r="T139" s="41"/>
      <c r="U139" s="41"/>
      <c r="V139" s="41"/>
    </row>
    <row r="140" customFormat="false" ht="15" hidden="false" customHeight="true" outlineLevel="0" collapsed="false">
      <c r="A140" s="48"/>
      <c r="B140" s="49"/>
      <c r="C140" s="50" t="n">
        <v>137</v>
      </c>
      <c r="D140" s="51" t="s">
        <v>235</v>
      </c>
      <c r="E140" s="52" t="s">
        <v>129</v>
      </c>
      <c r="F140" s="52" t="s">
        <v>143</v>
      </c>
      <c r="G140" s="53" t="s">
        <v>236</v>
      </c>
      <c r="H140" s="52" t="s">
        <v>49</v>
      </c>
      <c r="I140" s="52" t="n">
        <v>20</v>
      </c>
      <c r="J140" s="52" t="n">
        <v>30</v>
      </c>
      <c r="K140" s="55" t="n">
        <v>48</v>
      </c>
      <c r="L140" s="59"/>
      <c r="M140" s="38" t="n">
        <f aca="false">L140-(SUM(O140:V140))</f>
        <v>0</v>
      </c>
      <c r="N140" s="39" t="str">
        <f aca="false">IF(M140&lt;0,"ATENÇÃO","OK")</f>
        <v>OK</v>
      </c>
      <c r="O140" s="41"/>
      <c r="P140" s="41"/>
      <c r="Q140" s="41"/>
      <c r="R140" s="41"/>
      <c r="S140" s="105"/>
      <c r="T140" s="41"/>
      <c r="U140" s="41"/>
      <c r="V140" s="41"/>
    </row>
    <row r="141" customFormat="false" ht="15" hidden="false" customHeight="true" outlineLevel="0" collapsed="false">
      <c r="A141" s="48"/>
      <c r="B141" s="49"/>
      <c r="C141" s="57" t="n">
        <v>138</v>
      </c>
      <c r="D141" s="51" t="s">
        <v>237</v>
      </c>
      <c r="E141" s="52" t="s">
        <v>129</v>
      </c>
      <c r="F141" s="52" t="s">
        <v>143</v>
      </c>
      <c r="G141" s="58" t="s">
        <v>236</v>
      </c>
      <c r="H141" s="52" t="s">
        <v>49</v>
      </c>
      <c r="I141" s="52" t="n">
        <v>20</v>
      </c>
      <c r="J141" s="52" t="n">
        <v>30</v>
      </c>
      <c r="K141" s="55" t="n">
        <v>70</v>
      </c>
      <c r="L141" s="59"/>
      <c r="M141" s="38" t="n">
        <f aca="false">L141-(SUM(O141:V141))</f>
        <v>0</v>
      </c>
      <c r="N141" s="39" t="str">
        <f aca="false">IF(M141&lt;0,"ATENÇÃO","OK")</f>
        <v>OK</v>
      </c>
      <c r="O141" s="41"/>
      <c r="P141" s="41"/>
      <c r="Q141" s="41"/>
      <c r="R141" s="41"/>
      <c r="S141" s="105"/>
      <c r="T141" s="41"/>
      <c r="U141" s="41"/>
      <c r="V141" s="41"/>
    </row>
    <row r="142" customFormat="false" ht="15" hidden="false" customHeight="true" outlineLevel="0" collapsed="false">
      <c r="A142" s="48"/>
      <c r="B142" s="49"/>
      <c r="C142" s="50" t="n">
        <v>139</v>
      </c>
      <c r="D142" s="56" t="s">
        <v>238</v>
      </c>
      <c r="E142" s="53" t="s">
        <v>39</v>
      </c>
      <c r="F142" s="53" t="s">
        <v>239</v>
      </c>
      <c r="G142" s="58" t="s">
        <v>240</v>
      </c>
      <c r="H142" s="54" t="s">
        <v>42</v>
      </c>
      <c r="I142" s="52" t="n">
        <v>20</v>
      </c>
      <c r="J142" s="52" t="n">
        <v>30</v>
      </c>
      <c r="K142" s="55" t="n">
        <v>40</v>
      </c>
      <c r="L142" s="59" t="n">
        <v>20</v>
      </c>
      <c r="M142" s="38" t="n">
        <f aca="false">L142-(SUM(O142:V142))</f>
        <v>20</v>
      </c>
      <c r="N142" s="39" t="str">
        <f aca="false">IF(M142&lt;0,"ATENÇÃO","OK")</f>
        <v>OK</v>
      </c>
      <c r="O142" s="41"/>
      <c r="P142" s="41"/>
      <c r="Q142" s="41"/>
      <c r="R142" s="41"/>
      <c r="S142" s="105"/>
      <c r="T142" s="41"/>
      <c r="U142" s="41"/>
      <c r="V142" s="41"/>
    </row>
    <row r="143" customFormat="false" ht="15" hidden="false" customHeight="true" outlineLevel="0" collapsed="false">
      <c r="A143" s="48"/>
      <c r="B143" s="49"/>
      <c r="C143" s="50" t="n">
        <v>140</v>
      </c>
      <c r="D143" s="56" t="s">
        <v>241</v>
      </c>
      <c r="E143" s="53" t="s">
        <v>39</v>
      </c>
      <c r="F143" s="53" t="s">
        <v>242</v>
      </c>
      <c r="G143" s="58" t="s">
        <v>243</v>
      </c>
      <c r="H143" s="54" t="s">
        <v>42</v>
      </c>
      <c r="I143" s="52" t="n">
        <v>20</v>
      </c>
      <c r="J143" s="52" t="n">
        <v>30</v>
      </c>
      <c r="K143" s="55" t="n">
        <v>7.5</v>
      </c>
      <c r="L143" s="59" t="n">
        <v>160</v>
      </c>
      <c r="M143" s="38" t="n">
        <f aca="false">L143-(SUM(O143:V143))</f>
        <v>120</v>
      </c>
      <c r="N143" s="39" t="str">
        <f aca="false">IF(M143&lt;0,"ATENÇÃO","OK")</f>
        <v>OK</v>
      </c>
      <c r="O143" s="41"/>
      <c r="P143" s="41"/>
      <c r="Q143" s="41"/>
      <c r="R143" s="41" t="n">
        <v>40</v>
      </c>
      <c r="S143" s="105"/>
      <c r="T143" s="41"/>
      <c r="U143" s="41"/>
      <c r="V143" s="41"/>
    </row>
    <row r="144" customFormat="false" ht="15" hidden="false" customHeight="true" outlineLevel="0" collapsed="false">
      <c r="A144" s="48"/>
      <c r="B144" s="49"/>
      <c r="C144" s="50" t="n">
        <v>141</v>
      </c>
      <c r="D144" s="56" t="s">
        <v>244</v>
      </c>
      <c r="E144" s="53" t="s">
        <v>39</v>
      </c>
      <c r="F144" s="53" t="s">
        <v>245</v>
      </c>
      <c r="G144" s="58" t="s">
        <v>246</v>
      </c>
      <c r="H144" s="54" t="s">
        <v>42</v>
      </c>
      <c r="I144" s="52" t="n">
        <v>20</v>
      </c>
      <c r="J144" s="52" t="n">
        <v>30</v>
      </c>
      <c r="K144" s="55" t="n">
        <v>35</v>
      </c>
      <c r="L144" s="59" t="n">
        <v>46</v>
      </c>
      <c r="M144" s="38" t="n">
        <f aca="false">L144-(SUM(O144:V144))</f>
        <v>46</v>
      </c>
      <c r="N144" s="39" t="str">
        <f aca="false">IF(M144&lt;0,"ATENÇÃO","OK")</f>
        <v>OK</v>
      </c>
      <c r="O144" s="107"/>
      <c r="P144" s="107"/>
      <c r="Q144" s="107"/>
      <c r="R144" s="107"/>
      <c r="S144" s="108"/>
      <c r="T144" s="107"/>
      <c r="U144" s="107"/>
      <c r="V144" s="41"/>
    </row>
    <row r="145" customFormat="false" ht="15" hidden="false" customHeight="true" outlineLevel="0" collapsed="false">
      <c r="A145" s="48"/>
      <c r="B145" s="49"/>
      <c r="C145" s="50" t="n">
        <v>142</v>
      </c>
      <c r="D145" s="56" t="s">
        <v>247</v>
      </c>
      <c r="E145" s="53" t="s">
        <v>39</v>
      </c>
      <c r="F145" s="53" t="s">
        <v>248</v>
      </c>
      <c r="G145" s="58" t="s">
        <v>249</v>
      </c>
      <c r="H145" s="52" t="s">
        <v>42</v>
      </c>
      <c r="I145" s="52" t="n">
        <v>20</v>
      </c>
      <c r="J145" s="52" t="n">
        <v>30</v>
      </c>
      <c r="K145" s="55" t="n">
        <v>19</v>
      </c>
      <c r="L145" s="59" t="n">
        <v>14</v>
      </c>
      <c r="M145" s="38" t="n">
        <f aca="false">L145-(SUM(O145:V145))</f>
        <v>14</v>
      </c>
      <c r="N145" s="39" t="str">
        <f aca="false">IF(M145&lt;0,"ATENÇÃO","OK")</f>
        <v>OK</v>
      </c>
      <c r="O145" s="41"/>
      <c r="P145" s="41"/>
      <c r="Q145" s="41"/>
      <c r="R145" s="41"/>
      <c r="S145" s="105"/>
      <c r="T145" s="41"/>
      <c r="U145" s="41"/>
      <c r="V145" s="41"/>
    </row>
    <row r="146" customFormat="false" ht="15" hidden="false" customHeight="true" outlineLevel="0" collapsed="false">
      <c r="A146" s="48"/>
      <c r="B146" s="49"/>
      <c r="C146" s="57" t="n">
        <v>143</v>
      </c>
      <c r="D146" s="51" t="s">
        <v>250</v>
      </c>
      <c r="E146" s="53" t="s">
        <v>39</v>
      </c>
      <c r="F146" s="53" t="s">
        <v>143</v>
      </c>
      <c r="G146" s="58" t="s">
        <v>251</v>
      </c>
      <c r="H146" s="52" t="s">
        <v>49</v>
      </c>
      <c r="I146" s="52" t="n">
        <v>20</v>
      </c>
      <c r="J146" s="52" t="n">
        <v>30</v>
      </c>
      <c r="K146" s="55" t="n">
        <v>1.4</v>
      </c>
      <c r="L146" s="59"/>
      <c r="M146" s="38" t="n">
        <f aca="false">L146-(SUM(O146:V146))</f>
        <v>0</v>
      </c>
      <c r="N146" s="39" t="str">
        <f aca="false">IF(M146&lt;0,"ATENÇÃO","OK")</f>
        <v>OK</v>
      </c>
      <c r="O146" s="41"/>
      <c r="P146" s="41"/>
      <c r="Q146" s="41"/>
      <c r="R146" s="41"/>
      <c r="S146" s="105"/>
      <c r="T146" s="41"/>
      <c r="U146" s="41"/>
      <c r="V146" s="41"/>
    </row>
    <row r="147" customFormat="false" ht="15" hidden="false" customHeight="true" outlineLevel="0" collapsed="false">
      <c r="A147" s="48"/>
      <c r="B147" s="49"/>
      <c r="C147" s="50" t="n">
        <v>144</v>
      </c>
      <c r="D147" s="56" t="s">
        <v>252</v>
      </c>
      <c r="E147" s="53" t="s">
        <v>39</v>
      </c>
      <c r="F147" s="53" t="s">
        <v>180</v>
      </c>
      <c r="G147" s="58" t="n">
        <v>1330</v>
      </c>
      <c r="H147" s="54" t="s">
        <v>181</v>
      </c>
      <c r="I147" s="52" t="n">
        <v>20</v>
      </c>
      <c r="J147" s="52" t="n">
        <v>30</v>
      </c>
      <c r="K147" s="55" t="n">
        <v>5</v>
      </c>
      <c r="L147" s="59" t="n">
        <v>8</v>
      </c>
      <c r="M147" s="38" t="n">
        <f aca="false">L147-(SUM(O147:V147))</f>
        <v>8</v>
      </c>
      <c r="N147" s="39" t="str">
        <f aca="false">IF(M147&lt;0,"ATENÇÃO","OK")</f>
        <v>OK</v>
      </c>
      <c r="O147" s="41"/>
      <c r="P147" s="41"/>
      <c r="Q147" s="41"/>
      <c r="R147" s="41"/>
      <c r="S147" s="105"/>
      <c r="T147" s="41"/>
      <c r="U147" s="41"/>
      <c r="V147" s="41"/>
    </row>
    <row r="148" customFormat="false" ht="15" hidden="false" customHeight="true" outlineLevel="0" collapsed="false">
      <c r="A148" s="48"/>
      <c r="B148" s="49"/>
      <c r="C148" s="50" t="n">
        <v>145</v>
      </c>
      <c r="D148" s="56" t="s">
        <v>253</v>
      </c>
      <c r="E148" s="52" t="s">
        <v>39</v>
      </c>
      <c r="F148" s="52" t="s">
        <v>180</v>
      </c>
      <c r="G148" s="58" t="n">
        <v>1330</v>
      </c>
      <c r="H148" s="52" t="s">
        <v>181</v>
      </c>
      <c r="I148" s="52" t="n">
        <v>20</v>
      </c>
      <c r="J148" s="52" t="n">
        <v>30</v>
      </c>
      <c r="K148" s="55" t="n">
        <v>5.4</v>
      </c>
      <c r="L148" s="59" t="n">
        <v>8</v>
      </c>
      <c r="M148" s="38" t="n">
        <f aca="false">L148-(SUM(O148:V148))</f>
        <v>8</v>
      </c>
      <c r="N148" s="39" t="str">
        <f aca="false">IF(M148&lt;0,"ATENÇÃO","OK")</f>
        <v>OK</v>
      </c>
      <c r="O148" s="41"/>
      <c r="P148" s="41"/>
      <c r="Q148" s="41"/>
      <c r="R148" s="41"/>
      <c r="S148" s="105"/>
      <c r="T148" s="41"/>
      <c r="U148" s="41"/>
      <c r="V148" s="41"/>
    </row>
    <row r="149" customFormat="false" ht="15" hidden="false" customHeight="true" outlineLevel="0" collapsed="false">
      <c r="A149" s="48"/>
      <c r="B149" s="49"/>
      <c r="C149" s="50" t="n">
        <v>146</v>
      </c>
      <c r="D149" s="51" t="s">
        <v>254</v>
      </c>
      <c r="E149" s="52" t="s">
        <v>39</v>
      </c>
      <c r="F149" s="52" t="s">
        <v>184</v>
      </c>
      <c r="G149" s="58" t="s">
        <v>146</v>
      </c>
      <c r="H149" s="52" t="s">
        <v>49</v>
      </c>
      <c r="I149" s="52" t="n">
        <v>20</v>
      </c>
      <c r="J149" s="52" t="n">
        <v>30</v>
      </c>
      <c r="K149" s="55" t="n">
        <v>13</v>
      </c>
      <c r="L149" s="59" t="n">
        <v>6</v>
      </c>
      <c r="M149" s="38" t="n">
        <f aca="false">L149-(SUM(O149:V149))</f>
        <v>6</v>
      </c>
      <c r="N149" s="39" t="str">
        <f aca="false">IF(M149&lt;0,"ATENÇÃO","OK")</f>
        <v>OK</v>
      </c>
      <c r="O149" s="41"/>
      <c r="P149" s="41"/>
      <c r="Q149" s="41"/>
      <c r="R149" s="41"/>
      <c r="S149" s="105"/>
      <c r="T149" s="41"/>
      <c r="U149" s="41"/>
      <c r="V149" s="41"/>
    </row>
    <row r="150" customFormat="false" ht="15" hidden="false" customHeight="true" outlineLevel="0" collapsed="false">
      <c r="A150" s="48"/>
      <c r="B150" s="49"/>
      <c r="C150" s="50" t="n">
        <v>147</v>
      </c>
      <c r="D150" s="51" t="s">
        <v>255</v>
      </c>
      <c r="E150" s="52" t="s">
        <v>39</v>
      </c>
      <c r="F150" s="52" t="s">
        <v>130</v>
      </c>
      <c r="G150" s="58" t="s">
        <v>197</v>
      </c>
      <c r="H150" s="52" t="s">
        <v>49</v>
      </c>
      <c r="I150" s="52" t="n">
        <v>20</v>
      </c>
      <c r="J150" s="52" t="n">
        <v>30</v>
      </c>
      <c r="K150" s="55" t="n">
        <v>1.9</v>
      </c>
      <c r="L150" s="59" t="n">
        <v>6</v>
      </c>
      <c r="M150" s="38" t="n">
        <f aca="false">L150-(SUM(O150:V150))</f>
        <v>6</v>
      </c>
      <c r="N150" s="39" t="str">
        <f aca="false">IF(M150&lt;0,"ATENÇÃO","OK")</f>
        <v>OK</v>
      </c>
      <c r="O150" s="41"/>
      <c r="P150" s="41"/>
      <c r="Q150" s="41"/>
      <c r="R150" s="41"/>
      <c r="S150" s="105"/>
      <c r="T150" s="41"/>
      <c r="U150" s="41"/>
      <c r="V150" s="41"/>
    </row>
    <row r="151" customFormat="false" ht="15" hidden="false" customHeight="true" outlineLevel="0" collapsed="false">
      <c r="A151" s="48"/>
      <c r="B151" s="49"/>
      <c r="C151" s="57" t="n">
        <v>148</v>
      </c>
      <c r="D151" s="56" t="s">
        <v>256</v>
      </c>
      <c r="E151" s="52" t="s">
        <v>39</v>
      </c>
      <c r="F151" s="52" t="s">
        <v>180</v>
      </c>
      <c r="G151" s="58" t="n">
        <v>13103</v>
      </c>
      <c r="H151" s="52" t="s">
        <v>181</v>
      </c>
      <c r="I151" s="52" t="n">
        <v>20</v>
      </c>
      <c r="J151" s="52" t="n">
        <v>30</v>
      </c>
      <c r="K151" s="55" t="n">
        <v>6.5</v>
      </c>
      <c r="L151" s="59" t="n">
        <v>14</v>
      </c>
      <c r="M151" s="38" t="n">
        <f aca="false">L151-(SUM(O151:V151))</f>
        <v>14</v>
      </c>
      <c r="N151" s="39" t="str">
        <f aca="false">IF(M151&lt;0,"ATENÇÃO","OK")</f>
        <v>OK</v>
      </c>
      <c r="O151" s="41"/>
      <c r="P151" s="41"/>
      <c r="Q151" s="41"/>
      <c r="R151" s="41"/>
      <c r="S151" s="105"/>
      <c r="T151" s="41"/>
      <c r="U151" s="41"/>
      <c r="V151" s="41"/>
    </row>
    <row r="152" customFormat="false" ht="15" hidden="false" customHeight="true" outlineLevel="0" collapsed="false">
      <c r="A152" s="48"/>
      <c r="B152" s="49"/>
      <c r="C152" s="50" t="n">
        <v>149</v>
      </c>
      <c r="D152" s="56" t="s">
        <v>257</v>
      </c>
      <c r="E152" s="52" t="s">
        <v>39</v>
      </c>
      <c r="F152" s="52" t="s">
        <v>180</v>
      </c>
      <c r="G152" s="58" t="n">
        <v>13103</v>
      </c>
      <c r="H152" s="52" t="s">
        <v>181</v>
      </c>
      <c r="I152" s="52" t="n">
        <v>20</v>
      </c>
      <c r="J152" s="52" t="n">
        <v>30</v>
      </c>
      <c r="K152" s="55" t="n">
        <v>7.5</v>
      </c>
      <c r="L152" s="59" t="n">
        <v>12</v>
      </c>
      <c r="M152" s="38" t="n">
        <f aca="false">L152-(SUM(O152:V152))</f>
        <v>12</v>
      </c>
      <c r="N152" s="39" t="str">
        <f aca="false">IF(M152&lt;0,"ATENÇÃO","OK")</f>
        <v>OK</v>
      </c>
      <c r="O152" s="41"/>
      <c r="P152" s="41"/>
      <c r="Q152" s="41"/>
      <c r="R152" s="41"/>
      <c r="S152" s="105"/>
      <c r="T152" s="41"/>
      <c r="U152" s="41"/>
      <c r="V152" s="41"/>
    </row>
    <row r="153" customFormat="false" ht="15" hidden="false" customHeight="true" outlineLevel="0" collapsed="false">
      <c r="A153" s="48"/>
      <c r="B153" s="49"/>
      <c r="C153" s="50" t="n">
        <v>150</v>
      </c>
      <c r="D153" s="56" t="s">
        <v>258</v>
      </c>
      <c r="E153" s="53" t="s">
        <v>39</v>
      </c>
      <c r="F153" s="53" t="s">
        <v>180</v>
      </c>
      <c r="G153" s="58" t="n">
        <v>13103</v>
      </c>
      <c r="H153" s="54" t="s">
        <v>181</v>
      </c>
      <c r="I153" s="52" t="n">
        <v>20</v>
      </c>
      <c r="J153" s="52" t="n">
        <v>30</v>
      </c>
      <c r="K153" s="55" t="n">
        <v>9</v>
      </c>
      <c r="L153" s="59" t="n">
        <v>10</v>
      </c>
      <c r="M153" s="38" t="n">
        <f aca="false">L153-(SUM(O153:V153))</f>
        <v>10</v>
      </c>
      <c r="N153" s="39" t="str">
        <f aca="false">IF(M153&lt;0,"ATENÇÃO","OK")</f>
        <v>OK</v>
      </c>
      <c r="O153" s="41"/>
      <c r="P153" s="41"/>
      <c r="Q153" s="41"/>
      <c r="R153" s="41"/>
      <c r="S153" s="105"/>
      <c r="T153" s="41"/>
      <c r="U153" s="41"/>
      <c r="V153" s="41"/>
    </row>
    <row r="154" customFormat="false" ht="15" hidden="false" customHeight="true" outlineLevel="0" collapsed="false">
      <c r="A154" s="48"/>
      <c r="B154" s="49"/>
      <c r="C154" s="50" t="n">
        <v>151</v>
      </c>
      <c r="D154" s="56" t="s">
        <v>259</v>
      </c>
      <c r="E154" s="53" t="s">
        <v>39</v>
      </c>
      <c r="F154" s="53" t="s">
        <v>180</v>
      </c>
      <c r="G154" s="58" t="n">
        <v>13103</v>
      </c>
      <c r="H154" s="54" t="s">
        <v>181</v>
      </c>
      <c r="I154" s="52" t="n">
        <v>20</v>
      </c>
      <c r="J154" s="52" t="n">
        <v>30</v>
      </c>
      <c r="K154" s="55" t="n">
        <v>5</v>
      </c>
      <c r="L154" s="59" t="n">
        <v>12</v>
      </c>
      <c r="M154" s="38" t="n">
        <f aca="false">L154-(SUM(O154:V154))</f>
        <v>12</v>
      </c>
      <c r="N154" s="39" t="str">
        <f aca="false">IF(M154&lt;0,"ATENÇÃO","OK")</f>
        <v>OK</v>
      </c>
      <c r="O154" s="41"/>
      <c r="P154" s="41"/>
      <c r="Q154" s="41"/>
      <c r="R154" s="41"/>
      <c r="S154" s="105"/>
      <c r="T154" s="41"/>
      <c r="U154" s="41"/>
      <c r="V154" s="41"/>
    </row>
    <row r="155" customFormat="false" ht="15" hidden="false" customHeight="true" outlineLevel="0" collapsed="false">
      <c r="A155" s="48"/>
      <c r="B155" s="49"/>
      <c r="C155" s="50" t="n">
        <v>152</v>
      </c>
      <c r="D155" s="51" t="s">
        <v>260</v>
      </c>
      <c r="E155" s="53" t="s">
        <v>129</v>
      </c>
      <c r="F155" s="53" t="s">
        <v>143</v>
      </c>
      <c r="G155" s="58" t="s">
        <v>261</v>
      </c>
      <c r="H155" s="54" t="s">
        <v>147</v>
      </c>
      <c r="I155" s="52" t="n">
        <v>20</v>
      </c>
      <c r="J155" s="52" t="n">
        <v>30</v>
      </c>
      <c r="K155" s="55" t="n">
        <v>22.5</v>
      </c>
      <c r="L155" s="59" t="n">
        <v>1</v>
      </c>
      <c r="M155" s="38" t="n">
        <f aca="false">L155-(SUM(O155:V155))</f>
        <v>1</v>
      </c>
      <c r="N155" s="39" t="str">
        <f aca="false">IF(M155&lt;0,"ATENÇÃO","OK")</f>
        <v>OK</v>
      </c>
      <c r="O155" s="41"/>
      <c r="P155" s="41"/>
      <c r="Q155" s="41"/>
      <c r="R155" s="41"/>
      <c r="S155" s="105"/>
      <c r="T155" s="41"/>
      <c r="U155" s="41"/>
      <c r="V155" s="41"/>
    </row>
    <row r="156" customFormat="false" ht="15" hidden="false" customHeight="true" outlineLevel="0" collapsed="false">
      <c r="A156" s="48"/>
      <c r="B156" s="49"/>
      <c r="C156" s="57" t="n">
        <v>153</v>
      </c>
      <c r="D156" s="51" t="s">
        <v>262</v>
      </c>
      <c r="E156" s="53" t="s">
        <v>129</v>
      </c>
      <c r="F156" s="53" t="s">
        <v>180</v>
      </c>
      <c r="G156" s="58" t="n">
        <v>13212</v>
      </c>
      <c r="H156" s="54" t="s">
        <v>49</v>
      </c>
      <c r="I156" s="52" t="n">
        <v>20</v>
      </c>
      <c r="J156" s="52" t="n">
        <v>30</v>
      </c>
      <c r="K156" s="55" t="n">
        <v>0.23</v>
      </c>
      <c r="L156" s="59"/>
      <c r="M156" s="38" t="n">
        <f aca="false">L156-(SUM(O156:V156))</f>
        <v>0</v>
      </c>
      <c r="N156" s="39" t="str">
        <f aca="false">IF(M156&lt;0,"ATENÇÃO","OK")</f>
        <v>OK</v>
      </c>
      <c r="O156" s="41"/>
      <c r="P156" s="41"/>
      <c r="Q156" s="41"/>
      <c r="R156" s="41"/>
      <c r="S156" s="105"/>
      <c r="T156" s="41"/>
      <c r="U156" s="41"/>
      <c r="V156" s="41"/>
    </row>
    <row r="157" customFormat="false" ht="15" hidden="false" customHeight="true" outlineLevel="0" collapsed="false">
      <c r="A157" s="48"/>
      <c r="B157" s="49"/>
      <c r="C157" s="50" t="n">
        <v>154</v>
      </c>
      <c r="D157" s="56" t="s">
        <v>263</v>
      </c>
      <c r="E157" s="53" t="s">
        <v>129</v>
      </c>
      <c r="F157" s="53" t="s">
        <v>180</v>
      </c>
      <c r="G157" s="58" t="n">
        <v>13212</v>
      </c>
      <c r="H157" s="54" t="s">
        <v>264</v>
      </c>
      <c r="I157" s="52" t="n">
        <v>20</v>
      </c>
      <c r="J157" s="52" t="n">
        <v>30</v>
      </c>
      <c r="K157" s="55" t="n">
        <v>148.25</v>
      </c>
      <c r="L157" s="59" t="n">
        <v>1</v>
      </c>
      <c r="M157" s="38" t="n">
        <f aca="false">L157-(SUM(O157:V157))</f>
        <v>0</v>
      </c>
      <c r="N157" s="39" t="str">
        <f aca="false">IF(M157&lt;0,"ATENÇÃO","OK")</f>
        <v>OK</v>
      </c>
      <c r="O157" s="41" t="n">
        <v>1</v>
      </c>
      <c r="P157" s="41"/>
      <c r="Q157" s="41"/>
      <c r="R157" s="41"/>
      <c r="S157" s="105"/>
      <c r="T157" s="41"/>
      <c r="U157" s="41"/>
      <c r="V157" s="41"/>
    </row>
    <row r="158" customFormat="false" ht="15" hidden="false" customHeight="true" outlineLevel="0" collapsed="false">
      <c r="A158" s="48"/>
      <c r="B158" s="49"/>
      <c r="C158" s="50" t="n">
        <v>155</v>
      </c>
      <c r="D158" s="56" t="s">
        <v>265</v>
      </c>
      <c r="E158" s="53" t="s">
        <v>129</v>
      </c>
      <c r="F158" s="53" t="s">
        <v>180</v>
      </c>
      <c r="G158" s="58" t="n">
        <v>13212</v>
      </c>
      <c r="H158" s="53" t="s">
        <v>266</v>
      </c>
      <c r="I158" s="52" t="n">
        <v>20</v>
      </c>
      <c r="J158" s="52" t="n">
        <v>30</v>
      </c>
      <c r="K158" s="55" t="n">
        <v>140</v>
      </c>
      <c r="L158" s="59"/>
      <c r="M158" s="38" t="n">
        <f aca="false">L158-(SUM(O158:V158))</f>
        <v>0</v>
      </c>
      <c r="N158" s="39" t="str">
        <f aca="false">IF(M158&lt;0,"ATENÇÃO","OK")</f>
        <v>OK</v>
      </c>
      <c r="O158" s="41"/>
      <c r="P158" s="41"/>
      <c r="Q158" s="41"/>
      <c r="R158" s="41"/>
      <c r="S158" s="105"/>
      <c r="T158" s="41"/>
      <c r="U158" s="41"/>
      <c r="V158" s="41"/>
    </row>
    <row r="159" customFormat="false" ht="15" hidden="false" customHeight="true" outlineLevel="0" collapsed="false">
      <c r="A159" s="48"/>
      <c r="B159" s="49"/>
      <c r="C159" s="50" t="n">
        <v>156</v>
      </c>
      <c r="D159" s="56" t="s">
        <v>267</v>
      </c>
      <c r="E159" s="53" t="s">
        <v>268</v>
      </c>
      <c r="F159" s="53" t="s">
        <v>269</v>
      </c>
      <c r="G159" s="58" t="s">
        <v>270</v>
      </c>
      <c r="H159" s="54" t="s">
        <v>49</v>
      </c>
      <c r="I159" s="52" t="n">
        <v>20</v>
      </c>
      <c r="J159" s="52" t="n">
        <v>30</v>
      </c>
      <c r="K159" s="55" t="n">
        <v>198</v>
      </c>
      <c r="L159" s="59" t="n">
        <v>1</v>
      </c>
      <c r="M159" s="38" t="n">
        <f aca="false">L159-(SUM(O159:V159))</f>
        <v>1</v>
      </c>
      <c r="N159" s="39" t="str">
        <f aca="false">IF(M159&lt;0,"ATENÇÃO","OK")</f>
        <v>OK</v>
      </c>
      <c r="O159" s="41"/>
      <c r="P159" s="41"/>
      <c r="Q159" s="41"/>
      <c r="R159" s="41"/>
      <c r="S159" s="105"/>
      <c r="T159" s="41"/>
      <c r="U159" s="41"/>
      <c r="V159" s="41"/>
    </row>
    <row r="160" customFormat="false" ht="15" hidden="false" customHeight="true" outlineLevel="0" collapsed="false">
      <c r="A160" s="48"/>
      <c r="B160" s="49"/>
      <c r="C160" s="50" t="n">
        <v>157</v>
      </c>
      <c r="D160" s="56" t="s">
        <v>271</v>
      </c>
      <c r="E160" s="53" t="s">
        <v>39</v>
      </c>
      <c r="F160" s="53" t="s">
        <v>272</v>
      </c>
      <c r="G160" s="58" t="s">
        <v>273</v>
      </c>
      <c r="H160" s="54" t="s">
        <v>49</v>
      </c>
      <c r="I160" s="52" t="n">
        <v>20</v>
      </c>
      <c r="J160" s="52" t="n">
        <v>30</v>
      </c>
      <c r="K160" s="55" t="n">
        <v>43.7</v>
      </c>
      <c r="L160" s="59" t="n">
        <v>1</v>
      </c>
      <c r="M160" s="38" t="n">
        <f aca="false">L160-(SUM(O160:V160))</f>
        <v>1</v>
      </c>
      <c r="N160" s="39" t="str">
        <f aca="false">IF(M160&lt;0,"ATENÇÃO","OK")</f>
        <v>OK</v>
      </c>
      <c r="O160" s="41"/>
      <c r="P160" s="41"/>
      <c r="Q160" s="41"/>
      <c r="R160" s="41"/>
      <c r="S160" s="105"/>
      <c r="T160" s="41"/>
      <c r="U160" s="41"/>
      <c r="V160" s="41"/>
    </row>
    <row r="161" customFormat="false" ht="15" hidden="false" customHeight="true" outlineLevel="0" collapsed="false">
      <c r="A161" s="48"/>
      <c r="B161" s="49"/>
      <c r="C161" s="57" t="n">
        <v>158</v>
      </c>
      <c r="D161" s="56" t="s">
        <v>274</v>
      </c>
      <c r="E161" s="53" t="s">
        <v>129</v>
      </c>
      <c r="F161" s="53" t="s">
        <v>275</v>
      </c>
      <c r="G161" s="58" t="s">
        <v>197</v>
      </c>
      <c r="H161" s="52" t="s">
        <v>276</v>
      </c>
      <c r="I161" s="52" t="n">
        <v>20</v>
      </c>
      <c r="J161" s="52" t="n">
        <v>30</v>
      </c>
      <c r="K161" s="55" t="n">
        <v>11</v>
      </c>
      <c r="L161" s="59" t="n">
        <v>10</v>
      </c>
      <c r="M161" s="38" t="n">
        <f aca="false">L161-(SUM(O161:V161))</f>
        <v>2</v>
      </c>
      <c r="N161" s="39" t="str">
        <f aca="false">IF(M161&lt;0,"ATENÇÃO","OK")</f>
        <v>OK</v>
      </c>
      <c r="O161" s="109"/>
      <c r="P161" s="109"/>
      <c r="Q161" s="109"/>
      <c r="R161" s="109" t="n">
        <v>8</v>
      </c>
      <c r="S161" s="110"/>
      <c r="T161" s="109"/>
      <c r="U161" s="109"/>
      <c r="V161" s="41"/>
    </row>
    <row r="162" customFormat="false" ht="15" hidden="false" customHeight="true" outlineLevel="0" collapsed="false">
      <c r="A162" s="48"/>
      <c r="B162" s="49"/>
      <c r="C162" s="50" t="n">
        <v>159</v>
      </c>
      <c r="D162" s="56" t="s">
        <v>277</v>
      </c>
      <c r="E162" s="53" t="s">
        <v>129</v>
      </c>
      <c r="F162" s="53" t="s">
        <v>275</v>
      </c>
      <c r="G162" s="58" t="s">
        <v>197</v>
      </c>
      <c r="H162" s="52" t="s">
        <v>276</v>
      </c>
      <c r="I162" s="52" t="n">
        <v>20</v>
      </c>
      <c r="J162" s="52" t="n">
        <v>30</v>
      </c>
      <c r="K162" s="55" t="n">
        <v>8.5</v>
      </c>
      <c r="L162" s="59" t="n">
        <v>10</v>
      </c>
      <c r="M162" s="38" t="n">
        <f aca="false">L162-(SUM(O162:V162))</f>
        <v>7</v>
      </c>
      <c r="N162" s="39" t="str">
        <f aca="false">IF(M162&lt;0,"ATENÇÃO","OK")</f>
        <v>OK</v>
      </c>
      <c r="O162" s="109"/>
      <c r="P162" s="109"/>
      <c r="Q162" s="109"/>
      <c r="R162" s="109" t="n">
        <v>3</v>
      </c>
      <c r="S162" s="110"/>
      <c r="T162" s="109"/>
      <c r="U162" s="109"/>
      <c r="V162" s="41"/>
    </row>
    <row r="163" customFormat="false" ht="15" hidden="false" customHeight="true" outlineLevel="0" collapsed="false">
      <c r="A163" s="48"/>
      <c r="B163" s="49"/>
      <c r="C163" s="50" t="n">
        <v>160</v>
      </c>
      <c r="D163" s="56" t="s">
        <v>278</v>
      </c>
      <c r="E163" s="53" t="s">
        <v>268</v>
      </c>
      <c r="F163" s="53" t="s">
        <v>279</v>
      </c>
      <c r="G163" s="58" t="s">
        <v>280</v>
      </c>
      <c r="H163" s="54" t="s">
        <v>181</v>
      </c>
      <c r="I163" s="52" t="n">
        <v>20</v>
      </c>
      <c r="J163" s="52" t="n">
        <v>30</v>
      </c>
      <c r="K163" s="55" t="n">
        <v>76</v>
      </c>
      <c r="L163" s="59" t="n">
        <v>1</v>
      </c>
      <c r="M163" s="38" t="n">
        <f aca="false">L163-(SUM(O163:V163))</f>
        <v>1</v>
      </c>
      <c r="N163" s="39" t="str">
        <f aca="false">IF(M163&lt;0,"ATENÇÃO","OK")</f>
        <v>OK</v>
      </c>
      <c r="O163" s="41"/>
      <c r="P163" s="41"/>
      <c r="Q163" s="41"/>
      <c r="R163" s="41"/>
      <c r="S163" s="105"/>
      <c r="T163" s="41"/>
      <c r="U163" s="41"/>
      <c r="V163" s="41"/>
    </row>
    <row r="164" customFormat="false" ht="15" hidden="false" customHeight="true" outlineLevel="0" collapsed="false">
      <c r="A164" s="48"/>
      <c r="B164" s="49"/>
      <c r="C164" s="50" t="n">
        <v>161</v>
      </c>
      <c r="D164" s="56" t="s">
        <v>281</v>
      </c>
      <c r="E164" s="53" t="s">
        <v>39</v>
      </c>
      <c r="F164" s="53" t="s">
        <v>282</v>
      </c>
      <c r="G164" s="58" t="s">
        <v>283</v>
      </c>
      <c r="H164" s="54" t="s">
        <v>42</v>
      </c>
      <c r="I164" s="52" t="n">
        <v>20</v>
      </c>
      <c r="J164" s="52" t="n">
        <v>30</v>
      </c>
      <c r="K164" s="55" t="n">
        <v>7.2</v>
      </c>
      <c r="L164" s="59" t="n">
        <v>10</v>
      </c>
      <c r="M164" s="38" t="n">
        <f aca="false">L164-(SUM(O164:V164))</f>
        <v>10</v>
      </c>
      <c r="N164" s="39" t="str">
        <f aca="false">IF(M164&lt;0,"ATENÇÃO","OK")</f>
        <v>OK</v>
      </c>
      <c r="O164" s="41"/>
      <c r="P164" s="41"/>
      <c r="Q164" s="41"/>
      <c r="R164" s="41"/>
      <c r="S164" s="105"/>
      <c r="T164" s="41"/>
      <c r="U164" s="41"/>
      <c r="V164" s="41"/>
    </row>
    <row r="165" customFormat="false" ht="15" hidden="false" customHeight="true" outlineLevel="0" collapsed="false">
      <c r="A165" s="48"/>
      <c r="B165" s="49"/>
      <c r="C165" s="50" t="n">
        <v>162</v>
      </c>
      <c r="D165" s="51" t="s">
        <v>284</v>
      </c>
      <c r="E165" s="53" t="s">
        <v>129</v>
      </c>
      <c r="F165" s="53" t="s">
        <v>143</v>
      </c>
      <c r="G165" s="58" t="n">
        <v>270014</v>
      </c>
      <c r="H165" s="60" t="s">
        <v>49</v>
      </c>
      <c r="I165" s="52" t="n">
        <v>20</v>
      </c>
      <c r="J165" s="52" t="n">
        <v>30</v>
      </c>
      <c r="K165" s="55" t="n">
        <v>0.12</v>
      </c>
      <c r="L165" s="59"/>
      <c r="M165" s="38" t="n">
        <f aca="false">L165-(SUM(O165:V165))</f>
        <v>0</v>
      </c>
      <c r="N165" s="39" t="str">
        <f aca="false">IF(M165&lt;0,"ATENÇÃO","OK")</f>
        <v>OK</v>
      </c>
      <c r="O165" s="41"/>
      <c r="P165" s="41"/>
      <c r="Q165" s="41"/>
      <c r="R165" s="41"/>
      <c r="S165" s="105"/>
      <c r="T165" s="41"/>
      <c r="U165" s="41"/>
      <c r="V165" s="41"/>
    </row>
    <row r="166" customFormat="false" ht="15" hidden="false" customHeight="true" outlineLevel="0" collapsed="false">
      <c r="A166" s="48"/>
      <c r="B166" s="49"/>
      <c r="C166" s="57" t="n">
        <v>163</v>
      </c>
      <c r="D166" s="51" t="s">
        <v>285</v>
      </c>
      <c r="E166" s="53" t="s">
        <v>129</v>
      </c>
      <c r="F166" s="53" t="s">
        <v>143</v>
      </c>
      <c r="G166" s="58" t="n">
        <v>270014</v>
      </c>
      <c r="H166" s="52" t="s">
        <v>147</v>
      </c>
      <c r="I166" s="52" t="n">
        <v>20</v>
      </c>
      <c r="J166" s="52" t="n">
        <v>30</v>
      </c>
      <c r="K166" s="55" t="n">
        <v>7.8</v>
      </c>
      <c r="L166" s="59"/>
      <c r="M166" s="38" t="n">
        <f aca="false">L166-(SUM(O166:V166))</f>
        <v>0</v>
      </c>
      <c r="N166" s="39" t="str">
        <f aca="false">IF(M166&lt;0,"ATENÇÃO","OK")</f>
        <v>OK</v>
      </c>
      <c r="O166" s="41"/>
      <c r="P166" s="41"/>
      <c r="Q166" s="41"/>
      <c r="R166" s="41"/>
      <c r="S166" s="105"/>
      <c r="T166" s="41"/>
      <c r="U166" s="41"/>
      <c r="V166" s="41"/>
    </row>
    <row r="167" customFormat="false" ht="15" hidden="false" customHeight="true" outlineLevel="0" collapsed="false">
      <c r="A167" s="48"/>
      <c r="B167" s="49"/>
      <c r="C167" s="50" t="n">
        <v>164</v>
      </c>
      <c r="D167" s="56" t="s">
        <v>286</v>
      </c>
      <c r="E167" s="53" t="s">
        <v>39</v>
      </c>
      <c r="F167" s="53" t="s">
        <v>275</v>
      </c>
      <c r="G167" s="58" t="n">
        <v>106362</v>
      </c>
      <c r="H167" s="53" t="s">
        <v>42</v>
      </c>
      <c r="I167" s="52" t="n">
        <v>20</v>
      </c>
      <c r="J167" s="52" t="n">
        <v>30</v>
      </c>
      <c r="K167" s="55" t="n">
        <v>8.5</v>
      </c>
      <c r="L167" s="59" t="n">
        <v>16</v>
      </c>
      <c r="M167" s="38" t="n">
        <f aca="false">L167-(SUM(O167:V167))</f>
        <v>16</v>
      </c>
      <c r="N167" s="39" t="str">
        <f aca="false">IF(M167&lt;0,"ATENÇÃO","OK")</f>
        <v>OK</v>
      </c>
      <c r="O167" s="41"/>
      <c r="P167" s="41"/>
      <c r="Q167" s="41"/>
      <c r="R167" s="41"/>
      <c r="S167" s="105"/>
      <c r="T167" s="41"/>
      <c r="U167" s="41"/>
      <c r="V167" s="41"/>
    </row>
    <row r="168" customFormat="false" ht="15" hidden="false" customHeight="true" outlineLevel="0" collapsed="false">
      <c r="A168" s="48"/>
      <c r="B168" s="49"/>
      <c r="C168" s="50" t="n">
        <v>165</v>
      </c>
      <c r="D168" s="56" t="s">
        <v>287</v>
      </c>
      <c r="E168" s="53" t="s">
        <v>39</v>
      </c>
      <c r="F168" s="53" t="s">
        <v>180</v>
      </c>
      <c r="G168" s="58" t="n">
        <v>1327</v>
      </c>
      <c r="H168" s="54" t="s">
        <v>181</v>
      </c>
      <c r="I168" s="52" t="n">
        <v>20</v>
      </c>
      <c r="J168" s="52" t="n">
        <v>30</v>
      </c>
      <c r="K168" s="55" t="n">
        <v>37</v>
      </c>
      <c r="L168" s="59"/>
      <c r="M168" s="38" t="n">
        <f aca="false">L168-(SUM(O168:V168))</f>
        <v>0</v>
      </c>
      <c r="N168" s="39" t="str">
        <f aca="false">IF(M168&lt;0,"ATENÇÃO","OK")</f>
        <v>OK</v>
      </c>
      <c r="O168" s="41"/>
      <c r="P168" s="41"/>
      <c r="Q168" s="41"/>
      <c r="R168" s="41"/>
      <c r="S168" s="105"/>
      <c r="T168" s="41"/>
      <c r="U168" s="41"/>
      <c r="V168" s="41"/>
    </row>
    <row r="169" customFormat="false" ht="15" hidden="false" customHeight="true" outlineLevel="0" collapsed="false">
      <c r="A169" s="48"/>
      <c r="B169" s="49"/>
      <c r="C169" s="50" t="n">
        <v>166</v>
      </c>
      <c r="D169" s="51" t="s">
        <v>288</v>
      </c>
      <c r="E169" s="52" t="s">
        <v>39</v>
      </c>
      <c r="F169" s="52" t="s">
        <v>180</v>
      </c>
      <c r="G169" s="53" t="n">
        <v>1325</v>
      </c>
      <c r="H169" s="52" t="s">
        <v>181</v>
      </c>
      <c r="I169" s="52" t="n">
        <v>20</v>
      </c>
      <c r="J169" s="52" t="n">
        <v>30</v>
      </c>
      <c r="K169" s="55" t="n">
        <v>17</v>
      </c>
      <c r="L169" s="59"/>
      <c r="M169" s="38" t="n">
        <f aca="false">L169-(SUM(O169:V169))</f>
        <v>0</v>
      </c>
      <c r="N169" s="39" t="str">
        <f aca="false">IF(M169&lt;0,"ATENÇÃO","OK")</f>
        <v>OK</v>
      </c>
      <c r="O169" s="41"/>
      <c r="P169" s="41"/>
      <c r="Q169" s="41"/>
      <c r="R169" s="41"/>
      <c r="S169" s="105"/>
      <c r="T169" s="41"/>
      <c r="U169" s="41"/>
      <c r="V169" s="41"/>
    </row>
    <row r="170" customFormat="false" ht="15" hidden="false" customHeight="true" outlineLevel="0" collapsed="false">
      <c r="A170" s="48"/>
      <c r="B170" s="49"/>
      <c r="C170" s="50" t="n">
        <v>167</v>
      </c>
      <c r="D170" s="51" t="s">
        <v>289</v>
      </c>
      <c r="E170" s="52" t="s">
        <v>39</v>
      </c>
      <c r="F170" s="52" t="s">
        <v>180</v>
      </c>
      <c r="G170" s="53" t="n">
        <v>1325</v>
      </c>
      <c r="H170" s="52" t="s">
        <v>181</v>
      </c>
      <c r="I170" s="52" t="n">
        <v>20</v>
      </c>
      <c r="J170" s="52" t="n">
        <v>30</v>
      </c>
      <c r="K170" s="55" t="n">
        <v>17</v>
      </c>
      <c r="L170" s="59"/>
      <c r="M170" s="38" t="n">
        <f aca="false">L170-(SUM(O170:V170))</f>
        <v>0</v>
      </c>
      <c r="N170" s="39" t="str">
        <f aca="false">IF(M170&lt;0,"ATENÇÃO","OK")</f>
        <v>OK</v>
      </c>
      <c r="O170" s="41"/>
      <c r="P170" s="41"/>
      <c r="Q170" s="41"/>
      <c r="R170" s="41"/>
      <c r="S170" s="105"/>
      <c r="T170" s="41"/>
      <c r="U170" s="41"/>
      <c r="V170" s="41"/>
    </row>
    <row r="171" customFormat="false" ht="15" hidden="false" customHeight="true" outlineLevel="0" collapsed="false">
      <c r="A171" s="48"/>
      <c r="B171" s="49"/>
      <c r="C171" s="57" t="n">
        <v>168</v>
      </c>
      <c r="D171" s="56" t="s">
        <v>290</v>
      </c>
      <c r="E171" s="52" t="s">
        <v>39</v>
      </c>
      <c r="F171" s="52" t="s">
        <v>180</v>
      </c>
      <c r="G171" s="53" t="n">
        <v>1325</v>
      </c>
      <c r="H171" s="52" t="s">
        <v>181</v>
      </c>
      <c r="I171" s="52" t="n">
        <v>20</v>
      </c>
      <c r="J171" s="52" t="n">
        <v>30</v>
      </c>
      <c r="K171" s="55" t="n">
        <v>39</v>
      </c>
      <c r="L171" s="59"/>
      <c r="M171" s="38" t="n">
        <f aca="false">L171-(SUM(O171:V171))</f>
        <v>0</v>
      </c>
      <c r="N171" s="39" t="str">
        <f aca="false">IF(M171&lt;0,"ATENÇÃO","OK")</f>
        <v>OK</v>
      </c>
      <c r="O171" s="41"/>
      <c r="P171" s="41"/>
      <c r="Q171" s="41"/>
      <c r="R171" s="41"/>
      <c r="S171" s="105"/>
      <c r="T171" s="41"/>
      <c r="U171" s="41"/>
      <c r="V171" s="41"/>
    </row>
    <row r="172" customFormat="false" ht="15" hidden="false" customHeight="true" outlineLevel="0" collapsed="false">
      <c r="A172" s="48"/>
      <c r="B172" s="49"/>
      <c r="C172" s="50" t="n">
        <v>169</v>
      </c>
      <c r="D172" s="56" t="s">
        <v>291</v>
      </c>
      <c r="E172" s="52" t="s">
        <v>39</v>
      </c>
      <c r="F172" s="52" t="s">
        <v>292</v>
      </c>
      <c r="G172" s="53" t="s">
        <v>293</v>
      </c>
      <c r="H172" s="52" t="s">
        <v>42</v>
      </c>
      <c r="I172" s="52" t="n">
        <v>20</v>
      </c>
      <c r="J172" s="52" t="n">
        <v>30</v>
      </c>
      <c r="K172" s="55" t="n">
        <v>53</v>
      </c>
      <c r="L172" s="59" t="n">
        <v>15</v>
      </c>
      <c r="M172" s="38" t="n">
        <f aca="false">L172-(SUM(O172:V172))</f>
        <v>15</v>
      </c>
      <c r="N172" s="39" t="str">
        <f aca="false">IF(M172&lt;0,"ATENÇÃO","OK")</f>
        <v>OK</v>
      </c>
      <c r="O172" s="41"/>
      <c r="P172" s="41"/>
      <c r="Q172" s="41"/>
      <c r="R172" s="41"/>
      <c r="S172" s="105"/>
      <c r="T172" s="41"/>
      <c r="U172" s="41"/>
      <c r="V172" s="41"/>
    </row>
    <row r="173" customFormat="false" ht="15" hidden="false" customHeight="true" outlineLevel="0" collapsed="false">
      <c r="A173" s="48"/>
      <c r="B173" s="49"/>
      <c r="C173" s="50" t="n">
        <v>170</v>
      </c>
      <c r="D173" s="51" t="s">
        <v>294</v>
      </c>
      <c r="E173" s="52" t="s">
        <v>39</v>
      </c>
      <c r="F173" s="52" t="s">
        <v>180</v>
      </c>
      <c r="G173" s="53" t="n">
        <v>13218</v>
      </c>
      <c r="H173" s="52" t="s">
        <v>181</v>
      </c>
      <c r="I173" s="52" t="n">
        <v>20</v>
      </c>
      <c r="J173" s="52" t="n">
        <v>30</v>
      </c>
      <c r="K173" s="55" t="n">
        <v>2.9</v>
      </c>
      <c r="L173" s="59"/>
      <c r="M173" s="38" t="n">
        <f aca="false">L173-(SUM(O173:V173))</f>
        <v>0</v>
      </c>
      <c r="N173" s="39" t="str">
        <f aca="false">IF(M173&lt;0,"ATENÇÃO","OK")</f>
        <v>OK</v>
      </c>
      <c r="O173" s="41"/>
      <c r="P173" s="41"/>
      <c r="Q173" s="41"/>
      <c r="R173" s="41"/>
      <c r="S173" s="105"/>
      <c r="T173" s="41"/>
      <c r="U173" s="41"/>
      <c r="V173" s="41"/>
    </row>
    <row r="174" customFormat="false" ht="15" hidden="false" customHeight="true" outlineLevel="0" collapsed="false">
      <c r="A174" s="48"/>
      <c r="B174" s="49"/>
      <c r="C174" s="50" t="n">
        <v>171</v>
      </c>
      <c r="D174" s="51" t="s">
        <v>295</v>
      </c>
      <c r="E174" s="52" t="s">
        <v>39</v>
      </c>
      <c r="F174" s="52" t="s">
        <v>180</v>
      </c>
      <c r="G174" s="53" t="n">
        <v>13218</v>
      </c>
      <c r="H174" s="52" t="s">
        <v>181</v>
      </c>
      <c r="I174" s="52" t="n">
        <v>20</v>
      </c>
      <c r="J174" s="52" t="n">
        <v>30</v>
      </c>
      <c r="K174" s="55" t="n">
        <v>2.8</v>
      </c>
      <c r="L174" s="59"/>
      <c r="M174" s="38" t="n">
        <f aca="false">L174-(SUM(O174:V174))</f>
        <v>0</v>
      </c>
      <c r="N174" s="39" t="str">
        <f aca="false">IF(M174&lt;0,"ATENÇÃO","OK")</f>
        <v>OK</v>
      </c>
      <c r="O174" s="41"/>
      <c r="P174" s="41"/>
      <c r="Q174" s="41"/>
      <c r="R174" s="41"/>
      <c r="S174" s="105"/>
      <c r="T174" s="41"/>
      <c r="U174" s="41"/>
      <c r="V174" s="41"/>
    </row>
    <row r="175" customFormat="false" ht="15" hidden="false" customHeight="true" outlineLevel="0" collapsed="false">
      <c r="A175" s="48"/>
      <c r="B175" s="49"/>
      <c r="C175" s="50" t="n">
        <v>172</v>
      </c>
      <c r="D175" s="51" t="s">
        <v>296</v>
      </c>
      <c r="E175" s="52" t="s">
        <v>39</v>
      </c>
      <c r="F175" s="52" t="s">
        <v>180</v>
      </c>
      <c r="G175" s="53" t="n">
        <v>13218</v>
      </c>
      <c r="H175" s="52" t="s">
        <v>181</v>
      </c>
      <c r="I175" s="52" t="n">
        <v>20</v>
      </c>
      <c r="J175" s="52" t="n">
        <v>30</v>
      </c>
      <c r="K175" s="55" t="n">
        <v>2.9</v>
      </c>
      <c r="L175" s="59"/>
      <c r="M175" s="38" t="n">
        <f aca="false">L175-(SUM(O175:V175))</f>
        <v>0</v>
      </c>
      <c r="N175" s="39" t="str">
        <f aca="false">IF(M175&lt;0,"ATENÇÃO","OK")</f>
        <v>OK</v>
      </c>
      <c r="O175" s="41"/>
      <c r="P175" s="41"/>
      <c r="Q175" s="41"/>
      <c r="R175" s="41"/>
      <c r="S175" s="105"/>
      <c r="T175" s="41"/>
      <c r="U175" s="41"/>
      <c r="V175" s="41"/>
    </row>
    <row r="176" customFormat="false" ht="15" hidden="false" customHeight="true" outlineLevel="0" collapsed="false">
      <c r="A176" s="48"/>
      <c r="B176" s="49"/>
      <c r="C176" s="57" t="n">
        <v>173</v>
      </c>
      <c r="D176" s="51" t="s">
        <v>297</v>
      </c>
      <c r="E176" s="53" t="s">
        <v>39</v>
      </c>
      <c r="F176" s="53" t="s">
        <v>180</v>
      </c>
      <c r="G176" s="53" t="n">
        <v>13219</v>
      </c>
      <c r="H176" s="53" t="s">
        <v>49</v>
      </c>
      <c r="I176" s="52" t="n">
        <v>20</v>
      </c>
      <c r="J176" s="52" t="n">
        <v>30</v>
      </c>
      <c r="K176" s="55" t="n">
        <v>4.8</v>
      </c>
      <c r="L176" s="59"/>
      <c r="M176" s="38" t="n">
        <f aca="false">L176-(SUM(O176:V176))</f>
        <v>0</v>
      </c>
      <c r="N176" s="39" t="str">
        <f aca="false">IF(M176&lt;0,"ATENÇÃO","OK")</f>
        <v>OK</v>
      </c>
      <c r="O176" s="41"/>
      <c r="P176" s="41"/>
      <c r="Q176" s="41"/>
      <c r="R176" s="41"/>
      <c r="S176" s="105"/>
      <c r="T176" s="41"/>
      <c r="U176" s="41"/>
      <c r="V176" s="41"/>
    </row>
    <row r="177" customFormat="false" ht="15" hidden="false" customHeight="true" outlineLevel="0" collapsed="false">
      <c r="A177" s="48"/>
      <c r="B177" s="49"/>
      <c r="C177" s="50" t="n">
        <v>174</v>
      </c>
      <c r="D177" s="51" t="s">
        <v>298</v>
      </c>
      <c r="E177" s="53" t="s">
        <v>39</v>
      </c>
      <c r="F177" s="53" t="s">
        <v>180</v>
      </c>
      <c r="G177" s="53" t="n">
        <v>13218</v>
      </c>
      <c r="H177" s="60" t="s">
        <v>49</v>
      </c>
      <c r="I177" s="52" t="n">
        <v>20</v>
      </c>
      <c r="J177" s="52" t="n">
        <v>30</v>
      </c>
      <c r="K177" s="55" t="n">
        <v>3</v>
      </c>
      <c r="L177" s="59"/>
      <c r="M177" s="38" t="n">
        <f aca="false">L177-(SUM(O177:V177))</f>
        <v>0</v>
      </c>
      <c r="N177" s="39" t="str">
        <f aca="false">IF(M177&lt;0,"ATENÇÃO","OK")</f>
        <v>OK</v>
      </c>
      <c r="O177" s="41"/>
      <c r="P177" s="41"/>
      <c r="Q177" s="41"/>
      <c r="R177" s="41"/>
      <c r="S177" s="105"/>
      <c r="T177" s="41"/>
      <c r="U177" s="41"/>
      <c r="V177" s="41"/>
    </row>
    <row r="178" customFormat="false" ht="15" hidden="false" customHeight="true" outlineLevel="0" collapsed="false">
      <c r="A178" s="48"/>
      <c r="B178" s="49"/>
      <c r="C178" s="50" t="n">
        <v>175</v>
      </c>
      <c r="D178" s="56" t="s">
        <v>299</v>
      </c>
      <c r="E178" s="53" t="s">
        <v>39</v>
      </c>
      <c r="F178" s="53" t="s">
        <v>300</v>
      </c>
      <c r="G178" s="53" t="n">
        <v>121</v>
      </c>
      <c r="H178" s="54" t="s">
        <v>42</v>
      </c>
      <c r="I178" s="52" t="n">
        <v>20</v>
      </c>
      <c r="J178" s="52" t="n">
        <v>30</v>
      </c>
      <c r="K178" s="55" t="n">
        <v>4.9</v>
      </c>
      <c r="L178" s="59" t="n">
        <v>300</v>
      </c>
      <c r="M178" s="38" t="n">
        <f aca="false">L178-(SUM(O178:V178))</f>
        <v>300</v>
      </c>
      <c r="N178" s="39" t="str">
        <f aca="false">IF(M178&lt;0,"ATENÇÃO","OK")</f>
        <v>OK</v>
      </c>
      <c r="O178" s="41"/>
      <c r="P178" s="41"/>
      <c r="Q178" s="41"/>
      <c r="R178" s="41"/>
      <c r="S178" s="105"/>
      <c r="T178" s="41"/>
      <c r="U178" s="41"/>
      <c r="V178" s="41"/>
    </row>
    <row r="179" customFormat="false" ht="15" hidden="false" customHeight="true" outlineLevel="0" collapsed="false">
      <c r="A179" s="48"/>
      <c r="B179" s="49"/>
      <c r="C179" s="50" t="n">
        <v>176</v>
      </c>
      <c r="D179" s="51" t="s">
        <v>301</v>
      </c>
      <c r="E179" s="53" t="s">
        <v>39</v>
      </c>
      <c r="F179" s="53" t="s">
        <v>180</v>
      </c>
      <c r="G179" s="53" t="n">
        <v>13101</v>
      </c>
      <c r="H179" s="52" t="s">
        <v>49</v>
      </c>
      <c r="I179" s="52" t="n">
        <v>20</v>
      </c>
      <c r="J179" s="52" t="n">
        <v>30</v>
      </c>
      <c r="K179" s="55" t="n">
        <v>3.4</v>
      </c>
      <c r="L179" s="59" t="n">
        <v>20</v>
      </c>
      <c r="M179" s="38" t="n">
        <f aca="false">L179-(SUM(O179:V179))</f>
        <v>20</v>
      </c>
      <c r="N179" s="39" t="str">
        <f aca="false">IF(M179&lt;0,"ATENÇÃO","OK")</f>
        <v>OK</v>
      </c>
      <c r="O179" s="41"/>
      <c r="P179" s="41"/>
      <c r="Q179" s="41"/>
      <c r="R179" s="41"/>
      <c r="S179" s="105"/>
      <c r="T179" s="41"/>
      <c r="U179" s="41"/>
      <c r="V179" s="41"/>
    </row>
    <row r="180" customFormat="false" ht="15" hidden="false" customHeight="true" outlineLevel="0" collapsed="false">
      <c r="A180" s="48"/>
      <c r="B180" s="49"/>
      <c r="C180" s="50" t="n">
        <v>177</v>
      </c>
      <c r="D180" s="51" t="s">
        <v>302</v>
      </c>
      <c r="E180" s="53" t="s">
        <v>39</v>
      </c>
      <c r="F180" s="53" t="s">
        <v>180</v>
      </c>
      <c r="G180" s="53" t="n">
        <v>13101</v>
      </c>
      <c r="H180" s="52" t="s">
        <v>181</v>
      </c>
      <c r="I180" s="52" t="n">
        <v>20</v>
      </c>
      <c r="J180" s="52" t="n">
        <v>30</v>
      </c>
      <c r="K180" s="55" t="n">
        <v>3.63</v>
      </c>
      <c r="L180" s="59" t="n">
        <v>15</v>
      </c>
      <c r="M180" s="38" t="n">
        <f aca="false">L180-(SUM(O180:V180))</f>
        <v>0</v>
      </c>
      <c r="N180" s="39" t="str">
        <f aca="false">IF(M180&lt;0,"ATENÇÃO","OK")</f>
        <v>OK</v>
      </c>
      <c r="O180" s="41" t="n">
        <v>15</v>
      </c>
      <c r="P180" s="41"/>
      <c r="Q180" s="41"/>
      <c r="R180" s="41"/>
      <c r="S180" s="105"/>
      <c r="T180" s="41"/>
      <c r="U180" s="41"/>
      <c r="V180" s="41"/>
    </row>
    <row r="181" customFormat="false" ht="15" hidden="false" customHeight="true" outlineLevel="0" collapsed="false">
      <c r="A181" s="48"/>
      <c r="B181" s="49"/>
      <c r="C181" s="57" t="n">
        <v>178</v>
      </c>
      <c r="D181" s="51" t="s">
        <v>303</v>
      </c>
      <c r="E181" s="53" t="s">
        <v>39</v>
      </c>
      <c r="F181" s="53" t="s">
        <v>180</v>
      </c>
      <c r="G181" s="53" t="n">
        <v>13101</v>
      </c>
      <c r="H181" s="52" t="s">
        <v>181</v>
      </c>
      <c r="I181" s="52" t="n">
        <v>20</v>
      </c>
      <c r="J181" s="52" t="n">
        <v>30</v>
      </c>
      <c r="K181" s="55" t="n">
        <v>3.2</v>
      </c>
      <c r="L181" s="59" t="n">
        <v>15</v>
      </c>
      <c r="M181" s="38" t="n">
        <f aca="false">L181-(SUM(O181:V181))</f>
        <v>0</v>
      </c>
      <c r="N181" s="39" t="str">
        <f aca="false">IF(M181&lt;0,"ATENÇÃO","OK")</f>
        <v>OK</v>
      </c>
      <c r="O181" s="41" t="n">
        <v>15</v>
      </c>
      <c r="P181" s="41"/>
      <c r="Q181" s="41"/>
      <c r="R181" s="41"/>
      <c r="S181" s="105"/>
      <c r="T181" s="41"/>
      <c r="U181" s="41"/>
      <c r="V181" s="41"/>
    </row>
    <row r="182" customFormat="false" ht="15" hidden="false" customHeight="true" outlineLevel="0" collapsed="false">
      <c r="A182" s="48"/>
      <c r="B182" s="49"/>
      <c r="C182" s="50" t="n">
        <v>179</v>
      </c>
      <c r="D182" s="51" t="s">
        <v>304</v>
      </c>
      <c r="E182" s="53" t="s">
        <v>39</v>
      </c>
      <c r="F182" s="53" t="s">
        <v>180</v>
      </c>
      <c r="G182" s="53" t="n">
        <v>13101</v>
      </c>
      <c r="H182" s="52" t="s">
        <v>181</v>
      </c>
      <c r="I182" s="52" t="n">
        <v>20</v>
      </c>
      <c r="J182" s="52" t="n">
        <v>30</v>
      </c>
      <c r="K182" s="55" t="n">
        <v>3.15</v>
      </c>
      <c r="L182" s="59" t="n">
        <v>15</v>
      </c>
      <c r="M182" s="38" t="n">
        <f aca="false">L182-(SUM(O182:V182))</f>
        <v>0</v>
      </c>
      <c r="N182" s="39" t="str">
        <f aca="false">IF(M182&lt;0,"ATENÇÃO","OK")</f>
        <v>OK</v>
      </c>
      <c r="O182" s="41" t="n">
        <v>15</v>
      </c>
      <c r="P182" s="41"/>
      <c r="Q182" s="41"/>
      <c r="R182" s="41"/>
      <c r="S182" s="105"/>
      <c r="T182" s="41"/>
      <c r="U182" s="41"/>
      <c r="V182" s="41"/>
    </row>
    <row r="183" customFormat="false" ht="15" hidden="false" customHeight="true" outlineLevel="0" collapsed="false">
      <c r="A183" s="48"/>
      <c r="B183" s="49"/>
      <c r="C183" s="50" t="n">
        <v>180</v>
      </c>
      <c r="D183" s="61" t="s">
        <v>305</v>
      </c>
      <c r="E183" s="53" t="s">
        <v>39</v>
      </c>
      <c r="F183" s="53" t="s">
        <v>180</v>
      </c>
      <c r="G183" s="53" t="n">
        <v>1398</v>
      </c>
      <c r="H183" s="52" t="s">
        <v>49</v>
      </c>
      <c r="I183" s="52" t="n">
        <v>20</v>
      </c>
      <c r="J183" s="52" t="n">
        <v>30</v>
      </c>
      <c r="K183" s="55" t="n">
        <v>4.64</v>
      </c>
      <c r="L183" s="59"/>
      <c r="M183" s="38" t="n">
        <f aca="false">L183-(SUM(O183:V183))</f>
        <v>0</v>
      </c>
      <c r="N183" s="39" t="str">
        <f aca="false">IF(M183&lt;0,"ATENÇÃO","OK")</f>
        <v>OK</v>
      </c>
      <c r="O183" s="41"/>
      <c r="P183" s="41"/>
      <c r="Q183" s="41"/>
      <c r="R183" s="41"/>
      <c r="S183" s="105"/>
      <c r="T183" s="41"/>
      <c r="U183" s="41"/>
      <c r="V183" s="41"/>
    </row>
    <row r="184" customFormat="false" ht="15" hidden="false" customHeight="true" outlineLevel="0" collapsed="false">
      <c r="A184" s="48"/>
      <c r="B184" s="49"/>
      <c r="C184" s="50" t="n">
        <v>181</v>
      </c>
      <c r="D184" s="61" t="s">
        <v>306</v>
      </c>
      <c r="E184" s="53" t="s">
        <v>39</v>
      </c>
      <c r="F184" s="53" t="s">
        <v>180</v>
      </c>
      <c r="G184" s="53" t="n">
        <v>1398</v>
      </c>
      <c r="H184" s="52" t="s">
        <v>49</v>
      </c>
      <c r="I184" s="52" t="n">
        <v>20</v>
      </c>
      <c r="J184" s="52" t="n">
        <v>30</v>
      </c>
      <c r="K184" s="55" t="n">
        <v>4.49</v>
      </c>
      <c r="L184" s="59"/>
      <c r="M184" s="38" t="n">
        <f aca="false">L184-(SUM(O184:V184))</f>
        <v>0</v>
      </c>
      <c r="N184" s="39" t="str">
        <f aca="false">IF(M184&lt;0,"ATENÇÃO","OK")</f>
        <v>OK</v>
      </c>
      <c r="O184" s="41"/>
      <c r="P184" s="41"/>
      <c r="Q184" s="41"/>
      <c r="R184" s="41"/>
      <c r="S184" s="105"/>
      <c r="T184" s="41"/>
      <c r="U184" s="41"/>
      <c r="V184" s="41"/>
    </row>
    <row r="185" customFormat="false" ht="15" hidden="false" customHeight="true" outlineLevel="0" collapsed="false">
      <c r="A185" s="48"/>
      <c r="B185" s="49"/>
      <c r="C185" s="50" t="n">
        <v>182</v>
      </c>
      <c r="D185" s="51" t="s">
        <v>307</v>
      </c>
      <c r="E185" s="53" t="s">
        <v>39</v>
      </c>
      <c r="F185" s="53" t="s">
        <v>180</v>
      </c>
      <c r="G185" s="53" t="n">
        <v>1393</v>
      </c>
      <c r="H185" s="52" t="s">
        <v>49</v>
      </c>
      <c r="I185" s="52" t="n">
        <v>20</v>
      </c>
      <c r="J185" s="52" t="n">
        <v>30</v>
      </c>
      <c r="K185" s="55" t="n">
        <v>2.9</v>
      </c>
      <c r="L185" s="59"/>
      <c r="M185" s="38" t="n">
        <f aca="false">L185-(SUM(O185:V185))</f>
        <v>0</v>
      </c>
      <c r="N185" s="39" t="str">
        <f aca="false">IF(M185&lt;0,"ATENÇÃO","OK")</f>
        <v>OK</v>
      </c>
      <c r="O185" s="41"/>
      <c r="P185" s="41"/>
      <c r="Q185" s="41"/>
      <c r="R185" s="41"/>
      <c r="S185" s="105"/>
      <c r="T185" s="41"/>
      <c r="U185" s="41"/>
      <c r="V185" s="41"/>
    </row>
    <row r="186" customFormat="false" ht="15" hidden="false" customHeight="true" outlineLevel="0" collapsed="false">
      <c r="A186" s="48"/>
      <c r="B186" s="49"/>
      <c r="C186" s="57" t="n">
        <v>183</v>
      </c>
      <c r="D186" s="51" t="s">
        <v>308</v>
      </c>
      <c r="E186" s="53" t="s">
        <v>39</v>
      </c>
      <c r="F186" s="53" t="s">
        <v>130</v>
      </c>
      <c r="G186" s="62" t="n">
        <v>43558</v>
      </c>
      <c r="H186" s="52" t="s">
        <v>49</v>
      </c>
      <c r="I186" s="52" t="n">
        <v>20</v>
      </c>
      <c r="J186" s="52" t="n">
        <v>30</v>
      </c>
      <c r="K186" s="55" t="n">
        <v>3.5</v>
      </c>
      <c r="L186" s="59" t="n">
        <v>10</v>
      </c>
      <c r="M186" s="38" t="n">
        <f aca="false">L186-(SUM(O186:V186))</f>
        <v>10</v>
      </c>
      <c r="N186" s="39" t="str">
        <f aca="false">IF(M186&lt;0,"ATENÇÃO","OK")</f>
        <v>OK</v>
      </c>
      <c r="O186" s="41"/>
      <c r="P186" s="41"/>
      <c r="Q186" s="41"/>
      <c r="R186" s="41"/>
      <c r="S186" s="105"/>
      <c r="T186" s="41"/>
      <c r="U186" s="41"/>
      <c r="V186" s="41"/>
    </row>
    <row r="187" customFormat="false" ht="15" hidden="false" customHeight="true" outlineLevel="0" collapsed="false">
      <c r="A187" s="48"/>
      <c r="B187" s="49"/>
      <c r="C187" s="50" t="n">
        <v>184</v>
      </c>
      <c r="D187" s="51" t="s">
        <v>309</v>
      </c>
      <c r="E187" s="53" t="s">
        <v>39</v>
      </c>
      <c r="F187" s="53" t="s">
        <v>130</v>
      </c>
      <c r="G187" s="62" t="n">
        <v>43558</v>
      </c>
      <c r="H187" s="52" t="s">
        <v>49</v>
      </c>
      <c r="I187" s="52" t="n">
        <v>20</v>
      </c>
      <c r="J187" s="52" t="n">
        <v>30</v>
      </c>
      <c r="K187" s="55" t="n">
        <v>3.5</v>
      </c>
      <c r="L187" s="59" t="n">
        <v>10</v>
      </c>
      <c r="M187" s="38" t="n">
        <f aca="false">L187-(SUM(O187:V187))</f>
        <v>10</v>
      </c>
      <c r="N187" s="39" t="str">
        <f aca="false">IF(M187&lt;0,"ATENÇÃO","OK")</f>
        <v>OK</v>
      </c>
      <c r="O187" s="41"/>
      <c r="P187" s="41"/>
      <c r="Q187" s="41"/>
      <c r="R187" s="41"/>
      <c r="S187" s="105"/>
      <c r="T187" s="41"/>
      <c r="U187" s="41"/>
      <c r="V187" s="41"/>
    </row>
    <row r="188" customFormat="false" ht="15" hidden="false" customHeight="true" outlineLevel="0" collapsed="false">
      <c r="A188" s="48"/>
      <c r="B188" s="49"/>
      <c r="C188" s="50" t="n">
        <v>185</v>
      </c>
      <c r="D188" s="61" t="s">
        <v>310</v>
      </c>
      <c r="E188" s="53" t="s">
        <v>39</v>
      </c>
      <c r="F188" s="53" t="s">
        <v>180</v>
      </c>
      <c r="G188" s="53" t="n">
        <v>1304</v>
      </c>
      <c r="H188" s="52" t="s">
        <v>49</v>
      </c>
      <c r="I188" s="52" t="n">
        <v>20</v>
      </c>
      <c r="J188" s="52" t="n">
        <v>30</v>
      </c>
      <c r="K188" s="55" t="n">
        <v>20</v>
      </c>
      <c r="L188" s="59"/>
      <c r="M188" s="38" t="n">
        <f aca="false">L188-(SUM(O188:V188))</f>
        <v>0</v>
      </c>
      <c r="N188" s="39" t="str">
        <f aca="false">IF(M188&lt;0,"ATENÇÃO","OK")</f>
        <v>OK</v>
      </c>
      <c r="O188" s="41"/>
      <c r="P188" s="41"/>
      <c r="Q188" s="41"/>
      <c r="R188" s="41"/>
      <c r="S188" s="105"/>
      <c r="T188" s="41"/>
      <c r="U188" s="41"/>
      <c r="V188" s="41"/>
    </row>
    <row r="189" customFormat="false" ht="15" hidden="false" customHeight="true" outlineLevel="0" collapsed="false">
      <c r="A189" s="48"/>
      <c r="B189" s="49"/>
      <c r="C189" s="50" t="n">
        <v>186</v>
      </c>
      <c r="D189" s="51" t="s">
        <v>311</v>
      </c>
      <c r="E189" s="53" t="s">
        <v>39</v>
      </c>
      <c r="F189" s="53" t="s">
        <v>180</v>
      </c>
      <c r="G189" s="53" t="n">
        <v>1313</v>
      </c>
      <c r="H189" s="52" t="s">
        <v>181</v>
      </c>
      <c r="I189" s="52" t="n">
        <v>20</v>
      </c>
      <c r="J189" s="52" t="n">
        <v>30</v>
      </c>
      <c r="K189" s="55" t="n">
        <v>21</v>
      </c>
      <c r="L189" s="59" t="n">
        <v>5</v>
      </c>
      <c r="M189" s="38" t="n">
        <f aca="false">L189-(SUM(O189:V189))</f>
        <v>5</v>
      </c>
      <c r="N189" s="39" t="str">
        <f aca="false">IF(M189&lt;0,"ATENÇÃO","OK")</f>
        <v>OK</v>
      </c>
      <c r="O189" s="41"/>
      <c r="P189" s="41"/>
      <c r="Q189" s="41"/>
      <c r="R189" s="41"/>
      <c r="S189" s="105"/>
      <c r="T189" s="41"/>
      <c r="U189" s="41"/>
      <c r="V189" s="41"/>
    </row>
    <row r="190" customFormat="false" ht="15" hidden="false" customHeight="true" outlineLevel="0" collapsed="false">
      <c r="A190" s="48"/>
      <c r="B190" s="49"/>
      <c r="C190" s="50" t="n">
        <v>187</v>
      </c>
      <c r="D190" s="51" t="s">
        <v>312</v>
      </c>
      <c r="E190" s="53" t="s">
        <v>39</v>
      </c>
      <c r="F190" s="53" t="s">
        <v>180</v>
      </c>
      <c r="G190" s="53" t="n">
        <v>1313</v>
      </c>
      <c r="H190" s="52" t="s">
        <v>181</v>
      </c>
      <c r="I190" s="52" t="n">
        <v>20</v>
      </c>
      <c r="J190" s="52" t="n">
        <v>30</v>
      </c>
      <c r="K190" s="55" t="n">
        <v>25</v>
      </c>
      <c r="L190" s="59" t="n">
        <v>5</v>
      </c>
      <c r="M190" s="38" t="n">
        <f aca="false">L190-(SUM(O190:V190))</f>
        <v>5</v>
      </c>
      <c r="N190" s="39" t="str">
        <f aca="false">IF(M190&lt;0,"ATENÇÃO","OK")</f>
        <v>OK</v>
      </c>
      <c r="O190" s="41"/>
      <c r="P190" s="41"/>
      <c r="Q190" s="41"/>
      <c r="R190" s="41"/>
      <c r="S190" s="105"/>
      <c r="T190" s="41"/>
      <c r="U190" s="41"/>
      <c r="V190" s="41"/>
    </row>
    <row r="191" customFormat="false" ht="15" hidden="false" customHeight="true" outlineLevel="0" collapsed="false">
      <c r="A191" s="48"/>
      <c r="B191" s="49"/>
      <c r="C191" s="57" t="n">
        <v>188</v>
      </c>
      <c r="D191" s="51" t="s">
        <v>313</v>
      </c>
      <c r="E191" s="53" t="s">
        <v>39</v>
      </c>
      <c r="F191" s="53" t="s">
        <v>180</v>
      </c>
      <c r="G191" s="53" t="n">
        <v>1314</v>
      </c>
      <c r="H191" s="52" t="s">
        <v>181</v>
      </c>
      <c r="I191" s="52" t="n">
        <v>20</v>
      </c>
      <c r="J191" s="52" t="n">
        <v>30</v>
      </c>
      <c r="K191" s="55" t="n">
        <v>20</v>
      </c>
      <c r="L191" s="59"/>
      <c r="M191" s="38" t="n">
        <f aca="false">L191-(SUM(O191:V191))</f>
        <v>0</v>
      </c>
      <c r="N191" s="39" t="str">
        <f aca="false">IF(M191&lt;0,"ATENÇÃO","OK")</f>
        <v>OK</v>
      </c>
      <c r="O191" s="41"/>
      <c r="P191" s="41"/>
      <c r="Q191" s="41"/>
      <c r="R191" s="41"/>
      <c r="S191" s="105"/>
      <c r="T191" s="41"/>
      <c r="U191" s="41"/>
      <c r="V191" s="41"/>
    </row>
    <row r="192" customFormat="false" ht="15" hidden="false" customHeight="true" outlineLevel="0" collapsed="false">
      <c r="A192" s="48"/>
      <c r="B192" s="49"/>
      <c r="C192" s="50" t="n">
        <v>189</v>
      </c>
      <c r="D192" s="51" t="s">
        <v>314</v>
      </c>
      <c r="E192" s="53" t="s">
        <v>39</v>
      </c>
      <c r="F192" s="53" t="s">
        <v>180</v>
      </c>
      <c r="G192" s="53" t="n">
        <v>1314</v>
      </c>
      <c r="H192" s="53" t="s">
        <v>181</v>
      </c>
      <c r="I192" s="52" t="n">
        <v>20</v>
      </c>
      <c r="J192" s="52" t="n">
        <v>30</v>
      </c>
      <c r="K192" s="55" t="n">
        <v>22</v>
      </c>
      <c r="L192" s="59"/>
      <c r="M192" s="38" t="n">
        <f aca="false">L192-(SUM(O192:V192))</f>
        <v>0</v>
      </c>
      <c r="N192" s="39" t="str">
        <f aca="false">IF(M192&lt;0,"ATENÇÃO","OK")</f>
        <v>OK</v>
      </c>
      <c r="O192" s="41"/>
      <c r="P192" s="41"/>
      <c r="Q192" s="41"/>
      <c r="R192" s="41"/>
      <c r="S192" s="105"/>
      <c r="T192" s="41"/>
      <c r="U192" s="41"/>
      <c r="V192" s="41"/>
    </row>
    <row r="193" customFormat="false" ht="15" hidden="false" customHeight="true" outlineLevel="0" collapsed="false">
      <c r="A193" s="48"/>
      <c r="B193" s="49"/>
      <c r="C193" s="50" t="n">
        <v>190</v>
      </c>
      <c r="D193" s="51" t="s">
        <v>315</v>
      </c>
      <c r="E193" s="53" t="s">
        <v>39</v>
      </c>
      <c r="F193" s="53" t="s">
        <v>180</v>
      </c>
      <c r="G193" s="53" t="n">
        <v>1314</v>
      </c>
      <c r="H193" s="53" t="s">
        <v>181</v>
      </c>
      <c r="I193" s="52" t="n">
        <v>20</v>
      </c>
      <c r="J193" s="52" t="n">
        <v>30</v>
      </c>
      <c r="K193" s="55" t="n">
        <v>16.5</v>
      </c>
      <c r="L193" s="59"/>
      <c r="M193" s="38" t="n">
        <f aca="false">L193-(SUM(O193:V193))</f>
        <v>0</v>
      </c>
      <c r="N193" s="39" t="str">
        <f aca="false">IF(M193&lt;0,"ATENÇÃO","OK")</f>
        <v>OK</v>
      </c>
      <c r="O193" s="41"/>
      <c r="P193" s="41"/>
      <c r="Q193" s="41"/>
      <c r="R193" s="41"/>
      <c r="S193" s="105"/>
      <c r="T193" s="41"/>
      <c r="U193" s="41"/>
      <c r="V193" s="41"/>
    </row>
    <row r="194" customFormat="false" ht="15" hidden="false" customHeight="true" outlineLevel="0" collapsed="false">
      <c r="A194" s="48"/>
      <c r="B194" s="49"/>
      <c r="C194" s="50" t="n">
        <v>191</v>
      </c>
      <c r="D194" s="61" t="s">
        <v>316</v>
      </c>
      <c r="E194" s="53" t="s">
        <v>39</v>
      </c>
      <c r="F194" s="53" t="s">
        <v>180</v>
      </c>
      <c r="G194" s="53" t="n">
        <v>1313</v>
      </c>
      <c r="H194" s="53" t="s">
        <v>49</v>
      </c>
      <c r="I194" s="52" t="n">
        <v>20</v>
      </c>
      <c r="J194" s="52" t="n">
        <v>30</v>
      </c>
      <c r="K194" s="55" t="n">
        <v>20</v>
      </c>
      <c r="L194" s="59"/>
      <c r="M194" s="38" t="n">
        <f aca="false">L194-(SUM(O194:V194))</f>
        <v>0</v>
      </c>
      <c r="N194" s="39" t="str">
        <f aca="false">IF(M194&lt;0,"ATENÇÃO","OK")</f>
        <v>OK</v>
      </c>
      <c r="O194" s="41"/>
      <c r="P194" s="41"/>
      <c r="Q194" s="41"/>
      <c r="R194" s="41"/>
      <c r="S194" s="105"/>
      <c r="T194" s="41"/>
      <c r="U194" s="41"/>
      <c r="V194" s="41"/>
    </row>
    <row r="195" customFormat="false" ht="15" hidden="false" customHeight="true" outlineLevel="0" collapsed="false">
      <c r="A195" s="48"/>
      <c r="B195" s="49"/>
      <c r="C195" s="50" t="n">
        <v>192</v>
      </c>
      <c r="D195" s="61" t="s">
        <v>317</v>
      </c>
      <c r="E195" s="53" t="s">
        <v>39</v>
      </c>
      <c r="F195" s="53" t="s">
        <v>180</v>
      </c>
      <c r="G195" s="53" t="n">
        <v>1313</v>
      </c>
      <c r="H195" s="53" t="s">
        <v>49</v>
      </c>
      <c r="I195" s="52" t="n">
        <v>20</v>
      </c>
      <c r="J195" s="52" t="n">
        <v>30</v>
      </c>
      <c r="K195" s="55" t="n">
        <v>17</v>
      </c>
      <c r="L195" s="59"/>
      <c r="M195" s="38" t="n">
        <f aca="false">L195-(SUM(O195:V195))</f>
        <v>0</v>
      </c>
      <c r="N195" s="39" t="str">
        <f aca="false">IF(M195&lt;0,"ATENÇÃO","OK")</f>
        <v>OK</v>
      </c>
      <c r="O195" s="41"/>
      <c r="P195" s="41"/>
      <c r="Q195" s="41"/>
      <c r="R195" s="41"/>
      <c r="S195" s="105"/>
      <c r="T195" s="41"/>
      <c r="U195" s="41"/>
      <c r="V195" s="41"/>
    </row>
    <row r="196" customFormat="false" ht="15" hidden="false" customHeight="true" outlineLevel="0" collapsed="false">
      <c r="A196" s="48"/>
      <c r="B196" s="49"/>
      <c r="C196" s="57" t="n">
        <v>193</v>
      </c>
      <c r="D196" s="51" t="s">
        <v>318</v>
      </c>
      <c r="E196" s="53" t="s">
        <v>39</v>
      </c>
      <c r="F196" s="53" t="s">
        <v>319</v>
      </c>
      <c r="G196" s="53" t="s">
        <v>320</v>
      </c>
      <c r="H196" s="53" t="s">
        <v>49</v>
      </c>
      <c r="I196" s="52" t="n">
        <v>20</v>
      </c>
      <c r="J196" s="52" t="n">
        <v>30</v>
      </c>
      <c r="K196" s="55" t="n">
        <v>1.05</v>
      </c>
      <c r="L196" s="59"/>
      <c r="M196" s="38" t="n">
        <f aca="false">L196-(SUM(O196:V196))</f>
        <v>0</v>
      </c>
      <c r="N196" s="39" t="str">
        <f aca="false">IF(M196&lt;0,"ATENÇÃO","OK")</f>
        <v>OK</v>
      </c>
      <c r="O196" s="41"/>
      <c r="P196" s="41"/>
      <c r="Q196" s="41"/>
      <c r="R196" s="41"/>
      <c r="S196" s="105"/>
      <c r="T196" s="41"/>
      <c r="U196" s="41"/>
      <c r="V196" s="41"/>
    </row>
    <row r="197" customFormat="false" ht="15" hidden="false" customHeight="true" outlineLevel="0" collapsed="false">
      <c r="A197" s="48"/>
      <c r="B197" s="49"/>
      <c r="C197" s="50" t="n">
        <v>194</v>
      </c>
      <c r="D197" s="51" t="s">
        <v>321</v>
      </c>
      <c r="E197" s="53" t="s">
        <v>39</v>
      </c>
      <c r="F197" s="53" t="s">
        <v>319</v>
      </c>
      <c r="G197" s="53" t="s">
        <v>320</v>
      </c>
      <c r="H197" s="52" t="s">
        <v>49</v>
      </c>
      <c r="I197" s="52" t="n">
        <v>20</v>
      </c>
      <c r="J197" s="52" t="n">
        <v>30</v>
      </c>
      <c r="K197" s="55" t="n">
        <v>0.94</v>
      </c>
      <c r="L197" s="59"/>
      <c r="M197" s="38" t="n">
        <f aca="false">L197-(SUM(O197:V197))</f>
        <v>0</v>
      </c>
      <c r="N197" s="39" t="str">
        <f aca="false">IF(M197&lt;0,"ATENÇÃO","OK")</f>
        <v>OK</v>
      </c>
      <c r="O197" s="41"/>
      <c r="P197" s="41"/>
      <c r="Q197" s="41"/>
      <c r="R197" s="41"/>
      <c r="S197" s="105"/>
      <c r="T197" s="41"/>
      <c r="U197" s="41"/>
      <c r="V197" s="41"/>
    </row>
    <row r="198" customFormat="false" ht="15" hidden="false" customHeight="true" outlineLevel="0" collapsed="false">
      <c r="A198" s="48"/>
      <c r="B198" s="49"/>
      <c r="C198" s="50" t="n">
        <v>195</v>
      </c>
      <c r="D198" s="51" t="s">
        <v>322</v>
      </c>
      <c r="E198" s="53" t="s">
        <v>39</v>
      </c>
      <c r="F198" s="53" t="s">
        <v>319</v>
      </c>
      <c r="G198" s="58" t="s">
        <v>320</v>
      </c>
      <c r="H198" s="53" t="s">
        <v>49</v>
      </c>
      <c r="I198" s="52" t="n">
        <v>20</v>
      </c>
      <c r="J198" s="52" t="n">
        <v>30</v>
      </c>
      <c r="K198" s="55" t="n">
        <v>2.5</v>
      </c>
      <c r="L198" s="59"/>
      <c r="M198" s="38" t="n">
        <f aca="false">L198-(SUM(O198:V198))</f>
        <v>0</v>
      </c>
      <c r="N198" s="39" t="str">
        <f aca="false">IF(M198&lt;0,"ATENÇÃO","OK")</f>
        <v>OK</v>
      </c>
      <c r="O198" s="41"/>
      <c r="P198" s="41"/>
      <c r="Q198" s="41"/>
      <c r="R198" s="41"/>
      <c r="S198" s="105"/>
      <c r="T198" s="41"/>
      <c r="U198" s="41"/>
      <c r="V198" s="41"/>
    </row>
    <row r="199" customFormat="false" ht="15" hidden="false" customHeight="true" outlineLevel="0" collapsed="false">
      <c r="A199" s="48"/>
      <c r="B199" s="49"/>
      <c r="C199" s="50" t="n">
        <v>196</v>
      </c>
      <c r="D199" s="56" t="s">
        <v>323</v>
      </c>
      <c r="E199" s="53" t="s">
        <v>39</v>
      </c>
      <c r="F199" s="53" t="s">
        <v>324</v>
      </c>
      <c r="G199" s="58" t="s">
        <v>325</v>
      </c>
      <c r="H199" s="52" t="s">
        <v>42</v>
      </c>
      <c r="I199" s="52" t="n">
        <v>20</v>
      </c>
      <c r="J199" s="52" t="n">
        <v>30</v>
      </c>
      <c r="K199" s="55" t="n">
        <v>17.43</v>
      </c>
      <c r="L199" s="59"/>
      <c r="M199" s="38" t="n">
        <f aca="false">L199-(SUM(O199:V199))</f>
        <v>0</v>
      </c>
      <c r="N199" s="39" t="str">
        <f aca="false">IF(M199&lt;0,"ATENÇÃO","OK")</f>
        <v>OK</v>
      </c>
      <c r="O199" s="41"/>
      <c r="P199" s="41"/>
      <c r="Q199" s="41"/>
      <c r="R199" s="41"/>
      <c r="S199" s="105"/>
      <c r="T199" s="41"/>
      <c r="U199" s="41"/>
      <c r="V199" s="41"/>
    </row>
    <row r="200" customFormat="false" ht="15" hidden="false" customHeight="true" outlineLevel="0" collapsed="false">
      <c r="A200" s="48"/>
      <c r="B200" s="49"/>
      <c r="C200" s="50" t="n">
        <v>197</v>
      </c>
      <c r="D200" s="51" t="s">
        <v>326</v>
      </c>
      <c r="E200" s="53" t="s">
        <v>39</v>
      </c>
      <c r="F200" s="53" t="s">
        <v>143</v>
      </c>
      <c r="G200" s="58" t="s">
        <v>327</v>
      </c>
      <c r="H200" s="52" t="s">
        <v>49</v>
      </c>
      <c r="I200" s="52" t="n">
        <v>20</v>
      </c>
      <c r="J200" s="52" t="n">
        <v>30</v>
      </c>
      <c r="K200" s="55" t="n">
        <v>19</v>
      </c>
      <c r="L200" s="59"/>
      <c r="M200" s="38" t="n">
        <f aca="false">L200-(SUM(O200:V200))</f>
        <v>0</v>
      </c>
      <c r="N200" s="39" t="str">
        <f aca="false">IF(M200&lt;0,"ATENÇÃO","OK")</f>
        <v>OK</v>
      </c>
      <c r="O200" s="41"/>
      <c r="P200" s="41"/>
      <c r="Q200" s="41"/>
      <c r="R200" s="41"/>
      <c r="S200" s="105"/>
      <c r="T200" s="41"/>
      <c r="U200" s="41"/>
      <c r="V200" s="41"/>
    </row>
    <row r="201" customFormat="false" ht="15" hidden="false" customHeight="true" outlineLevel="0" collapsed="false">
      <c r="A201" s="48"/>
      <c r="B201" s="49"/>
      <c r="C201" s="57" t="n">
        <v>198</v>
      </c>
      <c r="D201" s="51" t="s">
        <v>328</v>
      </c>
      <c r="E201" s="53" t="s">
        <v>39</v>
      </c>
      <c r="F201" s="53" t="s">
        <v>180</v>
      </c>
      <c r="G201" s="58" t="s">
        <v>329</v>
      </c>
      <c r="H201" s="52" t="s">
        <v>49</v>
      </c>
      <c r="I201" s="52" t="n">
        <v>20</v>
      </c>
      <c r="J201" s="52" t="n">
        <v>30</v>
      </c>
      <c r="K201" s="55" t="n">
        <v>11.08</v>
      </c>
      <c r="L201" s="59"/>
      <c r="M201" s="38" t="n">
        <f aca="false">L201-(SUM(O201:V201))</f>
        <v>0</v>
      </c>
      <c r="N201" s="39" t="str">
        <f aca="false">IF(M201&lt;0,"ATENÇÃO","OK")</f>
        <v>OK</v>
      </c>
      <c r="O201" s="41"/>
      <c r="P201" s="41"/>
      <c r="Q201" s="41"/>
      <c r="R201" s="41"/>
      <c r="S201" s="105"/>
      <c r="T201" s="41"/>
      <c r="U201" s="41"/>
      <c r="V201" s="41"/>
    </row>
    <row r="202" customFormat="false" ht="15" hidden="false" customHeight="true" outlineLevel="0" collapsed="false">
      <c r="A202" s="63" t="s">
        <v>330</v>
      </c>
      <c r="B202" s="31" t="n">
        <v>3</v>
      </c>
      <c r="C202" s="32" t="n">
        <v>199</v>
      </c>
      <c r="D202" s="64" t="s">
        <v>331</v>
      </c>
      <c r="E202" s="34" t="s">
        <v>39</v>
      </c>
      <c r="F202" s="34" t="s">
        <v>332</v>
      </c>
      <c r="G202" s="47" t="n">
        <v>1633</v>
      </c>
      <c r="H202" s="35" t="s">
        <v>49</v>
      </c>
      <c r="I202" s="35" t="n">
        <v>20</v>
      </c>
      <c r="J202" s="35" t="n">
        <v>30</v>
      </c>
      <c r="K202" s="36" t="n">
        <v>7.89</v>
      </c>
      <c r="L202" s="59" t="n">
        <v>50</v>
      </c>
      <c r="M202" s="38" t="n">
        <f aca="false">L202-(SUM(O202:V202))</f>
        <v>50</v>
      </c>
      <c r="N202" s="39" t="str">
        <f aca="false">IF(M202&lt;0,"ATENÇÃO","OK")</f>
        <v>OK</v>
      </c>
      <c r="O202" s="41"/>
      <c r="P202" s="41"/>
      <c r="Q202" s="41"/>
      <c r="R202" s="41"/>
      <c r="S202" s="105"/>
      <c r="T202" s="41"/>
      <c r="U202" s="41"/>
      <c r="V202" s="41"/>
    </row>
    <row r="203" customFormat="false" ht="15" hidden="false" customHeight="true" outlineLevel="0" collapsed="false">
      <c r="A203" s="63"/>
      <c r="B203" s="31"/>
      <c r="C203" s="32" t="n">
        <v>200</v>
      </c>
      <c r="D203" s="45" t="s">
        <v>333</v>
      </c>
      <c r="E203" s="34" t="s">
        <v>39</v>
      </c>
      <c r="F203" s="34" t="s">
        <v>332</v>
      </c>
      <c r="G203" s="47" t="n">
        <v>1631</v>
      </c>
      <c r="H203" s="46" t="s">
        <v>49</v>
      </c>
      <c r="I203" s="35" t="n">
        <v>20</v>
      </c>
      <c r="J203" s="35" t="n">
        <v>30</v>
      </c>
      <c r="K203" s="36" t="n">
        <v>7.37</v>
      </c>
      <c r="L203" s="59" t="n">
        <v>20</v>
      </c>
      <c r="M203" s="38" t="n">
        <f aca="false">L203-(SUM(O203:V203))</f>
        <v>20</v>
      </c>
      <c r="N203" s="39" t="str">
        <f aca="false">IF(M203&lt;0,"ATENÇÃO","OK")</f>
        <v>OK</v>
      </c>
      <c r="O203" s="41"/>
      <c r="P203" s="41"/>
      <c r="Q203" s="41"/>
      <c r="R203" s="41"/>
      <c r="S203" s="105"/>
      <c r="T203" s="41"/>
      <c r="U203" s="41"/>
      <c r="V203" s="41"/>
    </row>
    <row r="204" customFormat="false" ht="15" hidden="false" customHeight="true" outlineLevel="0" collapsed="false">
      <c r="A204" s="63"/>
      <c r="B204" s="31"/>
      <c r="C204" s="32" t="n">
        <v>201</v>
      </c>
      <c r="D204" s="45" t="s">
        <v>334</v>
      </c>
      <c r="E204" s="34" t="s">
        <v>39</v>
      </c>
      <c r="F204" s="34" t="s">
        <v>335</v>
      </c>
      <c r="G204" s="47" t="s">
        <v>336</v>
      </c>
      <c r="H204" s="34" t="s">
        <v>49</v>
      </c>
      <c r="I204" s="35" t="n">
        <v>20</v>
      </c>
      <c r="J204" s="35" t="n">
        <v>30</v>
      </c>
      <c r="K204" s="36" t="n">
        <v>76.42</v>
      </c>
      <c r="L204" s="59"/>
      <c r="M204" s="38" t="n">
        <f aca="false">L204-(SUM(O204:V204))</f>
        <v>0</v>
      </c>
      <c r="N204" s="39" t="str">
        <f aca="false">IF(M204&lt;0,"ATENÇÃO","OK")</f>
        <v>OK</v>
      </c>
      <c r="O204" s="41"/>
      <c r="P204" s="41"/>
      <c r="Q204" s="41"/>
      <c r="R204" s="41"/>
      <c r="S204" s="105"/>
      <c r="T204" s="41"/>
      <c r="U204" s="41"/>
      <c r="V204" s="41"/>
    </row>
    <row r="205" customFormat="false" ht="15" hidden="false" customHeight="true" outlineLevel="0" collapsed="false">
      <c r="A205" s="63"/>
      <c r="B205" s="31"/>
      <c r="C205" s="32" t="n">
        <v>202</v>
      </c>
      <c r="D205" s="45" t="s">
        <v>337</v>
      </c>
      <c r="E205" s="34" t="s">
        <v>39</v>
      </c>
      <c r="F205" s="34" t="s">
        <v>338</v>
      </c>
      <c r="G205" s="47" t="n">
        <v>1400</v>
      </c>
      <c r="H205" s="46" t="s">
        <v>49</v>
      </c>
      <c r="I205" s="35" t="n">
        <v>20</v>
      </c>
      <c r="J205" s="35" t="n">
        <v>30</v>
      </c>
      <c r="K205" s="36" t="n">
        <v>57.94</v>
      </c>
      <c r="L205" s="59"/>
      <c r="M205" s="38" t="n">
        <f aca="false">L205-(SUM(O205:V205))</f>
        <v>0</v>
      </c>
      <c r="N205" s="39" t="str">
        <f aca="false">IF(M205&lt;0,"ATENÇÃO","OK")</f>
        <v>OK</v>
      </c>
      <c r="O205" s="41"/>
      <c r="P205" s="41"/>
      <c r="Q205" s="41"/>
      <c r="R205" s="41"/>
      <c r="S205" s="105"/>
      <c r="T205" s="41"/>
      <c r="U205" s="41"/>
      <c r="V205" s="41"/>
    </row>
    <row r="206" customFormat="false" ht="15" hidden="false" customHeight="true" outlineLevel="0" collapsed="false">
      <c r="A206" s="63"/>
      <c r="B206" s="31"/>
      <c r="C206" s="44" t="n">
        <v>203</v>
      </c>
      <c r="D206" s="64" t="s">
        <v>339</v>
      </c>
      <c r="E206" s="34" t="s">
        <v>39</v>
      </c>
      <c r="F206" s="34" t="s">
        <v>338</v>
      </c>
      <c r="G206" s="47" t="s">
        <v>340</v>
      </c>
      <c r="H206" s="46" t="s">
        <v>49</v>
      </c>
      <c r="I206" s="35" t="n">
        <v>20</v>
      </c>
      <c r="J206" s="35" t="n">
        <v>30</v>
      </c>
      <c r="K206" s="36" t="n">
        <v>309.12</v>
      </c>
      <c r="L206" s="59"/>
      <c r="M206" s="38" t="n">
        <f aca="false">L206-(SUM(O206:V206))</f>
        <v>0</v>
      </c>
      <c r="N206" s="39" t="str">
        <f aca="false">IF(M206&lt;0,"ATENÇÃO","OK")</f>
        <v>OK</v>
      </c>
      <c r="O206" s="41"/>
      <c r="P206" s="41"/>
      <c r="Q206" s="41"/>
      <c r="R206" s="41"/>
      <c r="S206" s="105"/>
      <c r="T206" s="41"/>
      <c r="U206" s="41"/>
      <c r="V206" s="41"/>
    </row>
    <row r="207" customFormat="false" ht="15" hidden="false" customHeight="true" outlineLevel="0" collapsed="false">
      <c r="A207" s="63"/>
      <c r="B207" s="31"/>
      <c r="C207" s="32" t="n">
        <v>204</v>
      </c>
      <c r="D207" s="45" t="s">
        <v>341</v>
      </c>
      <c r="E207" s="35" t="s">
        <v>39</v>
      </c>
      <c r="F207" s="35" t="s">
        <v>342</v>
      </c>
      <c r="G207" s="34" t="n">
        <v>4008</v>
      </c>
      <c r="H207" s="35" t="s">
        <v>49</v>
      </c>
      <c r="I207" s="35" t="n">
        <v>20</v>
      </c>
      <c r="J207" s="35" t="n">
        <v>30</v>
      </c>
      <c r="K207" s="36" t="n">
        <v>247.2</v>
      </c>
      <c r="L207" s="59" t="n">
        <v>2</v>
      </c>
      <c r="M207" s="38" t="n">
        <f aca="false">L207-(SUM(O207:V207))</f>
        <v>2</v>
      </c>
      <c r="N207" s="39" t="str">
        <f aca="false">IF(M207&lt;0,"ATENÇÃO","OK")</f>
        <v>OK</v>
      </c>
      <c r="O207" s="41"/>
      <c r="P207" s="41"/>
      <c r="Q207" s="41"/>
      <c r="R207" s="41"/>
      <c r="S207" s="105"/>
      <c r="T207" s="41"/>
      <c r="U207" s="41"/>
      <c r="V207" s="41"/>
    </row>
    <row r="208" customFormat="false" ht="15" hidden="false" customHeight="true" outlineLevel="0" collapsed="false">
      <c r="A208" s="63"/>
      <c r="B208" s="31"/>
      <c r="C208" s="32" t="n">
        <v>205</v>
      </c>
      <c r="D208" s="33" t="s">
        <v>343</v>
      </c>
      <c r="E208" s="34" t="s">
        <v>39</v>
      </c>
      <c r="F208" s="34" t="s">
        <v>344</v>
      </c>
      <c r="G208" s="34" t="s">
        <v>345</v>
      </c>
      <c r="H208" s="46" t="s">
        <v>42</v>
      </c>
      <c r="I208" s="35" t="n">
        <v>20</v>
      </c>
      <c r="J208" s="35" t="n">
        <v>30</v>
      </c>
      <c r="K208" s="36" t="n">
        <v>5.27</v>
      </c>
      <c r="L208" s="59"/>
      <c r="M208" s="38" t="n">
        <f aca="false">L208-(SUM(O208:V208))</f>
        <v>0</v>
      </c>
      <c r="N208" s="39" t="str">
        <f aca="false">IF(M208&lt;0,"ATENÇÃO","OK")</f>
        <v>OK</v>
      </c>
      <c r="O208" s="41"/>
      <c r="P208" s="41"/>
      <c r="Q208" s="41"/>
      <c r="R208" s="41"/>
      <c r="S208" s="105"/>
      <c r="T208" s="41"/>
      <c r="U208" s="41"/>
      <c r="V208" s="41"/>
    </row>
    <row r="209" customFormat="false" ht="15" hidden="false" customHeight="true" outlineLevel="0" collapsed="false">
      <c r="A209" s="63"/>
      <c r="B209" s="31"/>
      <c r="C209" s="32" t="n">
        <v>206</v>
      </c>
      <c r="D209" s="45" t="s">
        <v>346</v>
      </c>
      <c r="E209" s="34" t="s">
        <v>39</v>
      </c>
      <c r="F209" s="34" t="s">
        <v>342</v>
      </c>
      <c r="G209" s="34" t="n">
        <v>4005</v>
      </c>
      <c r="H209" s="34" t="s">
        <v>49</v>
      </c>
      <c r="I209" s="35" t="n">
        <v>20</v>
      </c>
      <c r="J209" s="35" t="n">
        <v>30</v>
      </c>
      <c r="K209" s="36" t="n">
        <v>210.95</v>
      </c>
      <c r="L209" s="59"/>
      <c r="M209" s="38" t="n">
        <f aca="false">L209-(SUM(O209:V209))</f>
        <v>0</v>
      </c>
      <c r="N209" s="39" t="str">
        <f aca="false">IF(M209&lt;0,"ATENÇÃO","OK")</f>
        <v>OK</v>
      </c>
      <c r="O209" s="41"/>
      <c r="P209" s="41"/>
      <c r="Q209" s="41"/>
      <c r="R209" s="41"/>
      <c r="S209" s="105"/>
      <c r="T209" s="41"/>
      <c r="U209" s="41"/>
      <c r="V209" s="41"/>
    </row>
    <row r="210" customFormat="false" ht="15" hidden="false" customHeight="true" outlineLevel="0" collapsed="false">
      <c r="A210" s="63"/>
      <c r="B210" s="31"/>
      <c r="C210" s="32" t="n">
        <v>207</v>
      </c>
      <c r="D210" s="45" t="s">
        <v>347</v>
      </c>
      <c r="E210" s="34" t="s">
        <v>39</v>
      </c>
      <c r="F210" s="34" t="s">
        <v>348</v>
      </c>
      <c r="G210" s="34" t="s">
        <v>349</v>
      </c>
      <c r="H210" s="34" t="s">
        <v>181</v>
      </c>
      <c r="I210" s="35" t="n">
        <v>20</v>
      </c>
      <c r="J210" s="35" t="n">
        <v>30</v>
      </c>
      <c r="K210" s="36" t="n">
        <v>8.38</v>
      </c>
      <c r="L210" s="59" t="n">
        <v>8</v>
      </c>
      <c r="M210" s="38" t="n">
        <f aca="false">L210-(SUM(O210:V210))</f>
        <v>8</v>
      </c>
      <c r="N210" s="39" t="str">
        <f aca="false">IF(M210&lt;0,"ATENÇÃO","OK")</f>
        <v>OK</v>
      </c>
      <c r="O210" s="41"/>
      <c r="P210" s="41"/>
      <c r="Q210" s="41"/>
      <c r="R210" s="41"/>
      <c r="S210" s="105"/>
      <c r="T210" s="41"/>
      <c r="U210" s="41"/>
      <c r="V210" s="41"/>
    </row>
    <row r="211" customFormat="false" ht="15" hidden="false" customHeight="true" outlineLevel="0" collapsed="false">
      <c r="A211" s="63"/>
      <c r="B211" s="31"/>
      <c r="C211" s="44" t="n">
        <v>208</v>
      </c>
      <c r="D211" s="45" t="s">
        <v>350</v>
      </c>
      <c r="E211" s="34" t="s">
        <v>39</v>
      </c>
      <c r="F211" s="34" t="s">
        <v>348</v>
      </c>
      <c r="G211" s="34" t="s">
        <v>349</v>
      </c>
      <c r="H211" s="34" t="s">
        <v>181</v>
      </c>
      <c r="I211" s="35" t="n">
        <v>20</v>
      </c>
      <c r="J211" s="35" t="n">
        <v>30</v>
      </c>
      <c r="K211" s="36" t="n">
        <v>8.27</v>
      </c>
      <c r="L211" s="59" t="n">
        <v>3</v>
      </c>
      <c r="M211" s="38" t="n">
        <f aca="false">L211-(SUM(O211:V211))</f>
        <v>3</v>
      </c>
      <c r="N211" s="39" t="str">
        <f aca="false">IF(M211&lt;0,"ATENÇÃO","OK")</f>
        <v>OK</v>
      </c>
      <c r="O211" s="41"/>
      <c r="P211" s="41"/>
      <c r="Q211" s="41"/>
      <c r="R211" s="41"/>
      <c r="S211" s="105"/>
      <c r="T211" s="41"/>
      <c r="U211" s="41"/>
      <c r="V211" s="41"/>
    </row>
    <row r="212" customFormat="false" ht="15" hidden="false" customHeight="true" outlineLevel="0" collapsed="false">
      <c r="A212" s="63"/>
      <c r="B212" s="31"/>
      <c r="C212" s="32" t="n">
        <v>209</v>
      </c>
      <c r="D212" s="45" t="s">
        <v>351</v>
      </c>
      <c r="E212" s="34" t="s">
        <v>39</v>
      </c>
      <c r="F212" s="34" t="s">
        <v>348</v>
      </c>
      <c r="G212" s="34" t="s">
        <v>349</v>
      </c>
      <c r="H212" s="34" t="s">
        <v>181</v>
      </c>
      <c r="I212" s="35" t="n">
        <v>20</v>
      </c>
      <c r="J212" s="35" t="n">
        <v>30</v>
      </c>
      <c r="K212" s="36" t="n">
        <v>7.79</v>
      </c>
      <c r="L212" s="59" t="n">
        <v>3</v>
      </c>
      <c r="M212" s="38" t="n">
        <f aca="false">L212-(SUM(O212:V212))</f>
        <v>3</v>
      </c>
      <c r="N212" s="39" t="str">
        <f aca="false">IF(M212&lt;0,"ATENÇÃO","OK")</f>
        <v>OK</v>
      </c>
      <c r="O212" s="41"/>
      <c r="P212" s="41"/>
      <c r="Q212" s="41"/>
      <c r="R212" s="41"/>
      <c r="S212" s="105"/>
      <c r="T212" s="41"/>
      <c r="U212" s="41"/>
      <c r="V212" s="41"/>
    </row>
    <row r="213" customFormat="false" ht="15" hidden="false" customHeight="true" outlineLevel="0" collapsed="false">
      <c r="A213" s="63"/>
      <c r="B213" s="31"/>
      <c r="C213" s="32" t="n">
        <v>210</v>
      </c>
      <c r="D213" s="45" t="s">
        <v>352</v>
      </c>
      <c r="E213" s="35" t="s">
        <v>39</v>
      </c>
      <c r="F213" s="35" t="s">
        <v>348</v>
      </c>
      <c r="G213" s="34" t="s">
        <v>349</v>
      </c>
      <c r="H213" s="46" t="s">
        <v>181</v>
      </c>
      <c r="I213" s="35" t="n">
        <v>20</v>
      </c>
      <c r="J213" s="35" t="n">
        <v>30</v>
      </c>
      <c r="K213" s="36" t="n">
        <v>10.14</v>
      </c>
      <c r="L213" s="59" t="n">
        <v>4</v>
      </c>
      <c r="M213" s="38" t="n">
        <f aca="false">L213-(SUM(O213:V213))</f>
        <v>4</v>
      </c>
      <c r="N213" s="39" t="str">
        <f aca="false">IF(M213&lt;0,"ATENÇÃO","OK")</f>
        <v>OK</v>
      </c>
      <c r="O213" s="41"/>
      <c r="P213" s="41"/>
      <c r="Q213" s="41"/>
      <c r="R213" s="41"/>
      <c r="S213" s="105"/>
      <c r="T213" s="41"/>
      <c r="U213" s="41"/>
      <c r="V213" s="41"/>
    </row>
    <row r="214" customFormat="false" ht="15" hidden="false" customHeight="true" outlineLevel="0" collapsed="false">
      <c r="A214" s="63"/>
      <c r="B214" s="31"/>
      <c r="C214" s="32" t="n">
        <v>211</v>
      </c>
      <c r="D214" s="45" t="s">
        <v>353</v>
      </c>
      <c r="E214" s="35" t="s">
        <v>39</v>
      </c>
      <c r="F214" s="35" t="s">
        <v>348</v>
      </c>
      <c r="G214" s="34" t="s">
        <v>354</v>
      </c>
      <c r="H214" s="46" t="s">
        <v>181</v>
      </c>
      <c r="I214" s="35" t="n">
        <v>20</v>
      </c>
      <c r="J214" s="35" t="n">
        <v>30</v>
      </c>
      <c r="K214" s="36" t="n">
        <v>43.28</v>
      </c>
      <c r="L214" s="59" t="n">
        <v>4</v>
      </c>
      <c r="M214" s="38" t="n">
        <f aca="false">L214-(SUM(O214:V214))</f>
        <v>4</v>
      </c>
      <c r="N214" s="39" t="str">
        <f aca="false">IF(M214&lt;0,"ATENÇÃO","OK")</f>
        <v>OK</v>
      </c>
      <c r="O214" s="41"/>
      <c r="P214" s="41"/>
      <c r="Q214" s="41"/>
      <c r="R214" s="41"/>
      <c r="S214" s="105"/>
      <c r="T214" s="41"/>
      <c r="U214" s="41"/>
      <c r="V214" s="41"/>
    </row>
    <row r="215" customFormat="false" ht="15" hidden="false" customHeight="true" outlineLevel="0" collapsed="false">
      <c r="A215" s="63"/>
      <c r="B215" s="31"/>
      <c r="C215" s="32" t="n">
        <v>212</v>
      </c>
      <c r="D215" s="45" t="s">
        <v>355</v>
      </c>
      <c r="E215" s="35" t="s">
        <v>39</v>
      </c>
      <c r="F215" s="35" t="s">
        <v>348</v>
      </c>
      <c r="G215" s="34" t="s">
        <v>354</v>
      </c>
      <c r="H215" s="46" t="s">
        <v>181</v>
      </c>
      <c r="I215" s="35" t="n">
        <v>20</v>
      </c>
      <c r="J215" s="35" t="n">
        <v>30</v>
      </c>
      <c r="K215" s="36" t="n">
        <v>54.71</v>
      </c>
      <c r="L215" s="59" t="n">
        <v>3</v>
      </c>
      <c r="M215" s="38" t="n">
        <f aca="false">L215-(SUM(O215:V215))</f>
        <v>3</v>
      </c>
      <c r="N215" s="39" t="str">
        <f aca="false">IF(M215&lt;0,"ATENÇÃO","OK")</f>
        <v>OK</v>
      </c>
      <c r="O215" s="41"/>
      <c r="P215" s="41"/>
      <c r="Q215" s="41"/>
      <c r="R215" s="41"/>
      <c r="S215" s="105"/>
      <c r="T215" s="41"/>
      <c r="U215" s="41"/>
      <c r="V215" s="41"/>
    </row>
    <row r="216" customFormat="false" ht="15" hidden="false" customHeight="true" outlineLevel="0" collapsed="false">
      <c r="A216" s="63"/>
      <c r="B216" s="31"/>
      <c r="C216" s="44" t="n">
        <v>213</v>
      </c>
      <c r="D216" s="45" t="s">
        <v>356</v>
      </c>
      <c r="E216" s="35" t="s">
        <v>39</v>
      </c>
      <c r="F216" s="35" t="s">
        <v>348</v>
      </c>
      <c r="G216" s="34" t="s">
        <v>354</v>
      </c>
      <c r="H216" s="35" t="s">
        <v>181</v>
      </c>
      <c r="I216" s="35" t="n">
        <v>20</v>
      </c>
      <c r="J216" s="35" t="n">
        <v>30</v>
      </c>
      <c r="K216" s="36" t="n">
        <v>167.11</v>
      </c>
      <c r="L216" s="59"/>
      <c r="M216" s="38" t="n">
        <f aca="false">L216-(SUM(O216:V216))</f>
        <v>0</v>
      </c>
      <c r="N216" s="39" t="str">
        <f aca="false">IF(M216&lt;0,"ATENÇÃO","OK")</f>
        <v>OK</v>
      </c>
      <c r="O216" s="41"/>
      <c r="P216" s="41"/>
      <c r="Q216" s="41"/>
      <c r="R216" s="41"/>
      <c r="S216" s="105"/>
      <c r="T216" s="41"/>
      <c r="U216" s="41"/>
      <c r="V216" s="41"/>
    </row>
    <row r="217" customFormat="false" ht="15" hidden="false" customHeight="true" outlineLevel="0" collapsed="false">
      <c r="A217" s="63"/>
      <c r="B217" s="31"/>
      <c r="C217" s="32" t="n">
        <v>214</v>
      </c>
      <c r="D217" s="33" t="s">
        <v>357</v>
      </c>
      <c r="E217" s="34" t="s">
        <v>39</v>
      </c>
      <c r="F217" s="34" t="s">
        <v>358</v>
      </c>
      <c r="G217" s="34" t="s">
        <v>354</v>
      </c>
      <c r="H217" s="46" t="s">
        <v>42</v>
      </c>
      <c r="I217" s="35" t="n">
        <v>20</v>
      </c>
      <c r="J217" s="35" t="n">
        <v>30</v>
      </c>
      <c r="K217" s="36" t="n">
        <v>250.79</v>
      </c>
      <c r="L217" s="59" t="n">
        <v>2</v>
      </c>
      <c r="M217" s="38" t="n">
        <f aca="false">L217-(SUM(O217:V217))</f>
        <v>2</v>
      </c>
      <c r="N217" s="39" t="str">
        <f aca="false">IF(M217&lt;0,"ATENÇÃO","OK")</f>
        <v>OK</v>
      </c>
      <c r="O217" s="41"/>
      <c r="P217" s="41"/>
      <c r="Q217" s="41"/>
      <c r="R217" s="41"/>
      <c r="S217" s="105"/>
      <c r="T217" s="41"/>
      <c r="U217" s="41"/>
      <c r="V217" s="41"/>
    </row>
    <row r="218" customFormat="false" ht="15" hidden="false" customHeight="true" outlineLevel="0" collapsed="false">
      <c r="A218" s="63"/>
      <c r="B218" s="31"/>
      <c r="C218" s="32" t="n">
        <v>215</v>
      </c>
      <c r="D218" s="33" t="s">
        <v>359</v>
      </c>
      <c r="E218" s="34" t="s">
        <v>39</v>
      </c>
      <c r="F218" s="34" t="s">
        <v>358</v>
      </c>
      <c r="G218" s="34" t="s">
        <v>354</v>
      </c>
      <c r="H218" s="46" t="s">
        <v>42</v>
      </c>
      <c r="I218" s="35" t="n">
        <v>20</v>
      </c>
      <c r="J218" s="35" t="n">
        <v>30</v>
      </c>
      <c r="K218" s="36" t="n">
        <v>425.51</v>
      </c>
      <c r="L218" s="59"/>
      <c r="M218" s="38" t="n">
        <f aca="false">L218-(SUM(O218:V218))</f>
        <v>0</v>
      </c>
      <c r="N218" s="39" t="str">
        <f aca="false">IF(M218&lt;0,"ATENÇÃO","OK")</f>
        <v>OK</v>
      </c>
      <c r="O218" s="41"/>
      <c r="P218" s="41"/>
      <c r="Q218" s="41"/>
      <c r="R218" s="41"/>
      <c r="S218" s="105"/>
      <c r="T218" s="41"/>
      <c r="U218" s="41"/>
      <c r="V218" s="41"/>
    </row>
    <row r="219" customFormat="false" ht="15" hidden="false" customHeight="true" outlineLevel="0" collapsed="false">
      <c r="A219" s="63"/>
      <c r="B219" s="31"/>
      <c r="C219" s="32" t="n">
        <v>216</v>
      </c>
      <c r="D219" s="45" t="s">
        <v>360</v>
      </c>
      <c r="E219" s="34" t="s">
        <v>39</v>
      </c>
      <c r="F219" s="34" t="s">
        <v>358</v>
      </c>
      <c r="G219" s="34" t="s">
        <v>361</v>
      </c>
      <c r="H219" s="46" t="s">
        <v>49</v>
      </c>
      <c r="I219" s="35" t="n">
        <v>20</v>
      </c>
      <c r="J219" s="35" t="n">
        <v>30</v>
      </c>
      <c r="K219" s="36" t="n">
        <v>9.66</v>
      </c>
      <c r="L219" s="59" t="n">
        <v>6</v>
      </c>
      <c r="M219" s="38" t="n">
        <f aca="false">L219-(SUM(O219:V219))</f>
        <v>6</v>
      </c>
      <c r="N219" s="39" t="str">
        <f aca="false">IF(M219&lt;0,"ATENÇÃO","OK")</f>
        <v>OK</v>
      </c>
      <c r="O219" s="41"/>
      <c r="P219" s="41"/>
      <c r="Q219" s="41"/>
      <c r="R219" s="41"/>
      <c r="S219" s="105"/>
      <c r="T219" s="41"/>
      <c r="U219" s="41"/>
      <c r="V219" s="41"/>
    </row>
    <row r="220" customFormat="false" ht="15" hidden="false" customHeight="true" outlineLevel="0" collapsed="false">
      <c r="A220" s="63"/>
      <c r="B220" s="31"/>
      <c r="C220" s="32" t="n">
        <v>217</v>
      </c>
      <c r="D220" s="45" t="s">
        <v>362</v>
      </c>
      <c r="E220" s="34" t="s">
        <v>39</v>
      </c>
      <c r="F220" s="34" t="s">
        <v>358</v>
      </c>
      <c r="G220" s="34" t="s">
        <v>361</v>
      </c>
      <c r="H220" s="46" t="s">
        <v>49</v>
      </c>
      <c r="I220" s="35" t="n">
        <v>20</v>
      </c>
      <c r="J220" s="35" t="n">
        <v>30</v>
      </c>
      <c r="K220" s="36" t="n">
        <v>9.69</v>
      </c>
      <c r="L220" s="59" t="n">
        <v>5</v>
      </c>
      <c r="M220" s="38" t="n">
        <f aca="false">L220-(SUM(O220:V220))</f>
        <v>5</v>
      </c>
      <c r="N220" s="39" t="str">
        <f aca="false">IF(M220&lt;0,"ATENÇÃO","OK")</f>
        <v>OK</v>
      </c>
      <c r="O220" s="41"/>
      <c r="P220" s="41"/>
      <c r="Q220" s="41"/>
      <c r="R220" s="41"/>
      <c r="S220" s="105"/>
      <c r="T220" s="41"/>
      <c r="U220" s="41"/>
      <c r="V220" s="41"/>
    </row>
    <row r="221" customFormat="false" ht="15" hidden="false" customHeight="true" outlineLevel="0" collapsed="false">
      <c r="A221" s="63"/>
      <c r="B221" s="31"/>
      <c r="C221" s="44" t="n">
        <v>218</v>
      </c>
      <c r="D221" s="45" t="s">
        <v>363</v>
      </c>
      <c r="E221" s="34" t="s">
        <v>39</v>
      </c>
      <c r="F221" s="34" t="s">
        <v>358</v>
      </c>
      <c r="G221" s="34" t="s">
        <v>361</v>
      </c>
      <c r="H221" s="46" t="s">
        <v>49</v>
      </c>
      <c r="I221" s="35" t="n">
        <v>20</v>
      </c>
      <c r="J221" s="35" t="n">
        <v>30</v>
      </c>
      <c r="K221" s="36" t="n">
        <v>12.34</v>
      </c>
      <c r="L221" s="111" t="n">
        <v>6</v>
      </c>
      <c r="M221" s="112" t="n">
        <f aca="false">L221-(SUM(O221:V221))</f>
        <v>6</v>
      </c>
      <c r="N221" s="39" t="str">
        <f aca="false">IF(M221&lt;0,"ATENÇÃO","OK")</f>
        <v>OK</v>
      </c>
      <c r="O221" s="41"/>
      <c r="P221" s="41"/>
      <c r="Q221" s="41"/>
      <c r="R221" s="41"/>
      <c r="S221" s="105"/>
      <c r="T221" s="41"/>
      <c r="U221" s="41"/>
      <c r="V221" s="41"/>
    </row>
    <row r="222" customFormat="false" ht="15" hidden="false" customHeight="true" outlineLevel="0" collapsed="false">
      <c r="A222" s="63"/>
      <c r="B222" s="31"/>
      <c r="C222" s="32" t="n">
        <v>219</v>
      </c>
      <c r="D222" s="45" t="s">
        <v>364</v>
      </c>
      <c r="E222" s="35" t="s">
        <v>39</v>
      </c>
      <c r="F222" s="35" t="s">
        <v>358</v>
      </c>
      <c r="G222" s="34" t="s">
        <v>361</v>
      </c>
      <c r="H222" s="35" t="s">
        <v>49</v>
      </c>
      <c r="I222" s="35" t="n">
        <v>20</v>
      </c>
      <c r="J222" s="35" t="n">
        <v>30</v>
      </c>
      <c r="K222" s="36" t="n">
        <v>10.46</v>
      </c>
      <c r="L222" s="59" t="n">
        <v>10</v>
      </c>
      <c r="M222" s="38" t="n">
        <f aca="false">L222-(SUM(O222:V222))</f>
        <v>10</v>
      </c>
      <c r="N222" s="39" t="str">
        <f aca="false">IF(M222&lt;0,"ATENÇÃO","OK")</f>
        <v>OK</v>
      </c>
      <c r="O222" s="41"/>
      <c r="P222" s="41"/>
      <c r="Q222" s="41"/>
      <c r="R222" s="41"/>
      <c r="S222" s="105"/>
      <c r="T222" s="41"/>
      <c r="U222" s="41"/>
      <c r="V222" s="41"/>
    </row>
    <row r="223" customFormat="false" ht="15" hidden="false" customHeight="true" outlineLevel="0" collapsed="false">
      <c r="A223" s="63"/>
      <c r="B223" s="31"/>
      <c r="C223" s="32" t="n">
        <v>220</v>
      </c>
      <c r="D223" s="45" t="s">
        <v>365</v>
      </c>
      <c r="E223" s="34" t="s">
        <v>39</v>
      </c>
      <c r="F223" s="34" t="s">
        <v>358</v>
      </c>
      <c r="G223" s="34" t="s">
        <v>361</v>
      </c>
      <c r="H223" s="46" t="s">
        <v>49</v>
      </c>
      <c r="I223" s="35" t="n">
        <v>20</v>
      </c>
      <c r="J223" s="35" t="n">
        <v>30</v>
      </c>
      <c r="K223" s="36" t="n">
        <v>10.29</v>
      </c>
      <c r="L223" s="59" t="n">
        <v>8</v>
      </c>
      <c r="M223" s="38" t="n">
        <f aca="false">L223-(SUM(O223:V223))</f>
        <v>8</v>
      </c>
      <c r="N223" s="39" t="str">
        <f aca="false">IF(M223&lt;0,"ATENÇÃO","OK")</f>
        <v>OK</v>
      </c>
      <c r="O223" s="41"/>
      <c r="P223" s="41"/>
      <c r="Q223" s="41"/>
      <c r="R223" s="41"/>
      <c r="S223" s="105"/>
      <c r="T223" s="41"/>
      <c r="U223" s="41"/>
      <c r="V223" s="41"/>
    </row>
    <row r="224" customFormat="false" ht="15" hidden="false" customHeight="true" outlineLevel="0" collapsed="false">
      <c r="A224" s="63"/>
      <c r="B224" s="31"/>
      <c r="C224" s="32" t="n">
        <v>221</v>
      </c>
      <c r="D224" s="45" t="s">
        <v>366</v>
      </c>
      <c r="E224" s="34" t="s">
        <v>39</v>
      </c>
      <c r="F224" s="34" t="s">
        <v>358</v>
      </c>
      <c r="G224" s="34" t="s">
        <v>361</v>
      </c>
      <c r="H224" s="46" t="s">
        <v>49</v>
      </c>
      <c r="I224" s="35" t="n">
        <v>20</v>
      </c>
      <c r="J224" s="35" t="n">
        <v>30</v>
      </c>
      <c r="K224" s="36" t="n">
        <v>12.77</v>
      </c>
      <c r="L224" s="59" t="n">
        <v>6</v>
      </c>
      <c r="M224" s="38" t="n">
        <f aca="false">L224-(SUM(O224:V224))</f>
        <v>6</v>
      </c>
      <c r="N224" s="39" t="str">
        <f aca="false">IF(M224&lt;0,"ATENÇÃO","OK")</f>
        <v>OK</v>
      </c>
      <c r="O224" s="41"/>
      <c r="P224" s="41"/>
      <c r="Q224" s="41"/>
      <c r="R224" s="41"/>
      <c r="S224" s="105"/>
      <c r="T224" s="41"/>
      <c r="U224" s="41"/>
      <c r="V224" s="41"/>
    </row>
    <row r="225" customFormat="false" ht="15" hidden="false" customHeight="true" outlineLevel="0" collapsed="false">
      <c r="A225" s="63"/>
      <c r="B225" s="31"/>
      <c r="C225" s="32" t="n">
        <v>222</v>
      </c>
      <c r="D225" s="45" t="s">
        <v>367</v>
      </c>
      <c r="E225" s="34" t="s">
        <v>39</v>
      </c>
      <c r="F225" s="34" t="s">
        <v>358</v>
      </c>
      <c r="G225" s="34" t="s">
        <v>361</v>
      </c>
      <c r="H225" s="46" t="s">
        <v>49</v>
      </c>
      <c r="I225" s="35" t="n">
        <v>20</v>
      </c>
      <c r="J225" s="35" t="n">
        <v>30</v>
      </c>
      <c r="K225" s="36" t="n">
        <v>15.54</v>
      </c>
      <c r="L225" s="59" t="n">
        <v>2</v>
      </c>
      <c r="M225" s="38" t="n">
        <f aca="false">L225-(SUM(O225:V225))</f>
        <v>2</v>
      </c>
      <c r="N225" s="39" t="str">
        <f aca="false">IF(M225&lt;0,"ATENÇÃO","OK")</f>
        <v>OK</v>
      </c>
      <c r="O225" s="41"/>
      <c r="P225" s="41"/>
      <c r="Q225" s="41"/>
      <c r="R225" s="41"/>
      <c r="S225" s="105"/>
      <c r="T225" s="41"/>
      <c r="U225" s="41"/>
      <c r="V225" s="41"/>
    </row>
    <row r="226" customFormat="false" ht="15" hidden="false" customHeight="true" outlineLevel="0" collapsed="false">
      <c r="A226" s="63"/>
      <c r="B226" s="31"/>
      <c r="C226" s="44" t="n">
        <v>223</v>
      </c>
      <c r="D226" s="45" t="s">
        <v>368</v>
      </c>
      <c r="E226" s="34" t="s">
        <v>39</v>
      </c>
      <c r="F226" s="34" t="s">
        <v>358</v>
      </c>
      <c r="G226" s="34" t="s">
        <v>361</v>
      </c>
      <c r="H226" s="46" t="s">
        <v>49</v>
      </c>
      <c r="I226" s="35" t="n">
        <v>20</v>
      </c>
      <c r="J226" s="35" t="n">
        <v>30</v>
      </c>
      <c r="K226" s="36" t="n">
        <v>18.84</v>
      </c>
      <c r="L226" s="59"/>
      <c r="M226" s="38" t="n">
        <f aca="false">L226-(SUM(O226:V226))</f>
        <v>0</v>
      </c>
      <c r="N226" s="39" t="str">
        <f aca="false">IF(M226&lt;0,"ATENÇÃO","OK")</f>
        <v>OK</v>
      </c>
      <c r="O226" s="41"/>
      <c r="P226" s="41"/>
      <c r="Q226" s="41"/>
      <c r="R226" s="41"/>
      <c r="S226" s="105"/>
      <c r="T226" s="41"/>
      <c r="U226" s="41"/>
      <c r="V226" s="41"/>
    </row>
    <row r="227" customFormat="false" ht="15" hidden="false" customHeight="true" outlineLevel="0" collapsed="false">
      <c r="A227" s="63"/>
      <c r="B227" s="31"/>
      <c r="C227" s="32" t="n">
        <v>224</v>
      </c>
      <c r="D227" s="45" t="s">
        <v>369</v>
      </c>
      <c r="E227" s="34" t="s">
        <v>39</v>
      </c>
      <c r="F227" s="34" t="s">
        <v>358</v>
      </c>
      <c r="G227" s="34" t="s">
        <v>370</v>
      </c>
      <c r="H227" s="34" t="s">
        <v>49</v>
      </c>
      <c r="I227" s="35" t="n">
        <v>20</v>
      </c>
      <c r="J227" s="35" t="n">
        <v>30</v>
      </c>
      <c r="K227" s="36" t="n">
        <v>49.85</v>
      </c>
      <c r="L227" s="59" t="n">
        <v>3</v>
      </c>
      <c r="M227" s="38" t="n">
        <f aca="false">L227-(SUM(O227:V227))</f>
        <v>3</v>
      </c>
      <c r="N227" s="39" t="str">
        <f aca="false">IF(M227&lt;0,"ATENÇÃO","OK")</f>
        <v>OK</v>
      </c>
      <c r="O227" s="41"/>
      <c r="P227" s="41"/>
      <c r="Q227" s="41"/>
      <c r="R227" s="41"/>
      <c r="S227" s="105"/>
      <c r="T227" s="41"/>
      <c r="U227" s="41"/>
      <c r="V227" s="41"/>
    </row>
    <row r="228" customFormat="false" ht="15" hidden="false" customHeight="true" outlineLevel="0" collapsed="false">
      <c r="A228" s="63"/>
      <c r="B228" s="31"/>
      <c r="C228" s="32" t="n">
        <v>225</v>
      </c>
      <c r="D228" s="45" t="s">
        <v>371</v>
      </c>
      <c r="E228" s="34" t="s">
        <v>39</v>
      </c>
      <c r="F228" s="34" t="s">
        <v>358</v>
      </c>
      <c r="G228" s="34" t="s">
        <v>370</v>
      </c>
      <c r="H228" s="34" t="s">
        <v>49</v>
      </c>
      <c r="I228" s="35" t="n">
        <v>20</v>
      </c>
      <c r="J228" s="35" t="n">
        <v>30</v>
      </c>
      <c r="K228" s="36" t="n">
        <v>52.65</v>
      </c>
      <c r="L228" s="59" t="n">
        <v>3</v>
      </c>
      <c r="M228" s="38" t="n">
        <f aca="false">L228-(SUM(O228:V228))</f>
        <v>3</v>
      </c>
      <c r="N228" s="39" t="str">
        <f aca="false">IF(M228&lt;0,"ATENÇÃO","OK")</f>
        <v>OK</v>
      </c>
      <c r="O228" s="41"/>
      <c r="P228" s="41"/>
      <c r="Q228" s="41"/>
      <c r="R228" s="41"/>
      <c r="S228" s="105"/>
      <c r="T228" s="41"/>
      <c r="U228" s="41"/>
      <c r="V228" s="41"/>
    </row>
    <row r="229" customFormat="false" ht="15" hidden="false" customHeight="true" outlineLevel="0" collapsed="false">
      <c r="A229" s="63"/>
      <c r="B229" s="31"/>
      <c r="C229" s="32" t="n">
        <v>226</v>
      </c>
      <c r="D229" s="45" t="s">
        <v>372</v>
      </c>
      <c r="E229" s="34" t="s">
        <v>39</v>
      </c>
      <c r="F229" s="34" t="s">
        <v>358</v>
      </c>
      <c r="G229" s="34" t="s">
        <v>370</v>
      </c>
      <c r="H229" s="65" t="s">
        <v>49</v>
      </c>
      <c r="I229" s="35" t="n">
        <v>20</v>
      </c>
      <c r="J229" s="35" t="n">
        <v>30</v>
      </c>
      <c r="K229" s="36" t="n">
        <v>55.51</v>
      </c>
      <c r="L229" s="59" t="n">
        <v>4</v>
      </c>
      <c r="M229" s="38" t="n">
        <f aca="false">L229-(SUM(O229:V229))</f>
        <v>4</v>
      </c>
      <c r="N229" s="39" t="str">
        <f aca="false">IF(M229&lt;0,"ATENÇÃO","OK")</f>
        <v>OK</v>
      </c>
      <c r="O229" s="41"/>
      <c r="P229" s="41"/>
      <c r="Q229" s="41"/>
      <c r="R229" s="41"/>
      <c r="S229" s="105"/>
      <c r="T229" s="41"/>
      <c r="U229" s="41"/>
      <c r="V229" s="41"/>
    </row>
    <row r="230" customFormat="false" ht="15" hidden="false" customHeight="true" outlineLevel="0" collapsed="false">
      <c r="A230" s="63"/>
      <c r="B230" s="31"/>
      <c r="C230" s="32" t="n">
        <v>227</v>
      </c>
      <c r="D230" s="45" t="s">
        <v>373</v>
      </c>
      <c r="E230" s="34" t="s">
        <v>39</v>
      </c>
      <c r="F230" s="34" t="s">
        <v>358</v>
      </c>
      <c r="G230" s="34" t="s">
        <v>370</v>
      </c>
      <c r="H230" s="65" t="s">
        <v>49</v>
      </c>
      <c r="I230" s="35" t="n">
        <v>20</v>
      </c>
      <c r="J230" s="35" t="n">
        <v>30</v>
      </c>
      <c r="K230" s="36" t="n">
        <v>52.55</v>
      </c>
      <c r="L230" s="59" t="n">
        <v>4</v>
      </c>
      <c r="M230" s="38" t="n">
        <f aca="false">L230-(SUM(O230:V230))</f>
        <v>4</v>
      </c>
      <c r="N230" s="39" t="str">
        <f aca="false">IF(M230&lt;0,"ATENÇÃO","OK")</f>
        <v>OK</v>
      </c>
      <c r="O230" s="41"/>
      <c r="P230" s="41"/>
      <c r="Q230" s="41"/>
      <c r="R230" s="41"/>
      <c r="S230" s="105"/>
      <c r="T230" s="41"/>
      <c r="U230" s="41"/>
      <c r="V230" s="41"/>
    </row>
    <row r="231" customFormat="false" ht="15" hidden="false" customHeight="true" outlineLevel="0" collapsed="false">
      <c r="A231" s="63"/>
      <c r="B231" s="31"/>
      <c r="C231" s="44" t="n">
        <v>228</v>
      </c>
      <c r="D231" s="45" t="s">
        <v>374</v>
      </c>
      <c r="E231" s="34" t="s">
        <v>39</v>
      </c>
      <c r="F231" s="34" t="s">
        <v>358</v>
      </c>
      <c r="G231" s="34" t="s">
        <v>370</v>
      </c>
      <c r="H231" s="35" t="s">
        <v>49</v>
      </c>
      <c r="I231" s="35" t="n">
        <v>20</v>
      </c>
      <c r="J231" s="35" t="n">
        <v>30</v>
      </c>
      <c r="K231" s="36" t="n">
        <v>50.61</v>
      </c>
      <c r="L231" s="59" t="n">
        <v>4</v>
      </c>
      <c r="M231" s="38" t="n">
        <f aca="false">L231-(SUM(O231:V231))</f>
        <v>4</v>
      </c>
      <c r="N231" s="39" t="str">
        <f aca="false">IF(M231&lt;0,"ATENÇÃO","OK")</f>
        <v>OK</v>
      </c>
      <c r="O231" s="41"/>
      <c r="P231" s="41"/>
      <c r="Q231" s="41"/>
      <c r="R231" s="41"/>
      <c r="S231" s="105"/>
      <c r="T231" s="41"/>
      <c r="U231" s="41"/>
      <c r="V231" s="41"/>
    </row>
    <row r="232" customFormat="false" ht="15" hidden="false" customHeight="true" outlineLevel="0" collapsed="false">
      <c r="A232" s="63"/>
      <c r="B232" s="31"/>
      <c r="C232" s="32" t="n">
        <v>229</v>
      </c>
      <c r="D232" s="45" t="s">
        <v>375</v>
      </c>
      <c r="E232" s="34" t="s">
        <v>39</v>
      </c>
      <c r="F232" s="34" t="s">
        <v>358</v>
      </c>
      <c r="G232" s="34" t="s">
        <v>370</v>
      </c>
      <c r="H232" s="34" t="s">
        <v>49</v>
      </c>
      <c r="I232" s="35" t="n">
        <v>20</v>
      </c>
      <c r="J232" s="35" t="n">
        <v>30</v>
      </c>
      <c r="K232" s="36" t="n">
        <v>123.01</v>
      </c>
      <c r="L232" s="59"/>
      <c r="M232" s="38" t="n">
        <f aca="false">L232-(SUM(O232:V232))</f>
        <v>0</v>
      </c>
      <c r="N232" s="39" t="str">
        <f aca="false">IF(M232&lt;0,"ATENÇÃO","OK")</f>
        <v>OK</v>
      </c>
      <c r="O232" s="41"/>
      <c r="P232" s="41"/>
      <c r="Q232" s="41"/>
      <c r="R232" s="41"/>
      <c r="S232" s="105"/>
      <c r="T232" s="41"/>
      <c r="U232" s="41"/>
      <c r="V232" s="41"/>
    </row>
    <row r="233" customFormat="false" ht="15" hidden="false" customHeight="true" outlineLevel="0" collapsed="false">
      <c r="A233" s="63"/>
      <c r="B233" s="31"/>
      <c r="C233" s="32" t="n">
        <v>230</v>
      </c>
      <c r="D233" s="33" t="s">
        <v>376</v>
      </c>
      <c r="E233" s="35" t="s">
        <v>39</v>
      </c>
      <c r="F233" s="35" t="s">
        <v>377</v>
      </c>
      <c r="G233" s="34" t="s">
        <v>378</v>
      </c>
      <c r="H233" s="35" t="s">
        <v>42</v>
      </c>
      <c r="I233" s="35" t="n">
        <v>20</v>
      </c>
      <c r="J233" s="35" t="n">
        <v>30</v>
      </c>
      <c r="K233" s="36" t="n">
        <v>37.95</v>
      </c>
      <c r="L233" s="59" t="n">
        <v>14</v>
      </c>
      <c r="M233" s="38" t="n">
        <f aca="false">L233-(SUM(O233:V233))</f>
        <v>14</v>
      </c>
      <c r="N233" s="39" t="str">
        <f aca="false">IF(M233&lt;0,"ATENÇÃO","OK")</f>
        <v>OK</v>
      </c>
      <c r="O233" s="41"/>
      <c r="P233" s="41"/>
      <c r="Q233" s="41"/>
      <c r="R233" s="41"/>
      <c r="S233" s="105"/>
      <c r="T233" s="41"/>
      <c r="U233" s="41"/>
      <c r="V233" s="41"/>
    </row>
    <row r="234" customFormat="false" ht="15" hidden="false" customHeight="true" outlineLevel="0" collapsed="false">
      <c r="A234" s="63"/>
      <c r="B234" s="31"/>
      <c r="C234" s="32" t="n">
        <v>231</v>
      </c>
      <c r="D234" s="33" t="s">
        <v>379</v>
      </c>
      <c r="E234" s="34" t="s">
        <v>39</v>
      </c>
      <c r="F234" s="34" t="s">
        <v>377</v>
      </c>
      <c r="G234" s="34" t="s">
        <v>380</v>
      </c>
      <c r="H234" s="35" t="s">
        <v>42</v>
      </c>
      <c r="I234" s="35" t="n">
        <v>20</v>
      </c>
      <c r="J234" s="35" t="n">
        <v>30</v>
      </c>
      <c r="K234" s="36" t="n">
        <v>51.58</v>
      </c>
      <c r="L234" s="59" t="n">
        <v>10</v>
      </c>
      <c r="M234" s="38" t="n">
        <f aca="false">L234-(SUM(O234:V234))</f>
        <v>10</v>
      </c>
      <c r="N234" s="39" t="str">
        <f aca="false">IF(M234&lt;0,"ATENÇÃO","OK")</f>
        <v>OK</v>
      </c>
      <c r="O234" s="41"/>
      <c r="P234" s="41"/>
      <c r="Q234" s="41"/>
      <c r="R234" s="41"/>
      <c r="S234" s="105"/>
      <c r="T234" s="41"/>
      <c r="U234" s="41"/>
      <c r="V234" s="41"/>
    </row>
    <row r="235" customFormat="false" ht="15" hidden="false" customHeight="true" outlineLevel="0" collapsed="false">
      <c r="A235" s="63"/>
      <c r="B235" s="31"/>
      <c r="C235" s="32" t="n">
        <v>232</v>
      </c>
      <c r="D235" s="33" t="s">
        <v>381</v>
      </c>
      <c r="E235" s="35" t="s">
        <v>39</v>
      </c>
      <c r="F235" s="35" t="s">
        <v>332</v>
      </c>
      <c r="G235" s="34" t="s">
        <v>382</v>
      </c>
      <c r="H235" s="35" t="s">
        <v>42</v>
      </c>
      <c r="I235" s="35" t="n">
        <v>20</v>
      </c>
      <c r="J235" s="35" t="n">
        <v>30</v>
      </c>
      <c r="K235" s="36" t="n">
        <v>512.63</v>
      </c>
      <c r="L235" s="59" t="n">
        <v>1</v>
      </c>
      <c r="M235" s="38" t="n">
        <f aca="false">L235-(SUM(O235:V235))</f>
        <v>1</v>
      </c>
      <c r="N235" s="39" t="str">
        <f aca="false">IF(M235&lt;0,"ATENÇÃO","OK")</f>
        <v>OK</v>
      </c>
      <c r="O235" s="41"/>
      <c r="P235" s="41"/>
      <c r="Q235" s="41"/>
      <c r="R235" s="41"/>
      <c r="S235" s="105"/>
      <c r="T235" s="41"/>
      <c r="U235" s="41"/>
      <c r="V235" s="41"/>
    </row>
    <row r="236" customFormat="false" ht="15" hidden="false" customHeight="true" outlineLevel="0" collapsed="false">
      <c r="A236" s="63"/>
      <c r="B236" s="31"/>
      <c r="C236" s="44" t="n">
        <v>233</v>
      </c>
      <c r="D236" s="33" t="s">
        <v>383</v>
      </c>
      <c r="E236" s="65" t="s">
        <v>39</v>
      </c>
      <c r="F236" s="65" t="s">
        <v>384</v>
      </c>
      <c r="G236" s="34" t="s">
        <v>385</v>
      </c>
      <c r="H236" s="65" t="s">
        <v>181</v>
      </c>
      <c r="I236" s="35" t="n">
        <v>20</v>
      </c>
      <c r="J236" s="35" t="n">
        <v>30</v>
      </c>
      <c r="K236" s="36" t="n">
        <v>31.87</v>
      </c>
      <c r="L236" s="59" t="n">
        <v>30</v>
      </c>
      <c r="M236" s="38" t="n">
        <f aca="false">L236-(SUM(O236:V236))</f>
        <v>30</v>
      </c>
      <c r="N236" s="39" t="str">
        <f aca="false">IF(M236&lt;0,"ATENÇÃO","OK")</f>
        <v>OK</v>
      </c>
      <c r="O236" s="41"/>
      <c r="P236" s="41"/>
      <c r="Q236" s="41"/>
      <c r="R236" s="41"/>
      <c r="S236" s="105"/>
      <c r="T236" s="41"/>
      <c r="U236" s="41"/>
      <c r="V236" s="41"/>
    </row>
    <row r="237" customFormat="false" ht="15" hidden="false" customHeight="true" outlineLevel="0" collapsed="false">
      <c r="A237" s="63"/>
      <c r="B237" s="31"/>
      <c r="C237" s="32" t="n">
        <v>234</v>
      </c>
      <c r="D237" s="33" t="s">
        <v>386</v>
      </c>
      <c r="E237" s="35" t="s">
        <v>39</v>
      </c>
      <c r="F237" s="35" t="s">
        <v>387</v>
      </c>
      <c r="G237" s="34" t="n">
        <v>31</v>
      </c>
      <c r="H237" s="35" t="s">
        <v>181</v>
      </c>
      <c r="I237" s="35" t="n">
        <v>20</v>
      </c>
      <c r="J237" s="35" t="n">
        <v>30</v>
      </c>
      <c r="K237" s="36" t="n">
        <v>35.12</v>
      </c>
      <c r="L237" s="59" t="n">
        <v>25</v>
      </c>
      <c r="M237" s="38" t="n">
        <f aca="false">L237-(SUM(O237:V237))</f>
        <v>25</v>
      </c>
      <c r="N237" s="39" t="str">
        <f aca="false">IF(M237&lt;0,"ATENÇÃO","OK")</f>
        <v>OK</v>
      </c>
      <c r="O237" s="41"/>
      <c r="P237" s="41"/>
      <c r="Q237" s="41"/>
      <c r="R237" s="41"/>
      <c r="S237" s="105"/>
      <c r="T237" s="41"/>
      <c r="U237" s="41"/>
      <c r="V237" s="41"/>
    </row>
    <row r="238" customFormat="false" ht="15" hidden="false" customHeight="true" outlineLevel="0" collapsed="false">
      <c r="A238" s="63"/>
      <c r="B238" s="31"/>
      <c r="C238" s="32" t="n">
        <v>235</v>
      </c>
      <c r="D238" s="45" t="s">
        <v>388</v>
      </c>
      <c r="E238" s="35" t="s">
        <v>39</v>
      </c>
      <c r="F238" s="35" t="s">
        <v>389</v>
      </c>
      <c r="G238" s="34" t="s">
        <v>390</v>
      </c>
      <c r="H238" s="35" t="s">
        <v>49</v>
      </c>
      <c r="I238" s="35" t="n">
        <v>20</v>
      </c>
      <c r="J238" s="35" t="n">
        <v>30</v>
      </c>
      <c r="K238" s="36" t="n">
        <v>0.42</v>
      </c>
      <c r="L238" s="59" t="n">
        <v>30</v>
      </c>
      <c r="M238" s="38" t="n">
        <f aca="false">L238-(SUM(O238:V238))</f>
        <v>30</v>
      </c>
      <c r="N238" s="39" t="str">
        <f aca="false">IF(M238&lt;0,"ATENÇÃO","OK")</f>
        <v>OK</v>
      </c>
      <c r="O238" s="41"/>
      <c r="P238" s="41"/>
      <c r="Q238" s="41"/>
      <c r="R238" s="41"/>
      <c r="S238" s="105"/>
      <c r="T238" s="41"/>
      <c r="U238" s="41"/>
      <c r="V238" s="41"/>
    </row>
    <row r="239" customFormat="false" ht="15" hidden="false" customHeight="true" outlineLevel="0" collapsed="false">
      <c r="A239" s="63"/>
      <c r="B239" s="31"/>
      <c r="C239" s="32" t="n">
        <v>236</v>
      </c>
      <c r="D239" s="33" t="s">
        <v>391</v>
      </c>
      <c r="E239" s="35" t="s">
        <v>39</v>
      </c>
      <c r="F239" s="35" t="s">
        <v>344</v>
      </c>
      <c r="G239" s="34" t="s">
        <v>392</v>
      </c>
      <c r="H239" s="35" t="s">
        <v>42</v>
      </c>
      <c r="I239" s="35" t="n">
        <v>20</v>
      </c>
      <c r="J239" s="35" t="n">
        <v>30</v>
      </c>
      <c r="K239" s="36" t="n">
        <v>39.35</v>
      </c>
      <c r="L239" s="59"/>
      <c r="M239" s="38" t="n">
        <f aca="false">L239-(SUM(O239:V239))</f>
        <v>0</v>
      </c>
      <c r="N239" s="39" t="str">
        <f aca="false">IF(M239&lt;0,"ATENÇÃO","OK")</f>
        <v>OK</v>
      </c>
      <c r="O239" s="41"/>
      <c r="P239" s="41"/>
      <c r="Q239" s="41"/>
      <c r="R239" s="41"/>
      <c r="S239" s="105"/>
      <c r="T239" s="41"/>
      <c r="U239" s="41"/>
      <c r="V239" s="41"/>
    </row>
    <row r="240" customFormat="false" ht="15" hidden="false" customHeight="true" outlineLevel="0" collapsed="false">
      <c r="A240" s="63"/>
      <c r="B240" s="31"/>
      <c r="C240" s="32" t="n">
        <v>237</v>
      </c>
      <c r="D240" s="45" t="s">
        <v>393</v>
      </c>
      <c r="E240" s="35" t="s">
        <v>39</v>
      </c>
      <c r="F240" s="35" t="s">
        <v>342</v>
      </c>
      <c r="G240" s="34" t="n">
        <v>39002</v>
      </c>
      <c r="H240" s="35" t="s">
        <v>49</v>
      </c>
      <c r="I240" s="35" t="n">
        <v>20</v>
      </c>
      <c r="J240" s="35" t="n">
        <v>30</v>
      </c>
      <c r="K240" s="36" t="n">
        <v>101.06</v>
      </c>
      <c r="L240" s="59" t="n">
        <v>4</v>
      </c>
      <c r="M240" s="38" t="n">
        <f aca="false">L240-(SUM(O240:V240))</f>
        <v>4</v>
      </c>
      <c r="N240" s="39" t="str">
        <f aca="false">IF(M240&lt;0,"ATENÇÃO","OK")</f>
        <v>OK</v>
      </c>
      <c r="O240" s="41"/>
      <c r="P240" s="41"/>
      <c r="Q240" s="41"/>
      <c r="R240" s="41"/>
      <c r="S240" s="105"/>
      <c r="T240" s="41"/>
      <c r="U240" s="41"/>
      <c r="V240" s="41"/>
    </row>
    <row r="241" customFormat="false" ht="15" hidden="false" customHeight="true" outlineLevel="0" collapsed="false">
      <c r="A241" s="63"/>
      <c r="B241" s="31"/>
      <c r="C241" s="44" t="n">
        <v>238</v>
      </c>
      <c r="D241" s="45" t="s">
        <v>394</v>
      </c>
      <c r="E241" s="35" t="s">
        <v>39</v>
      </c>
      <c r="F241" s="35" t="s">
        <v>395</v>
      </c>
      <c r="G241" s="34" t="s">
        <v>396</v>
      </c>
      <c r="H241" s="35" t="s">
        <v>49</v>
      </c>
      <c r="I241" s="35" t="n">
        <v>20</v>
      </c>
      <c r="J241" s="35" t="n">
        <v>30</v>
      </c>
      <c r="K241" s="36" t="n">
        <v>10.63</v>
      </c>
      <c r="L241" s="59" t="n">
        <v>30</v>
      </c>
      <c r="M241" s="38" t="n">
        <f aca="false">L241-(SUM(O241:V241))</f>
        <v>30</v>
      </c>
      <c r="N241" s="39" t="str">
        <f aca="false">IF(M241&lt;0,"ATENÇÃO","OK")</f>
        <v>OK</v>
      </c>
      <c r="O241" s="41"/>
      <c r="P241" s="41"/>
      <c r="Q241" s="41"/>
      <c r="R241" s="41"/>
      <c r="S241" s="105"/>
      <c r="T241" s="41"/>
      <c r="U241" s="41"/>
      <c r="V241" s="41"/>
    </row>
    <row r="242" customFormat="false" ht="15" hidden="false" customHeight="true" outlineLevel="0" collapsed="false">
      <c r="A242" s="63"/>
      <c r="B242" s="31"/>
      <c r="C242" s="32" t="n">
        <v>239</v>
      </c>
      <c r="D242" s="45" t="s">
        <v>397</v>
      </c>
      <c r="E242" s="35" t="s">
        <v>39</v>
      </c>
      <c r="F242" s="35" t="s">
        <v>395</v>
      </c>
      <c r="G242" s="34" t="s">
        <v>396</v>
      </c>
      <c r="H242" s="35" t="s">
        <v>49</v>
      </c>
      <c r="I242" s="35" t="n">
        <v>20</v>
      </c>
      <c r="J242" s="35" t="n">
        <v>30</v>
      </c>
      <c r="K242" s="36" t="n">
        <v>11.14</v>
      </c>
      <c r="L242" s="59" t="n">
        <v>17</v>
      </c>
      <c r="M242" s="38" t="n">
        <f aca="false">L242-(SUM(O242:V242))</f>
        <v>17</v>
      </c>
      <c r="N242" s="39" t="str">
        <f aca="false">IF(M242&lt;0,"ATENÇÃO","OK")</f>
        <v>OK</v>
      </c>
      <c r="O242" s="41"/>
      <c r="P242" s="41"/>
      <c r="Q242" s="41"/>
      <c r="R242" s="41"/>
      <c r="S242" s="105"/>
      <c r="T242" s="41"/>
      <c r="U242" s="41"/>
      <c r="V242" s="41"/>
    </row>
    <row r="243" customFormat="false" ht="15" hidden="false" customHeight="true" outlineLevel="0" collapsed="false">
      <c r="A243" s="63"/>
      <c r="B243" s="31"/>
      <c r="C243" s="32" t="n">
        <v>240</v>
      </c>
      <c r="D243" s="45" t="s">
        <v>247</v>
      </c>
      <c r="E243" s="35" t="s">
        <v>39</v>
      </c>
      <c r="F243" s="35" t="s">
        <v>395</v>
      </c>
      <c r="G243" s="34" t="s">
        <v>396</v>
      </c>
      <c r="H243" s="35" t="s">
        <v>49</v>
      </c>
      <c r="I243" s="35" t="n">
        <v>20</v>
      </c>
      <c r="J243" s="35" t="n">
        <v>30</v>
      </c>
      <c r="K243" s="36" t="n">
        <v>16.4</v>
      </c>
      <c r="L243" s="59" t="n">
        <v>8</v>
      </c>
      <c r="M243" s="38" t="n">
        <f aca="false">L243-(SUM(O243:V243))</f>
        <v>8</v>
      </c>
      <c r="N243" s="39" t="str">
        <f aca="false">IF(M243&lt;0,"ATENÇÃO","OK")</f>
        <v>OK</v>
      </c>
      <c r="O243" s="41"/>
      <c r="P243" s="41"/>
      <c r="Q243" s="41"/>
      <c r="R243" s="41"/>
      <c r="S243" s="105"/>
      <c r="T243" s="41"/>
      <c r="U243" s="41"/>
      <c r="V243" s="41"/>
    </row>
    <row r="244" customFormat="false" ht="15" hidden="false" customHeight="true" outlineLevel="0" collapsed="false">
      <c r="A244" s="63"/>
      <c r="B244" s="31"/>
      <c r="C244" s="32" t="n">
        <v>241</v>
      </c>
      <c r="D244" s="45" t="s">
        <v>398</v>
      </c>
      <c r="E244" s="34" t="s">
        <v>39</v>
      </c>
      <c r="F244" s="34" t="s">
        <v>399</v>
      </c>
      <c r="G244" s="34" t="n">
        <v>52832</v>
      </c>
      <c r="H244" s="35" t="s">
        <v>49</v>
      </c>
      <c r="I244" s="35" t="n">
        <v>20</v>
      </c>
      <c r="J244" s="35" t="n">
        <v>30</v>
      </c>
      <c r="K244" s="36" t="n">
        <v>4.14</v>
      </c>
      <c r="L244" s="59"/>
      <c r="M244" s="38" t="n">
        <f aca="false">L244-(SUM(O244:V244))</f>
        <v>0</v>
      </c>
      <c r="N244" s="39" t="str">
        <f aca="false">IF(M244&lt;0,"ATENÇÃO","OK")</f>
        <v>OK</v>
      </c>
      <c r="O244" s="41"/>
      <c r="P244" s="41"/>
      <c r="Q244" s="41"/>
      <c r="R244" s="41"/>
      <c r="S244" s="105"/>
      <c r="T244" s="41"/>
      <c r="U244" s="41"/>
      <c r="V244" s="41"/>
    </row>
    <row r="245" customFormat="false" ht="15" hidden="false" customHeight="true" outlineLevel="0" collapsed="false">
      <c r="A245" s="63"/>
      <c r="B245" s="31"/>
      <c r="C245" s="32" t="n">
        <v>242</v>
      </c>
      <c r="D245" s="33" t="s">
        <v>400</v>
      </c>
      <c r="E245" s="34" t="s">
        <v>39</v>
      </c>
      <c r="F245" s="34" t="s">
        <v>401</v>
      </c>
      <c r="G245" s="34" t="n">
        <v>7003</v>
      </c>
      <c r="H245" s="35" t="s">
        <v>42</v>
      </c>
      <c r="I245" s="35" t="n">
        <v>20</v>
      </c>
      <c r="J245" s="35" t="n">
        <v>30</v>
      </c>
      <c r="K245" s="36" t="n">
        <v>106.74</v>
      </c>
      <c r="L245" s="59" t="n">
        <v>2</v>
      </c>
      <c r="M245" s="38" t="n">
        <f aca="false">L245-(SUM(O245:V245))</f>
        <v>2</v>
      </c>
      <c r="N245" s="39" t="str">
        <f aca="false">IF(M245&lt;0,"ATENÇÃO","OK")</f>
        <v>OK</v>
      </c>
      <c r="O245" s="41"/>
      <c r="P245" s="41"/>
      <c r="Q245" s="41"/>
      <c r="R245" s="41"/>
      <c r="S245" s="105"/>
      <c r="T245" s="41"/>
      <c r="U245" s="41"/>
      <c r="V245" s="41"/>
    </row>
    <row r="246" customFormat="false" ht="15" hidden="false" customHeight="true" outlineLevel="0" collapsed="false">
      <c r="A246" s="63"/>
      <c r="B246" s="31"/>
      <c r="C246" s="44" t="n">
        <v>243</v>
      </c>
      <c r="D246" s="64" t="s">
        <v>402</v>
      </c>
      <c r="E246" s="34" t="s">
        <v>39</v>
      </c>
      <c r="F246" s="34" t="s">
        <v>403</v>
      </c>
      <c r="G246" s="34" t="n">
        <v>1043</v>
      </c>
      <c r="H246" s="34" t="s">
        <v>49</v>
      </c>
      <c r="I246" s="35" t="n">
        <v>20</v>
      </c>
      <c r="J246" s="35" t="n">
        <v>30</v>
      </c>
      <c r="K246" s="36" t="n">
        <v>6.33</v>
      </c>
      <c r="L246" s="59" t="n">
        <v>20</v>
      </c>
      <c r="M246" s="38" t="n">
        <f aca="false">L246-(SUM(O246:V246))</f>
        <v>20</v>
      </c>
      <c r="N246" s="39" t="str">
        <f aca="false">IF(M246&lt;0,"ATENÇÃO","OK")</f>
        <v>OK</v>
      </c>
      <c r="O246" s="41"/>
      <c r="P246" s="41"/>
      <c r="Q246" s="41"/>
      <c r="R246" s="41"/>
      <c r="S246" s="105"/>
      <c r="T246" s="41"/>
      <c r="U246" s="41"/>
      <c r="V246" s="41"/>
    </row>
    <row r="247" customFormat="false" ht="15" hidden="false" customHeight="true" outlineLevel="0" collapsed="false">
      <c r="A247" s="63"/>
      <c r="B247" s="31"/>
      <c r="C247" s="32" t="n">
        <v>244</v>
      </c>
      <c r="D247" s="64" t="s">
        <v>404</v>
      </c>
      <c r="E247" s="34" t="s">
        <v>39</v>
      </c>
      <c r="F247" s="34" t="s">
        <v>403</v>
      </c>
      <c r="G247" s="34" t="s">
        <v>405</v>
      </c>
      <c r="H247" s="34" t="s">
        <v>49</v>
      </c>
      <c r="I247" s="35" t="n">
        <v>20</v>
      </c>
      <c r="J247" s="35" t="n">
        <v>30</v>
      </c>
      <c r="K247" s="36" t="n">
        <v>8.69</v>
      </c>
      <c r="L247" s="59" t="n">
        <v>20</v>
      </c>
      <c r="M247" s="38" t="n">
        <f aca="false">L247-(SUM(O247:V247))</f>
        <v>20</v>
      </c>
      <c r="N247" s="39" t="str">
        <f aca="false">IF(M247&lt;0,"ATENÇÃO","OK")</f>
        <v>OK</v>
      </c>
      <c r="O247" s="41"/>
      <c r="P247" s="41"/>
      <c r="Q247" s="41"/>
      <c r="R247" s="41"/>
      <c r="S247" s="105"/>
      <c r="T247" s="41"/>
      <c r="U247" s="41"/>
      <c r="V247" s="41"/>
    </row>
    <row r="248" customFormat="false" ht="15" hidden="false" customHeight="true" outlineLevel="0" collapsed="false">
      <c r="A248" s="63"/>
      <c r="B248" s="31"/>
      <c r="C248" s="32" t="n">
        <v>245</v>
      </c>
      <c r="D248" s="45" t="s">
        <v>406</v>
      </c>
      <c r="E248" s="34" t="s">
        <v>39</v>
      </c>
      <c r="F248" s="34" t="s">
        <v>403</v>
      </c>
      <c r="G248" s="34" t="s">
        <v>405</v>
      </c>
      <c r="H248" s="34" t="s">
        <v>181</v>
      </c>
      <c r="I248" s="35" t="n">
        <v>20</v>
      </c>
      <c r="J248" s="35" t="n">
        <v>30</v>
      </c>
      <c r="K248" s="36" t="n">
        <v>45.11</v>
      </c>
      <c r="L248" s="59"/>
      <c r="M248" s="38" t="n">
        <f aca="false">L248-(SUM(O248:V248))</f>
        <v>0</v>
      </c>
      <c r="N248" s="39" t="str">
        <f aca="false">IF(M248&lt;0,"ATENÇÃO","OK")</f>
        <v>OK</v>
      </c>
      <c r="O248" s="41"/>
      <c r="P248" s="41"/>
      <c r="Q248" s="41"/>
      <c r="R248" s="41"/>
      <c r="S248" s="105"/>
      <c r="T248" s="41"/>
      <c r="U248" s="41"/>
      <c r="V248" s="41"/>
    </row>
    <row r="249" customFormat="false" ht="15" hidden="false" customHeight="true" outlineLevel="0" collapsed="false">
      <c r="A249" s="63"/>
      <c r="B249" s="31"/>
      <c r="C249" s="32" t="n">
        <v>246</v>
      </c>
      <c r="D249" s="64" t="s">
        <v>407</v>
      </c>
      <c r="E249" s="34" t="s">
        <v>39</v>
      </c>
      <c r="F249" s="34" t="s">
        <v>403</v>
      </c>
      <c r="G249" s="34" t="s">
        <v>408</v>
      </c>
      <c r="H249" s="34" t="s">
        <v>49</v>
      </c>
      <c r="I249" s="35" t="n">
        <v>20</v>
      </c>
      <c r="J249" s="35" t="n">
        <v>30</v>
      </c>
      <c r="K249" s="36" t="n">
        <v>9.03</v>
      </c>
      <c r="L249" s="59" t="n">
        <v>25</v>
      </c>
      <c r="M249" s="38" t="n">
        <f aca="false">L249-(SUM(O249:V249))</f>
        <v>25</v>
      </c>
      <c r="N249" s="39" t="str">
        <f aca="false">IF(M249&lt;0,"ATENÇÃO","OK")</f>
        <v>OK</v>
      </c>
      <c r="O249" s="41"/>
      <c r="P249" s="41"/>
      <c r="Q249" s="41"/>
      <c r="R249" s="41"/>
      <c r="S249" s="105"/>
      <c r="T249" s="41"/>
      <c r="U249" s="41"/>
      <c r="V249" s="41"/>
    </row>
    <row r="250" customFormat="false" ht="15" hidden="false" customHeight="true" outlineLevel="0" collapsed="false">
      <c r="A250" s="63"/>
      <c r="B250" s="31"/>
      <c r="C250" s="32" t="n">
        <v>247</v>
      </c>
      <c r="D250" s="33" t="s">
        <v>409</v>
      </c>
      <c r="E250" s="34" t="s">
        <v>39</v>
      </c>
      <c r="F250" s="34" t="s">
        <v>403</v>
      </c>
      <c r="G250" s="34" t="s">
        <v>408</v>
      </c>
      <c r="H250" s="34" t="s">
        <v>42</v>
      </c>
      <c r="I250" s="35" t="n">
        <v>20</v>
      </c>
      <c r="J250" s="35" t="n">
        <v>30</v>
      </c>
      <c r="K250" s="36" t="n">
        <v>33.24</v>
      </c>
      <c r="L250" s="59" t="n">
        <v>10</v>
      </c>
      <c r="M250" s="38" t="n">
        <f aca="false">L250-(SUM(O250:V250))</f>
        <v>10</v>
      </c>
      <c r="N250" s="39" t="str">
        <f aca="false">IF(M250&lt;0,"ATENÇÃO","OK")</f>
        <v>OK</v>
      </c>
      <c r="O250" s="41"/>
      <c r="P250" s="41"/>
      <c r="Q250" s="41"/>
      <c r="R250" s="41"/>
      <c r="S250" s="105"/>
      <c r="T250" s="41"/>
      <c r="U250" s="41"/>
      <c r="V250" s="41"/>
    </row>
    <row r="251" customFormat="false" ht="15" hidden="false" customHeight="true" outlineLevel="0" collapsed="false">
      <c r="A251" s="63"/>
      <c r="B251" s="31"/>
      <c r="C251" s="44" t="n">
        <v>248</v>
      </c>
      <c r="D251" s="33" t="s">
        <v>410</v>
      </c>
      <c r="E251" s="34" t="s">
        <v>39</v>
      </c>
      <c r="F251" s="34" t="s">
        <v>403</v>
      </c>
      <c r="G251" s="34" t="s">
        <v>408</v>
      </c>
      <c r="H251" s="34" t="s">
        <v>42</v>
      </c>
      <c r="I251" s="35" t="n">
        <v>20</v>
      </c>
      <c r="J251" s="35" t="n">
        <v>30</v>
      </c>
      <c r="K251" s="36" t="n">
        <v>38.42</v>
      </c>
      <c r="L251" s="59" t="n">
        <v>8</v>
      </c>
      <c r="M251" s="38" t="n">
        <f aca="false">L251-(SUM(O251:V251))</f>
        <v>8</v>
      </c>
      <c r="N251" s="39" t="str">
        <f aca="false">IF(M251&lt;0,"ATENÇÃO","OK")</f>
        <v>OK</v>
      </c>
      <c r="O251" s="41"/>
      <c r="P251" s="41"/>
      <c r="Q251" s="41"/>
      <c r="R251" s="41"/>
      <c r="S251" s="105"/>
      <c r="T251" s="41"/>
      <c r="U251" s="41"/>
      <c r="V251" s="41"/>
    </row>
    <row r="252" customFormat="false" ht="15" hidden="false" customHeight="true" outlineLevel="0" collapsed="false">
      <c r="A252" s="63"/>
      <c r="B252" s="31"/>
      <c r="C252" s="32" t="n">
        <v>249</v>
      </c>
      <c r="D252" s="33" t="s">
        <v>411</v>
      </c>
      <c r="E252" s="34" t="s">
        <v>39</v>
      </c>
      <c r="F252" s="34" t="s">
        <v>403</v>
      </c>
      <c r="G252" s="34" t="s">
        <v>408</v>
      </c>
      <c r="H252" s="34" t="s">
        <v>42</v>
      </c>
      <c r="I252" s="35" t="n">
        <v>20</v>
      </c>
      <c r="J252" s="35" t="n">
        <v>30</v>
      </c>
      <c r="K252" s="36" t="n">
        <v>37.27</v>
      </c>
      <c r="L252" s="59" t="n">
        <v>8</v>
      </c>
      <c r="M252" s="38" t="n">
        <f aca="false">L252-(SUM(O252:V252))</f>
        <v>8</v>
      </c>
      <c r="N252" s="39" t="str">
        <f aca="false">IF(M252&lt;0,"ATENÇÃO","OK")</f>
        <v>OK</v>
      </c>
      <c r="O252" s="41"/>
      <c r="P252" s="41"/>
      <c r="Q252" s="41"/>
      <c r="R252" s="41"/>
      <c r="S252" s="105"/>
      <c r="T252" s="41"/>
      <c r="U252" s="41"/>
      <c r="V252" s="41"/>
    </row>
    <row r="253" customFormat="false" ht="15" hidden="false" customHeight="true" outlineLevel="0" collapsed="false">
      <c r="A253" s="63"/>
      <c r="B253" s="31"/>
      <c r="C253" s="32" t="n">
        <v>250</v>
      </c>
      <c r="D253" s="33" t="s">
        <v>412</v>
      </c>
      <c r="E253" s="34" t="s">
        <v>44</v>
      </c>
      <c r="F253" s="34" t="s">
        <v>403</v>
      </c>
      <c r="G253" s="34" t="s">
        <v>408</v>
      </c>
      <c r="H253" s="34" t="s">
        <v>42</v>
      </c>
      <c r="I253" s="35" t="n">
        <v>20</v>
      </c>
      <c r="J253" s="35" t="n">
        <v>30</v>
      </c>
      <c r="K253" s="36" t="n">
        <v>42.78</v>
      </c>
      <c r="L253" s="59" t="n">
        <v>8</v>
      </c>
      <c r="M253" s="38" t="n">
        <f aca="false">L253-(SUM(O253:V253))</f>
        <v>8</v>
      </c>
      <c r="N253" s="39" t="str">
        <f aca="false">IF(M253&lt;0,"ATENÇÃO","OK")</f>
        <v>OK</v>
      </c>
      <c r="O253" s="41"/>
      <c r="P253" s="41"/>
      <c r="Q253" s="41"/>
      <c r="R253" s="41"/>
      <c r="S253" s="105"/>
      <c r="T253" s="41"/>
      <c r="U253" s="41"/>
      <c r="V253" s="41"/>
    </row>
    <row r="254" customFormat="false" ht="15" hidden="false" customHeight="true" outlineLevel="0" collapsed="false">
      <c r="A254" s="63"/>
      <c r="B254" s="31"/>
      <c r="C254" s="32" t="n">
        <v>251</v>
      </c>
      <c r="D254" s="45" t="s">
        <v>413</v>
      </c>
      <c r="E254" s="34" t="s">
        <v>44</v>
      </c>
      <c r="F254" s="34" t="s">
        <v>414</v>
      </c>
      <c r="G254" s="34" t="s">
        <v>415</v>
      </c>
      <c r="H254" s="35" t="s">
        <v>49</v>
      </c>
      <c r="I254" s="35" t="n">
        <v>20</v>
      </c>
      <c r="J254" s="35" t="n">
        <v>30</v>
      </c>
      <c r="K254" s="36" t="n">
        <v>279.38</v>
      </c>
      <c r="L254" s="59"/>
      <c r="M254" s="38" t="n">
        <f aca="false">L254-(SUM(O254:V254))</f>
        <v>0</v>
      </c>
      <c r="N254" s="39" t="str">
        <f aca="false">IF(M254&lt;0,"ATENÇÃO","OK")</f>
        <v>OK</v>
      </c>
      <c r="O254" s="41"/>
      <c r="P254" s="41"/>
      <c r="Q254" s="41"/>
      <c r="R254" s="41"/>
      <c r="S254" s="105"/>
      <c r="T254" s="41"/>
      <c r="U254" s="41"/>
      <c r="V254" s="41"/>
    </row>
    <row r="255" customFormat="false" ht="15" hidden="false" customHeight="true" outlineLevel="0" collapsed="false">
      <c r="A255" s="63"/>
      <c r="B255" s="31"/>
      <c r="C255" s="32" t="n">
        <v>252</v>
      </c>
      <c r="D255" s="45" t="s">
        <v>416</v>
      </c>
      <c r="E255" s="34" t="s">
        <v>44</v>
      </c>
      <c r="F255" s="34" t="s">
        <v>414</v>
      </c>
      <c r="G255" s="34" t="s">
        <v>415</v>
      </c>
      <c r="H255" s="35" t="s">
        <v>49</v>
      </c>
      <c r="I255" s="35" t="n">
        <v>20</v>
      </c>
      <c r="J255" s="35" t="n">
        <v>30</v>
      </c>
      <c r="K255" s="36" t="n">
        <v>119.26</v>
      </c>
      <c r="L255" s="59"/>
      <c r="M255" s="38" t="n">
        <f aca="false">L255-(SUM(O255:V255))</f>
        <v>0</v>
      </c>
      <c r="N255" s="39" t="str">
        <f aca="false">IF(M255&lt;0,"ATENÇÃO","OK")</f>
        <v>OK</v>
      </c>
      <c r="O255" s="41"/>
      <c r="P255" s="41"/>
      <c r="Q255" s="41"/>
      <c r="R255" s="41"/>
      <c r="S255" s="105"/>
      <c r="T255" s="41"/>
      <c r="U255" s="41"/>
      <c r="V255" s="41"/>
    </row>
    <row r="256" customFormat="false" ht="15" hidden="false" customHeight="true" outlineLevel="0" collapsed="false">
      <c r="A256" s="63"/>
      <c r="B256" s="31"/>
      <c r="C256" s="44" t="n">
        <v>253</v>
      </c>
      <c r="D256" s="45" t="s">
        <v>417</v>
      </c>
      <c r="E256" s="34" t="s">
        <v>39</v>
      </c>
      <c r="F256" s="34" t="s">
        <v>414</v>
      </c>
      <c r="G256" s="34" t="s">
        <v>415</v>
      </c>
      <c r="H256" s="35" t="s">
        <v>49</v>
      </c>
      <c r="I256" s="35" t="n">
        <v>20</v>
      </c>
      <c r="J256" s="35" t="n">
        <v>30</v>
      </c>
      <c r="K256" s="36" t="n">
        <v>162.25</v>
      </c>
      <c r="L256" s="59"/>
      <c r="M256" s="38" t="n">
        <f aca="false">L256-(SUM(O256:V256))</f>
        <v>0</v>
      </c>
      <c r="N256" s="39" t="str">
        <f aca="false">IF(M256&lt;0,"ATENÇÃO","OK")</f>
        <v>OK</v>
      </c>
      <c r="O256" s="41"/>
      <c r="P256" s="41"/>
      <c r="Q256" s="41"/>
      <c r="R256" s="41"/>
      <c r="S256" s="105"/>
      <c r="T256" s="41"/>
      <c r="U256" s="41"/>
      <c r="V256" s="41"/>
    </row>
    <row r="257" customFormat="false" ht="15" hidden="false" customHeight="true" outlineLevel="0" collapsed="false">
      <c r="A257" s="63"/>
      <c r="B257" s="31"/>
      <c r="C257" s="32" t="n">
        <v>254</v>
      </c>
      <c r="D257" s="45" t="s">
        <v>418</v>
      </c>
      <c r="E257" s="34" t="s">
        <v>39</v>
      </c>
      <c r="F257" s="34" t="s">
        <v>419</v>
      </c>
      <c r="G257" s="34" t="s">
        <v>420</v>
      </c>
      <c r="H257" s="35" t="s">
        <v>181</v>
      </c>
      <c r="I257" s="35" t="n">
        <v>20</v>
      </c>
      <c r="J257" s="35" t="n">
        <v>30</v>
      </c>
      <c r="K257" s="36" t="n">
        <v>1015</v>
      </c>
      <c r="L257" s="59" t="n">
        <v>1</v>
      </c>
      <c r="M257" s="38" t="n">
        <f aca="false">L257-(SUM(O257:V257))</f>
        <v>1</v>
      </c>
      <c r="N257" s="39" t="str">
        <f aca="false">IF(M257&lt;0,"ATENÇÃO","OK")</f>
        <v>OK</v>
      </c>
      <c r="O257" s="41"/>
      <c r="P257" s="41"/>
      <c r="Q257" s="41"/>
      <c r="R257" s="41"/>
      <c r="S257" s="105"/>
      <c r="T257" s="41"/>
      <c r="U257" s="41"/>
      <c r="V257" s="41"/>
    </row>
    <row r="258" customFormat="false" ht="15" hidden="false" customHeight="true" outlineLevel="0" collapsed="false">
      <c r="A258" s="63"/>
      <c r="B258" s="31"/>
      <c r="C258" s="32" t="n">
        <v>255</v>
      </c>
      <c r="D258" s="45" t="s">
        <v>421</v>
      </c>
      <c r="E258" s="34" t="s">
        <v>39</v>
      </c>
      <c r="F258" s="34" t="s">
        <v>414</v>
      </c>
      <c r="G258" s="34" t="s">
        <v>422</v>
      </c>
      <c r="H258" s="35" t="s">
        <v>49</v>
      </c>
      <c r="I258" s="35" t="n">
        <v>20</v>
      </c>
      <c r="J258" s="35" t="n">
        <v>30</v>
      </c>
      <c r="K258" s="36" t="n">
        <v>49.45</v>
      </c>
      <c r="L258" s="59" t="n">
        <v>1</v>
      </c>
      <c r="M258" s="38" t="n">
        <f aca="false">L258-(SUM(O258:V258))</f>
        <v>1</v>
      </c>
      <c r="N258" s="39" t="str">
        <f aca="false">IF(M258&lt;0,"ATENÇÃO","OK")</f>
        <v>OK</v>
      </c>
      <c r="O258" s="41"/>
      <c r="P258" s="41"/>
      <c r="Q258" s="41"/>
      <c r="R258" s="41"/>
      <c r="S258" s="105"/>
      <c r="T258" s="41"/>
      <c r="U258" s="41"/>
      <c r="V258" s="41"/>
    </row>
    <row r="259" customFormat="false" ht="15" hidden="false" customHeight="true" outlineLevel="0" collapsed="false">
      <c r="A259" s="63"/>
      <c r="B259" s="31"/>
      <c r="C259" s="32" t="n">
        <v>256</v>
      </c>
      <c r="D259" s="45" t="s">
        <v>423</v>
      </c>
      <c r="E259" s="35" t="s">
        <v>39</v>
      </c>
      <c r="F259" s="35" t="s">
        <v>414</v>
      </c>
      <c r="G259" s="34" t="s">
        <v>422</v>
      </c>
      <c r="H259" s="46" t="s">
        <v>49</v>
      </c>
      <c r="I259" s="35" t="n">
        <v>20</v>
      </c>
      <c r="J259" s="35" t="n">
        <v>30</v>
      </c>
      <c r="K259" s="36" t="n">
        <v>217.43</v>
      </c>
      <c r="L259" s="59" t="n">
        <v>2</v>
      </c>
      <c r="M259" s="38" t="n">
        <f aca="false">L259-(SUM(O259:V259))</f>
        <v>2</v>
      </c>
      <c r="N259" s="39" t="str">
        <f aca="false">IF(M259&lt;0,"ATENÇÃO","OK")</f>
        <v>OK</v>
      </c>
      <c r="O259" s="41"/>
      <c r="P259" s="41"/>
      <c r="Q259" s="41"/>
      <c r="R259" s="41"/>
      <c r="S259" s="105"/>
      <c r="T259" s="41"/>
      <c r="U259" s="41"/>
      <c r="V259" s="41"/>
    </row>
    <row r="260" customFormat="false" ht="15" hidden="false" customHeight="true" outlineLevel="0" collapsed="false">
      <c r="A260" s="63"/>
      <c r="B260" s="31"/>
      <c r="C260" s="32" t="n">
        <v>257</v>
      </c>
      <c r="D260" s="45" t="s">
        <v>424</v>
      </c>
      <c r="E260" s="34" t="s">
        <v>39</v>
      </c>
      <c r="F260" s="34" t="s">
        <v>425</v>
      </c>
      <c r="G260" s="47" t="s">
        <v>426</v>
      </c>
      <c r="H260" s="46" t="s">
        <v>49</v>
      </c>
      <c r="I260" s="35" t="n">
        <v>20</v>
      </c>
      <c r="J260" s="35" t="n">
        <v>30</v>
      </c>
      <c r="K260" s="36" t="n">
        <v>353.38</v>
      </c>
      <c r="L260" s="59" t="n">
        <v>1</v>
      </c>
      <c r="M260" s="38" t="n">
        <f aca="false">L260-(SUM(O260:V260))</f>
        <v>1</v>
      </c>
      <c r="N260" s="39" t="str">
        <f aca="false">IF(M260&lt;0,"ATENÇÃO","OK")</f>
        <v>OK</v>
      </c>
      <c r="O260" s="41"/>
      <c r="P260" s="41"/>
      <c r="Q260" s="41"/>
      <c r="R260" s="41"/>
      <c r="S260" s="105"/>
      <c r="T260" s="41"/>
      <c r="U260" s="41"/>
      <c r="V260" s="41"/>
    </row>
    <row r="261" customFormat="false" ht="15" hidden="false" customHeight="true" outlineLevel="0" collapsed="false">
      <c r="A261" s="63"/>
      <c r="B261" s="31"/>
      <c r="C261" s="32" t="n">
        <v>258</v>
      </c>
      <c r="D261" s="45" t="s">
        <v>427</v>
      </c>
      <c r="E261" s="34" t="s">
        <v>39</v>
      </c>
      <c r="F261" s="34" t="s">
        <v>395</v>
      </c>
      <c r="G261" s="47" t="s">
        <v>396</v>
      </c>
      <c r="H261" s="35" t="s">
        <v>49</v>
      </c>
      <c r="I261" s="35" t="n">
        <v>20</v>
      </c>
      <c r="J261" s="35" t="n">
        <v>30</v>
      </c>
      <c r="K261" s="36" t="n">
        <v>356.94</v>
      </c>
      <c r="L261" s="59" t="n">
        <v>3</v>
      </c>
      <c r="M261" s="38" t="n">
        <f aca="false">L261-(SUM(O261:V261))</f>
        <v>3</v>
      </c>
      <c r="N261" s="39" t="str">
        <f aca="false">IF(M261&lt;0,"ATENÇÃO","OK")</f>
        <v>OK</v>
      </c>
      <c r="O261" s="41"/>
      <c r="P261" s="41"/>
      <c r="Q261" s="41"/>
      <c r="R261" s="41"/>
      <c r="S261" s="105"/>
      <c r="T261" s="41"/>
      <c r="U261" s="41"/>
      <c r="V261" s="41"/>
    </row>
    <row r="262" customFormat="false" ht="15" hidden="false" customHeight="true" outlineLevel="0" collapsed="false">
      <c r="A262" s="63"/>
      <c r="B262" s="31"/>
      <c r="C262" s="32" t="n">
        <v>259</v>
      </c>
      <c r="D262" s="45" t="s">
        <v>428</v>
      </c>
      <c r="E262" s="34" t="s">
        <v>39</v>
      </c>
      <c r="F262" s="34" t="s">
        <v>395</v>
      </c>
      <c r="G262" s="34" t="s">
        <v>396</v>
      </c>
      <c r="H262" s="35" t="s">
        <v>49</v>
      </c>
      <c r="I262" s="35" t="n">
        <v>20</v>
      </c>
      <c r="J262" s="35" t="n">
        <v>30</v>
      </c>
      <c r="K262" s="36" t="n">
        <v>10</v>
      </c>
      <c r="L262" s="59" t="n">
        <v>70</v>
      </c>
      <c r="M262" s="38" t="n">
        <f aca="false">L262-(SUM(O262:V262))</f>
        <v>70</v>
      </c>
      <c r="N262" s="39" t="str">
        <f aca="false">IF(M262&lt;0,"ATENÇÃO","OK")</f>
        <v>OK</v>
      </c>
      <c r="O262" s="41"/>
      <c r="P262" s="41"/>
      <c r="Q262" s="41"/>
      <c r="R262" s="41"/>
      <c r="S262" s="105"/>
      <c r="T262" s="41"/>
      <c r="U262" s="41"/>
      <c r="V262" s="41"/>
    </row>
    <row r="263" s="66" customFormat="true" ht="15" hidden="false" customHeight="true" outlineLevel="0" collapsed="false">
      <c r="A263" s="63"/>
      <c r="B263" s="31"/>
      <c r="C263" s="32" t="n">
        <v>260</v>
      </c>
      <c r="D263" s="45" t="s">
        <v>429</v>
      </c>
      <c r="E263" s="34" t="s">
        <v>39</v>
      </c>
      <c r="F263" s="34" t="s">
        <v>395</v>
      </c>
      <c r="G263" s="47" t="s">
        <v>396</v>
      </c>
      <c r="H263" s="34" t="s">
        <v>49</v>
      </c>
      <c r="I263" s="35" t="n">
        <v>20</v>
      </c>
      <c r="J263" s="35" t="n">
        <v>30</v>
      </c>
      <c r="K263" s="36" t="n">
        <v>10.67</v>
      </c>
      <c r="L263" s="59" t="n">
        <v>30</v>
      </c>
      <c r="M263" s="38" t="n">
        <f aca="false">L263-(SUM(O263:V263))</f>
        <v>30</v>
      </c>
      <c r="N263" s="39" t="str">
        <f aca="false">IF(M263&lt;0,"ATENÇÃO","OK")</f>
        <v>OK</v>
      </c>
      <c r="O263" s="41"/>
      <c r="P263" s="41"/>
      <c r="Q263" s="41"/>
      <c r="R263" s="41"/>
      <c r="S263" s="105"/>
      <c r="T263" s="41"/>
      <c r="U263" s="41"/>
      <c r="V263" s="41"/>
    </row>
    <row r="264" customFormat="false" ht="15" hidden="false" customHeight="true" outlineLevel="0" collapsed="false">
      <c r="A264" s="63"/>
      <c r="B264" s="31"/>
      <c r="C264" s="44" t="n">
        <v>261</v>
      </c>
      <c r="D264" s="45" t="s">
        <v>430</v>
      </c>
      <c r="E264" s="34" t="s">
        <v>39</v>
      </c>
      <c r="F264" s="34" t="s">
        <v>395</v>
      </c>
      <c r="G264" s="34" t="s">
        <v>396</v>
      </c>
      <c r="H264" s="34" t="s">
        <v>49</v>
      </c>
      <c r="I264" s="35" t="n">
        <v>20</v>
      </c>
      <c r="J264" s="35" t="n">
        <v>30</v>
      </c>
      <c r="K264" s="36" t="n">
        <v>45.73</v>
      </c>
      <c r="L264" s="59" t="n">
        <v>10</v>
      </c>
      <c r="M264" s="38" t="n">
        <f aca="false">L264-(SUM(O264:V264))</f>
        <v>10</v>
      </c>
      <c r="N264" s="39" t="str">
        <f aca="false">IF(M264&lt;0,"ATENÇÃO","OK")</f>
        <v>OK</v>
      </c>
      <c r="O264" s="41"/>
      <c r="P264" s="41"/>
      <c r="Q264" s="41"/>
      <c r="R264" s="41"/>
      <c r="S264" s="105"/>
      <c r="T264" s="41"/>
      <c r="U264" s="41"/>
      <c r="V264" s="41"/>
    </row>
    <row r="265" customFormat="false" ht="15" hidden="false" customHeight="true" outlineLevel="0" collapsed="false">
      <c r="A265" s="63"/>
      <c r="B265" s="31"/>
      <c r="C265" s="32" t="n">
        <v>262</v>
      </c>
      <c r="D265" s="45" t="s">
        <v>431</v>
      </c>
      <c r="E265" s="35" t="s">
        <v>39</v>
      </c>
      <c r="F265" s="35" t="s">
        <v>395</v>
      </c>
      <c r="G265" s="34" t="s">
        <v>396</v>
      </c>
      <c r="H265" s="35" t="s">
        <v>49</v>
      </c>
      <c r="I265" s="35" t="n">
        <v>20</v>
      </c>
      <c r="J265" s="35" t="n">
        <v>30</v>
      </c>
      <c r="K265" s="36" t="n">
        <v>11.51</v>
      </c>
      <c r="L265" s="59" t="n">
        <v>30</v>
      </c>
      <c r="M265" s="38" t="n">
        <f aca="false">L265-(SUM(O265:V265))</f>
        <v>30</v>
      </c>
      <c r="N265" s="39" t="str">
        <f aca="false">IF(M265&lt;0,"ATENÇÃO","OK")</f>
        <v>OK</v>
      </c>
      <c r="O265" s="41"/>
      <c r="P265" s="41"/>
      <c r="Q265" s="41"/>
      <c r="R265" s="41"/>
      <c r="S265" s="105"/>
      <c r="T265" s="41"/>
      <c r="U265" s="41"/>
      <c r="V265" s="41"/>
    </row>
    <row r="266" customFormat="false" ht="15" hidden="false" customHeight="true" outlineLevel="0" collapsed="false">
      <c r="A266" s="63"/>
      <c r="B266" s="31"/>
      <c r="C266" s="32" t="n">
        <v>263</v>
      </c>
      <c r="D266" s="33" t="s">
        <v>432</v>
      </c>
      <c r="E266" s="34" t="s">
        <v>39</v>
      </c>
      <c r="F266" s="34" t="s">
        <v>395</v>
      </c>
      <c r="G266" s="34" t="s">
        <v>396</v>
      </c>
      <c r="H266" s="34" t="s">
        <v>42</v>
      </c>
      <c r="I266" s="35" t="n">
        <v>20</v>
      </c>
      <c r="J266" s="35" t="n">
        <v>30</v>
      </c>
      <c r="K266" s="36" t="n">
        <v>42.15</v>
      </c>
      <c r="L266" s="59" t="n">
        <v>6</v>
      </c>
      <c r="M266" s="38" t="n">
        <f aca="false">L266-(SUM(O266:V266))</f>
        <v>6</v>
      </c>
      <c r="N266" s="39" t="str">
        <f aca="false">IF(M266&lt;0,"ATENÇÃO","OK")</f>
        <v>OK</v>
      </c>
      <c r="O266" s="41"/>
      <c r="P266" s="41"/>
      <c r="Q266" s="41"/>
      <c r="R266" s="41"/>
      <c r="S266" s="105"/>
      <c r="T266" s="41"/>
      <c r="U266" s="41"/>
      <c r="V266" s="41"/>
    </row>
    <row r="267" customFormat="false" ht="15" hidden="false" customHeight="true" outlineLevel="0" collapsed="false">
      <c r="A267" s="63"/>
      <c r="B267" s="31"/>
      <c r="C267" s="32" t="n">
        <v>264</v>
      </c>
      <c r="D267" s="33" t="s">
        <v>433</v>
      </c>
      <c r="E267" s="34" t="s">
        <v>39</v>
      </c>
      <c r="F267" s="34" t="s">
        <v>395</v>
      </c>
      <c r="G267" s="34" t="s">
        <v>396</v>
      </c>
      <c r="H267" s="34" t="s">
        <v>42</v>
      </c>
      <c r="I267" s="35" t="n">
        <v>20</v>
      </c>
      <c r="J267" s="35" t="n">
        <v>30</v>
      </c>
      <c r="K267" s="36" t="n">
        <v>49.4</v>
      </c>
      <c r="L267" s="59" t="n">
        <v>6</v>
      </c>
      <c r="M267" s="38" t="n">
        <f aca="false">L267-(SUM(O267:V267))</f>
        <v>6</v>
      </c>
      <c r="N267" s="39" t="str">
        <f aca="false">IF(M267&lt;0,"ATENÇÃO","OK")</f>
        <v>OK</v>
      </c>
      <c r="O267" s="41"/>
      <c r="P267" s="41"/>
      <c r="Q267" s="41"/>
      <c r="R267" s="41"/>
      <c r="S267" s="105"/>
      <c r="T267" s="41"/>
      <c r="U267" s="41"/>
      <c r="V267" s="41"/>
    </row>
    <row r="268" customFormat="false" ht="15" hidden="false" customHeight="true" outlineLevel="0" collapsed="false">
      <c r="A268" s="63"/>
      <c r="B268" s="31"/>
      <c r="C268" s="44" t="n">
        <v>265</v>
      </c>
      <c r="D268" s="64" t="s">
        <v>434</v>
      </c>
      <c r="E268" s="35" t="s">
        <v>39</v>
      </c>
      <c r="F268" s="35" t="s">
        <v>395</v>
      </c>
      <c r="G268" s="34" t="s">
        <v>396</v>
      </c>
      <c r="H268" s="35" t="s">
        <v>42</v>
      </c>
      <c r="I268" s="35" t="n">
        <v>20</v>
      </c>
      <c r="J268" s="35" t="n">
        <v>30</v>
      </c>
      <c r="K268" s="36" t="n">
        <v>47.68</v>
      </c>
      <c r="L268" s="59" t="n">
        <v>5</v>
      </c>
      <c r="M268" s="38" t="n">
        <f aca="false">L268-(SUM(O268:V268))</f>
        <v>5</v>
      </c>
      <c r="N268" s="39" t="str">
        <f aca="false">IF(M268&lt;0,"ATENÇÃO","OK")</f>
        <v>OK</v>
      </c>
      <c r="O268" s="41"/>
      <c r="P268" s="41"/>
      <c r="Q268" s="41"/>
      <c r="R268" s="41"/>
      <c r="S268" s="105"/>
      <c r="T268" s="41"/>
      <c r="U268" s="41"/>
      <c r="V268" s="41"/>
    </row>
    <row r="269" customFormat="false" ht="15" hidden="false" customHeight="true" outlineLevel="0" collapsed="false">
      <c r="A269" s="63"/>
      <c r="B269" s="31"/>
      <c r="C269" s="32" t="n">
        <v>266</v>
      </c>
      <c r="D269" s="33" t="s">
        <v>435</v>
      </c>
      <c r="E269" s="35" t="s">
        <v>39</v>
      </c>
      <c r="F269" s="35" t="s">
        <v>395</v>
      </c>
      <c r="G269" s="34" t="s">
        <v>396</v>
      </c>
      <c r="H269" s="35" t="s">
        <v>42</v>
      </c>
      <c r="I269" s="35" t="n">
        <v>20</v>
      </c>
      <c r="J269" s="35" t="n">
        <v>30</v>
      </c>
      <c r="K269" s="36" t="n">
        <v>59.72</v>
      </c>
      <c r="L269" s="59" t="n">
        <v>5</v>
      </c>
      <c r="M269" s="38" t="n">
        <f aca="false">L269-(SUM(O269:V269))</f>
        <v>5</v>
      </c>
      <c r="N269" s="39" t="str">
        <f aca="false">IF(M269&lt;0,"ATENÇÃO","OK")</f>
        <v>OK</v>
      </c>
      <c r="O269" s="41"/>
      <c r="P269" s="41"/>
      <c r="Q269" s="41"/>
      <c r="R269" s="41"/>
      <c r="S269" s="105"/>
      <c r="T269" s="41"/>
      <c r="U269" s="41"/>
      <c r="V269" s="41"/>
    </row>
    <row r="270" customFormat="false" ht="15" hidden="false" customHeight="true" outlineLevel="0" collapsed="false">
      <c r="A270" s="63"/>
      <c r="B270" s="31"/>
      <c r="C270" s="32" t="n">
        <v>267</v>
      </c>
      <c r="D270" s="45" t="s">
        <v>436</v>
      </c>
      <c r="E270" s="34" t="s">
        <v>39</v>
      </c>
      <c r="F270" s="34" t="s">
        <v>395</v>
      </c>
      <c r="G270" s="34" t="s">
        <v>396</v>
      </c>
      <c r="H270" s="34" t="s">
        <v>49</v>
      </c>
      <c r="I270" s="35" t="n">
        <v>20</v>
      </c>
      <c r="J270" s="35" t="n">
        <v>30</v>
      </c>
      <c r="K270" s="36" t="n">
        <v>13.57</v>
      </c>
      <c r="L270" s="59" t="n">
        <v>30</v>
      </c>
      <c r="M270" s="38" t="n">
        <f aca="false">L270-(SUM(O270:V270))</f>
        <v>30</v>
      </c>
      <c r="N270" s="39" t="str">
        <f aca="false">IF(M270&lt;0,"ATENÇÃO","OK")</f>
        <v>OK</v>
      </c>
      <c r="O270" s="41"/>
      <c r="P270" s="41"/>
      <c r="Q270" s="41"/>
      <c r="R270" s="41"/>
      <c r="S270" s="105"/>
      <c r="T270" s="41"/>
      <c r="U270" s="41"/>
      <c r="V270" s="41"/>
    </row>
    <row r="271" customFormat="false" ht="15" hidden="false" customHeight="true" outlineLevel="0" collapsed="false">
      <c r="A271" s="63"/>
      <c r="B271" s="31"/>
      <c r="C271" s="32" t="n">
        <v>268</v>
      </c>
      <c r="D271" s="33" t="s">
        <v>437</v>
      </c>
      <c r="E271" s="34" t="s">
        <v>39</v>
      </c>
      <c r="F271" s="34" t="s">
        <v>395</v>
      </c>
      <c r="G271" s="34" t="s">
        <v>396</v>
      </c>
      <c r="H271" s="34" t="s">
        <v>42</v>
      </c>
      <c r="I271" s="35" t="n">
        <v>20</v>
      </c>
      <c r="J271" s="35" t="n">
        <v>30</v>
      </c>
      <c r="K271" s="36" t="n">
        <v>14.2</v>
      </c>
      <c r="L271" s="59" t="n">
        <v>8</v>
      </c>
      <c r="M271" s="38" t="n">
        <f aca="false">L271-(SUM(O271:V271))</f>
        <v>8</v>
      </c>
      <c r="N271" s="39" t="str">
        <f aca="false">IF(M271&lt;0,"ATENÇÃO","OK")</f>
        <v>OK</v>
      </c>
      <c r="O271" s="41"/>
      <c r="P271" s="41"/>
      <c r="Q271" s="41"/>
      <c r="R271" s="41"/>
      <c r="S271" s="105"/>
      <c r="T271" s="41"/>
      <c r="U271" s="41"/>
      <c r="V271" s="41"/>
    </row>
    <row r="272" customFormat="false" ht="15" hidden="false" customHeight="true" outlineLevel="0" collapsed="false">
      <c r="A272" s="63"/>
      <c r="B272" s="31"/>
      <c r="C272" s="44" t="n">
        <v>269</v>
      </c>
      <c r="D272" s="45" t="s">
        <v>438</v>
      </c>
      <c r="E272" s="34" t="s">
        <v>39</v>
      </c>
      <c r="F272" s="34" t="s">
        <v>395</v>
      </c>
      <c r="G272" s="34" t="s">
        <v>396</v>
      </c>
      <c r="H272" s="35" t="s">
        <v>181</v>
      </c>
      <c r="I272" s="35" t="n">
        <v>20</v>
      </c>
      <c r="J272" s="35" t="n">
        <v>30</v>
      </c>
      <c r="K272" s="36" t="n">
        <v>13.47</v>
      </c>
      <c r="L272" s="59" t="n">
        <v>30</v>
      </c>
      <c r="M272" s="38" t="n">
        <f aca="false">L272-(SUM(O272:V272))</f>
        <v>30</v>
      </c>
      <c r="N272" s="39" t="str">
        <f aca="false">IF(M272&lt;0,"ATENÇÃO","OK")</f>
        <v>OK</v>
      </c>
      <c r="O272" s="41"/>
      <c r="P272" s="41"/>
      <c r="Q272" s="41"/>
      <c r="R272" s="41"/>
      <c r="S272" s="105"/>
      <c r="T272" s="41"/>
      <c r="U272" s="41"/>
      <c r="V272" s="41"/>
    </row>
    <row r="273" customFormat="false" ht="15" hidden="false" customHeight="true" outlineLevel="0" collapsed="false">
      <c r="A273" s="63"/>
      <c r="B273" s="31"/>
      <c r="C273" s="32" t="n">
        <v>270</v>
      </c>
      <c r="D273" s="45" t="s">
        <v>439</v>
      </c>
      <c r="E273" s="34" t="s">
        <v>39</v>
      </c>
      <c r="F273" s="34" t="s">
        <v>395</v>
      </c>
      <c r="G273" s="34" t="s">
        <v>396</v>
      </c>
      <c r="H273" s="34" t="s">
        <v>49</v>
      </c>
      <c r="I273" s="35" t="n">
        <v>20</v>
      </c>
      <c r="J273" s="35" t="n">
        <v>30</v>
      </c>
      <c r="K273" s="36" t="n">
        <v>14.93</v>
      </c>
      <c r="L273" s="59"/>
      <c r="M273" s="38" t="n">
        <f aca="false">L273-(SUM(O273:V273))</f>
        <v>0</v>
      </c>
      <c r="N273" s="39" t="str">
        <f aca="false">IF(M273&lt;0,"ATENÇÃO","OK")</f>
        <v>OK</v>
      </c>
      <c r="O273" s="41"/>
      <c r="P273" s="41"/>
      <c r="Q273" s="41"/>
      <c r="R273" s="41"/>
      <c r="S273" s="105"/>
      <c r="T273" s="41"/>
      <c r="U273" s="41"/>
      <c r="V273" s="41"/>
    </row>
    <row r="274" customFormat="false" ht="15" hidden="false" customHeight="true" outlineLevel="0" collapsed="false">
      <c r="A274" s="63"/>
      <c r="B274" s="31"/>
      <c r="C274" s="32" t="n">
        <v>271</v>
      </c>
      <c r="D274" s="45" t="s">
        <v>440</v>
      </c>
      <c r="E274" s="34" t="s">
        <v>441</v>
      </c>
      <c r="F274" s="34" t="s">
        <v>395</v>
      </c>
      <c r="G274" s="34" t="s">
        <v>396</v>
      </c>
      <c r="H274" s="34" t="s">
        <v>181</v>
      </c>
      <c r="I274" s="35" t="n">
        <v>20</v>
      </c>
      <c r="J274" s="35" t="n">
        <v>30</v>
      </c>
      <c r="K274" s="36" t="n">
        <v>59.29</v>
      </c>
      <c r="L274" s="59"/>
      <c r="M274" s="38" t="n">
        <f aca="false">L274-(SUM(O274:V274))</f>
        <v>0</v>
      </c>
      <c r="N274" s="39" t="str">
        <f aca="false">IF(M274&lt;0,"ATENÇÃO","OK")</f>
        <v>OK</v>
      </c>
      <c r="O274" s="41"/>
      <c r="P274" s="41"/>
      <c r="Q274" s="41"/>
      <c r="R274" s="41"/>
      <c r="S274" s="105"/>
      <c r="T274" s="41"/>
      <c r="U274" s="41"/>
      <c r="V274" s="41"/>
    </row>
    <row r="275" customFormat="false" ht="15" hidden="false" customHeight="true" outlineLevel="0" collapsed="false">
      <c r="A275" s="63"/>
      <c r="B275" s="31"/>
      <c r="C275" s="32" t="n">
        <v>272</v>
      </c>
      <c r="D275" s="45" t="s">
        <v>442</v>
      </c>
      <c r="E275" s="34" t="s">
        <v>39</v>
      </c>
      <c r="F275" s="34" t="s">
        <v>395</v>
      </c>
      <c r="G275" s="34" t="s">
        <v>396</v>
      </c>
      <c r="H275" s="35" t="s">
        <v>181</v>
      </c>
      <c r="I275" s="35" t="n">
        <v>20</v>
      </c>
      <c r="J275" s="35" t="n">
        <v>30</v>
      </c>
      <c r="K275" s="36" t="n">
        <v>4.24</v>
      </c>
      <c r="L275" s="59"/>
      <c r="M275" s="38" t="n">
        <f aca="false">L275-(SUM(O275:V275))</f>
        <v>0</v>
      </c>
      <c r="N275" s="39" t="str">
        <f aca="false">IF(M275&lt;0,"ATENÇÃO","OK")</f>
        <v>OK</v>
      </c>
      <c r="O275" s="41"/>
      <c r="P275" s="41"/>
      <c r="Q275" s="41"/>
      <c r="R275" s="41"/>
      <c r="S275" s="105"/>
      <c r="T275" s="41"/>
      <c r="U275" s="41"/>
      <c r="V275" s="41"/>
    </row>
    <row r="276" customFormat="false" ht="15" hidden="false" customHeight="true" outlineLevel="0" collapsed="false">
      <c r="A276" s="63"/>
      <c r="B276" s="31"/>
      <c r="C276" s="44" t="n">
        <v>273</v>
      </c>
      <c r="D276" s="45" t="s">
        <v>443</v>
      </c>
      <c r="E276" s="34" t="s">
        <v>39</v>
      </c>
      <c r="F276" s="34" t="s">
        <v>395</v>
      </c>
      <c r="G276" s="34" t="s">
        <v>396</v>
      </c>
      <c r="H276" s="35" t="s">
        <v>49</v>
      </c>
      <c r="I276" s="35" t="n">
        <v>20</v>
      </c>
      <c r="J276" s="35" t="n">
        <v>30</v>
      </c>
      <c r="K276" s="36" t="n">
        <v>4.58</v>
      </c>
      <c r="L276" s="59"/>
      <c r="M276" s="38" t="n">
        <f aca="false">L276-(SUM(O276:V276))</f>
        <v>0</v>
      </c>
      <c r="N276" s="39" t="str">
        <f aca="false">IF(M276&lt;0,"ATENÇÃO","OK")</f>
        <v>OK</v>
      </c>
      <c r="O276" s="41"/>
      <c r="P276" s="41"/>
      <c r="Q276" s="41"/>
      <c r="R276" s="41"/>
      <c r="S276" s="105"/>
      <c r="T276" s="41"/>
      <c r="U276" s="41"/>
      <c r="V276" s="41"/>
    </row>
    <row r="277" customFormat="false" ht="15" hidden="false" customHeight="true" outlineLevel="0" collapsed="false">
      <c r="A277" s="63"/>
      <c r="B277" s="31"/>
      <c r="C277" s="32" t="n">
        <v>274</v>
      </c>
      <c r="D277" s="45" t="s">
        <v>444</v>
      </c>
      <c r="E277" s="34" t="s">
        <v>39</v>
      </c>
      <c r="F277" s="34" t="s">
        <v>395</v>
      </c>
      <c r="G277" s="34" t="s">
        <v>396</v>
      </c>
      <c r="H277" s="35" t="s">
        <v>49</v>
      </c>
      <c r="I277" s="35" t="n">
        <v>20</v>
      </c>
      <c r="J277" s="35" t="n">
        <v>30</v>
      </c>
      <c r="K277" s="36" t="n">
        <v>4.58</v>
      </c>
      <c r="L277" s="59"/>
      <c r="M277" s="38" t="n">
        <f aca="false">L277-(SUM(O277:V277))</f>
        <v>0</v>
      </c>
      <c r="N277" s="39" t="str">
        <f aca="false">IF(M277&lt;0,"ATENÇÃO","OK")</f>
        <v>OK</v>
      </c>
      <c r="O277" s="41"/>
      <c r="P277" s="41"/>
      <c r="Q277" s="41"/>
      <c r="R277" s="41"/>
      <c r="S277" s="105"/>
      <c r="T277" s="41"/>
      <c r="U277" s="41"/>
      <c r="V277" s="41"/>
    </row>
    <row r="278" customFormat="false" ht="15" hidden="false" customHeight="true" outlineLevel="0" collapsed="false">
      <c r="A278" s="63"/>
      <c r="B278" s="31"/>
      <c r="C278" s="32" t="n">
        <v>275</v>
      </c>
      <c r="D278" s="45" t="s">
        <v>445</v>
      </c>
      <c r="E278" s="34" t="s">
        <v>39</v>
      </c>
      <c r="F278" s="34" t="s">
        <v>395</v>
      </c>
      <c r="G278" s="34" t="s">
        <v>396</v>
      </c>
      <c r="H278" s="35" t="s">
        <v>49</v>
      </c>
      <c r="I278" s="35" t="n">
        <v>20</v>
      </c>
      <c r="J278" s="35" t="n">
        <v>30</v>
      </c>
      <c r="K278" s="36" t="n">
        <v>4.58</v>
      </c>
      <c r="L278" s="59"/>
      <c r="M278" s="38" t="n">
        <f aca="false">L278-(SUM(O278:V278))</f>
        <v>0</v>
      </c>
      <c r="N278" s="39" t="str">
        <f aca="false">IF(M278&lt;0,"ATENÇÃO","OK")</f>
        <v>OK</v>
      </c>
      <c r="O278" s="41"/>
      <c r="P278" s="41"/>
      <c r="Q278" s="41"/>
      <c r="R278" s="41"/>
      <c r="S278" s="105"/>
      <c r="T278" s="41"/>
      <c r="U278" s="41"/>
      <c r="V278" s="41"/>
    </row>
    <row r="279" customFormat="false" ht="15" hidden="false" customHeight="true" outlineLevel="0" collapsed="false">
      <c r="A279" s="63"/>
      <c r="B279" s="31"/>
      <c r="C279" s="32" t="n">
        <v>276</v>
      </c>
      <c r="D279" s="45" t="s">
        <v>446</v>
      </c>
      <c r="E279" s="34" t="s">
        <v>39</v>
      </c>
      <c r="F279" s="34" t="s">
        <v>358</v>
      </c>
      <c r="G279" s="34" t="s">
        <v>447</v>
      </c>
      <c r="H279" s="35" t="s">
        <v>181</v>
      </c>
      <c r="I279" s="35" t="n">
        <v>20</v>
      </c>
      <c r="J279" s="35" t="n">
        <v>30</v>
      </c>
      <c r="K279" s="36" t="n">
        <v>399.37</v>
      </c>
      <c r="L279" s="59"/>
      <c r="M279" s="38" t="n">
        <f aca="false">L279-(SUM(O279:V279))</f>
        <v>0</v>
      </c>
      <c r="N279" s="39" t="str">
        <f aca="false">IF(M279&lt;0,"ATENÇÃO","OK")</f>
        <v>OK</v>
      </c>
      <c r="O279" s="41"/>
      <c r="P279" s="41"/>
      <c r="Q279" s="41"/>
      <c r="R279" s="41"/>
      <c r="S279" s="105"/>
      <c r="T279" s="41"/>
      <c r="U279" s="41"/>
      <c r="V279" s="41"/>
    </row>
    <row r="280" customFormat="false" ht="15" hidden="false" customHeight="true" outlineLevel="0" collapsed="false">
      <c r="A280" s="63"/>
      <c r="B280" s="31"/>
      <c r="C280" s="44" t="n">
        <v>277</v>
      </c>
      <c r="D280" s="45" t="s">
        <v>448</v>
      </c>
      <c r="E280" s="34" t="s">
        <v>39</v>
      </c>
      <c r="F280" s="34" t="s">
        <v>358</v>
      </c>
      <c r="G280" s="34" t="s">
        <v>447</v>
      </c>
      <c r="H280" s="35" t="s">
        <v>181</v>
      </c>
      <c r="I280" s="35" t="n">
        <v>20</v>
      </c>
      <c r="J280" s="35" t="n">
        <v>30</v>
      </c>
      <c r="K280" s="36" t="n">
        <v>118.86</v>
      </c>
      <c r="L280" s="59"/>
      <c r="M280" s="38" t="n">
        <f aca="false">L280-(SUM(O280:V280))</f>
        <v>0</v>
      </c>
      <c r="N280" s="39" t="str">
        <f aca="false">IF(M280&lt;0,"ATENÇÃO","OK")</f>
        <v>OK</v>
      </c>
      <c r="O280" s="41"/>
      <c r="P280" s="41"/>
      <c r="Q280" s="41"/>
      <c r="R280" s="41"/>
      <c r="S280" s="105"/>
      <c r="T280" s="41"/>
      <c r="U280" s="41"/>
      <c r="V280" s="41"/>
    </row>
    <row r="281" customFormat="false" ht="15" hidden="false" customHeight="true" outlineLevel="0" collapsed="false">
      <c r="A281" s="63"/>
      <c r="B281" s="31"/>
      <c r="C281" s="32" t="n">
        <v>278</v>
      </c>
      <c r="D281" s="45" t="s">
        <v>449</v>
      </c>
      <c r="E281" s="34" t="s">
        <v>39</v>
      </c>
      <c r="F281" s="34" t="s">
        <v>358</v>
      </c>
      <c r="G281" s="34" t="s">
        <v>447</v>
      </c>
      <c r="H281" s="35" t="s">
        <v>181</v>
      </c>
      <c r="I281" s="35" t="n">
        <v>20</v>
      </c>
      <c r="J281" s="35" t="n">
        <v>30</v>
      </c>
      <c r="K281" s="36" t="n">
        <v>201.87</v>
      </c>
      <c r="L281" s="59"/>
      <c r="M281" s="38" t="n">
        <f aca="false">L281-(SUM(O281:V281))</f>
        <v>0</v>
      </c>
      <c r="N281" s="39" t="str">
        <f aca="false">IF(M281&lt;0,"ATENÇÃO","OK")</f>
        <v>OK</v>
      </c>
      <c r="O281" s="41"/>
      <c r="P281" s="41"/>
      <c r="Q281" s="41"/>
      <c r="R281" s="41"/>
      <c r="S281" s="105"/>
      <c r="T281" s="41"/>
      <c r="U281" s="41"/>
      <c r="V281" s="41"/>
    </row>
    <row r="282" customFormat="false" ht="15" hidden="false" customHeight="true" outlineLevel="0" collapsed="false">
      <c r="A282" s="63"/>
      <c r="B282" s="31"/>
      <c r="C282" s="32" t="n">
        <v>279</v>
      </c>
      <c r="D282" s="45" t="s">
        <v>450</v>
      </c>
      <c r="E282" s="34" t="s">
        <v>39</v>
      </c>
      <c r="F282" s="34" t="s">
        <v>451</v>
      </c>
      <c r="G282" s="34" t="s">
        <v>408</v>
      </c>
      <c r="H282" s="35" t="s">
        <v>181</v>
      </c>
      <c r="I282" s="35" t="n">
        <v>20</v>
      </c>
      <c r="J282" s="35" t="n">
        <v>30</v>
      </c>
      <c r="K282" s="36" t="n">
        <v>98.67</v>
      </c>
      <c r="L282" s="59"/>
      <c r="M282" s="38" t="n">
        <f aca="false">L282-(SUM(O282:V282))</f>
        <v>0</v>
      </c>
      <c r="N282" s="39" t="str">
        <f aca="false">IF(M282&lt;0,"ATENÇÃO","OK")</f>
        <v>OK</v>
      </c>
      <c r="O282" s="41"/>
      <c r="P282" s="41"/>
      <c r="Q282" s="41"/>
      <c r="R282" s="41"/>
      <c r="S282" s="105"/>
      <c r="T282" s="41"/>
      <c r="U282" s="41"/>
      <c r="V282" s="41"/>
    </row>
    <row r="283" customFormat="false" ht="15" hidden="false" customHeight="true" outlineLevel="0" collapsed="false">
      <c r="A283" s="63"/>
      <c r="B283" s="31"/>
      <c r="C283" s="32" t="n">
        <v>280</v>
      </c>
      <c r="D283" s="45" t="s">
        <v>452</v>
      </c>
      <c r="E283" s="34" t="s">
        <v>39</v>
      </c>
      <c r="F283" s="34" t="s">
        <v>451</v>
      </c>
      <c r="G283" s="34" t="s">
        <v>408</v>
      </c>
      <c r="H283" s="35" t="s">
        <v>181</v>
      </c>
      <c r="I283" s="35" t="n">
        <v>20</v>
      </c>
      <c r="J283" s="35" t="n">
        <v>30</v>
      </c>
      <c r="K283" s="36" t="n">
        <v>625.38</v>
      </c>
      <c r="L283" s="59"/>
      <c r="M283" s="38" t="n">
        <f aca="false">L283-(SUM(O283:V283))</f>
        <v>0</v>
      </c>
      <c r="N283" s="39" t="str">
        <f aca="false">IF(M283&lt;0,"ATENÇÃO","OK")</f>
        <v>OK</v>
      </c>
      <c r="O283" s="41"/>
      <c r="P283" s="41"/>
      <c r="Q283" s="41"/>
      <c r="R283" s="41"/>
      <c r="S283" s="105"/>
      <c r="T283" s="41"/>
      <c r="U283" s="41"/>
      <c r="V283" s="41"/>
    </row>
    <row r="284" customFormat="false" ht="15" hidden="false" customHeight="true" outlineLevel="0" collapsed="false">
      <c r="A284" s="63"/>
      <c r="B284" s="31"/>
      <c r="C284" s="44" t="n">
        <v>281</v>
      </c>
      <c r="D284" s="45" t="s">
        <v>453</v>
      </c>
      <c r="E284" s="34" t="s">
        <v>39</v>
      </c>
      <c r="F284" s="34" t="s">
        <v>451</v>
      </c>
      <c r="G284" s="34" t="s">
        <v>408</v>
      </c>
      <c r="H284" s="35" t="s">
        <v>181</v>
      </c>
      <c r="I284" s="35" t="n">
        <v>20</v>
      </c>
      <c r="J284" s="35" t="n">
        <v>30</v>
      </c>
      <c r="K284" s="36" t="n">
        <v>242.51</v>
      </c>
      <c r="L284" s="59"/>
      <c r="M284" s="38" t="n">
        <f aca="false">L284-(SUM(O284:V284))</f>
        <v>0</v>
      </c>
      <c r="N284" s="39" t="str">
        <f aca="false">IF(M284&lt;0,"ATENÇÃO","OK")</f>
        <v>OK</v>
      </c>
      <c r="O284" s="41"/>
      <c r="P284" s="41"/>
      <c r="Q284" s="41"/>
      <c r="R284" s="41"/>
      <c r="S284" s="105"/>
      <c r="T284" s="41"/>
      <c r="U284" s="41"/>
      <c r="V284" s="41"/>
    </row>
    <row r="285" customFormat="false" ht="15" hidden="false" customHeight="true" outlineLevel="0" collapsed="false">
      <c r="A285" s="63"/>
      <c r="B285" s="31"/>
      <c r="C285" s="32" t="n">
        <v>282</v>
      </c>
      <c r="D285" s="45" t="s">
        <v>454</v>
      </c>
      <c r="E285" s="34" t="s">
        <v>39</v>
      </c>
      <c r="F285" s="34" t="s">
        <v>451</v>
      </c>
      <c r="G285" s="34" t="s">
        <v>408</v>
      </c>
      <c r="H285" s="35" t="s">
        <v>181</v>
      </c>
      <c r="I285" s="35" t="n">
        <v>20</v>
      </c>
      <c r="J285" s="35" t="n">
        <v>30</v>
      </c>
      <c r="K285" s="36" t="n">
        <v>86.88</v>
      </c>
      <c r="L285" s="59"/>
      <c r="M285" s="38" t="n">
        <f aca="false">L285-(SUM(O285:V285))</f>
        <v>0</v>
      </c>
      <c r="N285" s="39" t="str">
        <f aca="false">IF(M285&lt;0,"ATENÇÃO","OK")</f>
        <v>OK</v>
      </c>
      <c r="O285" s="41"/>
      <c r="P285" s="41"/>
      <c r="Q285" s="41"/>
      <c r="R285" s="41"/>
      <c r="S285" s="105"/>
      <c r="T285" s="41"/>
      <c r="U285" s="41"/>
      <c r="V285" s="41"/>
    </row>
    <row r="286" customFormat="false" ht="15" hidden="false" customHeight="true" outlineLevel="0" collapsed="false">
      <c r="A286" s="63"/>
      <c r="B286" s="31"/>
      <c r="C286" s="32" t="n">
        <v>283</v>
      </c>
      <c r="D286" s="45" t="s">
        <v>455</v>
      </c>
      <c r="E286" s="34" t="s">
        <v>39</v>
      </c>
      <c r="F286" s="34" t="s">
        <v>451</v>
      </c>
      <c r="G286" s="34" t="s">
        <v>408</v>
      </c>
      <c r="H286" s="46" t="s">
        <v>181</v>
      </c>
      <c r="I286" s="35" t="n">
        <v>20</v>
      </c>
      <c r="J286" s="35" t="n">
        <v>30</v>
      </c>
      <c r="K286" s="36" t="n">
        <v>41.52</v>
      </c>
      <c r="L286" s="59"/>
      <c r="M286" s="38" t="n">
        <f aca="false">L286-(SUM(O286:V286))</f>
        <v>0</v>
      </c>
      <c r="N286" s="39" t="str">
        <f aca="false">IF(M286&lt;0,"ATENÇÃO","OK")</f>
        <v>OK</v>
      </c>
      <c r="O286" s="41"/>
      <c r="P286" s="41"/>
      <c r="Q286" s="41"/>
      <c r="R286" s="41"/>
      <c r="S286" s="105"/>
      <c r="T286" s="41"/>
      <c r="U286" s="41"/>
      <c r="V286" s="41"/>
    </row>
    <row r="287" customFormat="false" ht="15" hidden="false" customHeight="true" outlineLevel="0" collapsed="false">
      <c r="A287" s="63"/>
      <c r="B287" s="31"/>
      <c r="C287" s="32" t="n">
        <v>284</v>
      </c>
      <c r="D287" s="45" t="s">
        <v>456</v>
      </c>
      <c r="E287" s="34" t="s">
        <v>39</v>
      </c>
      <c r="F287" s="34" t="s">
        <v>457</v>
      </c>
      <c r="G287" s="34" t="s">
        <v>458</v>
      </c>
      <c r="H287" s="35" t="s">
        <v>181</v>
      </c>
      <c r="I287" s="35" t="n">
        <v>20</v>
      </c>
      <c r="J287" s="35" t="n">
        <v>30</v>
      </c>
      <c r="K287" s="36" t="n">
        <v>4.79</v>
      </c>
      <c r="L287" s="59"/>
      <c r="M287" s="38" t="n">
        <f aca="false">L287-(SUM(O287:V287))</f>
        <v>0</v>
      </c>
      <c r="N287" s="39" t="str">
        <f aca="false">IF(M287&lt;0,"ATENÇÃO","OK")</f>
        <v>OK</v>
      </c>
      <c r="O287" s="41"/>
      <c r="P287" s="41"/>
      <c r="Q287" s="41"/>
      <c r="R287" s="41"/>
      <c r="S287" s="105"/>
      <c r="T287" s="41"/>
      <c r="U287" s="41"/>
      <c r="V287" s="41"/>
    </row>
    <row r="288" customFormat="false" ht="15" hidden="false" customHeight="true" outlineLevel="0" collapsed="false">
      <c r="A288" s="63"/>
      <c r="B288" s="31"/>
      <c r="C288" s="44" t="n">
        <v>285</v>
      </c>
      <c r="D288" s="45" t="s">
        <v>459</v>
      </c>
      <c r="E288" s="34" t="s">
        <v>39</v>
      </c>
      <c r="F288" s="34" t="s">
        <v>460</v>
      </c>
      <c r="G288" s="34" t="s">
        <v>461</v>
      </c>
      <c r="H288" s="35" t="s">
        <v>181</v>
      </c>
      <c r="I288" s="35" t="n">
        <v>20</v>
      </c>
      <c r="J288" s="35" t="n">
        <v>30</v>
      </c>
      <c r="K288" s="36" t="n">
        <v>173.4</v>
      </c>
      <c r="L288" s="59"/>
      <c r="M288" s="38" t="n">
        <f aca="false">L288-(SUM(O288:V288))</f>
        <v>0</v>
      </c>
      <c r="N288" s="39" t="str">
        <f aca="false">IF(M288&lt;0,"ATENÇÃO","OK")</f>
        <v>OK</v>
      </c>
      <c r="O288" s="41"/>
      <c r="P288" s="41"/>
      <c r="Q288" s="41"/>
      <c r="R288" s="41"/>
      <c r="S288" s="105"/>
      <c r="T288" s="41"/>
      <c r="U288" s="41"/>
      <c r="V288" s="41"/>
    </row>
    <row r="289" customFormat="false" ht="15" hidden="false" customHeight="true" outlineLevel="0" collapsed="false">
      <c r="A289" s="63"/>
      <c r="B289" s="31"/>
      <c r="C289" s="32" t="n">
        <v>286</v>
      </c>
      <c r="D289" s="45" t="s">
        <v>462</v>
      </c>
      <c r="E289" s="34" t="s">
        <v>39</v>
      </c>
      <c r="F289" s="34" t="s">
        <v>419</v>
      </c>
      <c r="G289" s="34" t="s">
        <v>463</v>
      </c>
      <c r="H289" s="35" t="s">
        <v>181</v>
      </c>
      <c r="I289" s="35" t="n">
        <v>20</v>
      </c>
      <c r="J289" s="35" t="n">
        <v>30</v>
      </c>
      <c r="K289" s="36" t="n">
        <v>515.54</v>
      </c>
      <c r="L289" s="59"/>
      <c r="M289" s="38" t="n">
        <f aca="false">L289-(SUM(O289:V289))</f>
        <v>0</v>
      </c>
      <c r="N289" s="39" t="str">
        <f aca="false">IF(M289&lt;0,"ATENÇÃO","OK")</f>
        <v>OK</v>
      </c>
      <c r="O289" s="41"/>
      <c r="P289" s="41"/>
      <c r="Q289" s="41"/>
      <c r="R289" s="41"/>
      <c r="S289" s="105"/>
      <c r="T289" s="41"/>
      <c r="U289" s="41"/>
      <c r="V289" s="41"/>
    </row>
    <row r="290" customFormat="false" ht="15" hidden="false" customHeight="true" outlineLevel="0" collapsed="false">
      <c r="A290" s="63"/>
      <c r="B290" s="31"/>
      <c r="C290" s="32" t="n">
        <v>287</v>
      </c>
      <c r="D290" s="45" t="s">
        <v>464</v>
      </c>
      <c r="E290" s="34" t="s">
        <v>39</v>
      </c>
      <c r="F290" s="34" t="s">
        <v>419</v>
      </c>
      <c r="G290" s="34" t="s">
        <v>463</v>
      </c>
      <c r="H290" s="46" t="s">
        <v>49</v>
      </c>
      <c r="I290" s="35" t="n">
        <v>20</v>
      </c>
      <c r="J290" s="35" t="n">
        <v>30</v>
      </c>
      <c r="K290" s="36" t="n">
        <v>929.21</v>
      </c>
      <c r="L290" s="59"/>
      <c r="M290" s="38" t="n">
        <f aca="false">L290-(SUM(O290:V290))</f>
        <v>0</v>
      </c>
      <c r="N290" s="39" t="str">
        <f aca="false">IF(M290&lt;0,"ATENÇÃO","OK")</f>
        <v>OK</v>
      </c>
      <c r="O290" s="41"/>
      <c r="P290" s="41"/>
      <c r="Q290" s="41"/>
      <c r="R290" s="41"/>
      <c r="S290" s="105"/>
      <c r="T290" s="41"/>
      <c r="U290" s="41"/>
      <c r="V290" s="41"/>
    </row>
    <row r="291" customFormat="false" ht="15" hidden="false" customHeight="true" outlineLevel="0" collapsed="false">
      <c r="A291" s="63"/>
      <c r="B291" s="31"/>
      <c r="C291" s="32" t="n">
        <v>288</v>
      </c>
      <c r="D291" s="45" t="s">
        <v>465</v>
      </c>
      <c r="E291" s="34" t="s">
        <v>39</v>
      </c>
      <c r="F291" s="34" t="s">
        <v>358</v>
      </c>
      <c r="G291" s="34" t="s">
        <v>463</v>
      </c>
      <c r="H291" s="34" t="s">
        <v>49</v>
      </c>
      <c r="I291" s="35" t="n">
        <v>20</v>
      </c>
      <c r="J291" s="35" t="n">
        <v>30</v>
      </c>
      <c r="K291" s="36" t="n">
        <v>238.99</v>
      </c>
      <c r="L291" s="59"/>
      <c r="M291" s="38" t="n">
        <f aca="false">L291-(SUM(O291:V291))</f>
        <v>0</v>
      </c>
      <c r="N291" s="39" t="str">
        <f aca="false">IF(M291&lt;0,"ATENÇÃO","OK")</f>
        <v>OK</v>
      </c>
      <c r="O291" s="41"/>
      <c r="P291" s="41"/>
      <c r="Q291" s="41"/>
      <c r="R291" s="41"/>
      <c r="S291" s="105"/>
      <c r="T291" s="41"/>
      <c r="U291" s="41"/>
      <c r="V291" s="41"/>
    </row>
    <row r="292" customFormat="false" ht="15" hidden="false" customHeight="true" outlineLevel="0" collapsed="false">
      <c r="A292" s="63"/>
      <c r="B292" s="31"/>
      <c r="C292" s="44" t="n">
        <v>289</v>
      </c>
      <c r="D292" s="45" t="s">
        <v>466</v>
      </c>
      <c r="E292" s="35" t="s">
        <v>39</v>
      </c>
      <c r="F292" s="35" t="s">
        <v>358</v>
      </c>
      <c r="G292" s="34" t="s">
        <v>463</v>
      </c>
      <c r="H292" s="35" t="s">
        <v>55</v>
      </c>
      <c r="I292" s="35" t="n">
        <v>20</v>
      </c>
      <c r="J292" s="35" t="n">
        <v>30</v>
      </c>
      <c r="K292" s="36" t="n">
        <v>106.3</v>
      </c>
      <c r="L292" s="59"/>
      <c r="M292" s="38" t="n">
        <f aca="false">L292-(SUM(O292:V292))</f>
        <v>0</v>
      </c>
      <c r="N292" s="39" t="str">
        <f aca="false">IF(M292&lt;0,"ATENÇÃO","OK")</f>
        <v>OK</v>
      </c>
      <c r="O292" s="41"/>
      <c r="P292" s="41"/>
      <c r="Q292" s="41"/>
      <c r="R292" s="41"/>
      <c r="S292" s="105"/>
      <c r="T292" s="41"/>
      <c r="U292" s="41"/>
      <c r="V292" s="41"/>
    </row>
    <row r="293" customFormat="false" ht="15" hidden="false" customHeight="true" outlineLevel="0" collapsed="false">
      <c r="A293" s="63"/>
      <c r="B293" s="31"/>
      <c r="C293" s="32" t="n">
        <v>290</v>
      </c>
      <c r="D293" s="45" t="s">
        <v>467</v>
      </c>
      <c r="E293" s="35" t="s">
        <v>39</v>
      </c>
      <c r="F293" s="35" t="s">
        <v>358</v>
      </c>
      <c r="G293" s="34" t="s">
        <v>463</v>
      </c>
      <c r="H293" s="46" t="s">
        <v>49</v>
      </c>
      <c r="I293" s="35" t="n">
        <v>20</v>
      </c>
      <c r="J293" s="35" t="n">
        <v>30</v>
      </c>
      <c r="K293" s="36" t="n">
        <v>30.95</v>
      </c>
      <c r="L293" s="59"/>
      <c r="M293" s="38" t="n">
        <f aca="false">L293-(SUM(O293:V293))</f>
        <v>0</v>
      </c>
      <c r="N293" s="39" t="str">
        <f aca="false">IF(M293&lt;0,"ATENÇÃO","OK")</f>
        <v>OK</v>
      </c>
      <c r="O293" s="41"/>
      <c r="P293" s="41"/>
      <c r="Q293" s="41"/>
      <c r="R293" s="41"/>
      <c r="S293" s="105"/>
      <c r="T293" s="41"/>
      <c r="U293" s="41"/>
      <c r="V293" s="41"/>
    </row>
    <row r="294" customFormat="false" ht="15" hidden="false" customHeight="true" outlineLevel="0" collapsed="false">
      <c r="A294" s="63"/>
      <c r="B294" s="31"/>
      <c r="C294" s="32" t="n">
        <v>291</v>
      </c>
      <c r="D294" s="45" t="s">
        <v>468</v>
      </c>
      <c r="E294" s="35" t="s">
        <v>39</v>
      </c>
      <c r="F294" s="35" t="s">
        <v>358</v>
      </c>
      <c r="G294" s="34" t="s">
        <v>463</v>
      </c>
      <c r="H294" s="46" t="s">
        <v>49</v>
      </c>
      <c r="I294" s="35" t="n">
        <v>20</v>
      </c>
      <c r="J294" s="35" t="n">
        <v>30</v>
      </c>
      <c r="K294" s="36" t="n">
        <v>97.05</v>
      </c>
      <c r="L294" s="59"/>
      <c r="M294" s="38" t="n">
        <f aca="false">L294-(SUM(O294:V294))</f>
        <v>0</v>
      </c>
      <c r="N294" s="39" t="str">
        <f aca="false">IF(M294&lt;0,"ATENÇÃO","OK")</f>
        <v>OK</v>
      </c>
      <c r="O294" s="41"/>
      <c r="P294" s="41"/>
      <c r="Q294" s="41"/>
      <c r="R294" s="41"/>
      <c r="S294" s="105"/>
      <c r="T294" s="41"/>
      <c r="U294" s="41"/>
      <c r="V294" s="41"/>
    </row>
    <row r="295" customFormat="false" ht="15" hidden="false" customHeight="true" outlineLevel="0" collapsed="false">
      <c r="A295" s="63"/>
      <c r="B295" s="31"/>
      <c r="C295" s="32" t="n">
        <v>292</v>
      </c>
      <c r="D295" s="45" t="s">
        <v>469</v>
      </c>
      <c r="E295" s="34" t="s">
        <v>39</v>
      </c>
      <c r="F295" s="34" t="s">
        <v>358</v>
      </c>
      <c r="G295" s="34" t="s">
        <v>463</v>
      </c>
      <c r="H295" s="35" t="s">
        <v>49</v>
      </c>
      <c r="I295" s="35" t="n">
        <v>20</v>
      </c>
      <c r="J295" s="35" t="n">
        <v>30</v>
      </c>
      <c r="K295" s="36" t="n">
        <v>97.05</v>
      </c>
      <c r="L295" s="59"/>
      <c r="M295" s="38" t="n">
        <f aca="false">L295-(SUM(O295:V295))</f>
        <v>0</v>
      </c>
      <c r="N295" s="39" t="str">
        <f aca="false">IF(M295&lt;0,"ATENÇÃO","OK")</f>
        <v>OK</v>
      </c>
      <c r="O295" s="41"/>
      <c r="P295" s="41"/>
      <c r="Q295" s="41"/>
      <c r="R295" s="41"/>
      <c r="S295" s="105"/>
      <c r="T295" s="41"/>
      <c r="U295" s="41"/>
      <c r="V295" s="41"/>
    </row>
    <row r="296" customFormat="false" ht="15" hidden="false" customHeight="true" outlineLevel="0" collapsed="false">
      <c r="A296" s="63"/>
      <c r="B296" s="31"/>
      <c r="C296" s="44" t="n">
        <v>293</v>
      </c>
      <c r="D296" s="45" t="s">
        <v>470</v>
      </c>
      <c r="E296" s="34" t="s">
        <v>39</v>
      </c>
      <c r="F296" s="34" t="s">
        <v>358</v>
      </c>
      <c r="G296" s="34" t="s">
        <v>463</v>
      </c>
      <c r="H296" s="34" t="s">
        <v>49</v>
      </c>
      <c r="I296" s="35" t="n">
        <v>20</v>
      </c>
      <c r="J296" s="35" t="n">
        <v>30</v>
      </c>
      <c r="K296" s="36" t="n">
        <v>97.05</v>
      </c>
      <c r="L296" s="59"/>
      <c r="M296" s="38" t="n">
        <f aca="false">L296-(SUM(O296:V296))</f>
        <v>0</v>
      </c>
      <c r="N296" s="39" t="str">
        <f aca="false">IF(M296&lt;0,"ATENÇÃO","OK")</f>
        <v>OK</v>
      </c>
      <c r="O296" s="41"/>
      <c r="P296" s="41"/>
      <c r="Q296" s="41"/>
      <c r="R296" s="41"/>
      <c r="S296" s="105"/>
      <c r="T296" s="41"/>
      <c r="U296" s="41"/>
      <c r="V296" s="41"/>
    </row>
    <row r="297" customFormat="false" ht="15" hidden="false" customHeight="true" outlineLevel="0" collapsed="false">
      <c r="A297" s="63"/>
      <c r="B297" s="31"/>
      <c r="C297" s="32" t="n">
        <v>294</v>
      </c>
      <c r="D297" s="64" t="s">
        <v>471</v>
      </c>
      <c r="E297" s="34" t="s">
        <v>39</v>
      </c>
      <c r="F297" s="34" t="s">
        <v>472</v>
      </c>
      <c r="G297" s="34" t="s">
        <v>463</v>
      </c>
      <c r="H297" s="34" t="s">
        <v>181</v>
      </c>
      <c r="I297" s="35" t="n">
        <v>20</v>
      </c>
      <c r="J297" s="35" t="n">
        <v>30</v>
      </c>
      <c r="K297" s="36" t="n">
        <v>22.25</v>
      </c>
      <c r="L297" s="59" t="n">
        <v>11</v>
      </c>
      <c r="M297" s="38" t="n">
        <f aca="false">L297-(SUM(O297:V297))</f>
        <v>11</v>
      </c>
      <c r="N297" s="39" t="str">
        <f aca="false">IF(M297&lt;0,"ATENÇÃO","OK")</f>
        <v>OK</v>
      </c>
      <c r="O297" s="41"/>
      <c r="P297" s="41"/>
      <c r="Q297" s="41"/>
      <c r="R297" s="41"/>
      <c r="S297" s="105"/>
      <c r="T297" s="41"/>
      <c r="U297" s="41"/>
      <c r="V297" s="41"/>
    </row>
    <row r="298" customFormat="false" ht="15" hidden="false" customHeight="true" outlineLevel="0" collapsed="false">
      <c r="A298" s="48" t="s">
        <v>473</v>
      </c>
      <c r="B298" s="49" t="n">
        <v>4</v>
      </c>
      <c r="C298" s="50" t="n">
        <v>295</v>
      </c>
      <c r="D298" s="67" t="s">
        <v>474</v>
      </c>
      <c r="E298" s="52" t="s">
        <v>39</v>
      </c>
      <c r="F298" s="52" t="s">
        <v>475</v>
      </c>
      <c r="G298" s="53" t="s">
        <v>476</v>
      </c>
      <c r="H298" s="54" t="s">
        <v>49</v>
      </c>
      <c r="I298" s="52" t="n">
        <v>20</v>
      </c>
      <c r="J298" s="52" t="n">
        <v>30</v>
      </c>
      <c r="K298" s="55" t="n">
        <v>26.9</v>
      </c>
      <c r="L298" s="59" t="n">
        <v>800</v>
      </c>
      <c r="M298" s="38" t="n">
        <f aca="false">L298-(SUM(O298:V298))</f>
        <v>800</v>
      </c>
      <c r="N298" s="39" t="str">
        <f aca="false">IF(M298&lt;0,"ATENÇÃO","OK")</f>
        <v>OK</v>
      </c>
      <c r="O298" s="41"/>
      <c r="P298" s="41"/>
      <c r="Q298" s="41"/>
      <c r="R298" s="41"/>
      <c r="S298" s="105"/>
      <c r="T298" s="41"/>
      <c r="U298" s="41"/>
      <c r="V298" s="41"/>
    </row>
    <row r="299" customFormat="false" ht="15" hidden="false" customHeight="true" outlineLevel="0" collapsed="false">
      <c r="A299" s="48"/>
      <c r="B299" s="49"/>
      <c r="C299" s="50" t="n">
        <v>296</v>
      </c>
      <c r="D299" s="67" t="s">
        <v>477</v>
      </c>
      <c r="E299" s="53" t="s">
        <v>39</v>
      </c>
      <c r="F299" s="53" t="s">
        <v>478</v>
      </c>
      <c r="G299" s="53" t="n">
        <v>1750</v>
      </c>
      <c r="H299" s="52" t="s">
        <v>49</v>
      </c>
      <c r="I299" s="52" t="n">
        <v>20</v>
      </c>
      <c r="J299" s="52" t="n">
        <v>30</v>
      </c>
      <c r="K299" s="55" t="n">
        <v>15.9</v>
      </c>
      <c r="L299" s="59" t="n">
        <v>12</v>
      </c>
      <c r="M299" s="38" t="n">
        <f aca="false">L299-(SUM(O299:V299))</f>
        <v>12</v>
      </c>
      <c r="N299" s="39" t="str">
        <f aca="false">IF(M299&lt;0,"ATENÇÃO","OK")</f>
        <v>OK</v>
      </c>
      <c r="O299" s="41"/>
      <c r="P299" s="41"/>
      <c r="Q299" s="41"/>
      <c r="R299" s="41"/>
      <c r="S299" s="105"/>
      <c r="T299" s="41"/>
      <c r="U299" s="41"/>
      <c r="V299" s="41"/>
    </row>
    <row r="300" customFormat="false" ht="15" hidden="false" customHeight="true" outlineLevel="0" collapsed="false">
      <c r="A300" s="48"/>
      <c r="B300" s="49"/>
      <c r="C300" s="57" t="n">
        <v>297</v>
      </c>
      <c r="D300" s="67" t="s">
        <v>479</v>
      </c>
      <c r="E300" s="53" t="s">
        <v>39</v>
      </c>
      <c r="F300" s="53" t="s">
        <v>480</v>
      </c>
      <c r="G300" s="53" t="n">
        <v>20085</v>
      </c>
      <c r="H300" s="52" t="s">
        <v>49</v>
      </c>
      <c r="I300" s="52" t="n">
        <v>20</v>
      </c>
      <c r="J300" s="52" t="n">
        <v>30</v>
      </c>
      <c r="K300" s="55" t="n">
        <v>19.9</v>
      </c>
      <c r="L300" s="59" t="n">
        <v>16</v>
      </c>
      <c r="M300" s="38" t="n">
        <f aca="false">L300-(SUM(O300:V300))</f>
        <v>16</v>
      </c>
      <c r="N300" s="39" t="str">
        <f aca="false">IF(M300&lt;0,"ATENÇÃO","OK")</f>
        <v>OK</v>
      </c>
      <c r="O300" s="41"/>
      <c r="P300" s="41"/>
      <c r="Q300" s="41"/>
      <c r="R300" s="41"/>
      <c r="S300" s="105"/>
      <c r="T300" s="41"/>
      <c r="U300" s="41"/>
      <c r="V300" s="41"/>
    </row>
    <row r="301" customFormat="false" ht="15" hidden="false" customHeight="true" outlineLevel="0" collapsed="false">
      <c r="A301" s="48"/>
      <c r="B301" s="49"/>
      <c r="C301" s="50" t="n">
        <v>298</v>
      </c>
      <c r="D301" s="67" t="s">
        <v>481</v>
      </c>
      <c r="E301" s="53" t="s">
        <v>39</v>
      </c>
      <c r="F301" s="53" t="s">
        <v>482</v>
      </c>
      <c r="G301" s="53" t="s">
        <v>483</v>
      </c>
      <c r="H301" s="53" t="s">
        <v>49</v>
      </c>
      <c r="I301" s="52" t="n">
        <v>20</v>
      </c>
      <c r="J301" s="52" t="n">
        <v>30</v>
      </c>
      <c r="K301" s="55" t="n">
        <v>24.9</v>
      </c>
      <c r="L301" s="59" t="n">
        <v>16</v>
      </c>
      <c r="M301" s="38" t="n">
        <f aca="false">L301-(SUM(O301:V301))</f>
        <v>16</v>
      </c>
      <c r="N301" s="39" t="str">
        <f aca="false">IF(M301&lt;0,"ATENÇÃO","OK")</f>
        <v>OK</v>
      </c>
      <c r="O301" s="41"/>
      <c r="P301" s="41"/>
      <c r="Q301" s="41"/>
      <c r="R301" s="41"/>
      <c r="S301" s="105"/>
      <c r="T301" s="41"/>
      <c r="U301" s="41"/>
      <c r="V301" s="41"/>
    </row>
    <row r="302" customFormat="false" ht="15" hidden="false" customHeight="true" outlineLevel="0" collapsed="false">
      <c r="A302" s="48"/>
      <c r="B302" s="49"/>
      <c r="C302" s="50" t="n">
        <v>299</v>
      </c>
      <c r="D302" s="67" t="s">
        <v>484</v>
      </c>
      <c r="E302" s="53" t="s">
        <v>39</v>
      </c>
      <c r="F302" s="53" t="s">
        <v>482</v>
      </c>
      <c r="G302" s="53" t="s">
        <v>485</v>
      </c>
      <c r="H302" s="53" t="s">
        <v>49</v>
      </c>
      <c r="I302" s="52" t="n">
        <v>20</v>
      </c>
      <c r="J302" s="52" t="n">
        <v>30</v>
      </c>
      <c r="K302" s="55" t="n">
        <v>39.9</v>
      </c>
      <c r="L302" s="59" t="n">
        <v>12</v>
      </c>
      <c r="M302" s="38" t="n">
        <f aca="false">L302-(SUM(O302:V302))</f>
        <v>12</v>
      </c>
      <c r="N302" s="39" t="str">
        <f aca="false">IF(M302&lt;0,"ATENÇÃO","OK")</f>
        <v>OK</v>
      </c>
      <c r="O302" s="41"/>
      <c r="P302" s="41"/>
      <c r="Q302" s="41"/>
      <c r="R302" s="41"/>
      <c r="S302" s="105"/>
      <c r="T302" s="41"/>
      <c r="U302" s="41"/>
      <c r="V302" s="41"/>
    </row>
    <row r="303" customFormat="false" ht="15" hidden="false" customHeight="true" outlineLevel="0" collapsed="false">
      <c r="A303" s="48"/>
      <c r="B303" s="49"/>
      <c r="C303" s="50" t="n">
        <v>300</v>
      </c>
      <c r="D303" s="67" t="s">
        <v>486</v>
      </c>
      <c r="E303" s="53" t="s">
        <v>39</v>
      </c>
      <c r="F303" s="53" t="s">
        <v>487</v>
      </c>
      <c r="G303" s="53" t="s">
        <v>488</v>
      </c>
      <c r="H303" s="53" t="s">
        <v>55</v>
      </c>
      <c r="I303" s="52" t="n">
        <v>20</v>
      </c>
      <c r="J303" s="52" t="n">
        <v>30</v>
      </c>
      <c r="K303" s="55" t="n">
        <v>25</v>
      </c>
      <c r="L303" s="59" t="n">
        <v>33</v>
      </c>
      <c r="M303" s="38" t="n">
        <f aca="false">L303-(SUM(O303:V303))</f>
        <v>33</v>
      </c>
      <c r="N303" s="39" t="str">
        <f aca="false">IF(M303&lt;0,"ATENÇÃO","OK")</f>
        <v>OK</v>
      </c>
      <c r="O303" s="41"/>
      <c r="P303" s="41"/>
      <c r="Q303" s="41"/>
      <c r="R303" s="41"/>
      <c r="S303" s="105"/>
      <c r="T303" s="41"/>
      <c r="U303" s="41"/>
      <c r="V303" s="41"/>
    </row>
    <row r="304" customFormat="false" ht="33" hidden="false" customHeight="true" outlineLevel="0" collapsed="false">
      <c r="A304" s="48"/>
      <c r="B304" s="49"/>
      <c r="C304" s="57" t="n">
        <v>301</v>
      </c>
      <c r="D304" s="67" t="s">
        <v>489</v>
      </c>
      <c r="E304" s="60" t="s">
        <v>39</v>
      </c>
      <c r="F304" s="60" t="s">
        <v>487</v>
      </c>
      <c r="G304" s="53" t="s">
        <v>488</v>
      </c>
      <c r="H304" s="60" t="s">
        <v>55</v>
      </c>
      <c r="I304" s="52" t="n">
        <v>20</v>
      </c>
      <c r="J304" s="52" t="n">
        <v>30</v>
      </c>
      <c r="K304" s="55" t="n">
        <v>42</v>
      </c>
      <c r="L304" s="59" t="n">
        <v>50</v>
      </c>
      <c r="M304" s="38" t="n">
        <f aca="false">L304-(SUM(O304:V304))</f>
        <v>50</v>
      </c>
      <c r="N304" s="39" t="str">
        <f aca="false">IF(M304&lt;0,"ATENÇÃO","OK")</f>
        <v>OK</v>
      </c>
      <c r="O304" s="41"/>
      <c r="P304" s="41"/>
      <c r="Q304" s="41"/>
      <c r="R304" s="41"/>
      <c r="S304" s="105"/>
      <c r="T304" s="41"/>
      <c r="U304" s="41"/>
      <c r="V304" s="41"/>
    </row>
    <row r="305" customFormat="false" ht="33" hidden="false" customHeight="true" outlineLevel="0" collapsed="false">
      <c r="A305" s="48"/>
      <c r="B305" s="49"/>
      <c r="C305" s="50" t="n">
        <v>302</v>
      </c>
      <c r="D305" s="67" t="s">
        <v>490</v>
      </c>
      <c r="E305" s="60" t="s">
        <v>39</v>
      </c>
      <c r="F305" s="60" t="s">
        <v>491</v>
      </c>
      <c r="G305" s="53" t="n">
        <v>438459</v>
      </c>
      <c r="H305" s="60" t="s">
        <v>49</v>
      </c>
      <c r="I305" s="52" t="n">
        <v>20</v>
      </c>
      <c r="J305" s="52" t="n">
        <v>30</v>
      </c>
      <c r="K305" s="55" t="n">
        <v>96</v>
      </c>
      <c r="L305" s="59"/>
      <c r="M305" s="38" t="n">
        <f aca="false">L305-(SUM(O305:V305))</f>
        <v>0</v>
      </c>
      <c r="N305" s="39" t="str">
        <f aca="false">IF(M305&lt;0,"ATENÇÃO","OK")</f>
        <v>OK</v>
      </c>
      <c r="O305" s="41"/>
      <c r="P305" s="41"/>
      <c r="Q305" s="41"/>
      <c r="R305" s="41"/>
      <c r="S305" s="105"/>
      <c r="T305" s="41"/>
      <c r="U305" s="41"/>
      <c r="V305" s="41"/>
    </row>
    <row r="306" customFormat="false" ht="15" hidden="false" customHeight="true" outlineLevel="0" collapsed="false">
      <c r="A306" s="48"/>
      <c r="B306" s="49"/>
      <c r="C306" s="50" t="n">
        <v>303</v>
      </c>
      <c r="D306" s="67" t="s">
        <v>492</v>
      </c>
      <c r="E306" s="52" t="s">
        <v>39</v>
      </c>
      <c r="F306" s="52" t="s">
        <v>491</v>
      </c>
      <c r="G306" s="53" t="n">
        <v>388442</v>
      </c>
      <c r="H306" s="52" t="s">
        <v>49</v>
      </c>
      <c r="I306" s="52" t="n">
        <v>20</v>
      </c>
      <c r="J306" s="52" t="n">
        <v>30</v>
      </c>
      <c r="K306" s="55" t="n">
        <v>62</v>
      </c>
      <c r="L306" s="59"/>
      <c r="M306" s="38" t="n">
        <f aca="false">L306-(SUM(O306:V306))</f>
        <v>0</v>
      </c>
      <c r="N306" s="39" t="str">
        <f aca="false">IF(M306&lt;0,"ATENÇÃO","OK")</f>
        <v>OK</v>
      </c>
      <c r="O306" s="41"/>
      <c r="P306" s="41"/>
      <c r="Q306" s="41"/>
      <c r="R306" s="41"/>
      <c r="S306" s="105"/>
      <c r="T306" s="41"/>
      <c r="U306" s="41"/>
      <c r="V306" s="41"/>
    </row>
    <row r="307" customFormat="false" ht="15" hidden="false" customHeight="true" outlineLevel="0" collapsed="false">
      <c r="A307" s="48"/>
      <c r="B307" s="49"/>
      <c r="C307" s="50" t="n">
        <v>304</v>
      </c>
      <c r="D307" s="67" t="s">
        <v>493</v>
      </c>
      <c r="E307" s="68" t="s">
        <v>39</v>
      </c>
      <c r="F307" s="68" t="s">
        <v>480</v>
      </c>
      <c r="G307" s="69" t="s">
        <v>494</v>
      </c>
      <c r="H307" s="70" t="s">
        <v>49</v>
      </c>
      <c r="I307" s="52" t="n">
        <v>20</v>
      </c>
      <c r="J307" s="52" t="n">
        <v>30</v>
      </c>
      <c r="K307" s="71" t="n">
        <v>9.9</v>
      </c>
      <c r="L307" s="59"/>
      <c r="M307" s="38" t="n">
        <f aca="false">L307-(SUM(O307:V307))</f>
        <v>0</v>
      </c>
      <c r="N307" s="39" t="str">
        <f aca="false">IF(M307&lt;0,"ATENÇÃO","OK")</f>
        <v>OK</v>
      </c>
      <c r="O307" s="113"/>
      <c r="P307" s="96"/>
      <c r="Q307" s="96"/>
      <c r="R307" s="114"/>
      <c r="S307" s="81"/>
      <c r="T307" s="96"/>
      <c r="U307" s="96"/>
      <c r="V307" s="96"/>
    </row>
    <row r="308" customFormat="false" ht="15" hidden="false" customHeight="true" outlineLevel="0" collapsed="false">
      <c r="A308" s="48"/>
      <c r="B308" s="49"/>
      <c r="C308" s="57" t="n">
        <v>305</v>
      </c>
      <c r="D308" s="67" t="s">
        <v>495</v>
      </c>
      <c r="E308" s="68" t="s">
        <v>39</v>
      </c>
      <c r="F308" s="68" t="s">
        <v>480</v>
      </c>
      <c r="G308" s="69" t="s">
        <v>494</v>
      </c>
      <c r="H308" s="70" t="s">
        <v>49</v>
      </c>
      <c r="I308" s="52" t="n">
        <v>20</v>
      </c>
      <c r="J308" s="52" t="n">
        <v>30</v>
      </c>
      <c r="K308" s="71" t="n">
        <v>9.9</v>
      </c>
      <c r="L308" s="59" t="n">
        <v>60</v>
      </c>
      <c r="M308" s="38" t="n">
        <f aca="false">L308-(SUM(O308:V308))</f>
        <v>35</v>
      </c>
      <c r="N308" s="39" t="str">
        <f aca="false">IF(M308&lt;0,"ATENÇÃO","OK")</f>
        <v>OK</v>
      </c>
      <c r="O308" s="113"/>
      <c r="P308" s="96"/>
      <c r="Q308" s="96"/>
      <c r="R308" s="41" t="n">
        <v>25</v>
      </c>
      <c r="S308" s="81"/>
      <c r="T308" s="96"/>
      <c r="U308" s="96"/>
      <c r="V308" s="96"/>
    </row>
    <row r="309" customFormat="false" ht="15" hidden="false" customHeight="true" outlineLevel="0" collapsed="false">
      <c r="A309" s="48"/>
      <c r="B309" s="49"/>
      <c r="C309" s="50" t="n">
        <v>306</v>
      </c>
      <c r="D309" s="56" t="s">
        <v>496</v>
      </c>
      <c r="E309" s="68" t="s">
        <v>39</v>
      </c>
      <c r="F309" s="68" t="s">
        <v>497</v>
      </c>
      <c r="G309" s="69" t="s">
        <v>498</v>
      </c>
      <c r="H309" s="70" t="s">
        <v>42</v>
      </c>
      <c r="I309" s="52" t="n">
        <v>20</v>
      </c>
      <c r="J309" s="52" t="n">
        <v>30</v>
      </c>
      <c r="K309" s="71" t="n">
        <v>57</v>
      </c>
      <c r="L309" s="59" t="n">
        <v>28</v>
      </c>
      <c r="M309" s="38" t="n">
        <f aca="false">L309-(SUM(O309:V309))</f>
        <v>28</v>
      </c>
      <c r="N309" s="39" t="str">
        <f aca="false">IF(M309&lt;0,"ATENÇÃO","OK")</f>
        <v>OK</v>
      </c>
      <c r="O309" s="113"/>
      <c r="P309" s="96"/>
      <c r="Q309" s="96"/>
      <c r="R309" s="114"/>
      <c r="S309" s="81"/>
      <c r="T309" s="96"/>
      <c r="U309" s="96"/>
      <c r="V309" s="96"/>
    </row>
    <row r="310" customFormat="false" ht="15" hidden="false" customHeight="true" outlineLevel="0" collapsed="false">
      <c r="A310" s="48"/>
      <c r="B310" s="49"/>
      <c r="C310" s="50" t="n">
        <v>307</v>
      </c>
      <c r="D310" s="56" t="s">
        <v>499</v>
      </c>
      <c r="E310" s="68" t="s">
        <v>39</v>
      </c>
      <c r="F310" s="68" t="s">
        <v>497</v>
      </c>
      <c r="G310" s="69" t="s">
        <v>500</v>
      </c>
      <c r="H310" s="70" t="s">
        <v>42</v>
      </c>
      <c r="I310" s="52" t="n">
        <v>20</v>
      </c>
      <c r="J310" s="52" t="n">
        <v>30</v>
      </c>
      <c r="K310" s="71" t="n">
        <v>59.9</v>
      </c>
      <c r="L310" s="59" t="n">
        <v>34</v>
      </c>
      <c r="M310" s="38" t="n">
        <f aca="false">L310-(SUM(O310:V310))</f>
        <v>29</v>
      </c>
      <c r="N310" s="39" t="str">
        <f aca="false">IF(M310&lt;0,"ATENÇÃO","OK")</f>
        <v>OK</v>
      </c>
      <c r="O310" s="113"/>
      <c r="P310" s="96"/>
      <c r="Q310" s="96"/>
      <c r="R310" s="41" t="n">
        <v>5</v>
      </c>
      <c r="S310" s="81"/>
      <c r="T310" s="96"/>
      <c r="U310" s="96"/>
      <c r="V310" s="96"/>
    </row>
    <row r="311" customFormat="false" ht="15" hidden="false" customHeight="true" outlineLevel="0" collapsed="false">
      <c r="A311" s="48"/>
      <c r="B311" s="49"/>
      <c r="C311" s="50" t="n">
        <v>308</v>
      </c>
      <c r="D311" s="56" t="s">
        <v>501</v>
      </c>
      <c r="E311" s="68" t="s">
        <v>39</v>
      </c>
      <c r="F311" s="68" t="s">
        <v>497</v>
      </c>
      <c r="G311" s="69" t="s">
        <v>500</v>
      </c>
      <c r="H311" s="70" t="s">
        <v>42</v>
      </c>
      <c r="I311" s="52" t="n">
        <v>20</v>
      </c>
      <c r="J311" s="52" t="n">
        <v>30</v>
      </c>
      <c r="K311" s="71" t="n">
        <v>14.9</v>
      </c>
      <c r="L311" s="59" t="n">
        <v>58</v>
      </c>
      <c r="M311" s="38" t="n">
        <f aca="false">L311-(SUM(O311:V311))</f>
        <v>58</v>
      </c>
      <c r="N311" s="39" t="str">
        <f aca="false">IF(M311&lt;0,"ATENÇÃO","OK")</f>
        <v>OK</v>
      </c>
      <c r="O311" s="113"/>
      <c r="P311" s="96"/>
      <c r="Q311" s="96"/>
      <c r="R311" s="114"/>
      <c r="S311" s="81"/>
      <c r="T311" s="96"/>
      <c r="U311" s="96"/>
      <c r="V311" s="96"/>
    </row>
    <row r="312" customFormat="false" ht="15" hidden="false" customHeight="true" outlineLevel="0" collapsed="false">
      <c r="A312" s="48"/>
      <c r="B312" s="49"/>
      <c r="C312" s="57" t="n">
        <v>309</v>
      </c>
      <c r="D312" s="56" t="s">
        <v>502</v>
      </c>
      <c r="E312" s="68" t="s">
        <v>39</v>
      </c>
      <c r="F312" s="68" t="s">
        <v>503</v>
      </c>
      <c r="G312" s="69" t="s">
        <v>494</v>
      </c>
      <c r="H312" s="70" t="s">
        <v>42</v>
      </c>
      <c r="I312" s="52" t="n">
        <v>20</v>
      </c>
      <c r="J312" s="52" t="n">
        <v>30</v>
      </c>
      <c r="K312" s="71" t="n">
        <v>9.45</v>
      </c>
      <c r="L312" s="59" t="n">
        <v>700</v>
      </c>
      <c r="M312" s="38" t="n">
        <f aca="false">L312-(SUM(O312:V312))</f>
        <v>700</v>
      </c>
      <c r="N312" s="39" t="str">
        <f aca="false">IF(M312&lt;0,"ATENÇÃO","OK")</f>
        <v>OK</v>
      </c>
      <c r="O312" s="113"/>
      <c r="P312" s="96"/>
      <c r="Q312" s="96"/>
      <c r="R312" s="114"/>
      <c r="S312" s="81"/>
      <c r="T312" s="96"/>
      <c r="U312" s="96"/>
      <c r="V312" s="96"/>
    </row>
    <row r="313" customFormat="false" ht="15" hidden="false" customHeight="true" outlineLevel="0" collapsed="false">
      <c r="A313" s="48"/>
      <c r="B313" s="49"/>
      <c r="C313" s="50" t="n">
        <v>310</v>
      </c>
      <c r="D313" s="56" t="s">
        <v>504</v>
      </c>
      <c r="E313" s="68" t="s">
        <v>39</v>
      </c>
      <c r="F313" s="68" t="s">
        <v>480</v>
      </c>
      <c r="G313" s="69" t="n">
        <v>4032</v>
      </c>
      <c r="H313" s="70" t="s">
        <v>42</v>
      </c>
      <c r="I313" s="52" t="n">
        <v>20</v>
      </c>
      <c r="J313" s="52" t="n">
        <v>30</v>
      </c>
      <c r="K313" s="71" t="n">
        <v>12</v>
      </c>
      <c r="L313" s="59" t="n">
        <v>600</v>
      </c>
      <c r="M313" s="38" t="n">
        <f aca="false">L313-(SUM(O313:V313))</f>
        <v>600</v>
      </c>
      <c r="N313" s="39" t="str">
        <f aca="false">IF(M313&lt;0,"ATENÇÃO","OK")</f>
        <v>OK</v>
      </c>
      <c r="O313" s="113"/>
      <c r="P313" s="96"/>
      <c r="Q313" s="96"/>
      <c r="R313" s="114"/>
      <c r="S313" s="81"/>
      <c r="T313" s="96"/>
      <c r="U313" s="96"/>
      <c r="V313" s="96"/>
    </row>
    <row r="314" customFormat="false" ht="15" hidden="false" customHeight="true" outlineLevel="0" collapsed="false">
      <c r="A314" s="48"/>
      <c r="B314" s="49"/>
      <c r="C314" s="50" t="n">
        <v>311</v>
      </c>
      <c r="D314" s="56" t="s">
        <v>505</v>
      </c>
      <c r="E314" s="68" t="s">
        <v>39</v>
      </c>
      <c r="F314" s="68" t="s">
        <v>506</v>
      </c>
      <c r="G314" s="69" t="n">
        <v>1851</v>
      </c>
      <c r="H314" s="70" t="s">
        <v>42</v>
      </c>
      <c r="I314" s="52" t="n">
        <v>20</v>
      </c>
      <c r="J314" s="52" t="n">
        <v>30</v>
      </c>
      <c r="K314" s="71" t="n">
        <v>29.9</v>
      </c>
      <c r="L314" s="59" t="n">
        <v>30</v>
      </c>
      <c r="M314" s="38" t="n">
        <f aca="false">L314-(SUM(O314:V314))</f>
        <v>30</v>
      </c>
      <c r="N314" s="39" t="str">
        <f aca="false">IF(M314&lt;0,"ATENÇÃO","OK")</f>
        <v>OK</v>
      </c>
      <c r="O314" s="113"/>
      <c r="P314" s="96"/>
      <c r="Q314" s="96"/>
      <c r="R314" s="114"/>
      <c r="S314" s="81"/>
      <c r="T314" s="96"/>
      <c r="U314" s="96"/>
      <c r="V314" s="96"/>
    </row>
    <row r="315" customFormat="false" ht="15" hidden="false" customHeight="true" outlineLevel="0" collapsed="false">
      <c r="A315" s="48"/>
      <c r="B315" s="49"/>
      <c r="C315" s="50" t="n">
        <v>312</v>
      </c>
      <c r="D315" s="67" t="s">
        <v>507</v>
      </c>
      <c r="E315" s="68" t="s">
        <v>39</v>
      </c>
      <c r="F315" s="68" t="s">
        <v>480</v>
      </c>
      <c r="G315" s="69" t="s">
        <v>508</v>
      </c>
      <c r="H315" s="70" t="s">
        <v>49</v>
      </c>
      <c r="I315" s="52" t="n">
        <v>20</v>
      </c>
      <c r="J315" s="52" t="n">
        <v>30</v>
      </c>
      <c r="K315" s="71" t="n">
        <v>19.9</v>
      </c>
      <c r="L315" s="59"/>
      <c r="M315" s="38" t="n">
        <f aca="false">L315-(SUM(O315:V315))</f>
        <v>0</v>
      </c>
      <c r="N315" s="39" t="str">
        <f aca="false">IF(M315&lt;0,"ATENÇÃO","OK")</f>
        <v>OK</v>
      </c>
      <c r="O315" s="113"/>
      <c r="P315" s="96"/>
      <c r="Q315" s="96"/>
      <c r="R315" s="114"/>
      <c r="S315" s="81"/>
      <c r="T315" s="96"/>
      <c r="U315" s="96"/>
      <c r="V315" s="96"/>
    </row>
    <row r="316" customFormat="false" ht="15" hidden="false" customHeight="true" outlineLevel="0" collapsed="false">
      <c r="A316" s="48"/>
      <c r="B316" s="49"/>
      <c r="C316" s="57" t="n">
        <v>313</v>
      </c>
      <c r="D316" s="67" t="s">
        <v>509</v>
      </c>
      <c r="E316" s="68" t="s">
        <v>39</v>
      </c>
      <c r="F316" s="68" t="s">
        <v>487</v>
      </c>
      <c r="G316" s="69" t="s">
        <v>510</v>
      </c>
      <c r="H316" s="70" t="s">
        <v>49</v>
      </c>
      <c r="I316" s="52" t="n">
        <v>20</v>
      </c>
      <c r="J316" s="52" t="n">
        <v>30</v>
      </c>
      <c r="K316" s="71" t="n">
        <v>65</v>
      </c>
      <c r="L316" s="59" t="n">
        <v>200</v>
      </c>
      <c r="M316" s="38" t="n">
        <f aca="false">L316-(SUM(O316:V316))</f>
        <v>200</v>
      </c>
      <c r="N316" s="39" t="str">
        <f aca="false">IF(M316&lt;0,"ATENÇÃO","OK")</f>
        <v>OK</v>
      </c>
      <c r="O316" s="113"/>
      <c r="P316" s="96"/>
      <c r="Q316" s="96"/>
      <c r="R316" s="114"/>
      <c r="S316" s="81"/>
      <c r="T316" s="96"/>
      <c r="U316" s="96"/>
      <c r="V316" s="96"/>
    </row>
    <row r="317" customFormat="false" ht="15" hidden="false" customHeight="true" outlineLevel="0" collapsed="false">
      <c r="A317" s="48"/>
      <c r="B317" s="49"/>
      <c r="C317" s="50" t="n">
        <v>314</v>
      </c>
      <c r="D317" s="67" t="s">
        <v>511</v>
      </c>
      <c r="E317" s="68" t="s">
        <v>39</v>
      </c>
      <c r="F317" s="68" t="s">
        <v>480</v>
      </c>
      <c r="G317" s="69" t="n">
        <v>5441</v>
      </c>
      <c r="H317" s="70" t="s">
        <v>49</v>
      </c>
      <c r="I317" s="52" t="n">
        <v>20</v>
      </c>
      <c r="J317" s="52" t="n">
        <v>30</v>
      </c>
      <c r="K317" s="71" t="n">
        <v>16</v>
      </c>
      <c r="L317" s="59"/>
      <c r="M317" s="38" t="n">
        <f aca="false">L317-(SUM(O317:V317))</f>
        <v>0</v>
      </c>
      <c r="N317" s="39" t="str">
        <f aca="false">IF(M317&lt;0,"ATENÇÃO","OK")</f>
        <v>OK</v>
      </c>
      <c r="O317" s="113"/>
      <c r="P317" s="96"/>
      <c r="Q317" s="96"/>
      <c r="R317" s="114"/>
      <c r="S317" s="81"/>
      <c r="T317" s="96"/>
      <c r="U317" s="96"/>
      <c r="V317" s="96"/>
    </row>
    <row r="318" customFormat="false" ht="15" hidden="false" customHeight="true" outlineLevel="0" collapsed="false">
      <c r="A318" s="48"/>
      <c r="B318" s="49"/>
      <c r="C318" s="50" t="n">
        <v>315</v>
      </c>
      <c r="D318" s="67" t="s">
        <v>512</v>
      </c>
      <c r="E318" s="68" t="s">
        <v>39</v>
      </c>
      <c r="F318" s="68" t="s">
        <v>480</v>
      </c>
      <c r="G318" s="69" t="n">
        <v>5416</v>
      </c>
      <c r="H318" s="70" t="s">
        <v>49</v>
      </c>
      <c r="I318" s="52" t="n">
        <v>20</v>
      </c>
      <c r="J318" s="52" t="n">
        <v>30</v>
      </c>
      <c r="K318" s="71" t="n">
        <v>8.9</v>
      </c>
      <c r="L318" s="59" t="n">
        <v>50</v>
      </c>
      <c r="M318" s="38" t="n">
        <f aca="false">L318-(SUM(O318:V318))</f>
        <v>50</v>
      </c>
      <c r="N318" s="39" t="str">
        <f aca="false">IF(M318&lt;0,"ATENÇÃO","OK")</f>
        <v>OK</v>
      </c>
      <c r="O318" s="113"/>
      <c r="P318" s="96"/>
      <c r="Q318" s="96"/>
      <c r="R318" s="114"/>
      <c r="S318" s="81"/>
      <c r="T318" s="96"/>
      <c r="U318" s="96"/>
      <c r="V318" s="96"/>
    </row>
    <row r="319" customFormat="false" ht="15" hidden="false" customHeight="true" outlineLevel="0" collapsed="false">
      <c r="A319" s="48"/>
      <c r="B319" s="49"/>
      <c r="C319" s="50" t="n">
        <v>316</v>
      </c>
      <c r="D319" s="67" t="s">
        <v>513</v>
      </c>
      <c r="E319" s="68" t="s">
        <v>39</v>
      </c>
      <c r="F319" s="68" t="s">
        <v>514</v>
      </c>
      <c r="G319" s="69" t="s">
        <v>515</v>
      </c>
      <c r="H319" s="70" t="s">
        <v>49</v>
      </c>
      <c r="I319" s="52" t="n">
        <v>20</v>
      </c>
      <c r="J319" s="52" t="n">
        <v>30</v>
      </c>
      <c r="K319" s="71" t="n">
        <v>59.9</v>
      </c>
      <c r="L319" s="59"/>
      <c r="M319" s="38" t="n">
        <f aca="false">L319-(SUM(O319:V319))</f>
        <v>0</v>
      </c>
      <c r="N319" s="39" t="str">
        <f aca="false">IF(M319&lt;0,"ATENÇÃO","OK")</f>
        <v>OK</v>
      </c>
      <c r="O319" s="113"/>
      <c r="P319" s="96"/>
      <c r="Q319" s="96"/>
      <c r="R319" s="114"/>
      <c r="S319" s="81"/>
      <c r="T319" s="96"/>
      <c r="U319" s="96"/>
      <c r="V319" s="96"/>
    </row>
    <row r="320" customFormat="false" ht="15" hidden="false" customHeight="true" outlineLevel="0" collapsed="false">
      <c r="A320" s="48"/>
      <c r="B320" s="49"/>
      <c r="C320" s="57" t="n">
        <v>317</v>
      </c>
      <c r="D320" s="67" t="s">
        <v>516</v>
      </c>
      <c r="E320" s="68" t="s">
        <v>39</v>
      </c>
      <c r="F320" s="68" t="s">
        <v>517</v>
      </c>
      <c r="G320" s="69" t="s">
        <v>518</v>
      </c>
      <c r="H320" s="70" t="s">
        <v>49</v>
      </c>
      <c r="I320" s="52" t="n">
        <v>20</v>
      </c>
      <c r="J320" s="52" t="n">
        <v>30</v>
      </c>
      <c r="K320" s="71" t="n">
        <v>16.9</v>
      </c>
      <c r="L320" s="59" t="n">
        <v>28</v>
      </c>
      <c r="M320" s="38" t="n">
        <f aca="false">L320-(SUM(O320:V320))</f>
        <v>28</v>
      </c>
      <c r="N320" s="39" t="str">
        <f aca="false">IF(M320&lt;0,"ATENÇÃO","OK")</f>
        <v>OK</v>
      </c>
      <c r="O320" s="113"/>
      <c r="P320" s="96"/>
      <c r="Q320" s="96"/>
      <c r="R320" s="114"/>
      <c r="S320" s="81"/>
      <c r="T320" s="96"/>
      <c r="U320" s="96"/>
      <c r="V320" s="96"/>
    </row>
    <row r="321" customFormat="false" ht="15" hidden="false" customHeight="true" outlineLevel="0" collapsed="false">
      <c r="A321" s="48"/>
      <c r="B321" s="49"/>
      <c r="C321" s="50" t="n">
        <v>318</v>
      </c>
      <c r="D321" s="51" t="s">
        <v>519</v>
      </c>
      <c r="E321" s="68" t="s">
        <v>39</v>
      </c>
      <c r="F321" s="68" t="s">
        <v>480</v>
      </c>
      <c r="G321" s="69" t="n">
        <v>1960</v>
      </c>
      <c r="H321" s="70" t="s">
        <v>49</v>
      </c>
      <c r="I321" s="52" t="n">
        <v>20</v>
      </c>
      <c r="J321" s="52" t="n">
        <v>30</v>
      </c>
      <c r="K321" s="71" t="n">
        <v>29.9</v>
      </c>
      <c r="L321" s="59" t="n">
        <v>10</v>
      </c>
      <c r="M321" s="38" t="n">
        <f aca="false">L321-(SUM(O321:V321))</f>
        <v>10</v>
      </c>
      <c r="N321" s="39" t="str">
        <f aca="false">IF(M321&lt;0,"ATENÇÃO","OK")</f>
        <v>OK</v>
      </c>
      <c r="O321" s="113"/>
      <c r="P321" s="96"/>
      <c r="Q321" s="96"/>
      <c r="R321" s="114"/>
      <c r="S321" s="81"/>
      <c r="T321" s="96"/>
      <c r="U321" s="96"/>
      <c r="V321" s="96"/>
    </row>
    <row r="322" customFormat="false" ht="15" hidden="false" customHeight="true" outlineLevel="0" collapsed="false">
      <c r="A322" s="48"/>
      <c r="B322" s="49"/>
      <c r="C322" s="50" t="n">
        <v>319</v>
      </c>
      <c r="D322" s="51" t="s">
        <v>520</v>
      </c>
      <c r="E322" s="68" t="s">
        <v>39</v>
      </c>
      <c r="F322" s="68" t="s">
        <v>480</v>
      </c>
      <c r="G322" s="69" t="s">
        <v>521</v>
      </c>
      <c r="H322" s="70" t="s">
        <v>49</v>
      </c>
      <c r="I322" s="52" t="n">
        <v>20</v>
      </c>
      <c r="J322" s="52" t="n">
        <v>30</v>
      </c>
      <c r="K322" s="71" t="n">
        <v>12</v>
      </c>
      <c r="L322" s="59"/>
      <c r="M322" s="38" t="n">
        <f aca="false">L322-(SUM(O322:V322))</f>
        <v>0</v>
      </c>
      <c r="N322" s="39" t="str">
        <f aca="false">IF(M322&lt;0,"ATENÇÃO","OK")</f>
        <v>OK</v>
      </c>
      <c r="O322" s="113"/>
      <c r="P322" s="96"/>
      <c r="Q322" s="96"/>
      <c r="R322" s="114"/>
      <c r="S322" s="81"/>
      <c r="T322" s="96"/>
      <c r="U322" s="96"/>
      <c r="V322" s="96"/>
    </row>
    <row r="323" customFormat="false" ht="15" hidden="false" customHeight="true" outlineLevel="0" collapsed="false">
      <c r="A323" s="48"/>
      <c r="B323" s="49"/>
      <c r="C323" s="50" t="n">
        <v>320</v>
      </c>
      <c r="D323" s="67" t="s">
        <v>522</v>
      </c>
      <c r="E323" s="68" t="s">
        <v>39</v>
      </c>
      <c r="F323" s="68" t="s">
        <v>491</v>
      </c>
      <c r="G323" s="69" t="n">
        <v>300675</v>
      </c>
      <c r="H323" s="70" t="s">
        <v>49</v>
      </c>
      <c r="I323" s="52" t="n">
        <v>20</v>
      </c>
      <c r="J323" s="52" t="n">
        <v>30</v>
      </c>
      <c r="K323" s="71" t="n">
        <v>35</v>
      </c>
      <c r="L323" s="59"/>
      <c r="M323" s="38" t="n">
        <f aca="false">L323-(SUM(O323:V323))</f>
        <v>0</v>
      </c>
      <c r="N323" s="39" t="str">
        <f aca="false">IF(M323&lt;0,"ATENÇÃO","OK")</f>
        <v>OK</v>
      </c>
      <c r="O323" s="113"/>
      <c r="P323" s="96"/>
      <c r="Q323" s="96"/>
      <c r="R323" s="114"/>
      <c r="S323" s="81"/>
      <c r="T323" s="96"/>
      <c r="U323" s="96"/>
      <c r="V323" s="96"/>
    </row>
    <row r="324" customFormat="false" ht="15" hidden="false" customHeight="true" outlineLevel="0" collapsed="false">
      <c r="A324" s="48"/>
      <c r="B324" s="49"/>
      <c r="C324" s="57" t="n">
        <v>321</v>
      </c>
      <c r="D324" s="67" t="s">
        <v>523</v>
      </c>
      <c r="E324" s="68" t="s">
        <v>39</v>
      </c>
      <c r="F324" s="68" t="s">
        <v>480</v>
      </c>
      <c r="G324" s="69" t="n">
        <v>20246</v>
      </c>
      <c r="H324" s="70" t="s">
        <v>49</v>
      </c>
      <c r="I324" s="52" t="n">
        <v>20</v>
      </c>
      <c r="J324" s="52" t="n">
        <v>30</v>
      </c>
      <c r="K324" s="71" t="n">
        <v>22.42</v>
      </c>
      <c r="L324" s="59"/>
      <c r="M324" s="38" t="n">
        <f aca="false">L324-(SUM(O324:V324))</f>
        <v>0</v>
      </c>
      <c r="N324" s="39" t="str">
        <f aca="false">IF(M324&lt;0,"ATENÇÃO","OK")</f>
        <v>OK</v>
      </c>
      <c r="O324" s="113"/>
      <c r="P324" s="96"/>
      <c r="Q324" s="96"/>
      <c r="R324" s="114"/>
      <c r="S324" s="81"/>
      <c r="T324" s="96"/>
      <c r="U324" s="96"/>
      <c r="V324" s="96"/>
    </row>
    <row r="325" customFormat="false" ht="15" hidden="false" customHeight="true" outlineLevel="0" collapsed="false">
      <c r="A325" s="48"/>
      <c r="B325" s="49"/>
      <c r="C325" s="50" t="n">
        <v>322</v>
      </c>
      <c r="D325" s="67" t="s">
        <v>524</v>
      </c>
      <c r="E325" s="68" t="s">
        <v>39</v>
      </c>
      <c r="F325" s="68" t="s">
        <v>497</v>
      </c>
      <c r="G325" s="69" t="n">
        <v>174461372</v>
      </c>
      <c r="H325" s="70" t="s">
        <v>49</v>
      </c>
      <c r="I325" s="52" t="n">
        <v>20</v>
      </c>
      <c r="J325" s="52" t="n">
        <v>30</v>
      </c>
      <c r="K325" s="71" t="n">
        <v>19.9</v>
      </c>
      <c r="L325" s="59" t="n">
        <v>500</v>
      </c>
      <c r="M325" s="38" t="n">
        <f aca="false">L325-(SUM(O325:V325))</f>
        <v>400</v>
      </c>
      <c r="N325" s="39" t="str">
        <f aca="false">IF(M325&lt;0,"ATENÇÃO","OK")</f>
        <v>OK</v>
      </c>
      <c r="O325" s="113"/>
      <c r="P325" s="96"/>
      <c r="Q325" s="41" t="n">
        <v>100</v>
      </c>
      <c r="R325" s="41"/>
      <c r="S325" s="81"/>
      <c r="T325" s="96"/>
      <c r="U325" s="96"/>
      <c r="V325" s="96"/>
    </row>
    <row r="326" customFormat="false" ht="15" hidden="false" customHeight="true" outlineLevel="0" collapsed="false">
      <c r="A326" s="48"/>
      <c r="B326" s="49"/>
      <c r="C326" s="50" t="n">
        <v>323</v>
      </c>
      <c r="D326" s="67" t="s">
        <v>525</v>
      </c>
      <c r="E326" s="68" t="s">
        <v>39</v>
      </c>
      <c r="F326" s="68" t="s">
        <v>480</v>
      </c>
      <c r="G326" s="69" t="n">
        <v>20228</v>
      </c>
      <c r="H326" s="70" t="s">
        <v>49</v>
      </c>
      <c r="I326" s="52" t="n">
        <v>20</v>
      </c>
      <c r="J326" s="52" t="n">
        <v>30</v>
      </c>
      <c r="K326" s="71" t="n">
        <v>54.96</v>
      </c>
      <c r="L326" s="59"/>
      <c r="M326" s="38" t="n">
        <f aca="false">L326-(SUM(O326:V326))</f>
        <v>0</v>
      </c>
      <c r="N326" s="39" t="str">
        <f aca="false">IF(M326&lt;0,"ATENÇÃO","OK")</f>
        <v>OK</v>
      </c>
      <c r="O326" s="113"/>
      <c r="P326" s="96"/>
      <c r="Q326" s="41"/>
      <c r="R326" s="114"/>
      <c r="S326" s="81"/>
      <c r="T326" s="96"/>
      <c r="U326" s="96"/>
      <c r="V326" s="96"/>
    </row>
    <row r="327" customFormat="false" ht="15" hidden="false" customHeight="true" outlineLevel="0" collapsed="false">
      <c r="A327" s="48"/>
      <c r="B327" s="49"/>
      <c r="C327" s="50" t="n">
        <v>324</v>
      </c>
      <c r="D327" s="67" t="s">
        <v>526</v>
      </c>
      <c r="E327" s="68" t="s">
        <v>39</v>
      </c>
      <c r="F327" s="68" t="s">
        <v>480</v>
      </c>
      <c r="G327" s="69" t="n">
        <v>20240</v>
      </c>
      <c r="H327" s="70" t="s">
        <v>49</v>
      </c>
      <c r="I327" s="52" t="n">
        <v>20</v>
      </c>
      <c r="J327" s="52" t="n">
        <v>30</v>
      </c>
      <c r="K327" s="71" t="n">
        <v>15.9</v>
      </c>
      <c r="L327" s="59" t="n">
        <v>300</v>
      </c>
      <c r="M327" s="38" t="n">
        <f aca="false">L327-(SUM(O327:V327))</f>
        <v>100</v>
      </c>
      <c r="N327" s="39" t="str">
        <f aca="false">IF(M327&lt;0,"ATENÇÃO","OK")</f>
        <v>OK</v>
      </c>
      <c r="O327" s="113"/>
      <c r="P327" s="96"/>
      <c r="Q327" s="41" t="n">
        <v>100</v>
      </c>
      <c r="R327" s="41" t="n">
        <v>100</v>
      </c>
      <c r="S327" s="81"/>
      <c r="T327" s="96"/>
      <c r="U327" s="96"/>
      <c r="V327" s="96"/>
    </row>
    <row r="328" customFormat="false" ht="15" hidden="false" customHeight="true" outlineLevel="0" collapsed="false">
      <c r="A328" s="48"/>
      <c r="B328" s="49"/>
      <c r="C328" s="57" t="n">
        <v>325</v>
      </c>
      <c r="D328" s="67" t="s">
        <v>527</v>
      </c>
      <c r="E328" s="68" t="s">
        <v>39</v>
      </c>
      <c r="F328" s="68" t="s">
        <v>480</v>
      </c>
      <c r="G328" s="69" t="n">
        <v>20241</v>
      </c>
      <c r="H328" s="70" t="s">
        <v>49</v>
      </c>
      <c r="I328" s="52" t="n">
        <v>20</v>
      </c>
      <c r="J328" s="52" t="n">
        <v>30</v>
      </c>
      <c r="K328" s="71" t="n">
        <v>15.9</v>
      </c>
      <c r="L328" s="59"/>
      <c r="M328" s="38" t="n">
        <f aca="false">L328-(SUM(O328:V328))</f>
        <v>0</v>
      </c>
      <c r="N328" s="39" t="str">
        <f aca="false">IF(M328&lt;0,"ATENÇÃO","OK")</f>
        <v>OK</v>
      </c>
      <c r="O328" s="113"/>
      <c r="P328" s="96"/>
      <c r="Q328" s="96"/>
      <c r="R328" s="114"/>
      <c r="S328" s="81"/>
      <c r="T328" s="96"/>
      <c r="U328" s="96"/>
      <c r="V328" s="96"/>
    </row>
    <row r="329" customFormat="false" ht="15" hidden="false" customHeight="true" outlineLevel="0" collapsed="false">
      <c r="A329" s="48"/>
      <c r="B329" s="49"/>
      <c r="C329" s="50" t="n">
        <v>326</v>
      </c>
      <c r="D329" s="67" t="s">
        <v>528</v>
      </c>
      <c r="E329" s="68" t="s">
        <v>39</v>
      </c>
      <c r="F329" s="68" t="s">
        <v>480</v>
      </c>
      <c r="G329" s="69" t="n">
        <v>20245</v>
      </c>
      <c r="H329" s="70" t="s">
        <v>49</v>
      </c>
      <c r="I329" s="52" t="n">
        <v>20</v>
      </c>
      <c r="J329" s="52" t="n">
        <v>30</v>
      </c>
      <c r="K329" s="71" t="n">
        <v>19.9</v>
      </c>
      <c r="L329" s="59" t="n">
        <v>1000</v>
      </c>
      <c r="M329" s="38" t="n">
        <f aca="false">L329-(SUM(O329:V329))</f>
        <v>950</v>
      </c>
      <c r="N329" s="39" t="str">
        <f aca="false">IF(M329&lt;0,"ATENÇÃO","OK")</f>
        <v>OK</v>
      </c>
      <c r="O329" s="113"/>
      <c r="P329" s="96"/>
      <c r="Q329" s="96"/>
      <c r="R329" s="41" t="n">
        <v>50</v>
      </c>
      <c r="S329" s="81"/>
      <c r="T329" s="96"/>
      <c r="U329" s="96"/>
      <c r="V329" s="96"/>
    </row>
    <row r="330" customFormat="false" ht="15" hidden="false" customHeight="true" outlineLevel="0" collapsed="false">
      <c r="A330" s="48"/>
      <c r="B330" s="49"/>
      <c r="C330" s="50" t="n">
        <v>327</v>
      </c>
      <c r="D330" s="67" t="s">
        <v>529</v>
      </c>
      <c r="E330" s="68" t="s">
        <v>39</v>
      </c>
      <c r="F330" s="68" t="s">
        <v>480</v>
      </c>
      <c r="G330" s="69" t="n">
        <v>20240</v>
      </c>
      <c r="H330" s="70" t="s">
        <v>49</v>
      </c>
      <c r="I330" s="52" t="n">
        <v>20</v>
      </c>
      <c r="J330" s="52" t="n">
        <v>30</v>
      </c>
      <c r="K330" s="71" t="n">
        <v>15.9</v>
      </c>
      <c r="L330" s="59" t="n">
        <v>600</v>
      </c>
      <c r="M330" s="38" t="n">
        <f aca="false">L330-(SUM(O330:V330))</f>
        <v>600</v>
      </c>
      <c r="N330" s="39" t="str">
        <f aca="false">IF(M330&lt;0,"ATENÇÃO","OK")</f>
        <v>OK</v>
      </c>
      <c r="O330" s="113"/>
      <c r="P330" s="96"/>
      <c r="Q330" s="96"/>
      <c r="R330" s="114"/>
      <c r="S330" s="81"/>
      <c r="T330" s="96"/>
      <c r="U330" s="96"/>
      <c r="V330" s="96"/>
    </row>
    <row r="331" customFormat="false" ht="15" hidden="false" customHeight="true" outlineLevel="0" collapsed="false">
      <c r="A331" s="48"/>
      <c r="B331" s="49"/>
      <c r="C331" s="50" t="n">
        <v>328</v>
      </c>
      <c r="D331" s="51" t="s">
        <v>530</v>
      </c>
      <c r="E331" s="68" t="s">
        <v>39</v>
      </c>
      <c r="F331" s="68" t="s">
        <v>480</v>
      </c>
      <c r="G331" s="69" t="n">
        <v>1966</v>
      </c>
      <c r="H331" s="70" t="s">
        <v>42</v>
      </c>
      <c r="I331" s="52" t="n">
        <v>20</v>
      </c>
      <c r="J331" s="52" t="n">
        <v>30</v>
      </c>
      <c r="K331" s="71" t="n">
        <v>48</v>
      </c>
      <c r="L331" s="59" t="n">
        <v>27</v>
      </c>
      <c r="M331" s="38" t="n">
        <f aca="false">L331-(SUM(O331:V331))</f>
        <v>27</v>
      </c>
      <c r="N331" s="39" t="str">
        <f aca="false">IF(M331&lt;0,"ATENÇÃO","OK")</f>
        <v>OK</v>
      </c>
      <c r="O331" s="113"/>
      <c r="P331" s="96"/>
      <c r="Q331" s="96"/>
      <c r="R331" s="114"/>
      <c r="S331" s="81"/>
      <c r="T331" s="96"/>
      <c r="U331" s="96"/>
      <c r="V331" s="96"/>
    </row>
    <row r="332" customFormat="false" ht="15" hidden="false" customHeight="true" outlineLevel="0" collapsed="false">
      <c r="A332" s="48"/>
      <c r="B332" s="49"/>
      <c r="C332" s="57" t="n">
        <v>329</v>
      </c>
      <c r="D332" s="51" t="s">
        <v>531</v>
      </c>
      <c r="E332" s="68" t="s">
        <v>39</v>
      </c>
      <c r="F332" s="68" t="s">
        <v>480</v>
      </c>
      <c r="G332" s="69" t="n">
        <v>1833</v>
      </c>
      <c r="H332" s="70" t="s">
        <v>42</v>
      </c>
      <c r="I332" s="52" t="n">
        <v>20</v>
      </c>
      <c r="J332" s="52" t="n">
        <v>30</v>
      </c>
      <c r="K332" s="71" t="n">
        <v>39.9</v>
      </c>
      <c r="L332" s="59" t="n">
        <v>18</v>
      </c>
      <c r="M332" s="38" t="n">
        <f aca="false">L332-(SUM(O332:V332))</f>
        <v>18</v>
      </c>
      <c r="N332" s="39" t="str">
        <f aca="false">IF(M332&lt;0,"ATENÇÃO","OK")</f>
        <v>OK</v>
      </c>
      <c r="O332" s="113"/>
      <c r="P332" s="96"/>
      <c r="Q332" s="96"/>
      <c r="R332" s="114"/>
      <c r="S332" s="81"/>
      <c r="T332" s="96"/>
      <c r="U332" s="96"/>
      <c r="V332" s="96"/>
    </row>
    <row r="333" customFormat="false" ht="15" hidden="false" customHeight="true" outlineLevel="0" collapsed="false">
      <c r="A333" s="48"/>
      <c r="B333" s="49"/>
      <c r="C333" s="50" t="n">
        <v>330</v>
      </c>
      <c r="D333" s="51" t="s">
        <v>532</v>
      </c>
      <c r="E333" s="68" t="s">
        <v>39</v>
      </c>
      <c r="F333" s="68" t="s">
        <v>480</v>
      </c>
      <c r="G333" s="69" t="n">
        <v>1971</v>
      </c>
      <c r="H333" s="70" t="s">
        <v>49</v>
      </c>
      <c r="I333" s="52" t="n">
        <v>20</v>
      </c>
      <c r="J333" s="52" t="n">
        <v>30</v>
      </c>
      <c r="K333" s="71" t="n">
        <v>39.9</v>
      </c>
      <c r="L333" s="59" t="n">
        <v>12</v>
      </c>
      <c r="M333" s="38" t="n">
        <f aca="false">L333-(SUM(O333:V333))</f>
        <v>12</v>
      </c>
      <c r="N333" s="39" t="str">
        <f aca="false">IF(M333&lt;0,"ATENÇÃO","OK")</f>
        <v>OK</v>
      </c>
      <c r="O333" s="113"/>
      <c r="P333" s="96"/>
      <c r="Q333" s="96"/>
      <c r="R333" s="114"/>
      <c r="S333" s="81"/>
      <c r="T333" s="96"/>
      <c r="U333" s="96"/>
      <c r="V333" s="96"/>
    </row>
    <row r="334" customFormat="false" ht="15" hidden="false" customHeight="true" outlineLevel="0" collapsed="false">
      <c r="A334" s="48"/>
      <c r="B334" s="49"/>
      <c r="C334" s="50" t="n">
        <v>331</v>
      </c>
      <c r="D334" s="80" t="s">
        <v>533</v>
      </c>
      <c r="E334" s="68" t="s">
        <v>39</v>
      </c>
      <c r="F334" s="68" t="s">
        <v>480</v>
      </c>
      <c r="G334" s="69" t="n">
        <v>20245</v>
      </c>
      <c r="H334" s="70" t="s">
        <v>181</v>
      </c>
      <c r="I334" s="52" t="n">
        <v>20</v>
      </c>
      <c r="J334" s="52" t="n">
        <v>30</v>
      </c>
      <c r="K334" s="71" t="n">
        <v>19.9</v>
      </c>
      <c r="L334" s="59"/>
      <c r="M334" s="38" t="n">
        <f aca="false">L334-(SUM(O334:V334))</f>
        <v>0</v>
      </c>
      <c r="N334" s="39" t="str">
        <f aca="false">IF(M334&lt;0,"ATENÇÃO","OK")</f>
        <v>OK</v>
      </c>
      <c r="O334" s="113"/>
      <c r="P334" s="96"/>
      <c r="Q334" s="96"/>
      <c r="R334" s="114"/>
      <c r="S334" s="81"/>
      <c r="T334" s="96"/>
      <c r="U334" s="96"/>
      <c r="V334" s="96"/>
    </row>
    <row r="335" customFormat="false" ht="15" hidden="false" customHeight="true" outlineLevel="0" collapsed="false">
      <c r="A335" s="48"/>
      <c r="B335" s="49"/>
      <c r="C335" s="50" t="n">
        <v>332</v>
      </c>
      <c r="D335" s="51" t="s">
        <v>534</v>
      </c>
      <c r="E335" s="68" t="s">
        <v>535</v>
      </c>
      <c r="F335" s="68" t="s">
        <v>536</v>
      </c>
      <c r="G335" s="69" t="s">
        <v>537</v>
      </c>
      <c r="H335" s="70" t="s">
        <v>181</v>
      </c>
      <c r="I335" s="52" t="n">
        <v>20</v>
      </c>
      <c r="J335" s="52" t="n">
        <v>30</v>
      </c>
      <c r="K335" s="71" t="n">
        <v>30</v>
      </c>
      <c r="L335" s="59"/>
      <c r="M335" s="38" t="n">
        <f aca="false">L335-(SUM(O335:V335))</f>
        <v>0</v>
      </c>
      <c r="N335" s="39" t="str">
        <f aca="false">IF(M335&lt;0,"ATENÇÃO","OK")</f>
        <v>OK</v>
      </c>
      <c r="O335" s="113"/>
      <c r="P335" s="96"/>
      <c r="Q335" s="96"/>
      <c r="R335" s="114"/>
      <c r="S335" s="81"/>
      <c r="T335" s="96"/>
      <c r="U335" s="96"/>
      <c r="V335" s="96"/>
    </row>
    <row r="336" customFormat="false" ht="15" hidden="false" customHeight="true" outlineLevel="0" collapsed="false">
      <c r="A336" s="48"/>
      <c r="B336" s="49"/>
      <c r="C336" s="57" t="n">
        <v>333</v>
      </c>
      <c r="D336" s="67" t="s">
        <v>538</v>
      </c>
      <c r="E336" s="68" t="s">
        <v>39</v>
      </c>
      <c r="F336" s="68" t="s">
        <v>539</v>
      </c>
      <c r="G336" s="69" t="s">
        <v>540</v>
      </c>
      <c r="H336" s="70" t="s">
        <v>181</v>
      </c>
      <c r="I336" s="52" t="n">
        <v>20</v>
      </c>
      <c r="J336" s="52" t="n">
        <v>30</v>
      </c>
      <c r="K336" s="71" t="n">
        <v>110</v>
      </c>
      <c r="L336" s="59"/>
      <c r="M336" s="38" t="n">
        <f aca="false">L336-(SUM(O336:V336))</f>
        <v>0</v>
      </c>
      <c r="N336" s="39" t="str">
        <f aca="false">IF(M336&lt;0,"ATENÇÃO","OK")</f>
        <v>OK</v>
      </c>
      <c r="O336" s="113"/>
      <c r="P336" s="96"/>
      <c r="Q336" s="96"/>
      <c r="R336" s="114"/>
      <c r="S336" s="81"/>
      <c r="T336" s="96"/>
      <c r="U336" s="96"/>
      <c r="V336" s="96"/>
    </row>
    <row r="337" customFormat="false" ht="15" hidden="false" customHeight="true" outlineLevel="0" collapsed="false">
      <c r="A337" s="48"/>
      <c r="B337" s="49"/>
      <c r="C337" s="50" t="n">
        <v>334</v>
      </c>
      <c r="D337" s="67" t="s">
        <v>541</v>
      </c>
      <c r="E337" s="68" t="s">
        <v>39</v>
      </c>
      <c r="F337" s="68" t="s">
        <v>539</v>
      </c>
      <c r="G337" s="69" t="s">
        <v>540</v>
      </c>
      <c r="H337" s="70" t="s">
        <v>181</v>
      </c>
      <c r="I337" s="52" t="n">
        <v>20</v>
      </c>
      <c r="J337" s="52" t="n">
        <v>30</v>
      </c>
      <c r="K337" s="71" t="n">
        <v>150</v>
      </c>
      <c r="L337" s="59"/>
      <c r="M337" s="38" t="n">
        <f aca="false">L337-(SUM(O337:V337))</f>
        <v>0</v>
      </c>
      <c r="N337" s="39" t="str">
        <f aca="false">IF(M337&lt;0,"ATENÇÃO","OK")</f>
        <v>OK</v>
      </c>
      <c r="O337" s="113"/>
      <c r="P337" s="96"/>
      <c r="Q337" s="96"/>
      <c r="R337" s="114"/>
      <c r="S337" s="81"/>
      <c r="T337" s="96"/>
      <c r="U337" s="96"/>
      <c r="V337" s="96"/>
    </row>
    <row r="338" customFormat="false" ht="15" hidden="false" customHeight="true" outlineLevel="0" collapsed="false">
      <c r="A338" s="48"/>
      <c r="B338" s="49"/>
      <c r="C338" s="50" t="n">
        <v>335</v>
      </c>
      <c r="D338" s="67" t="s">
        <v>542</v>
      </c>
      <c r="E338" s="68" t="s">
        <v>39</v>
      </c>
      <c r="F338" s="68" t="s">
        <v>539</v>
      </c>
      <c r="G338" s="69" t="s">
        <v>540</v>
      </c>
      <c r="H338" s="70" t="s">
        <v>181</v>
      </c>
      <c r="I338" s="52" t="n">
        <v>20</v>
      </c>
      <c r="J338" s="52" t="n">
        <v>30</v>
      </c>
      <c r="K338" s="71" t="n">
        <v>250</v>
      </c>
      <c r="L338" s="59"/>
      <c r="M338" s="38" t="n">
        <f aca="false">L338-(SUM(O338:V338))</f>
        <v>0</v>
      </c>
      <c r="N338" s="39" t="str">
        <f aca="false">IF(M338&lt;0,"ATENÇÃO","OK")</f>
        <v>OK</v>
      </c>
      <c r="O338" s="113"/>
      <c r="P338" s="96"/>
      <c r="Q338" s="96"/>
      <c r="R338" s="114"/>
      <c r="S338" s="81"/>
      <c r="T338" s="96"/>
      <c r="U338" s="96"/>
      <c r="V338" s="96"/>
    </row>
    <row r="339" customFormat="false" ht="15" hidden="false" customHeight="true" outlineLevel="0" collapsed="false">
      <c r="A339" s="48"/>
      <c r="B339" s="49"/>
      <c r="C339" s="50" t="n">
        <v>336</v>
      </c>
      <c r="D339" s="67" t="s">
        <v>543</v>
      </c>
      <c r="E339" s="68" t="s">
        <v>39</v>
      </c>
      <c r="F339" s="68" t="s">
        <v>539</v>
      </c>
      <c r="G339" s="69" t="s">
        <v>540</v>
      </c>
      <c r="H339" s="70" t="s">
        <v>181</v>
      </c>
      <c r="I339" s="52" t="n">
        <v>20</v>
      </c>
      <c r="J339" s="52" t="n">
        <v>30</v>
      </c>
      <c r="K339" s="71" t="n">
        <v>450</v>
      </c>
      <c r="L339" s="111" t="n">
        <v>4</v>
      </c>
      <c r="M339" s="112" t="n">
        <f aca="false">L339-(SUM(O339:V339))</f>
        <v>4</v>
      </c>
      <c r="N339" s="39" t="str">
        <f aca="false">IF(M339&lt;0,"ATENÇÃO","OK")</f>
        <v>OK</v>
      </c>
      <c r="O339" s="41" t="n">
        <v>4</v>
      </c>
      <c r="P339" s="115" t="n">
        <v>-4</v>
      </c>
      <c r="Q339" s="96"/>
      <c r="R339" s="114"/>
      <c r="S339" s="81"/>
      <c r="T339" s="96"/>
      <c r="U339" s="96"/>
      <c r="V339" s="96"/>
    </row>
    <row r="340" customFormat="false" ht="15" hidden="false" customHeight="true" outlineLevel="0" collapsed="false">
      <c r="A340" s="48"/>
      <c r="B340" s="49"/>
      <c r="C340" s="57" t="n">
        <v>337</v>
      </c>
      <c r="D340" s="67" t="s">
        <v>544</v>
      </c>
      <c r="E340" s="68" t="s">
        <v>39</v>
      </c>
      <c r="F340" s="68" t="s">
        <v>480</v>
      </c>
      <c r="G340" s="69" t="n">
        <v>20043</v>
      </c>
      <c r="H340" s="70" t="s">
        <v>181</v>
      </c>
      <c r="I340" s="52" t="n">
        <v>20</v>
      </c>
      <c r="J340" s="52" t="n">
        <v>30</v>
      </c>
      <c r="K340" s="71" t="n">
        <v>12.9</v>
      </c>
      <c r="L340" s="59"/>
      <c r="M340" s="38" t="n">
        <f aca="false">L340-(SUM(O340:V340))</f>
        <v>0</v>
      </c>
      <c r="N340" s="39" t="str">
        <f aca="false">IF(M340&lt;0,"ATENÇÃO","OK")</f>
        <v>OK</v>
      </c>
      <c r="O340" s="113"/>
      <c r="P340" s="96"/>
      <c r="Q340" s="96"/>
      <c r="R340" s="114"/>
      <c r="S340" s="81"/>
      <c r="T340" s="96"/>
      <c r="U340" s="96"/>
      <c r="V340" s="96"/>
    </row>
    <row r="341" customFormat="false" ht="15" hidden="false" customHeight="true" outlineLevel="0" collapsed="false">
      <c r="A341" s="48"/>
      <c r="B341" s="49"/>
      <c r="C341" s="50" t="n">
        <v>338</v>
      </c>
      <c r="D341" s="51" t="s">
        <v>545</v>
      </c>
      <c r="E341" s="68" t="s">
        <v>39</v>
      </c>
      <c r="F341" s="68" t="s">
        <v>546</v>
      </c>
      <c r="G341" s="69" t="s">
        <v>547</v>
      </c>
      <c r="H341" s="70" t="s">
        <v>181</v>
      </c>
      <c r="I341" s="52" t="n">
        <v>20</v>
      </c>
      <c r="J341" s="52" t="n">
        <v>30</v>
      </c>
      <c r="K341" s="71" t="n">
        <v>150</v>
      </c>
      <c r="L341" s="59"/>
      <c r="M341" s="38" t="n">
        <f aca="false">L341-(SUM(O341:V341))</f>
        <v>0</v>
      </c>
      <c r="N341" s="39" t="str">
        <f aca="false">IF(M341&lt;0,"ATENÇÃO","OK")</f>
        <v>OK</v>
      </c>
      <c r="O341" s="113"/>
      <c r="P341" s="96"/>
      <c r="Q341" s="96"/>
      <c r="R341" s="114"/>
      <c r="S341" s="81"/>
      <c r="T341" s="96"/>
      <c r="U341" s="96"/>
      <c r="V341" s="96"/>
    </row>
    <row r="342" customFormat="false" ht="15" hidden="false" customHeight="true" outlineLevel="0" collapsed="false">
      <c r="A342" s="48"/>
      <c r="B342" s="49"/>
      <c r="C342" s="50" t="n">
        <v>339</v>
      </c>
      <c r="D342" s="51" t="s">
        <v>548</v>
      </c>
      <c r="E342" s="68" t="s">
        <v>39</v>
      </c>
      <c r="F342" s="68" t="s">
        <v>549</v>
      </c>
      <c r="G342" s="69" t="s">
        <v>550</v>
      </c>
      <c r="H342" s="70" t="s">
        <v>49</v>
      </c>
      <c r="I342" s="52" t="n">
        <v>20</v>
      </c>
      <c r="J342" s="52" t="n">
        <v>30</v>
      </c>
      <c r="K342" s="71" t="n">
        <v>30</v>
      </c>
      <c r="L342" s="59"/>
      <c r="M342" s="38" t="n">
        <f aca="false">L342-(SUM(O342:V342))</f>
        <v>0</v>
      </c>
      <c r="N342" s="39" t="str">
        <f aca="false">IF(M342&lt;0,"ATENÇÃO","OK")</f>
        <v>OK</v>
      </c>
      <c r="O342" s="113"/>
      <c r="P342" s="96"/>
      <c r="Q342" s="96"/>
      <c r="R342" s="114"/>
      <c r="S342" s="81"/>
      <c r="T342" s="96"/>
      <c r="U342" s="96"/>
      <c r="V342" s="96"/>
    </row>
    <row r="343" customFormat="false" ht="15" hidden="false" customHeight="true" outlineLevel="0" collapsed="false">
      <c r="A343" s="48"/>
      <c r="B343" s="49"/>
      <c r="C343" s="50" t="n">
        <v>340</v>
      </c>
      <c r="D343" s="80" t="s">
        <v>551</v>
      </c>
      <c r="E343" s="68" t="s">
        <v>39</v>
      </c>
      <c r="F343" s="68" t="s">
        <v>517</v>
      </c>
      <c r="G343" s="69" t="s">
        <v>552</v>
      </c>
      <c r="H343" s="70" t="s">
        <v>49</v>
      </c>
      <c r="I343" s="52" t="n">
        <v>20</v>
      </c>
      <c r="J343" s="52" t="n">
        <v>30</v>
      </c>
      <c r="K343" s="71" t="n">
        <v>59.89</v>
      </c>
      <c r="L343" s="59"/>
      <c r="M343" s="38" t="n">
        <f aca="false">L343-(SUM(O343:V343))</f>
        <v>0</v>
      </c>
      <c r="N343" s="39" t="str">
        <f aca="false">IF(M343&lt;0,"ATENÇÃO","OK")</f>
        <v>OK</v>
      </c>
      <c r="O343" s="113"/>
      <c r="P343" s="96"/>
      <c r="Q343" s="96"/>
      <c r="R343" s="114"/>
      <c r="S343" s="81"/>
      <c r="T343" s="96"/>
      <c r="U343" s="96"/>
      <c r="V343" s="96"/>
    </row>
    <row r="344" customFormat="false" ht="15" hidden="false" customHeight="true" outlineLevel="0" collapsed="false">
      <c r="A344" s="48"/>
      <c r="B344" s="49"/>
      <c r="C344" s="57" t="n">
        <v>341</v>
      </c>
      <c r="D344" s="51" t="s">
        <v>553</v>
      </c>
      <c r="E344" s="68" t="s">
        <v>39</v>
      </c>
      <c r="F344" s="68" t="s">
        <v>292</v>
      </c>
      <c r="G344" s="69" t="s">
        <v>554</v>
      </c>
      <c r="H344" s="70" t="s">
        <v>49</v>
      </c>
      <c r="I344" s="52" t="n">
        <v>20</v>
      </c>
      <c r="J344" s="52" t="n">
        <v>30</v>
      </c>
      <c r="K344" s="71" t="n">
        <v>75</v>
      </c>
      <c r="L344" s="59"/>
      <c r="M344" s="38" t="n">
        <f aca="false">L344-(SUM(O344:V344))</f>
        <v>0</v>
      </c>
      <c r="N344" s="39" t="str">
        <f aca="false">IF(M344&lt;0,"ATENÇÃO","OK")</f>
        <v>OK</v>
      </c>
      <c r="O344" s="113"/>
      <c r="P344" s="96"/>
      <c r="Q344" s="96"/>
      <c r="R344" s="114"/>
      <c r="S344" s="81"/>
      <c r="T344" s="96"/>
      <c r="U344" s="96"/>
      <c r="V344" s="96"/>
    </row>
    <row r="345" customFormat="false" ht="15" hidden="false" customHeight="true" outlineLevel="0" collapsed="false">
      <c r="A345" s="48"/>
      <c r="B345" s="49"/>
      <c r="C345" s="50" t="n">
        <v>342</v>
      </c>
      <c r="D345" s="51" t="s">
        <v>555</v>
      </c>
      <c r="E345" s="68" t="s">
        <v>39</v>
      </c>
      <c r="F345" s="68" t="s">
        <v>539</v>
      </c>
      <c r="G345" s="69" t="s">
        <v>556</v>
      </c>
      <c r="H345" s="70" t="s">
        <v>49</v>
      </c>
      <c r="I345" s="52" t="n">
        <v>20</v>
      </c>
      <c r="J345" s="52" t="n">
        <v>30</v>
      </c>
      <c r="K345" s="71" t="n">
        <v>618</v>
      </c>
      <c r="L345" s="59"/>
      <c r="M345" s="38" t="n">
        <f aca="false">L345-(SUM(O345:V345))</f>
        <v>0</v>
      </c>
      <c r="N345" s="39" t="str">
        <f aca="false">IF(M345&lt;0,"ATENÇÃO","OK")</f>
        <v>OK</v>
      </c>
      <c r="O345" s="113"/>
      <c r="P345" s="96"/>
      <c r="Q345" s="96"/>
      <c r="R345" s="114"/>
      <c r="S345" s="81"/>
      <c r="T345" s="96"/>
      <c r="U345" s="96"/>
      <c r="V345" s="96"/>
    </row>
    <row r="346" customFormat="false" ht="15" hidden="false" customHeight="true" outlineLevel="0" collapsed="false">
      <c r="A346" s="48"/>
      <c r="B346" s="49"/>
      <c r="C346" s="50" t="n">
        <v>343</v>
      </c>
      <c r="D346" s="51" t="s">
        <v>557</v>
      </c>
      <c r="E346" s="68" t="s">
        <v>39</v>
      </c>
      <c r="F346" s="68" t="s">
        <v>558</v>
      </c>
      <c r="G346" s="69" t="s">
        <v>559</v>
      </c>
      <c r="H346" s="70" t="s">
        <v>42</v>
      </c>
      <c r="I346" s="52" t="n">
        <v>20</v>
      </c>
      <c r="J346" s="52" t="n">
        <v>30</v>
      </c>
      <c r="K346" s="71" t="n">
        <v>69.9</v>
      </c>
      <c r="L346" s="59" t="n">
        <v>28</v>
      </c>
      <c r="M346" s="38" t="n">
        <f aca="false">L346-(SUM(O346:V346))</f>
        <v>28</v>
      </c>
      <c r="N346" s="39" t="str">
        <f aca="false">IF(M346&lt;0,"ATENÇÃO","OK")</f>
        <v>OK</v>
      </c>
      <c r="O346" s="113"/>
      <c r="P346" s="96"/>
      <c r="Q346" s="96"/>
      <c r="R346" s="114"/>
      <c r="S346" s="81"/>
      <c r="T346" s="96"/>
      <c r="U346" s="96"/>
      <c r="V346" s="96"/>
    </row>
    <row r="347" customFormat="false" ht="15" hidden="false" customHeight="true" outlineLevel="0" collapsed="false">
      <c r="A347" s="48"/>
      <c r="B347" s="49"/>
      <c r="C347" s="50" t="n">
        <v>344</v>
      </c>
      <c r="D347" s="56" t="s">
        <v>560</v>
      </c>
      <c r="E347" s="68" t="s">
        <v>39</v>
      </c>
      <c r="F347" s="68" t="s">
        <v>558</v>
      </c>
      <c r="G347" s="69" t="s">
        <v>559</v>
      </c>
      <c r="H347" s="70" t="s">
        <v>42</v>
      </c>
      <c r="I347" s="52" t="n">
        <v>20</v>
      </c>
      <c r="J347" s="52" t="n">
        <v>30</v>
      </c>
      <c r="K347" s="71" t="n">
        <v>35</v>
      </c>
      <c r="L347" s="59" t="n">
        <v>16</v>
      </c>
      <c r="M347" s="38" t="n">
        <f aca="false">L347-(SUM(O347:V347))</f>
        <v>16</v>
      </c>
      <c r="N347" s="39" t="str">
        <f aca="false">IF(M347&lt;0,"ATENÇÃO","OK")</f>
        <v>OK</v>
      </c>
      <c r="O347" s="113"/>
      <c r="P347" s="96"/>
      <c r="Q347" s="96"/>
      <c r="R347" s="114"/>
      <c r="S347" s="81"/>
      <c r="T347" s="96"/>
      <c r="U347" s="96"/>
      <c r="V347" s="96"/>
    </row>
    <row r="348" customFormat="false" ht="15" hidden="false" customHeight="true" outlineLevel="0" collapsed="false">
      <c r="A348" s="48"/>
      <c r="B348" s="49"/>
      <c r="C348" s="57" t="n">
        <v>345</v>
      </c>
      <c r="D348" s="51" t="s">
        <v>561</v>
      </c>
      <c r="E348" s="68" t="s">
        <v>39</v>
      </c>
      <c r="F348" s="68" t="s">
        <v>497</v>
      </c>
      <c r="G348" s="69" t="s">
        <v>562</v>
      </c>
      <c r="H348" s="70" t="s">
        <v>49</v>
      </c>
      <c r="I348" s="52" t="n">
        <v>20</v>
      </c>
      <c r="J348" s="52" t="n">
        <v>30</v>
      </c>
      <c r="K348" s="71" t="n">
        <v>130</v>
      </c>
      <c r="L348" s="59" t="n">
        <v>14</v>
      </c>
      <c r="M348" s="38" t="n">
        <f aca="false">L348-(SUM(O348:V348))</f>
        <v>0</v>
      </c>
      <c r="N348" s="39" t="str">
        <f aca="false">IF(M348&lt;0,"ATENÇÃO","OK")</f>
        <v>OK</v>
      </c>
      <c r="O348" s="41" t="n">
        <v>4</v>
      </c>
      <c r="P348" s="96"/>
      <c r="Q348" s="96"/>
      <c r="R348" s="114"/>
      <c r="S348" s="41" t="n">
        <v>10</v>
      </c>
      <c r="T348" s="96"/>
      <c r="U348" s="96"/>
      <c r="V348" s="96"/>
    </row>
    <row r="349" customFormat="false" ht="15" hidden="false" customHeight="true" outlineLevel="0" collapsed="false">
      <c r="A349" s="48"/>
      <c r="B349" s="49"/>
      <c r="C349" s="50" t="n">
        <v>346</v>
      </c>
      <c r="D349" s="51" t="s">
        <v>563</v>
      </c>
      <c r="E349" s="68" t="s">
        <v>39</v>
      </c>
      <c r="F349" s="68" t="s">
        <v>497</v>
      </c>
      <c r="G349" s="69" t="s">
        <v>564</v>
      </c>
      <c r="H349" s="70" t="s">
        <v>49</v>
      </c>
      <c r="I349" s="52" t="n">
        <v>20</v>
      </c>
      <c r="J349" s="52" t="n">
        <v>30</v>
      </c>
      <c r="K349" s="71" t="n">
        <v>40</v>
      </c>
      <c r="L349" s="59" t="n">
        <v>10</v>
      </c>
      <c r="M349" s="38" t="n">
        <f aca="false">L349-(SUM(O349:V349))</f>
        <v>7</v>
      </c>
      <c r="N349" s="39" t="str">
        <f aca="false">IF(M349&lt;0,"ATENÇÃO","OK")</f>
        <v>OK</v>
      </c>
      <c r="O349" s="41" t="n">
        <v>3</v>
      </c>
      <c r="P349" s="96"/>
      <c r="Q349" s="96"/>
      <c r="R349" s="114"/>
      <c r="S349" s="41"/>
      <c r="T349" s="96"/>
      <c r="U349" s="96"/>
      <c r="V349" s="96"/>
    </row>
    <row r="350" customFormat="false" ht="15" hidden="false" customHeight="true" outlineLevel="0" collapsed="false">
      <c r="A350" s="48"/>
      <c r="B350" s="49"/>
      <c r="C350" s="50" t="n">
        <v>347</v>
      </c>
      <c r="D350" s="51" t="s">
        <v>565</v>
      </c>
      <c r="E350" s="68" t="s">
        <v>39</v>
      </c>
      <c r="F350" s="68" t="s">
        <v>558</v>
      </c>
      <c r="G350" s="69" t="s">
        <v>566</v>
      </c>
      <c r="H350" s="70" t="s">
        <v>49</v>
      </c>
      <c r="I350" s="52" t="n">
        <v>20</v>
      </c>
      <c r="J350" s="52" t="n">
        <v>30</v>
      </c>
      <c r="K350" s="71" t="n">
        <v>85</v>
      </c>
      <c r="L350" s="59" t="n">
        <v>5</v>
      </c>
      <c r="M350" s="38" t="n">
        <f aca="false">L350-(SUM(O350:V350))</f>
        <v>5</v>
      </c>
      <c r="N350" s="39" t="str">
        <f aca="false">IF(M350&lt;0,"ATENÇÃO","OK")</f>
        <v>OK</v>
      </c>
      <c r="O350" s="113"/>
      <c r="P350" s="96"/>
      <c r="Q350" s="96"/>
      <c r="R350" s="114"/>
      <c r="S350" s="41"/>
      <c r="T350" s="96"/>
      <c r="U350" s="96"/>
      <c r="V350" s="96"/>
    </row>
    <row r="351" customFormat="false" ht="15" hidden="false" customHeight="true" outlineLevel="0" collapsed="false">
      <c r="A351" s="48"/>
      <c r="B351" s="49"/>
      <c r="C351" s="50" t="n">
        <v>348</v>
      </c>
      <c r="D351" s="51" t="s">
        <v>567</v>
      </c>
      <c r="E351" s="68" t="s">
        <v>39</v>
      </c>
      <c r="F351" s="68" t="s">
        <v>568</v>
      </c>
      <c r="G351" s="69" t="s">
        <v>569</v>
      </c>
      <c r="H351" s="70" t="s">
        <v>49</v>
      </c>
      <c r="I351" s="52" t="n">
        <v>20</v>
      </c>
      <c r="J351" s="52" t="n">
        <v>30</v>
      </c>
      <c r="K351" s="71" t="n">
        <v>99</v>
      </c>
      <c r="L351" s="59"/>
      <c r="M351" s="38" t="n">
        <f aca="false">L351-(SUM(O351:V351))</f>
        <v>0</v>
      </c>
      <c r="N351" s="39" t="str">
        <f aca="false">IF(M351&lt;0,"ATENÇÃO","OK")</f>
        <v>OK</v>
      </c>
      <c r="O351" s="113"/>
      <c r="P351" s="96"/>
      <c r="Q351" s="96"/>
      <c r="R351" s="114"/>
      <c r="S351" s="41"/>
      <c r="T351" s="96"/>
      <c r="U351" s="96"/>
      <c r="V351" s="96"/>
    </row>
    <row r="352" customFormat="false" ht="15" hidden="false" customHeight="true" outlineLevel="0" collapsed="false">
      <c r="A352" s="48"/>
      <c r="B352" s="49"/>
      <c r="C352" s="57" t="n">
        <v>349</v>
      </c>
      <c r="D352" s="51" t="s">
        <v>570</v>
      </c>
      <c r="E352" s="68" t="s">
        <v>39</v>
      </c>
      <c r="F352" s="68" t="s">
        <v>571</v>
      </c>
      <c r="G352" s="69" t="s">
        <v>572</v>
      </c>
      <c r="H352" s="70" t="s">
        <v>49</v>
      </c>
      <c r="I352" s="52" t="n">
        <v>20</v>
      </c>
      <c r="J352" s="52" t="n">
        <v>30</v>
      </c>
      <c r="K352" s="71" t="n">
        <v>310</v>
      </c>
      <c r="L352" s="59" t="n">
        <v>22</v>
      </c>
      <c r="M352" s="38" t="n">
        <f aca="false">L352-(SUM(O352:V352))</f>
        <v>7</v>
      </c>
      <c r="N352" s="39" t="str">
        <f aca="false">IF(M352&lt;0,"ATENÇÃO","OK")</f>
        <v>OK</v>
      </c>
      <c r="O352" s="113"/>
      <c r="P352" s="96"/>
      <c r="Q352" s="96"/>
      <c r="R352" s="114"/>
      <c r="S352" s="41" t="n">
        <v>15</v>
      </c>
      <c r="T352" s="96"/>
      <c r="U352" s="96"/>
      <c r="V352" s="96"/>
    </row>
    <row r="353" customFormat="false" ht="15" hidden="false" customHeight="true" outlineLevel="0" collapsed="false">
      <c r="A353" s="48"/>
      <c r="B353" s="49"/>
      <c r="C353" s="50" t="n">
        <v>350</v>
      </c>
      <c r="D353" s="51" t="s">
        <v>573</v>
      </c>
      <c r="E353" s="68" t="s">
        <v>39</v>
      </c>
      <c r="F353" s="68" t="s">
        <v>558</v>
      </c>
      <c r="G353" s="69" t="s">
        <v>574</v>
      </c>
      <c r="H353" s="70" t="s">
        <v>49</v>
      </c>
      <c r="I353" s="52" t="n">
        <v>20</v>
      </c>
      <c r="J353" s="52" t="n">
        <v>30</v>
      </c>
      <c r="K353" s="71" t="n">
        <v>79.9</v>
      </c>
      <c r="L353" s="59" t="n">
        <v>20</v>
      </c>
      <c r="M353" s="38" t="n">
        <f aca="false">L353-(SUM(O353:V353))</f>
        <v>20</v>
      </c>
      <c r="N353" s="39" t="str">
        <f aca="false">IF(M353&lt;0,"ATENÇÃO","OK")</f>
        <v>OK</v>
      </c>
      <c r="O353" s="113"/>
      <c r="P353" s="96"/>
      <c r="Q353" s="96"/>
      <c r="R353" s="114"/>
      <c r="S353" s="41"/>
      <c r="T353" s="96"/>
      <c r="U353" s="96"/>
      <c r="V353" s="96"/>
    </row>
    <row r="354" customFormat="false" ht="15" hidden="false" customHeight="true" outlineLevel="0" collapsed="false">
      <c r="A354" s="48"/>
      <c r="B354" s="49"/>
      <c r="C354" s="50" t="n">
        <v>351</v>
      </c>
      <c r="D354" s="51" t="s">
        <v>575</v>
      </c>
      <c r="E354" s="68" t="s">
        <v>39</v>
      </c>
      <c r="F354" s="68" t="s">
        <v>571</v>
      </c>
      <c r="G354" s="69" t="s">
        <v>576</v>
      </c>
      <c r="H354" s="70" t="s">
        <v>49</v>
      </c>
      <c r="I354" s="52" t="n">
        <v>20</v>
      </c>
      <c r="J354" s="52" t="n">
        <v>30</v>
      </c>
      <c r="K354" s="71" t="n">
        <v>169</v>
      </c>
      <c r="L354" s="59" t="n">
        <v>13</v>
      </c>
      <c r="M354" s="38" t="n">
        <f aca="false">L354-(SUM(O354:V354))</f>
        <v>3</v>
      </c>
      <c r="N354" s="39" t="str">
        <f aca="false">IF(M354&lt;0,"ATENÇÃO","OK")</f>
        <v>OK</v>
      </c>
      <c r="O354" s="113"/>
      <c r="P354" s="96"/>
      <c r="Q354" s="96"/>
      <c r="R354" s="114"/>
      <c r="S354" s="41" t="n">
        <v>10</v>
      </c>
      <c r="T354" s="96"/>
      <c r="U354" s="96"/>
      <c r="V354" s="96"/>
    </row>
    <row r="355" customFormat="false" ht="15" hidden="false" customHeight="true" outlineLevel="0" collapsed="false">
      <c r="A355" s="48"/>
      <c r="B355" s="49"/>
      <c r="C355" s="50" t="n">
        <v>352</v>
      </c>
      <c r="D355" s="51" t="s">
        <v>577</v>
      </c>
      <c r="E355" s="68" t="s">
        <v>39</v>
      </c>
      <c r="F355" s="68" t="s">
        <v>514</v>
      </c>
      <c r="G355" s="69" t="s">
        <v>578</v>
      </c>
      <c r="H355" s="70" t="s">
        <v>49</v>
      </c>
      <c r="I355" s="52" t="n">
        <v>20</v>
      </c>
      <c r="J355" s="52" t="n">
        <v>30</v>
      </c>
      <c r="K355" s="71" t="n">
        <v>159</v>
      </c>
      <c r="L355" s="59" t="n">
        <v>5</v>
      </c>
      <c r="M355" s="38" t="n">
        <f aca="false">L355-(SUM(O355:V355))</f>
        <v>5</v>
      </c>
      <c r="N355" s="39" t="str">
        <f aca="false">IF(M355&lt;0,"ATENÇÃO","OK")</f>
        <v>OK</v>
      </c>
      <c r="O355" s="113"/>
      <c r="P355" s="96"/>
      <c r="Q355" s="96"/>
      <c r="R355" s="114"/>
      <c r="S355" s="41"/>
      <c r="T355" s="96"/>
      <c r="U355" s="96"/>
      <c r="V355" s="96"/>
    </row>
    <row r="356" customFormat="false" ht="15" hidden="false" customHeight="true" outlineLevel="0" collapsed="false">
      <c r="A356" s="48"/>
      <c r="B356" s="49"/>
      <c r="C356" s="57" t="n">
        <v>353</v>
      </c>
      <c r="D356" s="51" t="s">
        <v>579</v>
      </c>
      <c r="E356" s="68" t="s">
        <v>39</v>
      </c>
      <c r="F356" s="68" t="s">
        <v>580</v>
      </c>
      <c r="G356" s="69" t="s">
        <v>581</v>
      </c>
      <c r="H356" s="70" t="s">
        <v>49</v>
      </c>
      <c r="I356" s="52" t="n">
        <v>20</v>
      </c>
      <c r="J356" s="52" t="n">
        <v>30</v>
      </c>
      <c r="K356" s="71" t="n">
        <v>295</v>
      </c>
      <c r="L356" s="59" t="n">
        <v>4</v>
      </c>
      <c r="M356" s="38" t="n">
        <f aca="false">L356-(SUM(O356:V356))</f>
        <v>4</v>
      </c>
      <c r="N356" s="39" t="str">
        <f aca="false">IF(M356&lt;0,"ATENÇÃO","OK")</f>
        <v>OK</v>
      </c>
      <c r="O356" s="113"/>
      <c r="P356" s="96"/>
      <c r="Q356" s="96"/>
      <c r="R356" s="114"/>
      <c r="S356" s="81"/>
      <c r="T356" s="96"/>
      <c r="U356" s="96"/>
      <c r="V356" s="96"/>
    </row>
    <row r="357" customFormat="false" ht="15" hidden="false" customHeight="true" outlineLevel="0" collapsed="false">
      <c r="A357" s="48"/>
      <c r="B357" s="49"/>
      <c r="C357" s="50" t="n">
        <v>354</v>
      </c>
      <c r="D357" s="51" t="s">
        <v>582</v>
      </c>
      <c r="E357" s="68" t="s">
        <v>39</v>
      </c>
      <c r="F357" s="68" t="s">
        <v>558</v>
      </c>
      <c r="G357" s="69" t="s">
        <v>583</v>
      </c>
      <c r="H357" s="70" t="s">
        <v>49</v>
      </c>
      <c r="I357" s="52" t="n">
        <v>20</v>
      </c>
      <c r="J357" s="52" t="n">
        <v>30</v>
      </c>
      <c r="K357" s="71" t="n">
        <v>22.9</v>
      </c>
      <c r="L357" s="59" t="n">
        <v>60</v>
      </c>
      <c r="M357" s="38" t="n">
        <f aca="false">L357-(SUM(O357:V357))</f>
        <v>60</v>
      </c>
      <c r="N357" s="39" t="str">
        <f aca="false">IF(M357&lt;0,"ATENÇÃO","OK")</f>
        <v>OK</v>
      </c>
      <c r="O357" s="113"/>
      <c r="P357" s="96"/>
      <c r="Q357" s="96"/>
      <c r="R357" s="114"/>
      <c r="S357" s="81"/>
      <c r="T357" s="96"/>
      <c r="U357" s="96"/>
      <c r="V357" s="96"/>
    </row>
    <row r="358" customFormat="false" ht="15" hidden="false" customHeight="true" outlineLevel="0" collapsed="false">
      <c r="A358" s="48"/>
      <c r="B358" s="49"/>
      <c r="C358" s="50" t="n">
        <v>355</v>
      </c>
      <c r="D358" s="51" t="s">
        <v>584</v>
      </c>
      <c r="E358" s="68" t="s">
        <v>39</v>
      </c>
      <c r="F358" s="68" t="s">
        <v>558</v>
      </c>
      <c r="G358" s="69" t="s">
        <v>583</v>
      </c>
      <c r="H358" s="70" t="s">
        <v>49</v>
      </c>
      <c r="I358" s="52" t="n">
        <v>20</v>
      </c>
      <c r="J358" s="52" t="n">
        <v>30</v>
      </c>
      <c r="K358" s="71" t="n">
        <v>24.9</v>
      </c>
      <c r="L358" s="59" t="n">
        <v>30</v>
      </c>
      <c r="M358" s="38" t="n">
        <f aca="false">L358-(SUM(O358:V358))</f>
        <v>30</v>
      </c>
      <c r="N358" s="39" t="str">
        <f aca="false">IF(M358&lt;0,"ATENÇÃO","OK")</f>
        <v>OK</v>
      </c>
      <c r="O358" s="113"/>
      <c r="P358" s="96"/>
      <c r="Q358" s="96"/>
      <c r="R358" s="114"/>
      <c r="S358" s="81"/>
      <c r="T358" s="96"/>
      <c r="U358" s="96"/>
      <c r="V358" s="96"/>
    </row>
    <row r="359" customFormat="false" ht="15" hidden="false" customHeight="true" outlineLevel="0" collapsed="false">
      <c r="A359" s="48"/>
      <c r="B359" s="49"/>
      <c r="C359" s="50" t="n">
        <v>356</v>
      </c>
      <c r="D359" s="51" t="s">
        <v>585</v>
      </c>
      <c r="E359" s="68" t="s">
        <v>39</v>
      </c>
      <c r="F359" s="68" t="s">
        <v>558</v>
      </c>
      <c r="G359" s="69" t="s">
        <v>583</v>
      </c>
      <c r="H359" s="70" t="s">
        <v>49</v>
      </c>
      <c r="I359" s="52" t="n">
        <v>20</v>
      </c>
      <c r="J359" s="52" t="n">
        <v>30</v>
      </c>
      <c r="K359" s="71" t="n">
        <v>49.9</v>
      </c>
      <c r="L359" s="59" t="n">
        <v>30</v>
      </c>
      <c r="M359" s="38" t="n">
        <f aca="false">L359-(SUM(O359:V359))</f>
        <v>30</v>
      </c>
      <c r="N359" s="39" t="str">
        <f aca="false">IF(M359&lt;0,"ATENÇÃO","OK")</f>
        <v>OK</v>
      </c>
      <c r="O359" s="113"/>
      <c r="P359" s="96"/>
      <c r="Q359" s="96"/>
      <c r="R359" s="114"/>
      <c r="S359" s="81"/>
      <c r="T359" s="96"/>
      <c r="U359" s="96"/>
      <c r="V359" s="96"/>
    </row>
    <row r="360" customFormat="false" ht="15" hidden="false" customHeight="true" outlineLevel="0" collapsed="false">
      <c r="A360" s="48"/>
      <c r="B360" s="49"/>
      <c r="C360" s="57" t="n">
        <v>357</v>
      </c>
      <c r="D360" s="51" t="s">
        <v>586</v>
      </c>
      <c r="E360" s="68" t="s">
        <v>39</v>
      </c>
      <c r="F360" s="68" t="s">
        <v>506</v>
      </c>
      <c r="G360" s="69" t="s">
        <v>587</v>
      </c>
      <c r="H360" s="70" t="s">
        <v>49</v>
      </c>
      <c r="I360" s="52" t="n">
        <v>20</v>
      </c>
      <c r="J360" s="52" t="n">
        <v>30</v>
      </c>
      <c r="K360" s="71" t="n">
        <v>74.9</v>
      </c>
      <c r="L360" s="59" t="n">
        <v>15</v>
      </c>
      <c r="M360" s="38" t="n">
        <f aca="false">L360-(SUM(O360:V360))</f>
        <v>15</v>
      </c>
      <c r="N360" s="39" t="str">
        <f aca="false">IF(M360&lt;0,"ATENÇÃO","OK")</f>
        <v>OK</v>
      </c>
      <c r="O360" s="113"/>
      <c r="P360" s="96"/>
      <c r="Q360" s="96"/>
      <c r="R360" s="114"/>
      <c r="S360" s="81"/>
      <c r="T360" s="96"/>
      <c r="U360" s="96"/>
      <c r="V360" s="96"/>
    </row>
    <row r="361" customFormat="false" ht="15" hidden="false" customHeight="true" outlineLevel="0" collapsed="false">
      <c r="A361" s="48"/>
      <c r="B361" s="49"/>
      <c r="C361" s="50" t="n">
        <v>358</v>
      </c>
      <c r="D361" s="51" t="s">
        <v>588</v>
      </c>
      <c r="E361" s="68" t="s">
        <v>39</v>
      </c>
      <c r="F361" s="68" t="s">
        <v>506</v>
      </c>
      <c r="G361" s="69" t="s">
        <v>589</v>
      </c>
      <c r="H361" s="70" t="s">
        <v>49</v>
      </c>
      <c r="I361" s="52" t="n">
        <v>20</v>
      </c>
      <c r="J361" s="52" t="n">
        <v>30</v>
      </c>
      <c r="K361" s="71" t="n">
        <v>74.9</v>
      </c>
      <c r="L361" s="59" t="n">
        <v>15</v>
      </c>
      <c r="M361" s="38" t="n">
        <f aca="false">L361-(SUM(O361:V361))</f>
        <v>15</v>
      </c>
      <c r="N361" s="39" t="str">
        <f aca="false">IF(M361&lt;0,"ATENÇÃO","OK")</f>
        <v>OK</v>
      </c>
      <c r="O361" s="113"/>
      <c r="P361" s="96"/>
      <c r="Q361" s="96"/>
      <c r="R361" s="114"/>
      <c r="S361" s="81"/>
      <c r="T361" s="96"/>
      <c r="U361" s="96"/>
      <c r="V361" s="96"/>
    </row>
    <row r="362" customFormat="false" ht="15" hidden="false" customHeight="true" outlineLevel="0" collapsed="false">
      <c r="A362" s="48"/>
      <c r="B362" s="49"/>
      <c r="C362" s="50" t="n">
        <v>359</v>
      </c>
      <c r="D362" s="51" t="s">
        <v>590</v>
      </c>
      <c r="E362" s="68" t="s">
        <v>39</v>
      </c>
      <c r="F362" s="68" t="s">
        <v>506</v>
      </c>
      <c r="G362" s="69" t="s">
        <v>591</v>
      </c>
      <c r="H362" s="70" t="s">
        <v>49</v>
      </c>
      <c r="I362" s="52" t="n">
        <v>20</v>
      </c>
      <c r="J362" s="52" t="n">
        <v>30</v>
      </c>
      <c r="K362" s="71" t="n">
        <v>59.9</v>
      </c>
      <c r="L362" s="59" t="n">
        <v>18</v>
      </c>
      <c r="M362" s="38" t="n">
        <f aca="false">L362-(SUM(O362:V362))</f>
        <v>18</v>
      </c>
      <c r="N362" s="39" t="str">
        <f aca="false">IF(M362&lt;0,"ATENÇÃO","OK")</f>
        <v>OK</v>
      </c>
      <c r="O362" s="113"/>
      <c r="P362" s="96"/>
      <c r="Q362" s="96"/>
      <c r="R362" s="114"/>
      <c r="S362" s="81"/>
      <c r="T362" s="96"/>
      <c r="U362" s="96"/>
      <c r="V362" s="96"/>
    </row>
    <row r="363" customFormat="false" ht="15" hidden="false" customHeight="true" outlineLevel="0" collapsed="false">
      <c r="A363" s="48"/>
      <c r="B363" s="49"/>
      <c r="C363" s="50" t="n">
        <v>360</v>
      </c>
      <c r="D363" s="51" t="s">
        <v>592</v>
      </c>
      <c r="E363" s="68" t="s">
        <v>39</v>
      </c>
      <c r="F363" s="68" t="s">
        <v>506</v>
      </c>
      <c r="G363" s="69" t="s">
        <v>593</v>
      </c>
      <c r="H363" s="70" t="s">
        <v>49</v>
      </c>
      <c r="I363" s="52" t="n">
        <v>20</v>
      </c>
      <c r="J363" s="52" t="n">
        <v>30</v>
      </c>
      <c r="K363" s="71" t="n">
        <v>74.9</v>
      </c>
      <c r="L363" s="59" t="n">
        <v>13</v>
      </c>
      <c r="M363" s="38" t="n">
        <f aca="false">L363-(SUM(O363:V363))</f>
        <v>13</v>
      </c>
      <c r="N363" s="39" t="str">
        <f aca="false">IF(M363&lt;0,"ATENÇÃO","OK")</f>
        <v>OK</v>
      </c>
      <c r="O363" s="113"/>
      <c r="P363" s="96"/>
      <c r="Q363" s="96"/>
      <c r="R363" s="114"/>
      <c r="S363" s="81"/>
      <c r="T363" s="96"/>
      <c r="U363" s="96"/>
      <c r="V363" s="96"/>
    </row>
    <row r="364" customFormat="false" ht="15" hidden="false" customHeight="true" outlineLevel="0" collapsed="false">
      <c r="A364" s="48"/>
      <c r="B364" s="49"/>
      <c r="C364" s="57" t="n">
        <v>361</v>
      </c>
      <c r="D364" s="51" t="s">
        <v>594</v>
      </c>
      <c r="E364" s="68" t="s">
        <v>39</v>
      </c>
      <c r="F364" s="68" t="s">
        <v>506</v>
      </c>
      <c r="G364" s="69" t="s">
        <v>595</v>
      </c>
      <c r="H364" s="70" t="s">
        <v>49</v>
      </c>
      <c r="I364" s="52" t="n">
        <v>20</v>
      </c>
      <c r="J364" s="52" t="n">
        <v>30</v>
      </c>
      <c r="K364" s="71" t="n">
        <v>39.9</v>
      </c>
      <c r="L364" s="59"/>
      <c r="M364" s="38" t="n">
        <f aca="false">L364-(SUM(O364:V364))</f>
        <v>0</v>
      </c>
      <c r="N364" s="39" t="str">
        <f aca="false">IF(M364&lt;0,"ATENÇÃO","OK")</f>
        <v>OK</v>
      </c>
      <c r="O364" s="113"/>
      <c r="P364" s="96"/>
      <c r="Q364" s="96"/>
      <c r="R364" s="114"/>
      <c r="S364" s="81"/>
      <c r="T364" s="96"/>
      <c r="U364" s="96"/>
      <c r="V364" s="96"/>
    </row>
    <row r="365" customFormat="false" ht="15" hidden="false" customHeight="true" outlineLevel="0" collapsed="false">
      <c r="A365" s="48"/>
      <c r="B365" s="49"/>
      <c r="C365" s="50" t="n">
        <v>362</v>
      </c>
      <c r="D365" s="56" t="s">
        <v>596</v>
      </c>
      <c r="E365" s="68" t="s">
        <v>39</v>
      </c>
      <c r="F365" s="68" t="s">
        <v>558</v>
      </c>
      <c r="G365" s="69" t="s">
        <v>583</v>
      </c>
      <c r="H365" s="70" t="s">
        <v>42</v>
      </c>
      <c r="I365" s="52" t="n">
        <v>20</v>
      </c>
      <c r="J365" s="52" t="n">
        <v>30</v>
      </c>
      <c r="K365" s="71" t="n">
        <v>33</v>
      </c>
      <c r="L365" s="59" t="n">
        <v>20</v>
      </c>
      <c r="M365" s="38" t="n">
        <f aca="false">L365-(SUM(O365:V365))</f>
        <v>20</v>
      </c>
      <c r="N365" s="39" t="str">
        <f aca="false">IF(M365&lt;0,"ATENÇÃO","OK")</f>
        <v>OK</v>
      </c>
      <c r="O365" s="113"/>
      <c r="P365" s="96"/>
      <c r="Q365" s="96"/>
      <c r="R365" s="114"/>
      <c r="S365" s="81"/>
      <c r="T365" s="96"/>
      <c r="U365" s="96"/>
      <c r="V365" s="96"/>
    </row>
    <row r="366" customFormat="false" ht="15" hidden="false" customHeight="true" outlineLevel="0" collapsed="false">
      <c r="A366" s="48"/>
      <c r="B366" s="49"/>
      <c r="C366" s="50" t="n">
        <v>363</v>
      </c>
      <c r="D366" s="51" t="s">
        <v>597</v>
      </c>
      <c r="E366" s="68" t="s">
        <v>39</v>
      </c>
      <c r="F366" s="68" t="s">
        <v>275</v>
      </c>
      <c r="G366" s="69" t="s">
        <v>598</v>
      </c>
      <c r="H366" s="70" t="s">
        <v>49</v>
      </c>
      <c r="I366" s="52" t="n">
        <v>20</v>
      </c>
      <c r="J366" s="52" t="n">
        <v>30</v>
      </c>
      <c r="K366" s="71" t="n">
        <v>3.5</v>
      </c>
      <c r="L366" s="59"/>
      <c r="M366" s="38" t="n">
        <f aca="false">L366-(SUM(O366:V366))</f>
        <v>0</v>
      </c>
      <c r="N366" s="39" t="str">
        <f aca="false">IF(M366&lt;0,"ATENÇÃO","OK")</f>
        <v>OK</v>
      </c>
      <c r="O366" s="113"/>
      <c r="P366" s="96"/>
      <c r="Q366" s="96"/>
      <c r="R366" s="114"/>
      <c r="S366" s="81"/>
      <c r="T366" s="96"/>
      <c r="U366" s="96"/>
      <c r="V366" s="96"/>
    </row>
    <row r="367" customFormat="false" ht="15" hidden="false" customHeight="true" outlineLevel="0" collapsed="false">
      <c r="A367" s="48"/>
      <c r="B367" s="49"/>
      <c r="C367" s="50" t="n">
        <v>364</v>
      </c>
      <c r="D367" s="51" t="s">
        <v>599</v>
      </c>
      <c r="E367" s="68" t="s">
        <v>39</v>
      </c>
      <c r="F367" s="68" t="s">
        <v>600</v>
      </c>
      <c r="G367" s="69" t="s">
        <v>601</v>
      </c>
      <c r="H367" s="70" t="s">
        <v>49</v>
      </c>
      <c r="I367" s="52" t="n">
        <v>20</v>
      </c>
      <c r="J367" s="52" t="n">
        <v>30</v>
      </c>
      <c r="K367" s="71" t="n">
        <v>79.9</v>
      </c>
      <c r="L367" s="59" t="n">
        <v>74</v>
      </c>
      <c r="M367" s="38" t="n">
        <f aca="false">L367-(SUM(O367:V367))</f>
        <v>74</v>
      </c>
      <c r="N367" s="39" t="str">
        <f aca="false">IF(M367&lt;0,"ATENÇÃO","OK")</f>
        <v>OK</v>
      </c>
      <c r="O367" s="113"/>
      <c r="P367" s="96"/>
      <c r="Q367" s="96"/>
      <c r="R367" s="114"/>
      <c r="S367" s="81"/>
      <c r="T367" s="96"/>
      <c r="U367" s="96"/>
      <c r="V367" s="96"/>
    </row>
    <row r="368" customFormat="false" ht="15" hidden="false" customHeight="true" outlineLevel="0" collapsed="false">
      <c r="A368" s="48"/>
      <c r="B368" s="49"/>
      <c r="C368" s="57" t="n">
        <v>365</v>
      </c>
      <c r="D368" s="51" t="s">
        <v>602</v>
      </c>
      <c r="E368" s="68" t="s">
        <v>39</v>
      </c>
      <c r="F368" s="68" t="s">
        <v>603</v>
      </c>
      <c r="G368" s="69" t="s">
        <v>601</v>
      </c>
      <c r="H368" s="70" t="s">
        <v>49</v>
      </c>
      <c r="I368" s="52" t="n">
        <v>20</v>
      </c>
      <c r="J368" s="52" t="n">
        <v>30</v>
      </c>
      <c r="K368" s="71" t="n">
        <v>129.9</v>
      </c>
      <c r="L368" s="59" t="n">
        <v>46</v>
      </c>
      <c r="M368" s="38" t="n">
        <f aca="false">L368-(SUM(O368:V368))</f>
        <v>46</v>
      </c>
      <c r="N368" s="39" t="str">
        <f aca="false">IF(M368&lt;0,"ATENÇÃO","OK")</f>
        <v>OK</v>
      </c>
      <c r="O368" s="113"/>
      <c r="P368" s="96"/>
      <c r="Q368" s="96"/>
      <c r="R368" s="114"/>
      <c r="S368" s="81"/>
      <c r="T368" s="96"/>
      <c r="U368" s="96"/>
      <c r="V368" s="96"/>
    </row>
    <row r="369" customFormat="false" ht="15" hidden="false" customHeight="true" outlineLevel="0" collapsed="false">
      <c r="A369" s="63" t="s">
        <v>37</v>
      </c>
      <c r="B369" s="31" t="n">
        <v>5</v>
      </c>
      <c r="C369" s="32" t="n">
        <v>366</v>
      </c>
      <c r="D369" s="45" t="s">
        <v>604</v>
      </c>
      <c r="E369" s="81" t="s">
        <v>39</v>
      </c>
      <c r="F369" s="81" t="s">
        <v>605</v>
      </c>
      <c r="G369" s="82" t="n">
        <v>2025</v>
      </c>
      <c r="H369" s="83" t="s">
        <v>49</v>
      </c>
      <c r="I369" s="35" t="n">
        <v>20</v>
      </c>
      <c r="J369" s="35" t="n">
        <v>30</v>
      </c>
      <c r="K369" s="84" t="n">
        <v>1.25</v>
      </c>
      <c r="L369" s="59" t="n">
        <v>30</v>
      </c>
      <c r="M369" s="38" t="n">
        <f aca="false">L369-(SUM(O369:V369))</f>
        <v>30</v>
      </c>
      <c r="N369" s="39" t="str">
        <f aca="false">IF(M369&lt;0,"ATENÇÃO","OK")</f>
        <v>OK</v>
      </c>
      <c r="O369" s="113"/>
      <c r="P369" s="96"/>
      <c r="Q369" s="96"/>
      <c r="R369" s="114"/>
      <c r="S369" s="81"/>
      <c r="T369" s="96"/>
      <c r="U369" s="96"/>
      <c r="V369" s="96"/>
    </row>
    <row r="370" customFormat="false" ht="15" hidden="false" customHeight="true" outlineLevel="0" collapsed="false">
      <c r="A370" s="63"/>
      <c r="B370" s="31"/>
      <c r="C370" s="32" t="n">
        <v>367</v>
      </c>
      <c r="D370" s="45" t="s">
        <v>606</v>
      </c>
      <c r="E370" s="81" t="s">
        <v>39</v>
      </c>
      <c r="F370" s="81" t="s">
        <v>605</v>
      </c>
      <c r="G370" s="82" t="n">
        <v>2032</v>
      </c>
      <c r="H370" s="83" t="s">
        <v>42</v>
      </c>
      <c r="I370" s="35" t="n">
        <v>20</v>
      </c>
      <c r="J370" s="35" t="n">
        <v>30</v>
      </c>
      <c r="K370" s="84" t="n">
        <v>1.25</v>
      </c>
      <c r="L370" s="59" t="n">
        <v>30</v>
      </c>
      <c r="M370" s="38" t="n">
        <f aca="false">L370-(SUM(O370:V370))</f>
        <v>20</v>
      </c>
      <c r="N370" s="39" t="str">
        <f aca="false">IF(M370&lt;0,"ATENÇÃO","OK")</f>
        <v>OK</v>
      </c>
      <c r="O370" s="113"/>
      <c r="P370" s="96"/>
      <c r="Q370" s="96"/>
      <c r="R370" s="41" t="n">
        <v>10</v>
      </c>
      <c r="S370" s="81"/>
      <c r="T370" s="96"/>
      <c r="U370" s="96"/>
      <c r="V370" s="96"/>
    </row>
    <row r="371" customFormat="false" ht="15" hidden="false" customHeight="true" outlineLevel="0" collapsed="false">
      <c r="A371" s="63"/>
      <c r="B371" s="31"/>
      <c r="C371" s="32" t="n">
        <v>368</v>
      </c>
      <c r="D371" s="45" t="s">
        <v>607</v>
      </c>
      <c r="E371" s="81" t="s">
        <v>39</v>
      </c>
      <c r="F371" s="81" t="s">
        <v>605</v>
      </c>
      <c r="G371" s="82" t="s">
        <v>608</v>
      </c>
      <c r="H371" s="83" t="s">
        <v>42</v>
      </c>
      <c r="I371" s="35" t="n">
        <v>20</v>
      </c>
      <c r="J371" s="35" t="n">
        <v>30</v>
      </c>
      <c r="K371" s="84" t="n">
        <v>8</v>
      </c>
      <c r="L371" s="59" t="n">
        <v>10</v>
      </c>
      <c r="M371" s="38" t="n">
        <f aca="false">L371-(SUM(O371:V371))</f>
        <v>6</v>
      </c>
      <c r="N371" s="39" t="str">
        <f aca="false">IF(M371&lt;0,"ATENÇÃO","OK")</f>
        <v>OK</v>
      </c>
      <c r="O371" s="113"/>
      <c r="P371" s="96"/>
      <c r="Q371" s="96"/>
      <c r="R371" s="41" t="n">
        <v>4</v>
      </c>
      <c r="S371" s="81"/>
      <c r="T371" s="96"/>
      <c r="U371" s="96"/>
      <c r="V371" s="96"/>
    </row>
    <row r="372" customFormat="false" ht="15" hidden="false" customHeight="true" outlineLevel="0" collapsed="false">
      <c r="A372" s="63"/>
      <c r="B372" s="31"/>
      <c r="C372" s="44" t="n">
        <v>369</v>
      </c>
      <c r="D372" s="45" t="s">
        <v>609</v>
      </c>
      <c r="E372" s="81" t="s">
        <v>39</v>
      </c>
      <c r="F372" s="81" t="s">
        <v>605</v>
      </c>
      <c r="G372" s="82" t="n">
        <v>2032</v>
      </c>
      <c r="H372" s="83" t="s">
        <v>49</v>
      </c>
      <c r="I372" s="35" t="n">
        <v>20</v>
      </c>
      <c r="J372" s="35" t="n">
        <v>30</v>
      </c>
      <c r="K372" s="84" t="n">
        <v>1.45</v>
      </c>
      <c r="L372" s="59" t="n">
        <v>15</v>
      </c>
      <c r="M372" s="38" t="n">
        <f aca="false">L372-(SUM(O372:V372))</f>
        <v>15</v>
      </c>
      <c r="N372" s="39" t="str">
        <f aca="false">IF(M372&lt;0,"ATENÇÃO","OK")</f>
        <v>OK</v>
      </c>
      <c r="O372" s="113"/>
      <c r="P372" s="96"/>
      <c r="Q372" s="96"/>
      <c r="R372" s="114"/>
      <c r="S372" s="81"/>
      <c r="T372" s="96"/>
      <c r="U372" s="96"/>
      <c r="V372" s="96"/>
    </row>
    <row r="373" customFormat="false" ht="15" hidden="false" customHeight="true" outlineLevel="0" collapsed="false">
      <c r="A373" s="63"/>
      <c r="B373" s="31"/>
      <c r="C373" s="32" t="n">
        <v>370</v>
      </c>
      <c r="D373" s="45" t="s">
        <v>610</v>
      </c>
      <c r="E373" s="81" t="s">
        <v>645</v>
      </c>
      <c r="F373" s="81" t="s">
        <v>497</v>
      </c>
      <c r="G373" s="82" t="s">
        <v>612</v>
      </c>
      <c r="H373" s="83" t="s">
        <v>49</v>
      </c>
      <c r="I373" s="35" t="n">
        <v>20</v>
      </c>
      <c r="J373" s="35" t="n">
        <v>30</v>
      </c>
      <c r="K373" s="84" t="n">
        <v>25</v>
      </c>
      <c r="L373" s="111" t="n">
        <v>3</v>
      </c>
      <c r="M373" s="112" t="n">
        <f aca="false">L373-(SUM(O373:V373))</f>
        <v>3</v>
      </c>
      <c r="N373" s="39" t="str">
        <f aca="false">IF(M373&lt;0,"ATENÇÃO","OK")</f>
        <v>OK</v>
      </c>
      <c r="O373" s="113"/>
      <c r="P373" s="96"/>
      <c r="Q373" s="96"/>
      <c r="R373" s="114"/>
      <c r="S373" s="81"/>
      <c r="T373" s="96"/>
      <c r="U373" s="96"/>
      <c r="V373" s="96"/>
    </row>
    <row r="374" customFormat="false" ht="15" hidden="false" customHeight="true" outlineLevel="0" collapsed="false">
      <c r="A374" s="63"/>
      <c r="B374" s="31"/>
      <c r="C374" s="32" t="n">
        <v>371</v>
      </c>
      <c r="D374" s="45" t="s">
        <v>613</v>
      </c>
      <c r="E374" s="81" t="s">
        <v>39</v>
      </c>
      <c r="F374" s="81" t="s">
        <v>605</v>
      </c>
      <c r="G374" s="82" t="s">
        <v>614</v>
      </c>
      <c r="H374" s="83" t="s">
        <v>49</v>
      </c>
      <c r="I374" s="35" t="n">
        <v>20</v>
      </c>
      <c r="J374" s="35" t="n">
        <v>30</v>
      </c>
      <c r="K374" s="84" t="n">
        <v>12</v>
      </c>
      <c r="L374" s="59"/>
      <c r="M374" s="38" t="n">
        <f aca="false">L374-(SUM(O374:V374))</f>
        <v>0</v>
      </c>
      <c r="N374" s="39" t="str">
        <f aca="false">IF(M374&lt;0,"ATENÇÃO","OK")</f>
        <v>OK</v>
      </c>
      <c r="O374" s="113"/>
      <c r="P374" s="96"/>
      <c r="Q374" s="96"/>
      <c r="R374" s="114"/>
      <c r="S374" s="81"/>
      <c r="T374" s="96"/>
      <c r="U374" s="96"/>
      <c r="V374" s="96"/>
    </row>
    <row r="375" customFormat="false" ht="15" hidden="false" customHeight="true" outlineLevel="0" collapsed="false">
      <c r="A375" s="63"/>
      <c r="B375" s="31"/>
      <c r="C375" s="32" t="n">
        <v>372</v>
      </c>
      <c r="D375" s="45" t="s">
        <v>615</v>
      </c>
      <c r="E375" s="81" t="s">
        <v>39</v>
      </c>
      <c r="F375" s="81" t="s">
        <v>605</v>
      </c>
      <c r="G375" s="82" t="s">
        <v>616</v>
      </c>
      <c r="H375" s="83" t="s">
        <v>49</v>
      </c>
      <c r="I375" s="35" t="n">
        <v>20</v>
      </c>
      <c r="J375" s="35" t="n">
        <v>30</v>
      </c>
      <c r="K375" s="84" t="n">
        <v>10</v>
      </c>
      <c r="L375" s="59"/>
      <c r="M375" s="38" t="n">
        <f aca="false">L375-(SUM(O375:V375))</f>
        <v>0</v>
      </c>
      <c r="N375" s="39" t="str">
        <f aca="false">IF(M375&lt;0,"ATENÇÃO","OK")</f>
        <v>OK</v>
      </c>
      <c r="O375" s="113"/>
      <c r="P375" s="96"/>
      <c r="Q375" s="96"/>
      <c r="R375" s="114"/>
      <c r="S375" s="81"/>
      <c r="T375" s="96"/>
      <c r="U375" s="96"/>
      <c r="V375" s="96"/>
    </row>
    <row r="376" customFormat="false" ht="15" hidden="false" customHeight="true" outlineLevel="0" collapsed="false">
      <c r="A376" s="63"/>
      <c r="B376" s="31"/>
      <c r="C376" s="44" t="n">
        <v>373</v>
      </c>
      <c r="D376" s="33" t="s">
        <v>617</v>
      </c>
      <c r="E376" s="81" t="s">
        <v>39</v>
      </c>
      <c r="F376" s="81" t="s">
        <v>605</v>
      </c>
      <c r="G376" s="82" t="s">
        <v>618</v>
      </c>
      <c r="H376" s="83" t="s">
        <v>42</v>
      </c>
      <c r="I376" s="35" t="n">
        <v>20</v>
      </c>
      <c r="J376" s="35" t="n">
        <v>30</v>
      </c>
      <c r="K376" s="84" t="n">
        <v>3.45</v>
      </c>
      <c r="L376" s="59" t="n">
        <v>88</v>
      </c>
      <c r="M376" s="38" t="n">
        <f aca="false">L376-(SUM(O376:V376))</f>
        <v>55</v>
      </c>
      <c r="N376" s="39" t="str">
        <f aca="false">IF(M376&lt;0,"ATENÇÃO","OK")</f>
        <v>OK</v>
      </c>
      <c r="O376" s="113"/>
      <c r="P376" s="96"/>
      <c r="Q376" s="96"/>
      <c r="R376" s="41" t="n">
        <v>33</v>
      </c>
      <c r="S376" s="81"/>
      <c r="T376" s="96"/>
      <c r="U376" s="96"/>
      <c r="V376" s="96"/>
    </row>
    <row r="377" customFormat="false" ht="15" hidden="false" customHeight="true" outlineLevel="0" collapsed="false">
      <c r="A377" s="63"/>
      <c r="B377" s="31"/>
      <c r="C377" s="32" t="n">
        <v>374</v>
      </c>
      <c r="D377" s="45" t="s">
        <v>619</v>
      </c>
      <c r="E377" s="81" t="s">
        <v>39</v>
      </c>
      <c r="F377" s="81" t="s">
        <v>605</v>
      </c>
      <c r="G377" s="82" t="s">
        <v>620</v>
      </c>
      <c r="H377" s="83" t="s">
        <v>42</v>
      </c>
      <c r="I377" s="35" t="n">
        <v>20</v>
      </c>
      <c r="J377" s="35" t="n">
        <v>30</v>
      </c>
      <c r="K377" s="84" t="n">
        <v>3.45</v>
      </c>
      <c r="L377" s="59" t="n">
        <v>96</v>
      </c>
      <c r="M377" s="38" t="n">
        <f aca="false">L377-(SUM(O377:V377))</f>
        <v>55</v>
      </c>
      <c r="N377" s="39" t="str">
        <f aca="false">IF(M377&lt;0,"ATENÇÃO","OK")</f>
        <v>OK</v>
      </c>
      <c r="O377" s="113"/>
      <c r="P377" s="96"/>
      <c r="Q377" s="96"/>
      <c r="R377" s="41" t="n">
        <v>41</v>
      </c>
      <c r="S377" s="81"/>
      <c r="T377" s="96"/>
      <c r="U377" s="96"/>
      <c r="V377" s="96"/>
    </row>
    <row r="378" customFormat="false" ht="135" hidden="false" customHeight="false" outlineLevel="0" collapsed="false">
      <c r="A378" s="48" t="s">
        <v>621</v>
      </c>
      <c r="B378" s="49" t="n">
        <v>6</v>
      </c>
      <c r="C378" s="50" t="n">
        <v>375</v>
      </c>
      <c r="D378" s="56" t="s">
        <v>622</v>
      </c>
      <c r="E378" s="68" t="s">
        <v>178</v>
      </c>
      <c r="F378" s="68" t="s">
        <v>623</v>
      </c>
      <c r="G378" s="69" t="s">
        <v>623</v>
      </c>
      <c r="H378" s="70" t="s">
        <v>49</v>
      </c>
      <c r="I378" s="52" t="n">
        <v>20</v>
      </c>
      <c r="J378" s="52" t="n">
        <v>30</v>
      </c>
      <c r="K378" s="71" t="n">
        <v>43.97</v>
      </c>
      <c r="L378" s="59"/>
      <c r="M378" s="38" t="n">
        <f aca="false">L378-(SUM(O378:V378))</f>
        <v>0</v>
      </c>
      <c r="N378" s="39" t="str">
        <f aca="false">IF(M378&lt;0,"ATENÇÃO","OK")</f>
        <v>OK</v>
      </c>
      <c r="O378" s="113"/>
      <c r="P378" s="96"/>
      <c r="Q378" s="96"/>
      <c r="R378" s="114"/>
      <c r="S378" s="81"/>
      <c r="T378" s="96"/>
      <c r="U378" s="96"/>
      <c r="V378" s="96"/>
    </row>
    <row r="379" customFormat="false" ht="22.5" hidden="false" customHeight="true" outlineLevel="0" collapsed="false">
      <c r="A379" s="63" t="s">
        <v>621</v>
      </c>
      <c r="B379" s="86" t="n">
        <v>7</v>
      </c>
      <c r="C379" s="32" t="n">
        <v>376</v>
      </c>
      <c r="D379" s="64" t="s">
        <v>624</v>
      </c>
      <c r="E379" s="81" t="s">
        <v>39</v>
      </c>
      <c r="F379" s="81" t="s">
        <v>625</v>
      </c>
      <c r="G379" s="82" t="s">
        <v>625</v>
      </c>
      <c r="H379" s="83" t="s">
        <v>626</v>
      </c>
      <c r="I379" s="35" t="n">
        <v>20</v>
      </c>
      <c r="J379" s="35" t="n">
        <v>30</v>
      </c>
      <c r="K379" s="84" t="n">
        <v>59.38</v>
      </c>
      <c r="L379" s="59"/>
      <c r="M379" s="38" t="n">
        <f aca="false">L379-(SUM(O379:V379))</f>
        <v>0</v>
      </c>
      <c r="N379" s="39" t="str">
        <f aca="false">IF(M379&lt;0,"ATENÇÃO","OK")</f>
        <v>OK</v>
      </c>
      <c r="O379" s="113"/>
      <c r="P379" s="96"/>
      <c r="Q379" s="96"/>
      <c r="R379" s="114"/>
      <c r="S379" s="81"/>
      <c r="T379" s="96"/>
      <c r="U379" s="96"/>
      <c r="V379" s="96"/>
    </row>
    <row r="380" customFormat="false" ht="22.5" hidden="false" customHeight="true" outlineLevel="0" collapsed="false">
      <c r="A380" s="63"/>
      <c r="B380" s="86"/>
      <c r="C380" s="44" t="n">
        <v>377</v>
      </c>
      <c r="D380" s="64" t="s">
        <v>627</v>
      </c>
      <c r="E380" s="81" t="s">
        <v>628</v>
      </c>
      <c r="F380" s="81" t="s">
        <v>629</v>
      </c>
      <c r="G380" s="82" t="s">
        <v>629</v>
      </c>
      <c r="H380" s="83" t="s">
        <v>49</v>
      </c>
      <c r="I380" s="35" t="n">
        <v>20</v>
      </c>
      <c r="J380" s="35" t="n">
        <v>30</v>
      </c>
      <c r="K380" s="84" t="n">
        <v>81.75</v>
      </c>
      <c r="L380" s="59"/>
      <c r="M380" s="38" t="n">
        <f aca="false">L380-(SUM(O380:V380))</f>
        <v>0</v>
      </c>
      <c r="N380" s="39" t="str">
        <f aca="false">IF(M380&lt;0,"ATENÇÃO","OK")</f>
        <v>OK</v>
      </c>
      <c r="O380" s="113"/>
      <c r="P380" s="96"/>
      <c r="Q380" s="96"/>
      <c r="R380" s="114"/>
      <c r="S380" s="81"/>
      <c r="T380" s="96"/>
      <c r="U380" s="96"/>
      <c r="V380" s="96"/>
    </row>
    <row r="381" customFormat="false" ht="22.5" hidden="false" customHeight="true" outlineLevel="0" collapsed="false">
      <c r="A381" s="63"/>
      <c r="B381" s="86"/>
      <c r="C381" s="32" t="n">
        <v>378</v>
      </c>
      <c r="D381" s="64" t="s">
        <v>630</v>
      </c>
      <c r="E381" s="81" t="s">
        <v>39</v>
      </c>
      <c r="F381" s="81" t="s">
        <v>625</v>
      </c>
      <c r="G381" s="82" t="s">
        <v>625</v>
      </c>
      <c r="H381" s="83" t="s">
        <v>626</v>
      </c>
      <c r="I381" s="35" t="n">
        <v>20</v>
      </c>
      <c r="J381" s="35" t="n">
        <v>30</v>
      </c>
      <c r="K381" s="84" t="n">
        <v>59.54</v>
      </c>
      <c r="L381" s="59"/>
      <c r="M381" s="38" t="n">
        <f aca="false">L381-(SUM(O381:V381))</f>
        <v>0</v>
      </c>
      <c r="N381" s="39" t="str">
        <f aca="false">IF(M381&lt;0,"ATENÇÃO","OK")</f>
        <v>OK</v>
      </c>
      <c r="O381" s="113"/>
      <c r="P381" s="96"/>
      <c r="Q381" s="96"/>
      <c r="R381" s="114"/>
      <c r="S381" s="81"/>
      <c r="T381" s="96"/>
      <c r="U381" s="96"/>
      <c r="V381" s="96"/>
    </row>
    <row r="382" customFormat="false" ht="90" hidden="false" customHeight="false" outlineLevel="0" collapsed="false">
      <c r="A382" s="48" t="s">
        <v>631</v>
      </c>
      <c r="B382" s="49" t="n">
        <v>8</v>
      </c>
      <c r="C382" s="50" t="n">
        <v>379</v>
      </c>
      <c r="D382" s="51" t="s">
        <v>632</v>
      </c>
      <c r="E382" s="68" t="s">
        <v>39</v>
      </c>
      <c r="F382" s="68" t="s">
        <v>633</v>
      </c>
      <c r="G382" s="69" t="s">
        <v>634</v>
      </c>
      <c r="H382" s="70" t="s">
        <v>49</v>
      </c>
      <c r="I382" s="52" t="n">
        <v>20</v>
      </c>
      <c r="J382" s="52" t="n">
        <v>30</v>
      </c>
      <c r="K382" s="71" t="n">
        <v>27.16</v>
      </c>
      <c r="L382" s="59" t="n">
        <v>31</v>
      </c>
      <c r="M382" s="38" t="n">
        <f aca="false">L382-(SUM(O382:V382))</f>
        <v>31</v>
      </c>
      <c r="N382" s="39" t="str">
        <f aca="false">IF(M382&lt;0,"ATENÇÃO","OK")</f>
        <v>OK</v>
      </c>
      <c r="O382" s="113"/>
      <c r="P382" s="96"/>
      <c r="Q382" s="96"/>
      <c r="R382" s="114"/>
      <c r="S382" s="81"/>
      <c r="T382" s="96"/>
      <c r="U382" s="96"/>
      <c r="V382" s="96"/>
    </row>
    <row r="384" customFormat="false" ht="15" hidden="false" customHeight="false" outlineLevel="0" collapsed="false">
      <c r="J384" s="101" t="s">
        <v>656</v>
      </c>
      <c r="K384" s="87" t="s">
        <v>657</v>
      </c>
      <c r="L384" s="88"/>
      <c r="M384" s="116"/>
      <c r="N384" s="117"/>
      <c r="O384" s="118"/>
      <c r="P384" s="118"/>
      <c r="Q384" s="118"/>
      <c r="R384" s="118"/>
      <c r="S384" s="119"/>
      <c r="T384" s="119"/>
      <c r="U384" s="120"/>
      <c r="V384" s="120"/>
    </row>
    <row r="386" customFormat="false" ht="15" hidden="false" customHeight="false" outlineLevel="0" collapsed="false">
      <c r="J386" s="121" t="s">
        <v>658</v>
      </c>
      <c r="K386" s="122" t="s">
        <v>659</v>
      </c>
    </row>
    <row r="388" customFormat="false" ht="15" hidden="false" customHeight="false" outlineLevel="0" collapsed="false">
      <c r="J388" s="101" t="s">
        <v>656</v>
      </c>
      <c r="K388" s="87" t="s">
        <v>660</v>
      </c>
      <c r="L388" s="88"/>
      <c r="M388" s="116"/>
      <c r="N388" s="117"/>
      <c r="O388" s="118"/>
      <c r="P388" s="118"/>
      <c r="Q388" s="118"/>
      <c r="R388" s="118"/>
      <c r="S388" s="119"/>
      <c r="T388" s="119"/>
      <c r="U388" s="120"/>
      <c r="V388" s="120"/>
    </row>
  </sheetData>
  <mergeCells count="24">
    <mergeCell ref="A1:C1"/>
    <mergeCell ref="D1:K1"/>
    <mergeCell ref="L1:N1"/>
    <mergeCell ref="O1:O2"/>
    <mergeCell ref="P1:P2"/>
    <mergeCell ref="Q1:Q2"/>
    <mergeCell ref="R1:R2"/>
    <mergeCell ref="S1:S2"/>
    <mergeCell ref="T1:T2"/>
    <mergeCell ref="U1:U2"/>
    <mergeCell ref="V1:V2"/>
    <mergeCell ref="A2:N2"/>
    <mergeCell ref="A4:A58"/>
    <mergeCell ref="B4:B58"/>
    <mergeCell ref="A59:A201"/>
    <mergeCell ref="B59:B201"/>
    <mergeCell ref="A202:A297"/>
    <mergeCell ref="B202:B297"/>
    <mergeCell ref="A298:A368"/>
    <mergeCell ref="B298:B368"/>
    <mergeCell ref="A369:A377"/>
    <mergeCell ref="B369:B377"/>
    <mergeCell ref="A379:A381"/>
    <mergeCell ref="B379:B381"/>
  </mergeCells>
  <conditionalFormatting sqref="V4 V10:V306">
    <cfRule type="cellIs" priority="2" operator="greaterThan" aboveAverage="0" equalAverage="0" bottom="0" percent="0" rank="0" text="" dxfId="0">
      <formula>0</formula>
    </cfRule>
    <cfRule type="cellIs" priority="3" operator="greaterThan" aboveAverage="0" equalAverage="0" bottom="0" percent="0" rank="0" text="" dxfId="1">
      <formula>0</formula>
    </cfRule>
    <cfRule type="cellIs" priority="4" operator="greaterThan" aboveAverage="0" equalAverage="0" bottom="0" percent="0" rank="0" text="" dxfId="2">
      <formula>0</formula>
    </cfRule>
  </conditionalFormatting>
  <conditionalFormatting sqref="V5:V9">
    <cfRule type="cellIs" priority="5" operator="greaterThan" aboveAverage="0" equalAverage="0" bottom="0" percent="0" rank="0" text="" dxfId="3">
      <formula>0</formula>
    </cfRule>
    <cfRule type="cellIs" priority="6" operator="greaterThan" aboveAverage="0" equalAverage="0" bottom="0" percent="0" rank="0" text="" dxfId="4">
      <formula>0</formula>
    </cfRule>
    <cfRule type="cellIs" priority="7" operator="greaterThan" aboveAverage="0" equalAverage="0" bottom="0" percent="0" rank="0" text="" dxfId="5">
      <formula>0</formula>
    </cfRule>
  </conditionalFormatting>
  <conditionalFormatting sqref="O10:Q306 R5:R306 S10:U306 O4:U4">
    <cfRule type="cellIs" priority="8" operator="greaterThan" aboveAverage="0" equalAverage="0" bottom="0" percent="0" rank="0" text="" dxfId="6">
      <formula>0</formula>
    </cfRule>
    <cfRule type="cellIs" priority="9" operator="greaterThan" aboveAverage="0" equalAverage="0" bottom="0" percent="0" rank="0" text="" dxfId="7">
      <formula>0</formula>
    </cfRule>
    <cfRule type="cellIs" priority="10" operator="greaterThan" aboveAverage="0" equalAverage="0" bottom="0" percent="0" rank="0" text="" dxfId="8">
      <formula>0</formula>
    </cfRule>
  </conditionalFormatting>
  <conditionalFormatting sqref="O5:Q9 S5:U9">
    <cfRule type="cellIs" priority="11" operator="greaterThan" aboveAverage="0" equalAverage="0" bottom="0" percent="0" rank="0" text="" dxfId="9">
      <formula>0</formula>
    </cfRule>
    <cfRule type="cellIs" priority="12" operator="greaterThan" aboveAverage="0" equalAverage="0" bottom="0" percent="0" rank="0" text="" dxfId="10">
      <formula>0</formula>
    </cfRule>
    <cfRule type="cellIs" priority="13" operator="greaterThan" aboveAverage="0" equalAverage="0" bottom="0" percent="0" rank="0" text="" dxfId="11">
      <formula>0</formula>
    </cfRule>
  </conditionalFormatting>
  <conditionalFormatting sqref="O348:O349">
    <cfRule type="cellIs" priority="14" operator="greaterThan" aboveAverage="0" equalAverage="0" bottom="0" percent="0" rank="0" text="" dxfId="12">
      <formula>0</formula>
    </cfRule>
    <cfRule type="cellIs" priority="15" operator="greaterThan" aboveAverage="0" equalAverage="0" bottom="0" percent="0" rank="0" text="" dxfId="13">
      <formula>0</formula>
    </cfRule>
    <cfRule type="cellIs" priority="16" operator="greaterThan" aboveAverage="0" equalAverage="0" bottom="0" percent="0" rank="0" text="" dxfId="14">
      <formula>0</formula>
    </cfRule>
  </conditionalFormatting>
  <conditionalFormatting sqref="P339">
    <cfRule type="cellIs" priority="17" operator="greaterThan" aboveAverage="0" equalAverage="0" bottom="0" percent="0" rank="0" text="" dxfId="15">
      <formula>0</formula>
    </cfRule>
    <cfRule type="cellIs" priority="18" operator="greaterThan" aboveAverage="0" equalAverage="0" bottom="0" percent="0" rank="0" text="" dxfId="16">
      <formula>0</formula>
    </cfRule>
    <cfRule type="cellIs" priority="19" operator="greaterThan" aboveAverage="0" equalAverage="0" bottom="0" percent="0" rank="0" text="" dxfId="17">
      <formula>0</formula>
    </cfRule>
  </conditionalFormatting>
  <conditionalFormatting sqref="O339">
    <cfRule type="cellIs" priority="20" operator="greaterThan" aboveAverage="0" equalAverage="0" bottom="0" percent="0" rank="0" text="" dxfId="18">
      <formula>0</formula>
    </cfRule>
    <cfRule type="cellIs" priority="21" operator="greaterThan" aboveAverage="0" equalAverage="0" bottom="0" percent="0" rank="0" text="" dxfId="19">
      <formula>0</formula>
    </cfRule>
    <cfRule type="cellIs" priority="22" operator="greaterThan" aboveAverage="0" equalAverage="0" bottom="0" percent="0" rank="0" text="" dxfId="20">
      <formula>0</formula>
    </cfRule>
  </conditionalFormatting>
  <conditionalFormatting sqref="Q325:Q327">
    <cfRule type="cellIs" priority="23" operator="greaterThan" aboveAverage="0" equalAverage="0" bottom="0" percent="0" rank="0" text="" dxfId="21">
      <formula>0</formula>
    </cfRule>
    <cfRule type="cellIs" priority="24" operator="greaterThan" aboveAverage="0" equalAverage="0" bottom="0" percent="0" rank="0" text="" dxfId="22">
      <formula>0</formula>
    </cfRule>
    <cfRule type="cellIs" priority="25" operator="greaterThan" aboveAverage="0" equalAverage="0" bottom="0" percent="0" rank="0" text="" dxfId="23">
      <formula>0</formula>
    </cfRule>
  </conditionalFormatting>
  <conditionalFormatting sqref="R308">
    <cfRule type="cellIs" priority="26" operator="greaterThan" aboveAverage="0" equalAverage="0" bottom="0" percent="0" rank="0" text="" dxfId="24">
      <formula>0</formula>
    </cfRule>
    <cfRule type="cellIs" priority="27" operator="greaterThan" aboveAverage="0" equalAverage="0" bottom="0" percent="0" rank="0" text="" dxfId="25">
      <formula>0</formula>
    </cfRule>
    <cfRule type="cellIs" priority="28" operator="greaterThan" aboveAverage="0" equalAverage="0" bottom="0" percent="0" rank="0" text="" dxfId="26">
      <formula>0</formula>
    </cfRule>
  </conditionalFormatting>
  <conditionalFormatting sqref="R325">
    <cfRule type="cellIs" priority="29" operator="greaterThan" aboveAverage="0" equalAverage="0" bottom="0" percent="0" rank="0" text="" dxfId="27">
      <formula>0</formula>
    </cfRule>
    <cfRule type="cellIs" priority="30" operator="greaterThan" aboveAverage="0" equalAverage="0" bottom="0" percent="0" rank="0" text="" dxfId="28">
      <formula>0</formula>
    </cfRule>
    <cfRule type="cellIs" priority="31" operator="greaterThan" aboveAverage="0" equalAverage="0" bottom="0" percent="0" rank="0" text="" dxfId="29">
      <formula>0</formula>
    </cfRule>
  </conditionalFormatting>
  <conditionalFormatting sqref="R310">
    <cfRule type="cellIs" priority="32" operator="greaterThan" aboveAverage="0" equalAverage="0" bottom="0" percent="0" rank="0" text="" dxfId="30">
      <formula>0</formula>
    </cfRule>
    <cfRule type="cellIs" priority="33" operator="greaterThan" aboveAverage="0" equalAverage="0" bottom="0" percent="0" rank="0" text="" dxfId="31">
      <formula>0</formula>
    </cfRule>
    <cfRule type="cellIs" priority="34" operator="greaterThan" aboveAverage="0" equalAverage="0" bottom="0" percent="0" rank="0" text="" dxfId="32">
      <formula>0</formula>
    </cfRule>
  </conditionalFormatting>
  <conditionalFormatting sqref="R327">
    <cfRule type="cellIs" priority="35" operator="greaterThan" aboveAverage="0" equalAverage="0" bottom="0" percent="0" rank="0" text="" dxfId="33">
      <formula>0</formula>
    </cfRule>
    <cfRule type="cellIs" priority="36" operator="greaterThan" aboveAverage="0" equalAverage="0" bottom="0" percent="0" rank="0" text="" dxfId="34">
      <formula>0</formula>
    </cfRule>
    <cfRule type="cellIs" priority="37" operator="greaterThan" aboveAverage="0" equalAverage="0" bottom="0" percent="0" rank="0" text="" dxfId="35">
      <formula>0</formula>
    </cfRule>
  </conditionalFormatting>
  <conditionalFormatting sqref="R329">
    <cfRule type="cellIs" priority="38" operator="greaterThan" aboveAverage="0" equalAverage="0" bottom="0" percent="0" rank="0" text="" dxfId="36">
      <formula>0</formula>
    </cfRule>
    <cfRule type="cellIs" priority="39" operator="greaterThan" aboveAverage="0" equalAverage="0" bottom="0" percent="0" rank="0" text="" dxfId="37">
      <formula>0</formula>
    </cfRule>
    <cfRule type="cellIs" priority="40" operator="greaterThan" aboveAverage="0" equalAverage="0" bottom="0" percent="0" rank="0" text="" dxfId="38">
      <formula>0</formula>
    </cfRule>
  </conditionalFormatting>
  <conditionalFormatting sqref="R370">
    <cfRule type="cellIs" priority="41" operator="greaterThan" aboveAverage="0" equalAverage="0" bottom="0" percent="0" rank="0" text="" dxfId="39">
      <formula>0</formula>
    </cfRule>
    <cfRule type="cellIs" priority="42" operator="greaterThan" aboveAverage="0" equalAverage="0" bottom="0" percent="0" rank="0" text="" dxfId="40">
      <formula>0</formula>
    </cfRule>
    <cfRule type="cellIs" priority="43" operator="greaterThan" aboveAverage="0" equalAverage="0" bottom="0" percent="0" rank="0" text="" dxfId="41">
      <formula>0</formula>
    </cfRule>
  </conditionalFormatting>
  <conditionalFormatting sqref="R371">
    <cfRule type="cellIs" priority="44" operator="greaterThan" aboveAverage="0" equalAverage="0" bottom="0" percent="0" rank="0" text="" dxfId="42">
      <formula>0</formula>
    </cfRule>
    <cfRule type="cellIs" priority="45" operator="greaterThan" aboveAverage="0" equalAverage="0" bottom="0" percent="0" rank="0" text="" dxfId="43">
      <formula>0</formula>
    </cfRule>
    <cfRule type="cellIs" priority="46" operator="greaterThan" aboveAverage="0" equalAverage="0" bottom="0" percent="0" rank="0" text="" dxfId="44">
      <formula>0</formula>
    </cfRule>
  </conditionalFormatting>
  <conditionalFormatting sqref="R376">
    <cfRule type="cellIs" priority="47" operator="greaterThan" aboveAverage="0" equalAverage="0" bottom="0" percent="0" rank="0" text="" dxfId="45">
      <formula>0</formula>
    </cfRule>
    <cfRule type="cellIs" priority="48" operator="greaterThan" aboveAverage="0" equalAverage="0" bottom="0" percent="0" rank="0" text="" dxfId="46">
      <formula>0</formula>
    </cfRule>
    <cfRule type="cellIs" priority="49" operator="greaterThan" aboveAverage="0" equalAverage="0" bottom="0" percent="0" rank="0" text="" dxfId="47">
      <formula>0</formula>
    </cfRule>
  </conditionalFormatting>
  <conditionalFormatting sqref="R377">
    <cfRule type="cellIs" priority="50" operator="greaterThan" aboveAverage="0" equalAverage="0" bottom="0" percent="0" rank="0" text="" dxfId="48">
      <formula>0</formula>
    </cfRule>
    <cfRule type="cellIs" priority="51" operator="greaterThan" aboveAverage="0" equalAverage="0" bottom="0" percent="0" rank="0" text="" dxfId="49">
      <formula>0</formula>
    </cfRule>
    <cfRule type="cellIs" priority="52" operator="greaterThan" aboveAverage="0" equalAverage="0" bottom="0" percent="0" rank="0" text="" dxfId="50">
      <formula>0</formula>
    </cfRule>
  </conditionalFormatting>
  <conditionalFormatting sqref="S348:S355">
    <cfRule type="cellIs" priority="53" operator="greaterThan" aboveAverage="0" equalAverage="0" bottom="0" percent="0" rank="0" text="" dxfId="51">
      <formula>0</formula>
    </cfRule>
    <cfRule type="cellIs" priority="54" operator="greaterThan" aboveAverage="0" equalAverage="0" bottom="0" percent="0" rank="0" text="" dxfId="52">
      <formula>0</formula>
    </cfRule>
    <cfRule type="cellIs" priority="55" operator="greaterThan" aboveAverage="0" equalAverage="0" bottom="0" percent="0" rank="0" text="" dxfId="53">
      <formula>0</formula>
    </cfRule>
  </conditionalFormatting>
  <printOptions headings="false" gridLines="false" gridLinesSet="true" horizontalCentered="false" verticalCentered="false"/>
  <pageMargins left="0.511805555555555" right="0.511805555555555" top="0.7875" bottom="0.78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4.xml><?xml version="1.0" encoding="utf-8"?>
<worksheet xmlns="http://schemas.openxmlformats.org/spreadsheetml/2006/main" xmlns:r="http://schemas.openxmlformats.org/officeDocument/2006/relationships">
  <sheetPr filterMode="false">
    <pageSetUpPr fitToPage="false"/>
  </sheetPr>
  <dimension ref="A1:AA385"/>
  <sheetViews>
    <sheetView showFormulas="false" showGridLines="true" showRowColHeaders="true" showZeros="true" rightToLeft="false" tabSelected="false" showOutlineSymbols="true" defaultGridColor="true" view="normal" topLeftCell="N1" colorId="64" zoomScale="60" zoomScaleNormal="60" zoomScalePageLayoutView="100" workbookViewId="0">
      <selection pane="topLeft" activeCell="O1" activeCellId="0" sqref="O1"/>
    </sheetView>
  </sheetViews>
  <sheetFormatPr defaultRowHeight="15" zeroHeight="false" outlineLevelRow="0" outlineLevelCol="0"/>
  <cols>
    <col collapsed="false" customWidth="true" hidden="false" outlineLevel="0" max="1" min="1" style="1" width="20.86"/>
    <col collapsed="false" customWidth="true" hidden="false" outlineLevel="0" max="2" min="2" style="2" width="9.58"/>
    <col collapsed="false" customWidth="true" hidden="false" outlineLevel="0" max="3" min="3" style="3" width="8.86"/>
    <col collapsed="false" customWidth="true" hidden="false" outlineLevel="0" max="4" min="4" style="4" width="60.14"/>
    <col collapsed="false" customWidth="true" hidden="false" outlineLevel="0" max="5" min="5" style="5" width="16"/>
    <col collapsed="false" customWidth="true" hidden="false" outlineLevel="0" max="6" min="6" style="5" width="18.58"/>
    <col collapsed="false" customWidth="true" hidden="false" outlineLevel="0" max="7" min="7" style="2" width="18.58"/>
    <col collapsed="false" customWidth="true" hidden="false" outlineLevel="0" max="8" min="8" style="3" width="14.57"/>
    <col collapsed="false" customWidth="true" hidden="false" outlineLevel="0" max="9" min="9" style="6" width="10.85"/>
    <col collapsed="false" customWidth="true" hidden="false" outlineLevel="0" max="10" min="10" style="6" width="16.86"/>
    <col collapsed="false" customWidth="true" hidden="false" outlineLevel="0" max="11" min="11" style="7" width="15.15"/>
    <col collapsed="false" customWidth="true" hidden="false" outlineLevel="0" max="12" min="12" style="8" width="9.42"/>
    <col collapsed="false" customWidth="true" hidden="false" outlineLevel="0" max="13" min="13" style="9" width="13.29"/>
    <col collapsed="false" customWidth="true" hidden="false" outlineLevel="0" max="14" min="14" style="10" width="12.57"/>
    <col collapsed="false" customWidth="true" hidden="false" outlineLevel="0" max="15" min="15" style="11" width="18.71"/>
    <col collapsed="false" customWidth="true" hidden="false" outlineLevel="0" max="18" min="16" style="11" width="17.14"/>
    <col collapsed="false" customWidth="true" hidden="false" outlineLevel="0" max="20" min="19" style="12" width="17.14"/>
    <col collapsed="false" customWidth="true" hidden="false" outlineLevel="0" max="27" min="21" style="13" width="17.14"/>
    <col collapsed="false" customWidth="true" hidden="false" outlineLevel="0" max="1025" min="28" style="13" width="9.71"/>
  </cols>
  <sheetData>
    <row r="1" customFormat="false" ht="27.75" hidden="false" customHeight="true" outlineLevel="0" collapsed="false">
      <c r="A1" s="17" t="s">
        <v>0</v>
      </c>
      <c r="B1" s="17"/>
      <c r="C1" s="17"/>
      <c r="D1" s="17" t="s">
        <v>1</v>
      </c>
      <c r="E1" s="17"/>
      <c r="F1" s="17"/>
      <c r="G1" s="17"/>
      <c r="H1" s="17"/>
      <c r="I1" s="17"/>
      <c r="J1" s="17"/>
      <c r="K1" s="17"/>
      <c r="L1" s="18" t="s">
        <v>2</v>
      </c>
      <c r="M1" s="18"/>
      <c r="N1" s="18"/>
      <c r="O1" s="123" t="s">
        <v>661</v>
      </c>
      <c r="P1" s="123" t="s">
        <v>662</v>
      </c>
      <c r="Q1" s="123" t="s">
        <v>663</v>
      </c>
      <c r="R1" s="123" t="s">
        <v>664</v>
      </c>
      <c r="S1" s="123" t="s">
        <v>665</v>
      </c>
      <c r="T1" s="123" t="s">
        <v>666</v>
      </c>
      <c r="U1" s="123" t="s">
        <v>667</v>
      </c>
      <c r="V1" s="123" t="s">
        <v>668</v>
      </c>
      <c r="W1" s="123" t="s">
        <v>669</v>
      </c>
      <c r="X1" s="123" t="s">
        <v>670</v>
      </c>
      <c r="Y1" s="124" t="s">
        <v>671</v>
      </c>
      <c r="Z1" s="123" t="s">
        <v>672</v>
      </c>
      <c r="AA1" s="19" t="s">
        <v>21</v>
      </c>
    </row>
    <row r="2" customFormat="false" ht="51" hidden="false" customHeight="true" outlineLevel="0" collapsed="false">
      <c r="A2" s="17" t="s">
        <v>673</v>
      </c>
      <c r="B2" s="17"/>
      <c r="C2" s="17"/>
      <c r="D2" s="17"/>
      <c r="E2" s="17"/>
      <c r="F2" s="17"/>
      <c r="G2" s="17"/>
      <c r="H2" s="17"/>
      <c r="I2" s="17"/>
      <c r="J2" s="17"/>
      <c r="K2" s="17"/>
      <c r="L2" s="17"/>
      <c r="M2" s="17"/>
      <c r="N2" s="17"/>
      <c r="O2" s="123"/>
      <c r="P2" s="123"/>
      <c r="Q2" s="123"/>
      <c r="R2" s="123"/>
      <c r="S2" s="123"/>
      <c r="T2" s="123"/>
      <c r="U2" s="123"/>
      <c r="V2" s="123"/>
      <c r="W2" s="123"/>
      <c r="X2" s="123"/>
      <c r="Y2" s="124"/>
      <c r="Z2" s="123"/>
      <c r="AA2" s="19"/>
    </row>
    <row r="3" s="29" customFormat="true" ht="69.75" hidden="false" customHeight="false" outlineLevel="0" collapsed="false">
      <c r="A3" s="21" t="s">
        <v>23</v>
      </c>
      <c r="B3" s="22" t="s">
        <v>24</v>
      </c>
      <c r="C3" s="23" t="s">
        <v>25</v>
      </c>
      <c r="D3" s="23" t="s">
        <v>26</v>
      </c>
      <c r="E3" s="23" t="s">
        <v>27</v>
      </c>
      <c r="F3" s="23" t="s">
        <v>28</v>
      </c>
      <c r="G3" s="23" t="s">
        <v>29</v>
      </c>
      <c r="H3" s="23" t="s">
        <v>30</v>
      </c>
      <c r="I3" s="21" t="s">
        <v>31</v>
      </c>
      <c r="J3" s="24" t="s">
        <v>32</v>
      </c>
      <c r="K3" s="25" t="s">
        <v>33</v>
      </c>
      <c r="L3" s="26" t="s">
        <v>34</v>
      </c>
      <c r="M3" s="27" t="s">
        <v>35</v>
      </c>
      <c r="N3" s="21" t="s">
        <v>36</v>
      </c>
      <c r="O3" s="125" t="s">
        <v>674</v>
      </c>
      <c r="P3" s="125" t="s">
        <v>675</v>
      </c>
      <c r="Q3" s="125" t="s">
        <v>674</v>
      </c>
      <c r="R3" s="125" t="s">
        <v>675</v>
      </c>
      <c r="S3" s="125" t="s">
        <v>674</v>
      </c>
      <c r="T3" s="125" t="s">
        <v>674</v>
      </c>
      <c r="U3" s="125" t="s">
        <v>676</v>
      </c>
      <c r="V3" s="125" t="s">
        <v>677</v>
      </c>
      <c r="W3" s="125" t="s">
        <v>677</v>
      </c>
      <c r="X3" s="125" t="s">
        <v>678</v>
      </c>
      <c r="Y3" s="126" t="s">
        <v>677</v>
      </c>
      <c r="Z3" s="125" t="s">
        <v>678</v>
      </c>
      <c r="AA3" s="28" t="s">
        <v>644</v>
      </c>
    </row>
    <row r="4" customFormat="false" ht="66" hidden="false" customHeight="true" outlineLevel="0" collapsed="false">
      <c r="A4" s="30" t="s">
        <v>37</v>
      </c>
      <c r="B4" s="31" t="n">
        <v>1</v>
      </c>
      <c r="C4" s="32" t="n">
        <v>1</v>
      </c>
      <c r="D4" s="33" t="s">
        <v>38</v>
      </c>
      <c r="E4" s="34" t="s">
        <v>39</v>
      </c>
      <c r="F4" s="34" t="s">
        <v>40</v>
      </c>
      <c r="G4" s="34" t="s">
        <v>41</v>
      </c>
      <c r="H4" s="34" t="s">
        <v>42</v>
      </c>
      <c r="I4" s="35" t="n">
        <v>20</v>
      </c>
      <c r="J4" s="35" t="n">
        <v>30</v>
      </c>
      <c r="K4" s="36" t="n">
        <v>60</v>
      </c>
      <c r="L4" s="37" t="n">
        <v>5</v>
      </c>
      <c r="M4" s="38" t="n">
        <f aca="false">L4-(SUM(O4:AA4))</f>
        <v>5</v>
      </c>
      <c r="N4" s="39" t="str">
        <f aca="false">IF(M4&lt;0,"ATENÇÃO","OK")</f>
        <v>OK</v>
      </c>
      <c r="O4" s="127"/>
      <c r="P4" s="128"/>
      <c r="Q4" s="128"/>
      <c r="R4" s="128"/>
      <c r="S4" s="128"/>
      <c r="T4" s="128"/>
      <c r="U4" s="128"/>
      <c r="V4" s="128"/>
      <c r="W4" s="128"/>
      <c r="X4" s="128"/>
      <c r="Y4" s="129"/>
      <c r="Z4" s="130"/>
      <c r="AA4" s="41"/>
    </row>
    <row r="5" customFormat="false" ht="15" hidden="false" customHeight="true" outlineLevel="0" collapsed="false">
      <c r="A5" s="30"/>
      <c r="B5" s="31"/>
      <c r="C5" s="32" t="n">
        <v>2</v>
      </c>
      <c r="D5" s="33" t="s">
        <v>43</v>
      </c>
      <c r="E5" s="34" t="s">
        <v>44</v>
      </c>
      <c r="F5" s="34" t="s">
        <v>45</v>
      </c>
      <c r="G5" s="34" t="s">
        <v>46</v>
      </c>
      <c r="H5" s="34" t="s">
        <v>42</v>
      </c>
      <c r="I5" s="35" t="n">
        <v>20</v>
      </c>
      <c r="J5" s="35" t="n">
        <v>30</v>
      </c>
      <c r="K5" s="36" t="n">
        <v>50</v>
      </c>
      <c r="L5" s="37" t="n">
        <v>10</v>
      </c>
      <c r="M5" s="38" t="n">
        <f aca="false">L5-(SUM(O5:AA5))</f>
        <v>10</v>
      </c>
      <c r="N5" s="39" t="str">
        <f aca="false">IF(M5&lt;0,"ATENÇÃO","OK")</f>
        <v>OK</v>
      </c>
      <c r="O5" s="127"/>
      <c r="P5" s="128"/>
      <c r="Q5" s="128"/>
      <c r="R5" s="128"/>
      <c r="S5" s="128"/>
      <c r="T5" s="128"/>
      <c r="U5" s="128"/>
      <c r="V5" s="128"/>
      <c r="W5" s="128"/>
      <c r="X5" s="128"/>
      <c r="Y5" s="129"/>
      <c r="Z5" s="130"/>
      <c r="AA5" s="41"/>
    </row>
    <row r="6" customFormat="false" ht="15" hidden="false" customHeight="true" outlineLevel="0" collapsed="false">
      <c r="A6" s="30"/>
      <c r="B6" s="31"/>
      <c r="C6" s="44" t="n">
        <v>3</v>
      </c>
      <c r="D6" s="45" t="s">
        <v>47</v>
      </c>
      <c r="E6" s="34" t="s">
        <v>44</v>
      </c>
      <c r="F6" s="34" t="s">
        <v>48</v>
      </c>
      <c r="G6" s="34" t="n">
        <v>523</v>
      </c>
      <c r="H6" s="35" t="s">
        <v>49</v>
      </c>
      <c r="I6" s="35" t="n">
        <v>20</v>
      </c>
      <c r="J6" s="35" t="n">
        <v>30</v>
      </c>
      <c r="K6" s="36" t="n">
        <v>50</v>
      </c>
      <c r="L6" s="37" t="n">
        <v>10</v>
      </c>
      <c r="M6" s="38" t="n">
        <f aca="false">L6-(SUM(O6:AA6))</f>
        <v>10</v>
      </c>
      <c r="N6" s="39" t="str">
        <f aca="false">IF(M6&lt;0,"ATENÇÃO","OK")</f>
        <v>OK</v>
      </c>
      <c r="O6" s="127"/>
      <c r="P6" s="128"/>
      <c r="Q6" s="128"/>
      <c r="R6" s="128"/>
      <c r="S6" s="128"/>
      <c r="T6" s="128"/>
      <c r="U6" s="128"/>
      <c r="V6" s="128"/>
      <c r="W6" s="128"/>
      <c r="X6" s="128"/>
      <c r="Y6" s="129"/>
      <c r="Z6" s="130"/>
      <c r="AA6" s="41"/>
    </row>
    <row r="7" customFormat="false" ht="15" hidden="false" customHeight="true" outlineLevel="0" collapsed="false">
      <c r="A7" s="30"/>
      <c r="B7" s="31"/>
      <c r="C7" s="32" t="n">
        <v>4</v>
      </c>
      <c r="D7" s="33" t="s">
        <v>50</v>
      </c>
      <c r="E7" s="34" t="s">
        <v>44</v>
      </c>
      <c r="F7" s="34" t="s">
        <v>45</v>
      </c>
      <c r="G7" s="34" t="s">
        <v>51</v>
      </c>
      <c r="H7" s="34" t="s">
        <v>42</v>
      </c>
      <c r="I7" s="35" t="n">
        <v>20</v>
      </c>
      <c r="J7" s="35" t="n">
        <v>30</v>
      </c>
      <c r="K7" s="36" t="n">
        <v>60</v>
      </c>
      <c r="L7" s="37" t="n">
        <v>10</v>
      </c>
      <c r="M7" s="38" t="n">
        <f aca="false">L7-(SUM(O7:AA7))</f>
        <v>10</v>
      </c>
      <c r="N7" s="39" t="str">
        <f aca="false">IF(M7&lt;0,"ATENÇÃO","OK")</f>
        <v>OK</v>
      </c>
      <c r="O7" s="127"/>
      <c r="P7" s="128"/>
      <c r="Q7" s="128"/>
      <c r="R7" s="128"/>
      <c r="S7" s="128"/>
      <c r="T7" s="128"/>
      <c r="U7" s="128"/>
      <c r="V7" s="128"/>
      <c r="W7" s="128"/>
      <c r="X7" s="128"/>
      <c r="Y7" s="129"/>
      <c r="Z7" s="130"/>
      <c r="AA7" s="41"/>
    </row>
    <row r="8" customFormat="false" ht="15" hidden="false" customHeight="true" outlineLevel="0" collapsed="false">
      <c r="A8" s="30"/>
      <c r="B8" s="31"/>
      <c r="C8" s="32" t="n">
        <v>5</v>
      </c>
      <c r="D8" s="45" t="s">
        <v>52</v>
      </c>
      <c r="E8" s="34" t="s">
        <v>39</v>
      </c>
      <c r="F8" s="34" t="s">
        <v>53</v>
      </c>
      <c r="G8" s="34" t="s">
        <v>54</v>
      </c>
      <c r="H8" s="46" t="s">
        <v>55</v>
      </c>
      <c r="I8" s="35" t="n">
        <v>20</v>
      </c>
      <c r="J8" s="35" t="n">
        <v>30</v>
      </c>
      <c r="K8" s="36" t="n">
        <v>7</v>
      </c>
      <c r="L8" s="37" t="n">
        <v>50</v>
      </c>
      <c r="M8" s="38" t="n">
        <f aca="false">L8-(SUM(O8:AA8))</f>
        <v>0</v>
      </c>
      <c r="N8" s="39" t="str">
        <f aca="false">IF(M8&lt;0,"ATENÇÃO","OK")</f>
        <v>OK</v>
      </c>
      <c r="O8" s="127"/>
      <c r="P8" s="128"/>
      <c r="Q8" s="128"/>
      <c r="R8" s="128"/>
      <c r="S8" s="128" t="n">
        <v>50</v>
      </c>
      <c r="T8" s="128"/>
      <c r="U8" s="128"/>
      <c r="V8" s="128"/>
      <c r="W8" s="128"/>
      <c r="X8" s="128"/>
      <c r="Y8" s="129"/>
      <c r="Z8" s="130"/>
      <c r="AA8" s="41"/>
    </row>
    <row r="9" customFormat="false" ht="15" hidden="false" customHeight="true" outlineLevel="0" collapsed="false">
      <c r="A9" s="30"/>
      <c r="B9" s="31"/>
      <c r="C9" s="32" t="n">
        <v>6</v>
      </c>
      <c r="D9" s="45" t="s">
        <v>56</v>
      </c>
      <c r="E9" s="34" t="s">
        <v>39</v>
      </c>
      <c r="F9" s="34" t="s">
        <v>53</v>
      </c>
      <c r="G9" s="34" t="s">
        <v>54</v>
      </c>
      <c r="H9" s="46" t="s">
        <v>55</v>
      </c>
      <c r="I9" s="35" t="n">
        <v>20</v>
      </c>
      <c r="J9" s="35" t="n">
        <v>30</v>
      </c>
      <c r="K9" s="36" t="n">
        <v>7</v>
      </c>
      <c r="L9" s="37" t="n">
        <v>50</v>
      </c>
      <c r="M9" s="38" t="n">
        <f aca="false">L9-(SUM(O9:AA9))</f>
        <v>0</v>
      </c>
      <c r="N9" s="39" t="str">
        <f aca="false">IF(M9&lt;0,"ATENÇÃO","OK")</f>
        <v>OK</v>
      </c>
      <c r="O9" s="127"/>
      <c r="P9" s="128"/>
      <c r="Q9" s="128"/>
      <c r="R9" s="128"/>
      <c r="S9" s="128" t="n">
        <v>50</v>
      </c>
      <c r="T9" s="128"/>
      <c r="U9" s="128"/>
      <c r="V9" s="128"/>
      <c r="W9" s="128"/>
      <c r="X9" s="128"/>
      <c r="Y9" s="129"/>
      <c r="Z9" s="130"/>
      <c r="AA9" s="41"/>
    </row>
    <row r="10" customFormat="false" ht="15" hidden="false" customHeight="true" outlineLevel="0" collapsed="false">
      <c r="A10" s="30"/>
      <c r="B10" s="31"/>
      <c r="C10" s="32" t="n">
        <v>7</v>
      </c>
      <c r="D10" s="45" t="s">
        <v>57</v>
      </c>
      <c r="E10" s="34" t="s">
        <v>39</v>
      </c>
      <c r="F10" s="34" t="s">
        <v>53</v>
      </c>
      <c r="G10" s="34" t="s">
        <v>58</v>
      </c>
      <c r="H10" s="46" t="s">
        <v>55</v>
      </c>
      <c r="I10" s="35" t="n">
        <v>20</v>
      </c>
      <c r="J10" s="35" t="n">
        <v>30</v>
      </c>
      <c r="K10" s="36" t="n">
        <v>7</v>
      </c>
      <c r="L10" s="37" t="n">
        <v>50</v>
      </c>
      <c r="M10" s="38" t="n">
        <f aca="false">L10-(SUM(O10:AA10))</f>
        <v>0</v>
      </c>
      <c r="N10" s="39" t="str">
        <f aca="false">IF(M10&lt;0,"ATENÇÃO","OK")</f>
        <v>OK</v>
      </c>
      <c r="O10" s="127"/>
      <c r="P10" s="128"/>
      <c r="Q10" s="128"/>
      <c r="R10" s="128"/>
      <c r="S10" s="128" t="n">
        <v>50</v>
      </c>
      <c r="T10" s="128"/>
      <c r="U10" s="128"/>
      <c r="V10" s="128"/>
      <c r="W10" s="128"/>
      <c r="X10" s="128"/>
      <c r="Y10" s="129"/>
      <c r="Z10" s="130"/>
      <c r="AA10" s="41"/>
    </row>
    <row r="11" customFormat="false" ht="15" hidden="false" customHeight="true" outlineLevel="0" collapsed="false">
      <c r="A11" s="30"/>
      <c r="B11" s="31"/>
      <c r="C11" s="44" t="n">
        <v>8</v>
      </c>
      <c r="D11" s="45" t="s">
        <v>59</v>
      </c>
      <c r="E11" s="35" t="s">
        <v>39</v>
      </c>
      <c r="F11" s="35" t="s">
        <v>60</v>
      </c>
      <c r="G11" s="34" t="s">
        <v>61</v>
      </c>
      <c r="H11" s="35" t="s">
        <v>62</v>
      </c>
      <c r="I11" s="35" t="n">
        <v>20</v>
      </c>
      <c r="J11" s="35" t="n">
        <v>30</v>
      </c>
      <c r="K11" s="36" t="n">
        <v>4</v>
      </c>
      <c r="L11" s="37" t="n">
        <v>100</v>
      </c>
      <c r="M11" s="38" t="n">
        <f aca="false">L11-(SUM(O11:AA11))</f>
        <v>0</v>
      </c>
      <c r="N11" s="39" t="str">
        <f aca="false">IF(M11&lt;0,"ATENÇÃO","OK")</f>
        <v>OK</v>
      </c>
      <c r="O11" s="127"/>
      <c r="P11" s="128"/>
      <c r="Q11" s="128"/>
      <c r="R11" s="128"/>
      <c r="S11" s="128" t="n">
        <v>100</v>
      </c>
      <c r="T11" s="128"/>
      <c r="U11" s="128"/>
      <c r="V11" s="128"/>
      <c r="W11" s="128"/>
      <c r="X11" s="128"/>
      <c r="Y11" s="129"/>
      <c r="Z11" s="130"/>
      <c r="AA11" s="41"/>
    </row>
    <row r="12" customFormat="false" ht="15" hidden="false" customHeight="true" outlineLevel="0" collapsed="false">
      <c r="A12" s="30"/>
      <c r="B12" s="31"/>
      <c r="C12" s="32" t="n">
        <v>9</v>
      </c>
      <c r="D12" s="45" t="s">
        <v>63</v>
      </c>
      <c r="E12" s="35" t="s">
        <v>39</v>
      </c>
      <c r="F12" s="35" t="s">
        <v>60</v>
      </c>
      <c r="G12" s="34" t="s">
        <v>61</v>
      </c>
      <c r="H12" s="35" t="s">
        <v>62</v>
      </c>
      <c r="I12" s="35" t="n">
        <v>20</v>
      </c>
      <c r="J12" s="35" t="n">
        <v>30</v>
      </c>
      <c r="K12" s="36" t="n">
        <v>6</v>
      </c>
      <c r="L12" s="37" t="n">
        <v>100</v>
      </c>
      <c r="M12" s="38" t="n">
        <f aca="false">L12-(SUM(O12:AA12))</f>
        <v>0</v>
      </c>
      <c r="N12" s="39" t="str">
        <f aca="false">IF(M12&lt;0,"ATENÇÃO","OK")</f>
        <v>OK</v>
      </c>
      <c r="O12" s="127"/>
      <c r="P12" s="128"/>
      <c r="Q12" s="128"/>
      <c r="R12" s="128"/>
      <c r="S12" s="128"/>
      <c r="T12" s="128"/>
      <c r="U12" s="128"/>
      <c r="V12" s="128"/>
      <c r="W12" s="128" t="n">
        <v>100</v>
      </c>
      <c r="X12" s="128"/>
      <c r="Y12" s="129"/>
      <c r="Z12" s="130"/>
      <c r="AA12" s="41"/>
    </row>
    <row r="13" customFormat="false" ht="15" hidden="false" customHeight="true" outlineLevel="0" collapsed="false">
      <c r="A13" s="30"/>
      <c r="B13" s="31"/>
      <c r="C13" s="32" t="n">
        <v>10</v>
      </c>
      <c r="D13" s="45" t="s">
        <v>64</v>
      </c>
      <c r="E13" s="35" t="s">
        <v>39</v>
      </c>
      <c r="F13" s="35" t="s">
        <v>65</v>
      </c>
      <c r="G13" s="34" t="s">
        <v>66</v>
      </c>
      <c r="H13" s="35" t="s">
        <v>62</v>
      </c>
      <c r="I13" s="35" t="n">
        <v>20</v>
      </c>
      <c r="J13" s="35" t="n">
        <v>30</v>
      </c>
      <c r="K13" s="36" t="n">
        <v>9</v>
      </c>
      <c r="L13" s="37" t="n">
        <v>100</v>
      </c>
      <c r="M13" s="38" t="n">
        <f aca="false">L13-(SUM(O13:AA13))</f>
        <v>100</v>
      </c>
      <c r="N13" s="39" t="str">
        <f aca="false">IF(M13&lt;0,"ATENÇÃO","OK")</f>
        <v>OK</v>
      </c>
      <c r="O13" s="127"/>
      <c r="P13" s="128"/>
      <c r="Q13" s="128"/>
      <c r="R13" s="128"/>
      <c r="S13" s="128"/>
      <c r="T13" s="128"/>
      <c r="U13" s="128"/>
      <c r="V13" s="128"/>
      <c r="W13" s="128"/>
      <c r="X13" s="128"/>
      <c r="Y13" s="129"/>
      <c r="Z13" s="130"/>
      <c r="AA13" s="41"/>
    </row>
    <row r="14" customFormat="false" ht="15" hidden="false" customHeight="true" outlineLevel="0" collapsed="false">
      <c r="A14" s="30"/>
      <c r="B14" s="31"/>
      <c r="C14" s="32" t="n">
        <v>11</v>
      </c>
      <c r="D14" s="45" t="s">
        <v>67</v>
      </c>
      <c r="E14" s="35" t="s">
        <v>39</v>
      </c>
      <c r="F14" s="35" t="s">
        <v>60</v>
      </c>
      <c r="G14" s="34" t="s">
        <v>61</v>
      </c>
      <c r="H14" s="35" t="s">
        <v>62</v>
      </c>
      <c r="I14" s="35" t="n">
        <v>20</v>
      </c>
      <c r="J14" s="35" t="n">
        <v>30</v>
      </c>
      <c r="K14" s="36" t="n">
        <v>6.5</v>
      </c>
      <c r="L14" s="37" t="n">
        <v>100</v>
      </c>
      <c r="M14" s="38" t="n">
        <f aca="false">L14-(SUM(O14:AA14))</f>
        <v>0</v>
      </c>
      <c r="N14" s="39" t="str">
        <f aca="false">IF(M14&lt;0,"ATENÇÃO","OK")</f>
        <v>OK</v>
      </c>
      <c r="O14" s="127"/>
      <c r="P14" s="128"/>
      <c r="Q14" s="128"/>
      <c r="R14" s="128"/>
      <c r="S14" s="128"/>
      <c r="T14" s="128"/>
      <c r="U14" s="128"/>
      <c r="V14" s="128"/>
      <c r="W14" s="128" t="n">
        <v>100</v>
      </c>
      <c r="X14" s="128"/>
      <c r="Y14" s="129"/>
      <c r="Z14" s="130"/>
      <c r="AA14" s="41"/>
    </row>
    <row r="15" customFormat="false" ht="15" hidden="false" customHeight="true" outlineLevel="0" collapsed="false">
      <c r="A15" s="30"/>
      <c r="B15" s="31"/>
      <c r="C15" s="32" t="n">
        <v>12</v>
      </c>
      <c r="D15" s="33" t="s">
        <v>68</v>
      </c>
      <c r="E15" s="34" t="s">
        <v>39</v>
      </c>
      <c r="F15" s="34" t="s">
        <v>48</v>
      </c>
      <c r="G15" s="34" t="n">
        <v>538</v>
      </c>
      <c r="H15" s="34" t="s">
        <v>42</v>
      </c>
      <c r="I15" s="35" t="n">
        <v>20</v>
      </c>
      <c r="J15" s="35" t="n">
        <v>30</v>
      </c>
      <c r="K15" s="36" t="n">
        <v>7</v>
      </c>
      <c r="L15" s="37" t="n">
        <v>10</v>
      </c>
      <c r="M15" s="38" t="n">
        <f aca="false">L15-(SUM(O15:AA15))</f>
        <v>10</v>
      </c>
      <c r="N15" s="39" t="str">
        <f aca="false">IF(M15&lt;0,"ATENÇÃO","OK")</f>
        <v>OK</v>
      </c>
      <c r="O15" s="127"/>
      <c r="P15" s="128"/>
      <c r="Q15" s="128"/>
      <c r="R15" s="128"/>
      <c r="S15" s="128"/>
      <c r="T15" s="128"/>
      <c r="U15" s="128"/>
      <c r="V15" s="128"/>
      <c r="W15" s="128"/>
      <c r="X15" s="128"/>
      <c r="Y15" s="129"/>
      <c r="Z15" s="130"/>
      <c r="AA15" s="41"/>
    </row>
    <row r="16" customFormat="false" ht="15" hidden="false" customHeight="true" outlineLevel="0" collapsed="false">
      <c r="A16" s="30"/>
      <c r="B16" s="31"/>
      <c r="C16" s="44" t="n">
        <v>13</v>
      </c>
      <c r="D16" s="33" t="s">
        <v>69</v>
      </c>
      <c r="E16" s="34" t="s">
        <v>39</v>
      </c>
      <c r="F16" s="34" t="s">
        <v>70</v>
      </c>
      <c r="G16" s="34" t="s">
        <v>71</v>
      </c>
      <c r="H16" s="34" t="s">
        <v>42</v>
      </c>
      <c r="I16" s="35" t="n">
        <v>20</v>
      </c>
      <c r="J16" s="35" t="n">
        <v>30</v>
      </c>
      <c r="K16" s="36" t="n">
        <v>8</v>
      </c>
      <c r="L16" s="37" t="n">
        <v>10</v>
      </c>
      <c r="M16" s="38" t="n">
        <f aca="false">L16-(SUM(O16:AA16))</f>
        <v>10</v>
      </c>
      <c r="N16" s="39" t="str">
        <f aca="false">IF(M16&lt;0,"ATENÇÃO","OK")</f>
        <v>OK</v>
      </c>
      <c r="O16" s="127"/>
      <c r="P16" s="128"/>
      <c r="Q16" s="128"/>
      <c r="R16" s="128"/>
      <c r="S16" s="128"/>
      <c r="T16" s="128"/>
      <c r="U16" s="128"/>
      <c r="V16" s="128"/>
      <c r="W16" s="128"/>
      <c r="X16" s="128"/>
      <c r="Y16" s="129"/>
      <c r="Z16" s="130"/>
      <c r="AA16" s="41"/>
    </row>
    <row r="17" customFormat="false" ht="15" hidden="false" customHeight="true" outlineLevel="0" collapsed="false">
      <c r="A17" s="30"/>
      <c r="B17" s="31"/>
      <c r="C17" s="32" t="n">
        <v>14</v>
      </c>
      <c r="D17" s="33" t="s">
        <v>72</v>
      </c>
      <c r="E17" s="34" t="s">
        <v>39</v>
      </c>
      <c r="F17" s="34" t="s">
        <v>53</v>
      </c>
      <c r="G17" s="34" t="s">
        <v>58</v>
      </c>
      <c r="H17" s="34" t="s">
        <v>73</v>
      </c>
      <c r="I17" s="35" t="n">
        <v>20</v>
      </c>
      <c r="J17" s="35" t="n">
        <v>30</v>
      </c>
      <c r="K17" s="36" t="n">
        <v>110</v>
      </c>
      <c r="L17" s="37" t="n">
        <v>4</v>
      </c>
      <c r="M17" s="38" t="n">
        <f aca="false">L17-(SUM(O17:AA17))</f>
        <v>0</v>
      </c>
      <c r="N17" s="39" t="str">
        <f aca="false">IF(M17&lt;0,"ATENÇÃO","OK")</f>
        <v>OK</v>
      </c>
      <c r="O17" s="127"/>
      <c r="P17" s="128"/>
      <c r="Q17" s="128"/>
      <c r="R17" s="128"/>
      <c r="S17" s="128"/>
      <c r="T17" s="128"/>
      <c r="U17" s="128"/>
      <c r="V17" s="128"/>
      <c r="W17" s="128" t="n">
        <v>4</v>
      </c>
      <c r="X17" s="128"/>
      <c r="Y17" s="129"/>
      <c r="Z17" s="130"/>
      <c r="AA17" s="41"/>
    </row>
    <row r="18" customFormat="false" ht="15" hidden="false" customHeight="true" outlineLevel="0" collapsed="false">
      <c r="A18" s="30"/>
      <c r="B18" s="31"/>
      <c r="C18" s="32" t="n">
        <v>15</v>
      </c>
      <c r="D18" s="33" t="s">
        <v>74</v>
      </c>
      <c r="E18" s="34" t="s">
        <v>39</v>
      </c>
      <c r="F18" s="34" t="s">
        <v>48</v>
      </c>
      <c r="G18" s="34" t="n">
        <v>152</v>
      </c>
      <c r="H18" s="34" t="s">
        <v>42</v>
      </c>
      <c r="I18" s="35" t="n">
        <v>20</v>
      </c>
      <c r="J18" s="35" t="n">
        <v>30</v>
      </c>
      <c r="K18" s="36" t="n">
        <v>33</v>
      </c>
      <c r="L18" s="37" t="n">
        <v>4</v>
      </c>
      <c r="M18" s="38" t="n">
        <f aca="false">L18-(SUM(O18:AA18))</f>
        <v>4</v>
      </c>
      <c r="N18" s="39" t="str">
        <f aca="false">IF(M18&lt;0,"ATENÇÃO","OK")</f>
        <v>OK</v>
      </c>
      <c r="O18" s="127"/>
      <c r="P18" s="128"/>
      <c r="Q18" s="128"/>
      <c r="R18" s="128"/>
      <c r="S18" s="128"/>
      <c r="T18" s="128"/>
      <c r="U18" s="128"/>
      <c r="V18" s="128"/>
      <c r="W18" s="128"/>
      <c r="X18" s="128"/>
      <c r="Y18" s="129"/>
      <c r="Z18" s="130"/>
      <c r="AA18" s="41"/>
    </row>
    <row r="19" customFormat="false" ht="15" hidden="false" customHeight="true" outlineLevel="0" collapsed="false">
      <c r="A19" s="30"/>
      <c r="B19" s="31"/>
      <c r="C19" s="32" t="n">
        <v>16</v>
      </c>
      <c r="D19" s="33" t="s">
        <v>75</v>
      </c>
      <c r="E19" s="34" t="s">
        <v>39</v>
      </c>
      <c r="F19" s="34" t="s">
        <v>53</v>
      </c>
      <c r="G19" s="34" t="s">
        <v>76</v>
      </c>
      <c r="H19" s="34" t="s">
        <v>55</v>
      </c>
      <c r="I19" s="35" t="n">
        <v>20</v>
      </c>
      <c r="J19" s="35" t="n">
        <v>30</v>
      </c>
      <c r="K19" s="36" t="n">
        <v>2</v>
      </c>
      <c r="L19" s="37" t="n">
        <v>4</v>
      </c>
      <c r="M19" s="38" t="n">
        <f aca="false">L19-(SUM(O19:AA19))</f>
        <v>4</v>
      </c>
      <c r="N19" s="39" t="str">
        <f aca="false">IF(M19&lt;0,"ATENÇÃO","OK")</f>
        <v>OK</v>
      </c>
      <c r="O19" s="127"/>
      <c r="P19" s="128"/>
      <c r="Q19" s="128"/>
      <c r="R19" s="128"/>
      <c r="S19" s="128"/>
      <c r="T19" s="128"/>
      <c r="U19" s="128"/>
      <c r="V19" s="128"/>
      <c r="W19" s="128"/>
      <c r="X19" s="128"/>
      <c r="Y19" s="129"/>
      <c r="Z19" s="130"/>
      <c r="AA19" s="41"/>
    </row>
    <row r="20" customFormat="false" ht="15" hidden="false" customHeight="true" outlineLevel="0" collapsed="false">
      <c r="A20" s="30"/>
      <c r="B20" s="31"/>
      <c r="C20" s="32" t="n">
        <v>17</v>
      </c>
      <c r="D20" s="33" t="s">
        <v>77</v>
      </c>
      <c r="E20" s="34" t="s">
        <v>39</v>
      </c>
      <c r="F20" s="34" t="s">
        <v>53</v>
      </c>
      <c r="G20" s="34" t="s">
        <v>58</v>
      </c>
      <c r="H20" s="34" t="s">
        <v>73</v>
      </c>
      <c r="I20" s="35" t="n">
        <v>20</v>
      </c>
      <c r="J20" s="35" t="n">
        <v>30</v>
      </c>
      <c r="K20" s="36" t="n">
        <v>380</v>
      </c>
      <c r="L20" s="37" t="n">
        <v>4</v>
      </c>
      <c r="M20" s="38" t="n">
        <f aca="false">L20-(SUM(O20:AA20))</f>
        <v>3</v>
      </c>
      <c r="N20" s="39" t="str">
        <f aca="false">IF(M20&lt;0,"ATENÇÃO","OK")</f>
        <v>OK</v>
      </c>
      <c r="O20" s="127"/>
      <c r="P20" s="128"/>
      <c r="Q20" s="128"/>
      <c r="R20" s="128"/>
      <c r="S20" s="128"/>
      <c r="T20" s="128"/>
      <c r="U20" s="128"/>
      <c r="V20" s="128"/>
      <c r="W20" s="128" t="n">
        <v>1</v>
      </c>
      <c r="X20" s="128"/>
      <c r="Y20" s="129"/>
      <c r="Z20" s="130"/>
      <c r="AA20" s="41"/>
    </row>
    <row r="21" customFormat="false" ht="15" hidden="false" customHeight="true" outlineLevel="0" collapsed="false">
      <c r="A21" s="30"/>
      <c r="B21" s="31"/>
      <c r="C21" s="44" t="n">
        <v>18</v>
      </c>
      <c r="D21" s="45" t="s">
        <v>78</v>
      </c>
      <c r="E21" s="34" t="s">
        <v>39</v>
      </c>
      <c r="F21" s="34" t="s">
        <v>53</v>
      </c>
      <c r="G21" s="47" t="s">
        <v>58</v>
      </c>
      <c r="H21" s="35" t="s">
        <v>73</v>
      </c>
      <c r="I21" s="35" t="n">
        <v>20</v>
      </c>
      <c r="J21" s="35" t="n">
        <v>30</v>
      </c>
      <c r="K21" s="36" t="n">
        <v>380</v>
      </c>
      <c r="L21" s="37" t="n">
        <v>4</v>
      </c>
      <c r="M21" s="38" t="n">
        <f aca="false">L21-(SUM(O21:AA21))</f>
        <v>2</v>
      </c>
      <c r="N21" s="39" t="str">
        <f aca="false">IF(M21&lt;0,"ATENÇÃO","OK")</f>
        <v>OK</v>
      </c>
      <c r="O21" s="127"/>
      <c r="P21" s="128"/>
      <c r="Q21" s="128"/>
      <c r="R21" s="128"/>
      <c r="S21" s="128" t="n">
        <v>1</v>
      </c>
      <c r="T21" s="128"/>
      <c r="U21" s="128"/>
      <c r="V21" s="128"/>
      <c r="W21" s="128" t="n">
        <v>1</v>
      </c>
      <c r="X21" s="128"/>
      <c r="Y21" s="129"/>
      <c r="Z21" s="130"/>
      <c r="AA21" s="41"/>
    </row>
    <row r="22" customFormat="false" ht="15" hidden="false" customHeight="true" outlineLevel="0" collapsed="false">
      <c r="A22" s="30"/>
      <c r="B22" s="31"/>
      <c r="C22" s="32" t="n">
        <v>19</v>
      </c>
      <c r="D22" s="33" t="s">
        <v>79</v>
      </c>
      <c r="E22" s="34" t="s">
        <v>39</v>
      </c>
      <c r="F22" s="34" t="s">
        <v>53</v>
      </c>
      <c r="G22" s="47" t="s">
        <v>58</v>
      </c>
      <c r="H22" s="34" t="s">
        <v>73</v>
      </c>
      <c r="I22" s="35" t="n">
        <v>20</v>
      </c>
      <c r="J22" s="35" t="n">
        <v>30</v>
      </c>
      <c r="K22" s="36" t="n">
        <v>430</v>
      </c>
      <c r="L22" s="37" t="n">
        <v>4</v>
      </c>
      <c r="M22" s="38" t="n">
        <f aca="false">L22-(SUM(O22:AA22))</f>
        <v>3</v>
      </c>
      <c r="N22" s="39" t="str">
        <f aca="false">IF(M22&lt;0,"ATENÇÃO","OK")</f>
        <v>OK</v>
      </c>
      <c r="O22" s="127"/>
      <c r="P22" s="128"/>
      <c r="Q22" s="128"/>
      <c r="R22" s="128"/>
      <c r="S22" s="128"/>
      <c r="T22" s="128"/>
      <c r="U22" s="128"/>
      <c r="V22" s="128"/>
      <c r="W22" s="128" t="n">
        <v>1</v>
      </c>
      <c r="X22" s="128"/>
      <c r="Y22" s="129"/>
      <c r="Z22" s="130"/>
      <c r="AA22" s="41"/>
    </row>
    <row r="23" customFormat="false" ht="15" hidden="false" customHeight="true" outlineLevel="0" collapsed="false">
      <c r="A23" s="30"/>
      <c r="B23" s="31"/>
      <c r="C23" s="32" t="n">
        <v>20</v>
      </c>
      <c r="D23" s="33" t="s">
        <v>80</v>
      </c>
      <c r="E23" s="34" t="s">
        <v>39</v>
      </c>
      <c r="F23" s="34" t="s">
        <v>53</v>
      </c>
      <c r="G23" s="47" t="s">
        <v>58</v>
      </c>
      <c r="H23" s="34" t="s">
        <v>73</v>
      </c>
      <c r="I23" s="35" t="n">
        <v>20</v>
      </c>
      <c r="J23" s="35" t="n">
        <v>30</v>
      </c>
      <c r="K23" s="36" t="n">
        <v>110</v>
      </c>
      <c r="L23" s="37" t="n">
        <v>4</v>
      </c>
      <c r="M23" s="38" t="n">
        <f aca="false">L23-(SUM(O23:AA23))</f>
        <v>0</v>
      </c>
      <c r="N23" s="39" t="str">
        <f aca="false">IF(M23&lt;0,"ATENÇÃO","OK")</f>
        <v>OK</v>
      </c>
      <c r="O23" s="127"/>
      <c r="P23" s="128"/>
      <c r="Q23" s="128"/>
      <c r="R23" s="128"/>
      <c r="S23" s="128" t="n">
        <v>2</v>
      </c>
      <c r="T23" s="128"/>
      <c r="U23" s="128"/>
      <c r="V23" s="128"/>
      <c r="W23" s="128" t="n">
        <v>2</v>
      </c>
      <c r="X23" s="128"/>
      <c r="Y23" s="129"/>
      <c r="Z23" s="130"/>
      <c r="AA23" s="41"/>
    </row>
    <row r="24" customFormat="false" ht="15" hidden="false" customHeight="true" outlineLevel="0" collapsed="false">
      <c r="A24" s="30"/>
      <c r="B24" s="31"/>
      <c r="C24" s="32" t="n">
        <v>21</v>
      </c>
      <c r="D24" s="33" t="s">
        <v>81</v>
      </c>
      <c r="E24" s="34" t="s">
        <v>39</v>
      </c>
      <c r="F24" s="34" t="s">
        <v>53</v>
      </c>
      <c r="G24" s="47" t="s">
        <v>58</v>
      </c>
      <c r="H24" s="34" t="s">
        <v>73</v>
      </c>
      <c r="I24" s="35" t="n">
        <v>20</v>
      </c>
      <c r="J24" s="35" t="n">
        <v>30</v>
      </c>
      <c r="K24" s="36" t="n">
        <v>110</v>
      </c>
      <c r="L24" s="37" t="n">
        <v>4</v>
      </c>
      <c r="M24" s="38" t="n">
        <f aca="false">L24-(SUM(O24:AA24))</f>
        <v>0</v>
      </c>
      <c r="N24" s="39" t="str">
        <f aca="false">IF(M24&lt;0,"ATENÇÃO","OK")</f>
        <v>OK</v>
      </c>
      <c r="O24" s="127"/>
      <c r="P24" s="128"/>
      <c r="Q24" s="128"/>
      <c r="R24" s="128"/>
      <c r="S24" s="128" t="n">
        <v>2</v>
      </c>
      <c r="T24" s="128"/>
      <c r="U24" s="128"/>
      <c r="V24" s="128"/>
      <c r="W24" s="128" t="n">
        <v>2</v>
      </c>
      <c r="X24" s="128"/>
      <c r="Y24" s="129"/>
      <c r="Z24" s="130"/>
      <c r="AA24" s="41"/>
    </row>
    <row r="25" customFormat="false" ht="15" hidden="false" customHeight="true" outlineLevel="0" collapsed="false">
      <c r="A25" s="30"/>
      <c r="B25" s="31"/>
      <c r="C25" s="32" t="n">
        <v>22</v>
      </c>
      <c r="D25" s="33" t="s">
        <v>82</v>
      </c>
      <c r="E25" s="34" t="s">
        <v>39</v>
      </c>
      <c r="F25" s="34" t="s">
        <v>53</v>
      </c>
      <c r="G25" s="47" t="s">
        <v>58</v>
      </c>
      <c r="H25" s="34" t="s">
        <v>73</v>
      </c>
      <c r="I25" s="35" t="n">
        <v>20</v>
      </c>
      <c r="J25" s="35" t="n">
        <v>30</v>
      </c>
      <c r="K25" s="36" t="n">
        <v>234</v>
      </c>
      <c r="L25" s="37" t="n">
        <v>4</v>
      </c>
      <c r="M25" s="38" t="n">
        <f aca="false">L25-(SUM(O25:AA25))</f>
        <v>1</v>
      </c>
      <c r="N25" s="39" t="str">
        <f aca="false">IF(M25&lt;0,"ATENÇÃO","OK")</f>
        <v>OK</v>
      </c>
      <c r="O25" s="127"/>
      <c r="P25" s="128"/>
      <c r="Q25" s="128"/>
      <c r="R25" s="128"/>
      <c r="S25" s="128" t="n">
        <v>1</v>
      </c>
      <c r="T25" s="128"/>
      <c r="U25" s="128"/>
      <c r="V25" s="128"/>
      <c r="W25" s="128" t="n">
        <v>2</v>
      </c>
      <c r="X25" s="128"/>
      <c r="Y25" s="129"/>
      <c r="Z25" s="130"/>
      <c r="AA25" s="41"/>
    </row>
    <row r="26" customFormat="false" ht="15" hidden="false" customHeight="true" outlineLevel="0" collapsed="false">
      <c r="A26" s="30"/>
      <c r="B26" s="31"/>
      <c r="C26" s="44" t="n">
        <v>23</v>
      </c>
      <c r="D26" s="45" t="s">
        <v>83</v>
      </c>
      <c r="E26" s="34" t="s">
        <v>39</v>
      </c>
      <c r="F26" s="34" t="s">
        <v>53</v>
      </c>
      <c r="G26" s="47" t="s">
        <v>58</v>
      </c>
      <c r="H26" s="35" t="s">
        <v>73</v>
      </c>
      <c r="I26" s="35" t="n">
        <v>20</v>
      </c>
      <c r="J26" s="35" t="n">
        <v>30</v>
      </c>
      <c r="K26" s="36" t="n">
        <v>234</v>
      </c>
      <c r="L26" s="37" t="n">
        <v>4</v>
      </c>
      <c r="M26" s="38" t="n">
        <f aca="false">L26-(SUM(O26:AA26))</f>
        <v>2</v>
      </c>
      <c r="N26" s="39" t="str">
        <f aca="false">IF(M26&lt;0,"ATENÇÃO","OK")</f>
        <v>OK</v>
      </c>
      <c r="O26" s="127"/>
      <c r="P26" s="128"/>
      <c r="Q26" s="128"/>
      <c r="R26" s="128"/>
      <c r="S26" s="128"/>
      <c r="T26" s="128"/>
      <c r="U26" s="128"/>
      <c r="V26" s="128"/>
      <c r="W26" s="128" t="n">
        <v>2</v>
      </c>
      <c r="X26" s="128"/>
      <c r="Y26" s="129"/>
      <c r="Z26" s="130"/>
      <c r="AA26" s="41"/>
    </row>
    <row r="27" customFormat="false" ht="15" hidden="false" customHeight="true" outlineLevel="0" collapsed="false">
      <c r="A27" s="30"/>
      <c r="B27" s="31"/>
      <c r="C27" s="32" t="n">
        <v>24</v>
      </c>
      <c r="D27" s="33" t="s">
        <v>84</v>
      </c>
      <c r="E27" s="34" t="s">
        <v>39</v>
      </c>
      <c r="F27" s="34" t="s">
        <v>53</v>
      </c>
      <c r="G27" s="47" t="s">
        <v>58</v>
      </c>
      <c r="H27" s="34" t="s">
        <v>73</v>
      </c>
      <c r="I27" s="35" t="n">
        <v>20</v>
      </c>
      <c r="J27" s="35" t="n">
        <v>30</v>
      </c>
      <c r="K27" s="36" t="n">
        <v>234</v>
      </c>
      <c r="L27" s="37" t="n">
        <v>4</v>
      </c>
      <c r="M27" s="38" t="n">
        <f aca="false">L27-(SUM(O27:AA27))</f>
        <v>2</v>
      </c>
      <c r="N27" s="39" t="str">
        <f aca="false">IF(M27&lt;0,"ATENÇÃO","OK")</f>
        <v>OK</v>
      </c>
      <c r="O27" s="127"/>
      <c r="P27" s="128"/>
      <c r="Q27" s="128"/>
      <c r="R27" s="128"/>
      <c r="S27" s="128"/>
      <c r="T27" s="128"/>
      <c r="U27" s="128"/>
      <c r="V27" s="128"/>
      <c r="W27" s="128" t="n">
        <v>2</v>
      </c>
      <c r="X27" s="128"/>
      <c r="Y27" s="129"/>
      <c r="Z27" s="130"/>
      <c r="AA27" s="41"/>
    </row>
    <row r="28" customFormat="false" ht="15" hidden="false" customHeight="true" outlineLevel="0" collapsed="false">
      <c r="A28" s="30"/>
      <c r="B28" s="31"/>
      <c r="C28" s="32" t="n">
        <v>25</v>
      </c>
      <c r="D28" s="33" t="s">
        <v>85</v>
      </c>
      <c r="E28" s="34" t="s">
        <v>39</v>
      </c>
      <c r="F28" s="34" t="s">
        <v>53</v>
      </c>
      <c r="G28" s="47" t="s">
        <v>58</v>
      </c>
      <c r="H28" s="34" t="s">
        <v>73</v>
      </c>
      <c r="I28" s="35" t="n">
        <v>20</v>
      </c>
      <c r="J28" s="35" t="n">
        <v>30</v>
      </c>
      <c r="K28" s="36" t="n">
        <v>234</v>
      </c>
      <c r="L28" s="37" t="n">
        <v>4</v>
      </c>
      <c r="M28" s="38" t="n">
        <f aca="false">L28-(SUM(O28:AA28))</f>
        <v>4</v>
      </c>
      <c r="N28" s="39" t="str">
        <f aca="false">IF(M28&lt;0,"ATENÇÃO","OK")</f>
        <v>OK</v>
      </c>
      <c r="O28" s="127"/>
      <c r="P28" s="128"/>
      <c r="Q28" s="128"/>
      <c r="R28" s="128"/>
      <c r="S28" s="128"/>
      <c r="T28" s="128"/>
      <c r="U28" s="128"/>
      <c r="V28" s="128"/>
      <c r="W28" s="128"/>
      <c r="X28" s="128"/>
      <c r="Y28" s="129"/>
      <c r="Z28" s="130"/>
      <c r="AA28" s="41"/>
    </row>
    <row r="29" customFormat="false" ht="15" hidden="false" customHeight="true" outlineLevel="0" collapsed="false">
      <c r="A29" s="30"/>
      <c r="B29" s="31"/>
      <c r="C29" s="32" t="n">
        <v>26</v>
      </c>
      <c r="D29" s="45" t="s">
        <v>86</v>
      </c>
      <c r="E29" s="34" t="s">
        <v>39</v>
      </c>
      <c r="F29" s="34" t="s">
        <v>53</v>
      </c>
      <c r="G29" s="34" t="s">
        <v>58</v>
      </c>
      <c r="H29" s="35" t="s">
        <v>73</v>
      </c>
      <c r="I29" s="35" t="n">
        <v>20</v>
      </c>
      <c r="J29" s="35" t="n">
        <v>30</v>
      </c>
      <c r="K29" s="36" t="n">
        <v>71</v>
      </c>
      <c r="L29" s="37" t="n">
        <v>4</v>
      </c>
      <c r="M29" s="38" t="n">
        <f aca="false">L29-(SUM(O29:AA29))</f>
        <v>0</v>
      </c>
      <c r="N29" s="39" t="str">
        <f aca="false">IF(M29&lt;0,"ATENÇÃO","OK")</f>
        <v>OK</v>
      </c>
      <c r="O29" s="127"/>
      <c r="P29" s="128"/>
      <c r="Q29" s="128"/>
      <c r="R29" s="128"/>
      <c r="S29" s="128" t="n">
        <v>2</v>
      </c>
      <c r="T29" s="128"/>
      <c r="U29" s="128"/>
      <c r="V29" s="128"/>
      <c r="W29" s="128" t="n">
        <v>2</v>
      </c>
      <c r="X29" s="128"/>
      <c r="Y29" s="129"/>
      <c r="Z29" s="130"/>
      <c r="AA29" s="41"/>
    </row>
    <row r="30" customFormat="false" ht="15" hidden="false" customHeight="true" outlineLevel="0" collapsed="false">
      <c r="A30" s="30"/>
      <c r="B30" s="31"/>
      <c r="C30" s="32" t="n">
        <v>27</v>
      </c>
      <c r="D30" s="45" t="s">
        <v>87</v>
      </c>
      <c r="E30" s="34" t="s">
        <v>39</v>
      </c>
      <c r="F30" s="34" t="s">
        <v>53</v>
      </c>
      <c r="G30" s="34" t="s">
        <v>58</v>
      </c>
      <c r="H30" s="35" t="s">
        <v>73</v>
      </c>
      <c r="I30" s="35" t="n">
        <v>20</v>
      </c>
      <c r="J30" s="35" t="n">
        <v>30</v>
      </c>
      <c r="K30" s="36" t="n">
        <v>71</v>
      </c>
      <c r="L30" s="37" t="n">
        <v>4</v>
      </c>
      <c r="M30" s="38" t="n">
        <f aca="false">L30-(SUM(O30:AA30))</f>
        <v>1</v>
      </c>
      <c r="N30" s="39" t="str">
        <f aca="false">IF(M30&lt;0,"ATENÇÃO","OK")</f>
        <v>OK</v>
      </c>
      <c r="O30" s="127"/>
      <c r="P30" s="128"/>
      <c r="Q30" s="128"/>
      <c r="R30" s="128"/>
      <c r="S30" s="128" t="n">
        <v>1</v>
      </c>
      <c r="T30" s="128"/>
      <c r="U30" s="128"/>
      <c r="V30" s="128"/>
      <c r="W30" s="128" t="n">
        <v>2</v>
      </c>
      <c r="X30" s="128"/>
      <c r="Y30" s="129"/>
      <c r="Z30" s="130"/>
      <c r="AA30" s="41"/>
    </row>
    <row r="31" customFormat="false" ht="15" hidden="false" customHeight="true" outlineLevel="0" collapsed="false">
      <c r="A31" s="30"/>
      <c r="B31" s="31"/>
      <c r="C31" s="44" t="n">
        <v>28</v>
      </c>
      <c r="D31" s="45" t="s">
        <v>88</v>
      </c>
      <c r="E31" s="34" t="s">
        <v>39</v>
      </c>
      <c r="F31" s="34" t="s">
        <v>53</v>
      </c>
      <c r="G31" s="34" t="s">
        <v>58</v>
      </c>
      <c r="H31" s="35" t="s">
        <v>73</v>
      </c>
      <c r="I31" s="35" t="n">
        <v>20</v>
      </c>
      <c r="J31" s="35" t="n">
        <v>30</v>
      </c>
      <c r="K31" s="36" t="n">
        <v>71</v>
      </c>
      <c r="L31" s="37" t="n">
        <v>4</v>
      </c>
      <c r="M31" s="38" t="n">
        <f aca="false">L31-(SUM(O31:AA31))</f>
        <v>1</v>
      </c>
      <c r="N31" s="39" t="str">
        <f aca="false">IF(M31&lt;0,"ATENÇÃO","OK")</f>
        <v>OK</v>
      </c>
      <c r="O31" s="127"/>
      <c r="P31" s="128"/>
      <c r="Q31" s="128"/>
      <c r="R31" s="128"/>
      <c r="S31" s="128" t="n">
        <v>1</v>
      </c>
      <c r="T31" s="128"/>
      <c r="U31" s="128"/>
      <c r="V31" s="128"/>
      <c r="W31" s="128" t="n">
        <v>2</v>
      </c>
      <c r="X31" s="128"/>
      <c r="Y31" s="129"/>
      <c r="Z31" s="130"/>
      <c r="AA31" s="41"/>
    </row>
    <row r="32" customFormat="false" ht="15" hidden="false" customHeight="true" outlineLevel="0" collapsed="false">
      <c r="A32" s="30"/>
      <c r="B32" s="31"/>
      <c r="C32" s="32" t="n">
        <v>29</v>
      </c>
      <c r="D32" s="45" t="s">
        <v>89</v>
      </c>
      <c r="E32" s="34" t="s">
        <v>39</v>
      </c>
      <c r="F32" s="34" t="s">
        <v>53</v>
      </c>
      <c r="G32" s="34" t="s">
        <v>58</v>
      </c>
      <c r="H32" s="35" t="s">
        <v>73</v>
      </c>
      <c r="I32" s="35" t="n">
        <v>20</v>
      </c>
      <c r="J32" s="35" t="n">
        <v>30</v>
      </c>
      <c r="K32" s="36" t="n">
        <v>71</v>
      </c>
      <c r="L32" s="37" t="n">
        <v>2</v>
      </c>
      <c r="M32" s="38" t="n">
        <f aca="false">L32-(SUM(O32:AA32))</f>
        <v>0</v>
      </c>
      <c r="N32" s="39" t="str">
        <f aca="false">IF(M32&lt;0,"ATENÇÃO","OK")</f>
        <v>OK</v>
      </c>
      <c r="O32" s="127" t="n">
        <v>2</v>
      </c>
      <c r="P32" s="128"/>
      <c r="Q32" s="128"/>
      <c r="R32" s="128"/>
      <c r="S32" s="128"/>
      <c r="T32" s="128"/>
      <c r="U32" s="128"/>
      <c r="V32" s="128"/>
      <c r="W32" s="128"/>
      <c r="X32" s="128"/>
      <c r="Y32" s="129"/>
      <c r="Z32" s="130"/>
      <c r="AA32" s="41"/>
    </row>
    <row r="33" customFormat="false" ht="15" hidden="false" customHeight="true" outlineLevel="0" collapsed="false">
      <c r="A33" s="30"/>
      <c r="B33" s="31"/>
      <c r="C33" s="32" t="n">
        <v>30</v>
      </c>
      <c r="D33" s="33" t="s">
        <v>90</v>
      </c>
      <c r="E33" s="34" t="s">
        <v>39</v>
      </c>
      <c r="F33" s="34" t="s">
        <v>53</v>
      </c>
      <c r="G33" s="34" t="s">
        <v>58</v>
      </c>
      <c r="H33" s="34" t="s">
        <v>73</v>
      </c>
      <c r="I33" s="35" t="n">
        <v>20</v>
      </c>
      <c r="J33" s="35" t="n">
        <v>30</v>
      </c>
      <c r="K33" s="36" t="n">
        <v>71</v>
      </c>
      <c r="L33" s="37" t="n">
        <v>2</v>
      </c>
      <c r="M33" s="38" t="n">
        <f aca="false">L33-(SUM(O33:AA33))</f>
        <v>0</v>
      </c>
      <c r="N33" s="39" t="str">
        <f aca="false">IF(M33&lt;0,"ATENÇÃO","OK")</f>
        <v>OK</v>
      </c>
      <c r="O33" s="127" t="n">
        <v>1</v>
      </c>
      <c r="P33" s="128"/>
      <c r="Q33" s="128"/>
      <c r="R33" s="128"/>
      <c r="S33" s="128" t="n">
        <v>1</v>
      </c>
      <c r="T33" s="128"/>
      <c r="U33" s="128"/>
      <c r="V33" s="128"/>
      <c r="W33" s="128"/>
      <c r="X33" s="128"/>
      <c r="Y33" s="129"/>
      <c r="Z33" s="130"/>
      <c r="AA33" s="41"/>
    </row>
    <row r="34" customFormat="false" ht="15" hidden="false" customHeight="true" outlineLevel="0" collapsed="false">
      <c r="A34" s="30"/>
      <c r="B34" s="31"/>
      <c r="C34" s="32" t="n">
        <v>31</v>
      </c>
      <c r="D34" s="33" t="s">
        <v>91</v>
      </c>
      <c r="E34" s="34" t="s">
        <v>39</v>
      </c>
      <c r="F34" s="34" t="s">
        <v>53</v>
      </c>
      <c r="G34" s="34" t="s">
        <v>58</v>
      </c>
      <c r="H34" s="34" t="s">
        <v>73</v>
      </c>
      <c r="I34" s="35" t="n">
        <v>20</v>
      </c>
      <c r="J34" s="35" t="n">
        <v>30</v>
      </c>
      <c r="K34" s="36" t="n">
        <v>71</v>
      </c>
      <c r="L34" s="37" t="n">
        <v>2</v>
      </c>
      <c r="M34" s="38" t="n">
        <f aca="false">L34-(SUM(O34:AA34))</f>
        <v>0</v>
      </c>
      <c r="N34" s="39" t="str">
        <f aca="false">IF(M34&lt;0,"ATENÇÃO","OK")</f>
        <v>OK</v>
      </c>
      <c r="O34" s="127" t="n">
        <v>1</v>
      </c>
      <c r="P34" s="128"/>
      <c r="Q34" s="128"/>
      <c r="R34" s="128"/>
      <c r="S34" s="128" t="n">
        <v>1</v>
      </c>
      <c r="T34" s="128"/>
      <c r="U34" s="128"/>
      <c r="V34" s="128"/>
      <c r="W34" s="128"/>
      <c r="X34" s="128"/>
      <c r="Y34" s="129"/>
      <c r="Z34" s="130"/>
      <c r="AA34" s="41"/>
    </row>
    <row r="35" customFormat="false" ht="15" hidden="false" customHeight="true" outlineLevel="0" collapsed="false">
      <c r="A35" s="30"/>
      <c r="B35" s="31"/>
      <c r="C35" s="32" t="n">
        <v>32</v>
      </c>
      <c r="D35" s="45" t="s">
        <v>92</v>
      </c>
      <c r="E35" s="34" t="s">
        <v>39</v>
      </c>
      <c r="F35" s="34" t="s">
        <v>53</v>
      </c>
      <c r="G35" s="34" t="s">
        <v>58</v>
      </c>
      <c r="H35" s="35" t="s">
        <v>73</v>
      </c>
      <c r="I35" s="35" t="n">
        <v>20</v>
      </c>
      <c r="J35" s="35" t="n">
        <v>30</v>
      </c>
      <c r="K35" s="36" t="n">
        <v>715</v>
      </c>
      <c r="L35" s="37" t="n">
        <v>2</v>
      </c>
      <c r="M35" s="38" t="n">
        <f aca="false">L35-(SUM(O35:AA35))</f>
        <v>2</v>
      </c>
      <c r="N35" s="39" t="str">
        <f aca="false">IF(M35&lt;0,"ATENÇÃO","OK")</f>
        <v>OK</v>
      </c>
      <c r="O35" s="127"/>
      <c r="P35" s="128"/>
      <c r="Q35" s="128"/>
      <c r="R35" s="128"/>
      <c r="S35" s="128"/>
      <c r="T35" s="128"/>
      <c r="U35" s="128"/>
      <c r="V35" s="128"/>
      <c r="W35" s="128"/>
      <c r="X35" s="128"/>
      <c r="Y35" s="129"/>
      <c r="Z35" s="130"/>
      <c r="AA35" s="41"/>
    </row>
    <row r="36" customFormat="false" ht="15" hidden="false" customHeight="true" outlineLevel="0" collapsed="false">
      <c r="A36" s="30"/>
      <c r="B36" s="31"/>
      <c r="C36" s="44" t="n">
        <v>33</v>
      </c>
      <c r="D36" s="45" t="s">
        <v>93</v>
      </c>
      <c r="E36" s="34" t="s">
        <v>39</v>
      </c>
      <c r="F36" s="34" t="s">
        <v>53</v>
      </c>
      <c r="G36" s="34" t="s">
        <v>58</v>
      </c>
      <c r="H36" s="35" t="s">
        <v>73</v>
      </c>
      <c r="I36" s="35" t="n">
        <v>20</v>
      </c>
      <c r="J36" s="35" t="n">
        <v>30</v>
      </c>
      <c r="K36" s="36" t="n">
        <v>715</v>
      </c>
      <c r="L36" s="37" t="n">
        <v>2</v>
      </c>
      <c r="M36" s="38" t="n">
        <f aca="false">L36-(SUM(O36:AA36))</f>
        <v>2</v>
      </c>
      <c r="N36" s="39" t="str">
        <f aca="false">IF(M36&lt;0,"ATENÇÃO","OK")</f>
        <v>OK</v>
      </c>
      <c r="O36" s="127"/>
      <c r="P36" s="128"/>
      <c r="Q36" s="128"/>
      <c r="R36" s="128"/>
      <c r="S36" s="128"/>
      <c r="T36" s="128"/>
      <c r="U36" s="128"/>
      <c r="V36" s="128"/>
      <c r="W36" s="128"/>
      <c r="X36" s="128"/>
      <c r="Y36" s="129"/>
      <c r="Z36" s="130"/>
      <c r="AA36" s="41"/>
    </row>
    <row r="37" customFormat="false" ht="15" hidden="false" customHeight="true" outlineLevel="0" collapsed="false">
      <c r="A37" s="30"/>
      <c r="B37" s="31"/>
      <c r="C37" s="32" t="n">
        <v>34</v>
      </c>
      <c r="D37" s="45" t="s">
        <v>94</v>
      </c>
      <c r="E37" s="34" t="s">
        <v>39</v>
      </c>
      <c r="F37" s="34" t="s">
        <v>95</v>
      </c>
      <c r="G37" s="34" t="s">
        <v>58</v>
      </c>
      <c r="H37" s="35" t="s">
        <v>73</v>
      </c>
      <c r="I37" s="35" t="n">
        <v>20</v>
      </c>
      <c r="J37" s="35" t="n">
        <v>30</v>
      </c>
      <c r="K37" s="36" t="n">
        <v>953</v>
      </c>
      <c r="L37" s="37" t="n">
        <v>2</v>
      </c>
      <c r="M37" s="38" t="n">
        <f aca="false">L37-(SUM(O37:AA37))</f>
        <v>2</v>
      </c>
      <c r="N37" s="39" t="str">
        <f aca="false">IF(M37&lt;0,"ATENÇÃO","OK")</f>
        <v>OK</v>
      </c>
      <c r="O37" s="127"/>
      <c r="P37" s="128"/>
      <c r="Q37" s="128"/>
      <c r="R37" s="128"/>
      <c r="S37" s="128"/>
      <c r="T37" s="128"/>
      <c r="U37" s="128"/>
      <c r="V37" s="128"/>
      <c r="W37" s="128"/>
      <c r="X37" s="128"/>
      <c r="Y37" s="129"/>
      <c r="Z37" s="130"/>
      <c r="AA37" s="41"/>
    </row>
    <row r="38" customFormat="false" ht="15" hidden="false" customHeight="true" outlineLevel="0" collapsed="false">
      <c r="A38" s="30"/>
      <c r="B38" s="31"/>
      <c r="C38" s="32" t="n">
        <v>35</v>
      </c>
      <c r="D38" s="33" t="s">
        <v>96</v>
      </c>
      <c r="E38" s="34" t="s">
        <v>39</v>
      </c>
      <c r="F38" s="34" t="s">
        <v>53</v>
      </c>
      <c r="G38" s="34" t="s">
        <v>58</v>
      </c>
      <c r="H38" s="34" t="s">
        <v>73</v>
      </c>
      <c r="I38" s="35" t="n">
        <v>20</v>
      </c>
      <c r="J38" s="35" t="n">
        <v>30</v>
      </c>
      <c r="K38" s="36" t="n">
        <v>173</v>
      </c>
      <c r="L38" s="37" t="n">
        <v>2</v>
      </c>
      <c r="M38" s="38" t="n">
        <f aca="false">L38-(SUM(O38:AA38))</f>
        <v>0</v>
      </c>
      <c r="N38" s="39" t="str">
        <f aca="false">IF(M38&lt;0,"ATENÇÃO","OK")</f>
        <v>OK</v>
      </c>
      <c r="O38" s="127"/>
      <c r="P38" s="128"/>
      <c r="Q38" s="128"/>
      <c r="R38" s="128"/>
      <c r="S38" s="128" t="n">
        <v>1</v>
      </c>
      <c r="T38" s="128"/>
      <c r="U38" s="128"/>
      <c r="V38" s="128"/>
      <c r="W38" s="128" t="n">
        <v>1</v>
      </c>
      <c r="X38" s="128"/>
      <c r="Y38" s="129"/>
      <c r="Z38" s="130"/>
      <c r="AA38" s="41"/>
    </row>
    <row r="39" customFormat="false" ht="15" hidden="false" customHeight="true" outlineLevel="0" collapsed="false">
      <c r="A39" s="30"/>
      <c r="B39" s="31"/>
      <c r="C39" s="32" t="n">
        <v>36</v>
      </c>
      <c r="D39" s="45" t="s">
        <v>97</v>
      </c>
      <c r="E39" s="34" t="s">
        <v>39</v>
      </c>
      <c r="F39" s="34" t="s">
        <v>53</v>
      </c>
      <c r="G39" s="34" t="s">
        <v>58</v>
      </c>
      <c r="H39" s="35" t="s">
        <v>73</v>
      </c>
      <c r="I39" s="35" t="n">
        <v>20</v>
      </c>
      <c r="J39" s="35" t="n">
        <v>30</v>
      </c>
      <c r="K39" s="36" t="n">
        <v>173</v>
      </c>
      <c r="L39" s="37" t="n">
        <v>2</v>
      </c>
      <c r="M39" s="38" t="n">
        <f aca="false">L39-(SUM(O39:AA39))</f>
        <v>0</v>
      </c>
      <c r="N39" s="39" t="str">
        <f aca="false">IF(M39&lt;0,"ATENÇÃO","OK")</f>
        <v>OK</v>
      </c>
      <c r="O39" s="127"/>
      <c r="P39" s="128"/>
      <c r="Q39" s="128"/>
      <c r="R39" s="128"/>
      <c r="S39" s="128" t="n">
        <v>1</v>
      </c>
      <c r="T39" s="128"/>
      <c r="U39" s="128"/>
      <c r="V39" s="128"/>
      <c r="W39" s="128" t="n">
        <v>1</v>
      </c>
      <c r="X39" s="128"/>
      <c r="Y39" s="129"/>
      <c r="Z39" s="130"/>
      <c r="AA39" s="41"/>
    </row>
    <row r="40" customFormat="false" ht="15" hidden="false" customHeight="true" outlineLevel="0" collapsed="false">
      <c r="A40" s="30"/>
      <c r="B40" s="31"/>
      <c r="C40" s="32" t="n">
        <v>37</v>
      </c>
      <c r="D40" s="33" t="s">
        <v>98</v>
      </c>
      <c r="E40" s="34" t="s">
        <v>39</v>
      </c>
      <c r="F40" s="34" t="s">
        <v>53</v>
      </c>
      <c r="G40" s="34" t="s">
        <v>58</v>
      </c>
      <c r="H40" s="34" t="s">
        <v>73</v>
      </c>
      <c r="I40" s="35" t="n">
        <v>20</v>
      </c>
      <c r="J40" s="35" t="n">
        <v>30</v>
      </c>
      <c r="K40" s="36" t="n">
        <v>173</v>
      </c>
      <c r="L40" s="37" t="n">
        <v>2</v>
      </c>
      <c r="M40" s="38" t="n">
        <f aca="false">L40-(SUM(O40:AA40))</f>
        <v>0</v>
      </c>
      <c r="N40" s="39" t="str">
        <f aca="false">IF(M40&lt;0,"ATENÇÃO","OK")</f>
        <v>OK</v>
      </c>
      <c r="O40" s="127"/>
      <c r="P40" s="128"/>
      <c r="Q40" s="128"/>
      <c r="R40" s="128"/>
      <c r="S40" s="128" t="n">
        <v>1</v>
      </c>
      <c r="T40" s="128"/>
      <c r="U40" s="128"/>
      <c r="V40" s="128"/>
      <c r="W40" s="128" t="n">
        <v>1</v>
      </c>
      <c r="X40" s="128"/>
      <c r="Y40" s="129"/>
      <c r="Z40" s="130"/>
      <c r="AA40" s="41"/>
    </row>
    <row r="41" customFormat="false" ht="15" hidden="false" customHeight="true" outlineLevel="0" collapsed="false">
      <c r="A41" s="30"/>
      <c r="B41" s="31"/>
      <c r="C41" s="44" t="n">
        <v>38</v>
      </c>
      <c r="D41" s="33" t="s">
        <v>99</v>
      </c>
      <c r="E41" s="34" t="s">
        <v>39</v>
      </c>
      <c r="F41" s="34" t="s">
        <v>53</v>
      </c>
      <c r="G41" s="34" t="s">
        <v>58</v>
      </c>
      <c r="H41" s="34" t="s">
        <v>73</v>
      </c>
      <c r="I41" s="35" t="n">
        <v>20</v>
      </c>
      <c r="J41" s="35" t="n">
        <v>30</v>
      </c>
      <c r="K41" s="36" t="n">
        <v>173</v>
      </c>
      <c r="L41" s="37" t="n">
        <v>2</v>
      </c>
      <c r="M41" s="38" t="n">
        <f aca="false">L41-(SUM(O41:AA41))</f>
        <v>0</v>
      </c>
      <c r="N41" s="39" t="str">
        <f aca="false">IF(M41&lt;0,"ATENÇÃO","OK")</f>
        <v>OK</v>
      </c>
      <c r="O41" s="127"/>
      <c r="P41" s="128"/>
      <c r="Q41" s="128"/>
      <c r="R41" s="128"/>
      <c r="S41" s="128" t="n">
        <v>1</v>
      </c>
      <c r="T41" s="128"/>
      <c r="U41" s="128"/>
      <c r="V41" s="128"/>
      <c r="W41" s="128" t="n">
        <v>1</v>
      </c>
      <c r="X41" s="128"/>
      <c r="Y41" s="129"/>
      <c r="Z41" s="130"/>
      <c r="AA41" s="41"/>
    </row>
    <row r="42" customFormat="false" ht="15" hidden="false" customHeight="true" outlineLevel="0" collapsed="false">
      <c r="A42" s="30"/>
      <c r="B42" s="31"/>
      <c r="C42" s="32" t="n">
        <v>39</v>
      </c>
      <c r="D42" s="45" t="s">
        <v>100</v>
      </c>
      <c r="E42" s="34" t="s">
        <v>39</v>
      </c>
      <c r="F42" s="34" t="s">
        <v>45</v>
      </c>
      <c r="G42" s="34" t="s">
        <v>101</v>
      </c>
      <c r="H42" s="46" t="s">
        <v>49</v>
      </c>
      <c r="I42" s="35" t="n">
        <v>20</v>
      </c>
      <c r="J42" s="35" t="n">
        <v>30</v>
      </c>
      <c r="K42" s="36" t="n">
        <v>180</v>
      </c>
      <c r="L42" s="37" t="n">
        <v>20</v>
      </c>
      <c r="M42" s="38" t="n">
        <f aca="false">L42-(SUM(O42:AA42))</f>
        <v>20</v>
      </c>
      <c r="N42" s="39" t="str">
        <f aca="false">IF(M42&lt;0,"ATENÇÃO","OK")</f>
        <v>OK</v>
      </c>
      <c r="O42" s="127"/>
      <c r="P42" s="128"/>
      <c r="Q42" s="128"/>
      <c r="R42" s="128"/>
      <c r="S42" s="128"/>
      <c r="T42" s="128"/>
      <c r="U42" s="128"/>
      <c r="V42" s="128"/>
      <c r="W42" s="128"/>
      <c r="X42" s="128"/>
      <c r="Y42" s="129"/>
      <c r="Z42" s="130"/>
      <c r="AA42" s="41"/>
    </row>
    <row r="43" customFormat="false" ht="15" hidden="false" customHeight="true" outlineLevel="0" collapsed="false">
      <c r="A43" s="30"/>
      <c r="B43" s="31"/>
      <c r="C43" s="32" t="n">
        <v>40</v>
      </c>
      <c r="D43" s="33" t="s">
        <v>102</v>
      </c>
      <c r="E43" s="34" t="s">
        <v>39</v>
      </c>
      <c r="F43" s="34" t="s">
        <v>48</v>
      </c>
      <c r="G43" s="34" t="n">
        <v>527</v>
      </c>
      <c r="H43" s="34" t="s">
        <v>42</v>
      </c>
      <c r="I43" s="35" t="n">
        <v>20</v>
      </c>
      <c r="J43" s="35" t="n">
        <v>30</v>
      </c>
      <c r="K43" s="36" t="n">
        <v>22</v>
      </c>
      <c r="L43" s="37" t="n">
        <v>5</v>
      </c>
      <c r="M43" s="38" t="n">
        <f aca="false">L43-(SUM(O43:AA43))</f>
        <v>5</v>
      </c>
      <c r="N43" s="39" t="str">
        <f aca="false">IF(M43&lt;0,"ATENÇÃO","OK")</f>
        <v>OK</v>
      </c>
      <c r="O43" s="127"/>
      <c r="P43" s="128"/>
      <c r="Q43" s="128"/>
      <c r="R43" s="128"/>
      <c r="S43" s="128"/>
      <c r="T43" s="128"/>
      <c r="U43" s="128"/>
      <c r="V43" s="128"/>
      <c r="W43" s="128"/>
      <c r="X43" s="128"/>
      <c r="Y43" s="129"/>
      <c r="Z43" s="130"/>
      <c r="AA43" s="41"/>
    </row>
    <row r="44" customFormat="false" ht="15" hidden="false" customHeight="true" outlineLevel="0" collapsed="false">
      <c r="A44" s="30"/>
      <c r="B44" s="31"/>
      <c r="C44" s="32" t="n">
        <v>41</v>
      </c>
      <c r="D44" s="33" t="s">
        <v>103</v>
      </c>
      <c r="E44" s="34" t="s">
        <v>39</v>
      </c>
      <c r="F44" s="34" t="s">
        <v>48</v>
      </c>
      <c r="G44" s="34" t="n">
        <v>528</v>
      </c>
      <c r="H44" s="34" t="s">
        <v>42</v>
      </c>
      <c r="I44" s="35" t="n">
        <v>20</v>
      </c>
      <c r="J44" s="35" t="n">
        <v>30</v>
      </c>
      <c r="K44" s="36" t="n">
        <v>45</v>
      </c>
      <c r="L44" s="37" t="n">
        <v>5</v>
      </c>
      <c r="M44" s="38" t="n">
        <f aca="false">L44-(SUM(O44:AA44))</f>
        <v>5</v>
      </c>
      <c r="N44" s="39" t="str">
        <f aca="false">IF(M44&lt;0,"ATENÇÃO","OK")</f>
        <v>OK</v>
      </c>
      <c r="O44" s="127"/>
      <c r="P44" s="128"/>
      <c r="Q44" s="128"/>
      <c r="R44" s="128"/>
      <c r="S44" s="128"/>
      <c r="T44" s="128"/>
      <c r="U44" s="128"/>
      <c r="V44" s="128"/>
      <c r="W44" s="128"/>
      <c r="X44" s="128"/>
      <c r="Y44" s="129"/>
      <c r="Z44" s="130"/>
      <c r="AA44" s="41"/>
    </row>
    <row r="45" customFormat="false" ht="15" hidden="false" customHeight="true" outlineLevel="0" collapsed="false">
      <c r="A45" s="30"/>
      <c r="B45" s="31"/>
      <c r="C45" s="32" t="n">
        <v>42</v>
      </c>
      <c r="D45" s="33" t="s">
        <v>104</v>
      </c>
      <c r="E45" s="34" t="s">
        <v>39</v>
      </c>
      <c r="F45" s="34" t="s">
        <v>65</v>
      </c>
      <c r="G45" s="34" t="s">
        <v>66</v>
      </c>
      <c r="H45" s="35" t="s">
        <v>62</v>
      </c>
      <c r="I45" s="35" t="n">
        <v>20</v>
      </c>
      <c r="J45" s="35" t="n">
        <v>30</v>
      </c>
      <c r="K45" s="36" t="n">
        <v>92</v>
      </c>
      <c r="L45" s="37"/>
      <c r="M45" s="38" t="n">
        <f aca="false">L45-(SUM(O45:AA45))</f>
        <v>0</v>
      </c>
      <c r="N45" s="39" t="str">
        <f aca="false">IF(M45&lt;0,"ATENÇÃO","OK")</f>
        <v>OK</v>
      </c>
      <c r="O45" s="127"/>
      <c r="P45" s="128"/>
      <c r="Q45" s="128"/>
      <c r="R45" s="128"/>
      <c r="S45" s="128"/>
      <c r="T45" s="128"/>
      <c r="U45" s="128"/>
      <c r="V45" s="128"/>
      <c r="W45" s="128"/>
      <c r="X45" s="128"/>
      <c r="Y45" s="129"/>
      <c r="Z45" s="130"/>
      <c r="AA45" s="41"/>
    </row>
    <row r="46" customFormat="false" ht="15" hidden="false" customHeight="true" outlineLevel="0" collapsed="false">
      <c r="A46" s="30"/>
      <c r="B46" s="31"/>
      <c r="C46" s="44" t="n">
        <v>43</v>
      </c>
      <c r="D46" s="33" t="s">
        <v>105</v>
      </c>
      <c r="E46" s="34" t="s">
        <v>39</v>
      </c>
      <c r="F46" s="34" t="s">
        <v>65</v>
      </c>
      <c r="G46" s="34" t="s">
        <v>66</v>
      </c>
      <c r="H46" s="35" t="s">
        <v>62</v>
      </c>
      <c r="I46" s="35" t="n">
        <v>20</v>
      </c>
      <c r="J46" s="35" t="n">
        <v>30</v>
      </c>
      <c r="K46" s="36" t="n">
        <v>27</v>
      </c>
      <c r="L46" s="37"/>
      <c r="M46" s="38" t="n">
        <f aca="false">L46-(SUM(O46:AA46))</f>
        <v>0</v>
      </c>
      <c r="N46" s="39" t="str">
        <f aca="false">IF(M46&lt;0,"ATENÇÃO","OK")</f>
        <v>OK</v>
      </c>
      <c r="O46" s="127"/>
      <c r="P46" s="128"/>
      <c r="Q46" s="128"/>
      <c r="R46" s="128"/>
      <c r="S46" s="128"/>
      <c r="T46" s="128"/>
      <c r="U46" s="128"/>
      <c r="V46" s="128"/>
      <c r="W46" s="128"/>
      <c r="X46" s="128"/>
      <c r="Y46" s="129"/>
      <c r="Z46" s="130"/>
      <c r="AA46" s="41"/>
    </row>
    <row r="47" customFormat="false" ht="15" hidden="false" customHeight="true" outlineLevel="0" collapsed="false">
      <c r="A47" s="30"/>
      <c r="B47" s="31"/>
      <c r="C47" s="32" t="n">
        <v>44</v>
      </c>
      <c r="D47" s="33" t="s">
        <v>106</v>
      </c>
      <c r="E47" s="34" t="s">
        <v>39</v>
      </c>
      <c r="F47" s="34" t="s">
        <v>48</v>
      </c>
      <c r="G47" s="34" t="n">
        <v>500</v>
      </c>
      <c r="H47" s="35" t="s">
        <v>49</v>
      </c>
      <c r="I47" s="35" t="n">
        <v>20</v>
      </c>
      <c r="J47" s="35" t="n">
        <v>30</v>
      </c>
      <c r="K47" s="36" t="n">
        <v>22</v>
      </c>
      <c r="L47" s="37"/>
      <c r="M47" s="38" t="n">
        <f aca="false">L47-(SUM(O47:AA47))</f>
        <v>0</v>
      </c>
      <c r="N47" s="39" t="str">
        <f aca="false">IF(M47&lt;0,"ATENÇÃO","OK")</f>
        <v>OK</v>
      </c>
      <c r="O47" s="127"/>
      <c r="P47" s="128"/>
      <c r="Q47" s="128"/>
      <c r="R47" s="128"/>
      <c r="S47" s="128"/>
      <c r="T47" s="128"/>
      <c r="U47" s="128"/>
      <c r="V47" s="128"/>
      <c r="W47" s="128"/>
      <c r="X47" s="128"/>
      <c r="Y47" s="129"/>
      <c r="Z47" s="130"/>
      <c r="AA47" s="41"/>
    </row>
    <row r="48" customFormat="false" ht="15" hidden="false" customHeight="true" outlineLevel="0" collapsed="false">
      <c r="A48" s="30"/>
      <c r="B48" s="31"/>
      <c r="C48" s="32" t="n">
        <v>45</v>
      </c>
      <c r="D48" s="33" t="s">
        <v>107</v>
      </c>
      <c r="E48" s="35" t="s">
        <v>39</v>
      </c>
      <c r="F48" s="35" t="s">
        <v>108</v>
      </c>
      <c r="G48" s="34" t="s">
        <v>109</v>
      </c>
      <c r="H48" s="46" t="s">
        <v>49</v>
      </c>
      <c r="I48" s="35" t="n">
        <v>20</v>
      </c>
      <c r="J48" s="35" t="n">
        <v>30</v>
      </c>
      <c r="K48" s="36" t="n">
        <v>9</v>
      </c>
      <c r="L48" s="37"/>
      <c r="M48" s="38" t="n">
        <f aca="false">L48-(SUM(O48:AA48))</f>
        <v>0</v>
      </c>
      <c r="N48" s="39" t="str">
        <f aca="false">IF(M48&lt;0,"ATENÇÃO","OK")</f>
        <v>OK</v>
      </c>
      <c r="O48" s="128"/>
      <c r="P48" s="128"/>
      <c r="Q48" s="128"/>
      <c r="R48" s="128"/>
      <c r="S48" s="128"/>
      <c r="T48" s="128"/>
      <c r="U48" s="128"/>
      <c r="V48" s="128"/>
      <c r="W48" s="128"/>
      <c r="X48" s="128"/>
      <c r="Y48" s="129"/>
      <c r="Z48" s="130"/>
      <c r="AA48" s="41"/>
    </row>
    <row r="49" customFormat="false" ht="15" hidden="false" customHeight="true" outlineLevel="0" collapsed="false">
      <c r="A49" s="30"/>
      <c r="B49" s="31"/>
      <c r="C49" s="32" t="n">
        <v>46</v>
      </c>
      <c r="D49" s="33" t="s">
        <v>110</v>
      </c>
      <c r="E49" s="34" t="s">
        <v>111</v>
      </c>
      <c r="F49" s="34" t="s">
        <v>108</v>
      </c>
      <c r="G49" s="34" t="s">
        <v>112</v>
      </c>
      <c r="H49" s="34" t="s">
        <v>49</v>
      </c>
      <c r="I49" s="35" t="n">
        <v>20</v>
      </c>
      <c r="J49" s="35" t="n">
        <v>30</v>
      </c>
      <c r="K49" s="36" t="n">
        <v>9</v>
      </c>
      <c r="L49" s="37"/>
      <c r="M49" s="38" t="n">
        <f aca="false">L49-(SUM(O49:AA49))</f>
        <v>0</v>
      </c>
      <c r="N49" s="39" t="str">
        <f aca="false">IF(M49&lt;0,"ATENÇÃO","OK")</f>
        <v>OK</v>
      </c>
      <c r="O49" s="128"/>
      <c r="P49" s="128"/>
      <c r="Q49" s="128"/>
      <c r="R49" s="128"/>
      <c r="S49" s="128"/>
      <c r="T49" s="128"/>
      <c r="U49" s="128"/>
      <c r="V49" s="128"/>
      <c r="W49" s="128"/>
      <c r="X49" s="128"/>
      <c r="Y49" s="129"/>
      <c r="Z49" s="130"/>
      <c r="AA49" s="41"/>
    </row>
    <row r="50" customFormat="false" ht="15" hidden="false" customHeight="true" outlineLevel="0" collapsed="false">
      <c r="A50" s="30"/>
      <c r="B50" s="31"/>
      <c r="C50" s="32" t="n">
        <v>47</v>
      </c>
      <c r="D50" s="33" t="s">
        <v>113</v>
      </c>
      <c r="E50" s="34" t="s">
        <v>44</v>
      </c>
      <c r="F50" s="34" t="s">
        <v>114</v>
      </c>
      <c r="G50" s="34" t="s">
        <v>115</v>
      </c>
      <c r="H50" s="34" t="s">
        <v>49</v>
      </c>
      <c r="I50" s="35" t="n">
        <v>20</v>
      </c>
      <c r="J50" s="35" t="n">
        <v>30</v>
      </c>
      <c r="K50" s="36" t="n">
        <v>55</v>
      </c>
      <c r="L50" s="37"/>
      <c r="M50" s="38" t="n">
        <f aca="false">L50-(SUM(O50:AA50))</f>
        <v>0</v>
      </c>
      <c r="N50" s="39" t="str">
        <f aca="false">IF(M50&lt;0,"ATENÇÃO","OK")</f>
        <v>OK</v>
      </c>
      <c r="O50" s="128"/>
      <c r="P50" s="128"/>
      <c r="Q50" s="128"/>
      <c r="R50" s="128"/>
      <c r="S50" s="128"/>
      <c r="T50" s="128"/>
      <c r="U50" s="128"/>
      <c r="V50" s="128"/>
      <c r="W50" s="128"/>
      <c r="X50" s="128"/>
      <c r="Y50" s="129"/>
      <c r="Z50" s="130"/>
      <c r="AA50" s="41"/>
    </row>
    <row r="51" customFormat="false" ht="15" hidden="false" customHeight="true" outlineLevel="0" collapsed="false">
      <c r="A51" s="30"/>
      <c r="B51" s="31"/>
      <c r="C51" s="44" t="n">
        <v>48</v>
      </c>
      <c r="D51" s="33" t="s">
        <v>116</v>
      </c>
      <c r="E51" s="34" t="s">
        <v>44</v>
      </c>
      <c r="F51" s="34" t="s">
        <v>114</v>
      </c>
      <c r="G51" s="34" t="s">
        <v>115</v>
      </c>
      <c r="H51" s="34" t="s">
        <v>49</v>
      </c>
      <c r="I51" s="35" t="n">
        <v>20</v>
      </c>
      <c r="J51" s="35" t="n">
        <v>30</v>
      </c>
      <c r="K51" s="36" t="n">
        <v>70</v>
      </c>
      <c r="L51" s="37"/>
      <c r="M51" s="38" t="n">
        <f aca="false">L51-(SUM(O51:AA51))</f>
        <v>0</v>
      </c>
      <c r="N51" s="39" t="str">
        <f aca="false">IF(M51&lt;0,"ATENÇÃO","OK")</f>
        <v>OK</v>
      </c>
      <c r="O51" s="128"/>
      <c r="P51" s="128"/>
      <c r="Q51" s="128"/>
      <c r="R51" s="128"/>
      <c r="S51" s="128"/>
      <c r="T51" s="128"/>
      <c r="U51" s="128"/>
      <c r="V51" s="128"/>
      <c r="W51" s="128"/>
      <c r="X51" s="128"/>
      <c r="Y51" s="129"/>
      <c r="Z51" s="130"/>
      <c r="AA51" s="41"/>
    </row>
    <row r="52" customFormat="false" ht="15" hidden="false" customHeight="true" outlineLevel="0" collapsed="false">
      <c r="A52" s="30"/>
      <c r="B52" s="31"/>
      <c r="C52" s="32" t="n">
        <v>49</v>
      </c>
      <c r="D52" s="33" t="s">
        <v>117</v>
      </c>
      <c r="E52" s="34" t="s">
        <v>44</v>
      </c>
      <c r="F52" s="34" t="s">
        <v>114</v>
      </c>
      <c r="G52" s="34" t="s">
        <v>115</v>
      </c>
      <c r="H52" s="34" t="s">
        <v>49</v>
      </c>
      <c r="I52" s="35" t="n">
        <v>20</v>
      </c>
      <c r="J52" s="35" t="n">
        <v>30</v>
      </c>
      <c r="K52" s="36" t="n">
        <v>84</v>
      </c>
      <c r="L52" s="37"/>
      <c r="M52" s="38" t="n">
        <f aca="false">L52-(SUM(O52:AA52))</f>
        <v>0</v>
      </c>
      <c r="N52" s="39" t="str">
        <f aca="false">IF(M52&lt;0,"ATENÇÃO","OK")</f>
        <v>OK</v>
      </c>
      <c r="O52" s="128"/>
      <c r="P52" s="128"/>
      <c r="Q52" s="128"/>
      <c r="R52" s="128"/>
      <c r="S52" s="128"/>
      <c r="T52" s="128"/>
      <c r="U52" s="128"/>
      <c r="V52" s="128"/>
      <c r="W52" s="128"/>
      <c r="X52" s="128"/>
      <c r="Y52" s="129"/>
      <c r="Z52" s="130"/>
      <c r="AA52" s="41"/>
    </row>
    <row r="53" customFormat="false" ht="15" hidden="false" customHeight="true" outlineLevel="0" collapsed="false">
      <c r="A53" s="30"/>
      <c r="B53" s="31"/>
      <c r="C53" s="32" t="n">
        <v>50</v>
      </c>
      <c r="D53" s="33" t="s">
        <v>118</v>
      </c>
      <c r="E53" s="34" t="s">
        <v>39</v>
      </c>
      <c r="F53" s="34" t="s">
        <v>53</v>
      </c>
      <c r="G53" s="34" t="s">
        <v>58</v>
      </c>
      <c r="H53" s="34" t="s">
        <v>73</v>
      </c>
      <c r="I53" s="35" t="n">
        <v>20</v>
      </c>
      <c r="J53" s="35" t="n">
        <v>30</v>
      </c>
      <c r="K53" s="36" t="n">
        <v>110</v>
      </c>
      <c r="L53" s="37"/>
      <c r="M53" s="38" t="n">
        <f aca="false">L53-(SUM(O53:AA53))</f>
        <v>0</v>
      </c>
      <c r="N53" s="39" t="str">
        <f aca="false">IF(M53&lt;0,"ATENÇÃO","OK")</f>
        <v>OK</v>
      </c>
      <c r="O53" s="128"/>
      <c r="P53" s="128"/>
      <c r="Q53" s="128"/>
      <c r="R53" s="128"/>
      <c r="S53" s="128"/>
      <c r="T53" s="128"/>
      <c r="U53" s="128"/>
      <c r="V53" s="128"/>
      <c r="W53" s="128"/>
      <c r="X53" s="128"/>
      <c r="Y53" s="129"/>
      <c r="Z53" s="130"/>
      <c r="AA53" s="41"/>
    </row>
    <row r="54" customFormat="false" ht="15" hidden="false" customHeight="true" outlineLevel="0" collapsed="false">
      <c r="A54" s="30"/>
      <c r="B54" s="31"/>
      <c r="C54" s="32" t="n">
        <v>51</v>
      </c>
      <c r="D54" s="33" t="s">
        <v>119</v>
      </c>
      <c r="E54" s="34" t="s">
        <v>39</v>
      </c>
      <c r="F54" s="34" t="s">
        <v>120</v>
      </c>
      <c r="G54" s="34" t="s">
        <v>121</v>
      </c>
      <c r="H54" s="34" t="s">
        <v>55</v>
      </c>
      <c r="I54" s="35" t="n">
        <v>20</v>
      </c>
      <c r="J54" s="35" t="n">
        <v>30</v>
      </c>
      <c r="K54" s="36" t="n">
        <v>2.99</v>
      </c>
      <c r="L54" s="37"/>
      <c r="M54" s="38" t="n">
        <f aca="false">L54-(SUM(O54:AA54))</f>
        <v>0</v>
      </c>
      <c r="N54" s="39" t="str">
        <f aca="false">IF(M54&lt;0,"ATENÇÃO","OK")</f>
        <v>OK</v>
      </c>
      <c r="O54" s="128"/>
      <c r="P54" s="128"/>
      <c r="Q54" s="128"/>
      <c r="R54" s="128"/>
      <c r="S54" s="128"/>
      <c r="T54" s="128"/>
      <c r="U54" s="128"/>
      <c r="V54" s="128"/>
      <c r="W54" s="128"/>
      <c r="X54" s="128"/>
      <c r="Y54" s="129"/>
      <c r="Z54" s="130"/>
      <c r="AA54" s="41"/>
    </row>
    <row r="55" customFormat="false" ht="15" hidden="false" customHeight="true" outlineLevel="0" collapsed="false">
      <c r="A55" s="30"/>
      <c r="B55" s="31"/>
      <c r="C55" s="32" t="n">
        <v>52</v>
      </c>
      <c r="D55" s="33" t="s">
        <v>122</v>
      </c>
      <c r="E55" s="35" t="s">
        <v>39</v>
      </c>
      <c r="F55" s="35" t="s">
        <v>120</v>
      </c>
      <c r="G55" s="34" t="s">
        <v>121</v>
      </c>
      <c r="H55" s="46" t="s">
        <v>49</v>
      </c>
      <c r="I55" s="35" t="n">
        <v>20</v>
      </c>
      <c r="J55" s="35" t="n">
        <v>30</v>
      </c>
      <c r="K55" s="36" t="n">
        <v>280</v>
      </c>
      <c r="L55" s="37"/>
      <c r="M55" s="38" t="n">
        <f aca="false">L55-(SUM(O55:AA55))</f>
        <v>0</v>
      </c>
      <c r="N55" s="39" t="str">
        <f aca="false">IF(M55&lt;0,"ATENÇÃO","OK")</f>
        <v>OK</v>
      </c>
      <c r="O55" s="128"/>
      <c r="P55" s="128"/>
      <c r="Q55" s="128"/>
      <c r="R55" s="128"/>
      <c r="S55" s="128"/>
      <c r="T55" s="128"/>
      <c r="U55" s="128"/>
      <c r="V55" s="128"/>
      <c r="W55" s="128"/>
      <c r="X55" s="128"/>
      <c r="Y55" s="129"/>
      <c r="Z55" s="130"/>
      <c r="AA55" s="41"/>
    </row>
    <row r="56" customFormat="false" ht="15" hidden="false" customHeight="true" outlineLevel="0" collapsed="false">
      <c r="A56" s="30"/>
      <c r="B56" s="31"/>
      <c r="C56" s="44" t="n">
        <v>53</v>
      </c>
      <c r="D56" s="45" t="s">
        <v>123</v>
      </c>
      <c r="E56" s="34" t="s">
        <v>39</v>
      </c>
      <c r="F56" s="34" t="s">
        <v>53</v>
      </c>
      <c r="G56" s="34" t="s">
        <v>124</v>
      </c>
      <c r="H56" s="34" t="s">
        <v>73</v>
      </c>
      <c r="I56" s="35" t="n">
        <v>20</v>
      </c>
      <c r="J56" s="35" t="n">
        <v>30</v>
      </c>
      <c r="K56" s="36" t="n">
        <v>280</v>
      </c>
      <c r="L56" s="37" t="n">
        <v>3</v>
      </c>
      <c r="M56" s="38" t="n">
        <f aca="false">L56-(SUM(O56:AA56))</f>
        <v>2</v>
      </c>
      <c r="N56" s="39" t="str">
        <f aca="false">IF(M56&lt;0,"ATENÇÃO","OK")</f>
        <v>OK</v>
      </c>
      <c r="O56" s="128" t="n">
        <v>1</v>
      </c>
      <c r="P56" s="128"/>
      <c r="Q56" s="128"/>
      <c r="R56" s="128"/>
      <c r="S56" s="128"/>
      <c r="T56" s="128"/>
      <c r="U56" s="128"/>
      <c r="V56" s="128"/>
      <c r="W56" s="128"/>
      <c r="X56" s="128"/>
      <c r="Y56" s="129"/>
      <c r="Z56" s="130"/>
      <c r="AA56" s="41"/>
    </row>
    <row r="57" customFormat="false" ht="15" hidden="false" customHeight="true" outlineLevel="0" collapsed="false">
      <c r="A57" s="30"/>
      <c r="B57" s="31"/>
      <c r="C57" s="32" t="n">
        <v>54</v>
      </c>
      <c r="D57" s="45" t="s">
        <v>125</v>
      </c>
      <c r="E57" s="34" t="s">
        <v>39</v>
      </c>
      <c r="F57" s="34" t="s">
        <v>53</v>
      </c>
      <c r="G57" s="34" t="s">
        <v>124</v>
      </c>
      <c r="H57" s="34" t="s">
        <v>49</v>
      </c>
      <c r="I57" s="35" t="n">
        <v>20</v>
      </c>
      <c r="J57" s="35" t="n">
        <v>30</v>
      </c>
      <c r="K57" s="36" t="n">
        <v>499.1</v>
      </c>
      <c r="L57" s="37" t="n">
        <v>5</v>
      </c>
      <c r="M57" s="38" t="n">
        <f aca="false">L57-(SUM(O57:AA57))</f>
        <v>5</v>
      </c>
      <c r="N57" s="39" t="str">
        <f aca="false">IF(M57&lt;0,"ATENÇÃO","OK")</f>
        <v>OK</v>
      </c>
      <c r="O57" s="128"/>
      <c r="P57" s="128"/>
      <c r="Q57" s="128"/>
      <c r="R57" s="128"/>
      <c r="S57" s="128"/>
      <c r="T57" s="128"/>
      <c r="U57" s="128"/>
      <c r="V57" s="128"/>
      <c r="W57" s="128"/>
      <c r="X57" s="128"/>
      <c r="Y57" s="129"/>
      <c r="Z57" s="130"/>
      <c r="AA57" s="41"/>
    </row>
    <row r="58" customFormat="false" ht="15" hidden="false" customHeight="true" outlineLevel="0" collapsed="false">
      <c r="A58" s="30"/>
      <c r="B58" s="31"/>
      <c r="C58" s="32" t="n">
        <v>55</v>
      </c>
      <c r="D58" s="45" t="s">
        <v>126</v>
      </c>
      <c r="E58" s="34" t="s">
        <v>39</v>
      </c>
      <c r="F58" s="34" t="s">
        <v>95</v>
      </c>
      <c r="G58" s="34" t="s">
        <v>127</v>
      </c>
      <c r="H58" s="34" t="s">
        <v>73</v>
      </c>
      <c r="I58" s="35" t="n">
        <v>20</v>
      </c>
      <c r="J58" s="35" t="n">
        <v>30</v>
      </c>
      <c r="K58" s="36" t="n">
        <v>180</v>
      </c>
      <c r="L58" s="37" t="n">
        <v>4</v>
      </c>
      <c r="M58" s="38" t="n">
        <f aca="false">L58-(SUM(O58:AA58))</f>
        <v>4</v>
      </c>
      <c r="N58" s="39" t="str">
        <f aca="false">IF(M58&lt;0,"ATENÇÃO","OK")</f>
        <v>OK</v>
      </c>
      <c r="O58" s="128"/>
      <c r="P58" s="128"/>
      <c r="Q58" s="128"/>
      <c r="R58" s="128"/>
      <c r="S58" s="128"/>
      <c r="T58" s="128"/>
      <c r="U58" s="128"/>
      <c r="V58" s="128"/>
      <c r="W58" s="128"/>
      <c r="X58" s="128"/>
      <c r="Y58" s="129"/>
      <c r="Z58" s="130"/>
      <c r="AA58" s="41"/>
    </row>
    <row r="59" customFormat="false" ht="15" hidden="false" customHeight="true" outlineLevel="0" collapsed="false">
      <c r="A59" s="48" t="s">
        <v>37</v>
      </c>
      <c r="B59" s="49" t="n">
        <v>2</v>
      </c>
      <c r="C59" s="50" t="n">
        <v>56</v>
      </c>
      <c r="D59" s="51" t="s">
        <v>128</v>
      </c>
      <c r="E59" s="52" t="s">
        <v>129</v>
      </c>
      <c r="F59" s="52" t="s">
        <v>130</v>
      </c>
      <c r="G59" s="53" t="s">
        <v>131</v>
      </c>
      <c r="H59" s="54" t="s">
        <v>49</v>
      </c>
      <c r="I59" s="52" t="n">
        <v>20</v>
      </c>
      <c r="J59" s="52" t="n">
        <v>30</v>
      </c>
      <c r="K59" s="55" t="n">
        <v>1.6</v>
      </c>
      <c r="L59" s="37"/>
      <c r="M59" s="38" t="n">
        <f aca="false">L59-(SUM(O59:AA59))</f>
        <v>0</v>
      </c>
      <c r="N59" s="39" t="str">
        <f aca="false">IF(M59&lt;0,"ATENÇÃO","OK")</f>
        <v>OK</v>
      </c>
      <c r="O59" s="128"/>
      <c r="P59" s="128"/>
      <c r="Q59" s="128"/>
      <c r="R59" s="128"/>
      <c r="S59" s="128"/>
      <c r="T59" s="128"/>
      <c r="U59" s="128"/>
      <c r="V59" s="128"/>
      <c r="W59" s="128"/>
      <c r="X59" s="128"/>
      <c r="Y59" s="129"/>
      <c r="Z59" s="130"/>
      <c r="AA59" s="41"/>
    </row>
    <row r="60" customFormat="false" ht="15" hidden="false" customHeight="true" outlineLevel="0" collapsed="false">
      <c r="A60" s="48"/>
      <c r="B60" s="49"/>
      <c r="C60" s="50" t="n">
        <v>57</v>
      </c>
      <c r="D60" s="56" t="s">
        <v>132</v>
      </c>
      <c r="E60" s="52" t="s">
        <v>129</v>
      </c>
      <c r="F60" s="52" t="s">
        <v>130</v>
      </c>
      <c r="G60" s="53" t="s">
        <v>131</v>
      </c>
      <c r="H60" s="52" t="s">
        <v>42</v>
      </c>
      <c r="I60" s="52" t="n">
        <v>20</v>
      </c>
      <c r="J60" s="52" t="n">
        <v>30</v>
      </c>
      <c r="K60" s="55" t="n">
        <v>1.6</v>
      </c>
      <c r="L60" s="37" t="n">
        <v>200</v>
      </c>
      <c r="M60" s="38" t="n">
        <f aca="false">L60-(SUM(O60:AA60))</f>
        <v>0</v>
      </c>
      <c r="N60" s="39" t="str">
        <f aca="false">IF(M60&lt;0,"ATENÇÃO","OK")</f>
        <v>OK</v>
      </c>
      <c r="O60" s="128"/>
      <c r="P60" s="128"/>
      <c r="Q60" s="128"/>
      <c r="R60" s="128"/>
      <c r="S60" s="128" t="n">
        <v>100</v>
      </c>
      <c r="T60" s="128"/>
      <c r="U60" s="128"/>
      <c r="V60" s="128"/>
      <c r="W60" s="128" t="n">
        <v>100</v>
      </c>
      <c r="X60" s="128"/>
      <c r="Y60" s="129"/>
      <c r="Z60" s="130"/>
      <c r="AA60" s="41"/>
    </row>
    <row r="61" customFormat="false" ht="15" hidden="false" customHeight="true" outlineLevel="0" collapsed="false">
      <c r="A61" s="48"/>
      <c r="B61" s="49"/>
      <c r="C61" s="57" t="n">
        <v>58</v>
      </c>
      <c r="D61" s="56" t="s">
        <v>133</v>
      </c>
      <c r="E61" s="53" t="s">
        <v>129</v>
      </c>
      <c r="F61" s="53" t="s">
        <v>130</v>
      </c>
      <c r="G61" s="53" t="s">
        <v>131</v>
      </c>
      <c r="H61" s="54" t="s">
        <v>42</v>
      </c>
      <c r="I61" s="52" t="n">
        <v>20</v>
      </c>
      <c r="J61" s="52" t="n">
        <v>30</v>
      </c>
      <c r="K61" s="55" t="n">
        <v>1</v>
      </c>
      <c r="L61" s="37" t="n">
        <v>200</v>
      </c>
      <c r="M61" s="38" t="n">
        <f aca="false">L61-(SUM(O61:AA61))</f>
        <v>200</v>
      </c>
      <c r="N61" s="39" t="str">
        <f aca="false">IF(M61&lt;0,"ATENÇÃO","OK")</f>
        <v>OK</v>
      </c>
      <c r="O61" s="128"/>
      <c r="P61" s="128"/>
      <c r="Q61" s="128"/>
      <c r="R61" s="128"/>
      <c r="S61" s="128"/>
      <c r="T61" s="128"/>
      <c r="U61" s="128"/>
      <c r="V61" s="128"/>
      <c r="W61" s="128"/>
      <c r="X61" s="128"/>
      <c r="Y61" s="129"/>
      <c r="Z61" s="130"/>
      <c r="AA61" s="41"/>
    </row>
    <row r="62" customFormat="false" ht="15" hidden="false" customHeight="true" outlineLevel="0" collapsed="false">
      <c r="A62" s="48"/>
      <c r="B62" s="49"/>
      <c r="C62" s="50" t="n">
        <v>59</v>
      </c>
      <c r="D62" s="56" t="s">
        <v>134</v>
      </c>
      <c r="E62" s="52" t="s">
        <v>129</v>
      </c>
      <c r="F62" s="52" t="s">
        <v>130</v>
      </c>
      <c r="G62" s="53" t="s">
        <v>131</v>
      </c>
      <c r="H62" s="52" t="s">
        <v>42</v>
      </c>
      <c r="I62" s="52" t="n">
        <v>20</v>
      </c>
      <c r="J62" s="52" t="n">
        <v>30</v>
      </c>
      <c r="K62" s="55" t="n">
        <v>1.5</v>
      </c>
      <c r="L62" s="37" t="n">
        <v>300</v>
      </c>
      <c r="M62" s="38" t="n">
        <f aca="false">L62-(SUM(O62:AA62))</f>
        <v>0</v>
      </c>
      <c r="N62" s="39" t="str">
        <f aca="false">IF(M62&lt;0,"ATENÇÃO","OK")</f>
        <v>OK</v>
      </c>
      <c r="O62" s="128"/>
      <c r="P62" s="128"/>
      <c r="Q62" s="128"/>
      <c r="R62" s="128"/>
      <c r="S62" s="128" t="n">
        <v>100</v>
      </c>
      <c r="T62" s="128"/>
      <c r="U62" s="128"/>
      <c r="V62" s="128"/>
      <c r="W62" s="128" t="n">
        <v>200</v>
      </c>
      <c r="X62" s="128"/>
      <c r="Y62" s="129"/>
      <c r="Z62" s="130"/>
      <c r="AA62" s="41"/>
    </row>
    <row r="63" customFormat="false" ht="15" hidden="false" customHeight="true" outlineLevel="0" collapsed="false">
      <c r="A63" s="48"/>
      <c r="B63" s="49"/>
      <c r="C63" s="50" t="n">
        <v>60</v>
      </c>
      <c r="D63" s="56" t="s">
        <v>135</v>
      </c>
      <c r="E63" s="53" t="s">
        <v>129</v>
      </c>
      <c r="F63" s="53" t="s">
        <v>130</v>
      </c>
      <c r="G63" s="53" t="s">
        <v>131</v>
      </c>
      <c r="H63" s="54" t="s">
        <v>42</v>
      </c>
      <c r="I63" s="52" t="n">
        <v>20</v>
      </c>
      <c r="J63" s="52" t="n">
        <v>30</v>
      </c>
      <c r="K63" s="55" t="n">
        <v>1.6</v>
      </c>
      <c r="L63" s="37" t="n">
        <v>200</v>
      </c>
      <c r="M63" s="38" t="n">
        <f aca="false">L63-(SUM(O63:AA63))</f>
        <v>0</v>
      </c>
      <c r="N63" s="39" t="str">
        <f aca="false">IF(M63&lt;0,"ATENÇÃO","OK")</f>
        <v>OK</v>
      </c>
      <c r="O63" s="128" t="n">
        <v>100</v>
      </c>
      <c r="P63" s="128"/>
      <c r="Q63" s="128"/>
      <c r="R63" s="128"/>
      <c r="S63" s="128"/>
      <c r="T63" s="128"/>
      <c r="U63" s="128"/>
      <c r="V63" s="128"/>
      <c r="W63" s="128" t="n">
        <v>100</v>
      </c>
      <c r="X63" s="128"/>
      <c r="Y63" s="129"/>
      <c r="Z63" s="130"/>
      <c r="AA63" s="41"/>
    </row>
    <row r="64" customFormat="false" ht="15" hidden="false" customHeight="true" outlineLevel="0" collapsed="false">
      <c r="A64" s="48"/>
      <c r="B64" s="49"/>
      <c r="C64" s="50" t="n">
        <v>61</v>
      </c>
      <c r="D64" s="56" t="s">
        <v>136</v>
      </c>
      <c r="E64" s="53" t="s">
        <v>129</v>
      </c>
      <c r="F64" s="53" t="s">
        <v>130</v>
      </c>
      <c r="G64" s="53" t="s">
        <v>131</v>
      </c>
      <c r="H64" s="52" t="s">
        <v>42</v>
      </c>
      <c r="I64" s="52" t="n">
        <v>20</v>
      </c>
      <c r="J64" s="52" t="n">
        <v>30</v>
      </c>
      <c r="K64" s="55" t="n">
        <v>1.3</v>
      </c>
      <c r="L64" s="37" t="n">
        <v>200</v>
      </c>
      <c r="M64" s="38" t="n">
        <f aca="false">L64-(SUM(O64:AA64))</f>
        <v>0</v>
      </c>
      <c r="N64" s="39" t="str">
        <f aca="false">IF(M64&lt;0,"ATENÇÃO","OK")</f>
        <v>OK</v>
      </c>
      <c r="O64" s="128"/>
      <c r="P64" s="128"/>
      <c r="Q64" s="128"/>
      <c r="R64" s="128"/>
      <c r="S64" s="128"/>
      <c r="T64" s="128"/>
      <c r="U64" s="128"/>
      <c r="V64" s="128"/>
      <c r="W64" s="128" t="n">
        <v>200</v>
      </c>
      <c r="X64" s="128"/>
      <c r="Y64" s="129"/>
      <c r="Z64" s="130"/>
      <c r="AA64" s="41"/>
    </row>
    <row r="65" customFormat="false" ht="15" hidden="false" customHeight="true" outlineLevel="0" collapsed="false">
      <c r="A65" s="48"/>
      <c r="B65" s="49"/>
      <c r="C65" s="50" t="n">
        <v>62</v>
      </c>
      <c r="D65" s="56" t="s">
        <v>137</v>
      </c>
      <c r="E65" s="53" t="s">
        <v>129</v>
      </c>
      <c r="F65" s="53" t="s">
        <v>130</v>
      </c>
      <c r="G65" s="53" t="s">
        <v>131</v>
      </c>
      <c r="H65" s="53" t="s">
        <v>42</v>
      </c>
      <c r="I65" s="52" t="n">
        <v>20</v>
      </c>
      <c r="J65" s="52" t="n">
        <v>30</v>
      </c>
      <c r="K65" s="55" t="n">
        <v>1.5</v>
      </c>
      <c r="L65" s="37" t="n">
        <v>200</v>
      </c>
      <c r="M65" s="38" t="n">
        <f aca="false">L65-(SUM(O65:AA65))</f>
        <v>0</v>
      </c>
      <c r="N65" s="39" t="str">
        <f aca="false">IF(M65&lt;0,"ATENÇÃO","OK")</f>
        <v>OK</v>
      </c>
      <c r="O65" s="128" t="n">
        <v>100</v>
      </c>
      <c r="P65" s="128"/>
      <c r="Q65" s="128"/>
      <c r="R65" s="128"/>
      <c r="S65" s="128" t="n">
        <v>100</v>
      </c>
      <c r="T65" s="128"/>
      <c r="U65" s="128"/>
      <c r="V65" s="128"/>
      <c r="W65" s="128"/>
      <c r="X65" s="128"/>
      <c r="Y65" s="129"/>
      <c r="Z65" s="130"/>
      <c r="AA65" s="41"/>
    </row>
    <row r="66" customFormat="false" ht="15" hidden="false" customHeight="true" outlineLevel="0" collapsed="false">
      <c r="A66" s="48"/>
      <c r="B66" s="49"/>
      <c r="C66" s="57" t="n">
        <v>63</v>
      </c>
      <c r="D66" s="51" t="s">
        <v>138</v>
      </c>
      <c r="E66" s="53" t="s">
        <v>129</v>
      </c>
      <c r="F66" s="53" t="s">
        <v>130</v>
      </c>
      <c r="G66" s="53" t="s">
        <v>131</v>
      </c>
      <c r="H66" s="53" t="s">
        <v>49</v>
      </c>
      <c r="I66" s="52" t="n">
        <v>20</v>
      </c>
      <c r="J66" s="52" t="n">
        <v>30</v>
      </c>
      <c r="K66" s="55" t="n">
        <v>1.7</v>
      </c>
      <c r="L66" s="37"/>
      <c r="M66" s="38" t="n">
        <f aca="false">L66-(SUM(O66:AA66))</f>
        <v>0</v>
      </c>
      <c r="N66" s="39" t="str">
        <f aca="false">IF(M66&lt;0,"ATENÇÃO","OK")</f>
        <v>OK</v>
      </c>
      <c r="O66" s="128"/>
      <c r="P66" s="128"/>
      <c r="Q66" s="128"/>
      <c r="R66" s="128"/>
      <c r="S66" s="128"/>
      <c r="T66" s="128"/>
      <c r="U66" s="128"/>
      <c r="V66" s="128"/>
      <c r="W66" s="128"/>
      <c r="X66" s="128"/>
      <c r="Y66" s="129"/>
      <c r="Z66" s="130"/>
      <c r="AA66" s="41"/>
    </row>
    <row r="67" customFormat="false" ht="15" hidden="false" customHeight="true" outlineLevel="0" collapsed="false">
      <c r="A67" s="48"/>
      <c r="B67" s="49"/>
      <c r="C67" s="50" t="n">
        <v>64</v>
      </c>
      <c r="D67" s="56" t="s">
        <v>139</v>
      </c>
      <c r="E67" s="53" t="s">
        <v>39</v>
      </c>
      <c r="F67" s="53" t="s">
        <v>130</v>
      </c>
      <c r="G67" s="53" t="s">
        <v>131</v>
      </c>
      <c r="H67" s="52" t="s">
        <v>42</v>
      </c>
      <c r="I67" s="52" t="n">
        <v>20</v>
      </c>
      <c r="J67" s="52" t="n">
        <v>30</v>
      </c>
      <c r="K67" s="55" t="n">
        <v>0.92</v>
      </c>
      <c r="L67" s="37"/>
      <c r="M67" s="38" t="n">
        <f aca="false">L67-(SUM(O67:AA67))</f>
        <v>0</v>
      </c>
      <c r="N67" s="39" t="str">
        <f aca="false">IF(M67&lt;0,"ATENÇÃO","OK")</f>
        <v>OK</v>
      </c>
      <c r="O67" s="128"/>
      <c r="P67" s="128"/>
      <c r="Q67" s="128"/>
      <c r="R67" s="128"/>
      <c r="S67" s="128"/>
      <c r="T67" s="128"/>
      <c r="U67" s="128"/>
      <c r="V67" s="128"/>
      <c r="W67" s="128"/>
      <c r="X67" s="128"/>
      <c r="Y67" s="129"/>
      <c r="Z67" s="130"/>
      <c r="AA67" s="41"/>
    </row>
    <row r="68" customFormat="false" ht="15" hidden="false" customHeight="true" outlineLevel="0" collapsed="false">
      <c r="A68" s="48"/>
      <c r="B68" s="49"/>
      <c r="C68" s="50" t="n">
        <v>65</v>
      </c>
      <c r="D68" s="56" t="s">
        <v>140</v>
      </c>
      <c r="E68" s="53" t="s">
        <v>39</v>
      </c>
      <c r="F68" s="53" t="s">
        <v>130</v>
      </c>
      <c r="G68" s="53" t="s">
        <v>131</v>
      </c>
      <c r="H68" s="54" t="s">
        <v>42</v>
      </c>
      <c r="I68" s="52" t="n">
        <v>20</v>
      </c>
      <c r="J68" s="52" t="n">
        <v>30</v>
      </c>
      <c r="K68" s="55" t="n">
        <v>1.08</v>
      </c>
      <c r="L68" s="37" t="n">
        <v>200</v>
      </c>
      <c r="M68" s="38" t="n">
        <f aca="false">L68-(SUM(O68:AA68))</f>
        <v>0</v>
      </c>
      <c r="N68" s="39" t="str">
        <f aca="false">IF(M68&lt;0,"ATENÇÃO","OK")</f>
        <v>OK</v>
      </c>
      <c r="O68" s="128" t="n">
        <v>100</v>
      </c>
      <c r="P68" s="128"/>
      <c r="Q68" s="128"/>
      <c r="R68" s="128"/>
      <c r="S68" s="128" t="n">
        <v>100</v>
      </c>
      <c r="T68" s="128"/>
      <c r="U68" s="128"/>
      <c r="V68" s="128"/>
      <c r="W68" s="128"/>
      <c r="X68" s="128"/>
      <c r="Y68" s="129"/>
      <c r="Z68" s="130"/>
      <c r="AA68" s="41"/>
    </row>
    <row r="69" customFormat="false" ht="15" hidden="false" customHeight="true" outlineLevel="0" collapsed="false">
      <c r="A69" s="48"/>
      <c r="B69" s="49"/>
      <c r="C69" s="50" t="n">
        <v>66</v>
      </c>
      <c r="D69" s="56" t="s">
        <v>141</v>
      </c>
      <c r="E69" s="53" t="s">
        <v>39</v>
      </c>
      <c r="F69" s="53" t="s">
        <v>130</v>
      </c>
      <c r="G69" s="53" t="s">
        <v>131</v>
      </c>
      <c r="H69" s="53" t="s">
        <v>42</v>
      </c>
      <c r="I69" s="52" t="n">
        <v>20</v>
      </c>
      <c r="J69" s="52" t="n">
        <v>30</v>
      </c>
      <c r="K69" s="55" t="n">
        <v>1.1</v>
      </c>
      <c r="L69" s="37" t="n">
        <v>200</v>
      </c>
      <c r="M69" s="38" t="n">
        <f aca="false">L69-(SUM(O69:AA69))</f>
        <v>200</v>
      </c>
      <c r="N69" s="39" t="str">
        <f aca="false">IF(M69&lt;0,"ATENÇÃO","OK")</f>
        <v>OK</v>
      </c>
      <c r="O69" s="128"/>
      <c r="P69" s="128"/>
      <c r="Q69" s="128"/>
      <c r="R69" s="128"/>
      <c r="S69" s="128"/>
      <c r="T69" s="128"/>
      <c r="U69" s="128"/>
      <c r="V69" s="128"/>
      <c r="W69" s="128"/>
      <c r="X69" s="128"/>
      <c r="Y69" s="129"/>
      <c r="Z69" s="130"/>
      <c r="AA69" s="41"/>
    </row>
    <row r="70" customFormat="false" ht="15" hidden="false" customHeight="true" outlineLevel="0" collapsed="false">
      <c r="A70" s="48"/>
      <c r="B70" s="49"/>
      <c r="C70" s="50" t="n">
        <v>67</v>
      </c>
      <c r="D70" s="51" t="s">
        <v>142</v>
      </c>
      <c r="E70" s="53" t="s">
        <v>129</v>
      </c>
      <c r="F70" s="53" t="s">
        <v>143</v>
      </c>
      <c r="G70" s="53" t="s">
        <v>144</v>
      </c>
      <c r="H70" s="53" t="s">
        <v>49</v>
      </c>
      <c r="I70" s="52" t="n">
        <v>20</v>
      </c>
      <c r="J70" s="52" t="n">
        <v>30</v>
      </c>
      <c r="K70" s="55" t="n">
        <v>0.07</v>
      </c>
      <c r="L70" s="37"/>
      <c r="M70" s="38" t="n">
        <f aca="false">L70-(SUM(O70:AA70))</f>
        <v>0</v>
      </c>
      <c r="N70" s="39" t="str">
        <f aca="false">IF(M70&lt;0,"ATENÇÃO","OK")</f>
        <v>OK</v>
      </c>
      <c r="O70" s="128"/>
      <c r="P70" s="128"/>
      <c r="Q70" s="128"/>
      <c r="R70" s="128"/>
      <c r="S70" s="128"/>
      <c r="T70" s="128"/>
      <c r="U70" s="128"/>
      <c r="V70" s="128"/>
      <c r="W70" s="128"/>
      <c r="X70" s="128"/>
      <c r="Y70" s="129"/>
      <c r="Z70" s="130"/>
      <c r="AA70" s="41"/>
    </row>
    <row r="71" customFormat="false" ht="15" hidden="false" customHeight="true" outlineLevel="0" collapsed="false">
      <c r="A71" s="48"/>
      <c r="B71" s="49"/>
      <c r="C71" s="57" t="n">
        <v>68</v>
      </c>
      <c r="D71" s="51" t="s">
        <v>145</v>
      </c>
      <c r="E71" s="53" t="s">
        <v>129</v>
      </c>
      <c r="F71" s="53" t="s">
        <v>143</v>
      </c>
      <c r="G71" s="53" t="s">
        <v>146</v>
      </c>
      <c r="H71" s="53" t="s">
        <v>147</v>
      </c>
      <c r="I71" s="52" t="n">
        <v>20</v>
      </c>
      <c r="J71" s="52" t="n">
        <v>30</v>
      </c>
      <c r="K71" s="55" t="n">
        <v>5.5</v>
      </c>
      <c r="L71" s="37" t="n">
        <v>5</v>
      </c>
      <c r="M71" s="38" t="n">
        <f aca="false">L71-(SUM(O71:AA71))</f>
        <v>4</v>
      </c>
      <c r="N71" s="39" t="str">
        <f aca="false">IF(M71&lt;0,"ATENÇÃO","OK")</f>
        <v>OK</v>
      </c>
      <c r="O71" s="128"/>
      <c r="P71" s="128"/>
      <c r="Q71" s="128"/>
      <c r="R71" s="128"/>
      <c r="S71" s="128" t="n">
        <v>1</v>
      </c>
      <c r="T71" s="128"/>
      <c r="U71" s="128"/>
      <c r="V71" s="128"/>
      <c r="W71" s="128"/>
      <c r="X71" s="128"/>
      <c r="Y71" s="129"/>
      <c r="Z71" s="130"/>
      <c r="AA71" s="41"/>
    </row>
    <row r="72" customFormat="false" ht="15" hidden="false" customHeight="true" outlineLevel="0" collapsed="false">
      <c r="A72" s="48"/>
      <c r="B72" s="49"/>
      <c r="C72" s="50" t="n">
        <v>69</v>
      </c>
      <c r="D72" s="51" t="s">
        <v>148</v>
      </c>
      <c r="E72" s="53" t="s">
        <v>39</v>
      </c>
      <c r="F72" s="53" t="s">
        <v>143</v>
      </c>
      <c r="G72" s="53" t="s">
        <v>149</v>
      </c>
      <c r="H72" s="53" t="s">
        <v>49</v>
      </c>
      <c r="I72" s="52" t="n">
        <v>20</v>
      </c>
      <c r="J72" s="52" t="n">
        <v>30</v>
      </c>
      <c r="K72" s="55" t="n">
        <v>8</v>
      </c>
      <c r="L72" s="37"/>
      <c r="M72" s="38" t="n">
        <f aca="false">L72-(SUM(O72:AA72))</f>
        <v>0</v>
      </c>
      <c r="N72" s="39" t="str">
        <f aca="false">IF(M72&lt;0,"ATENÇÃO","OK")</f>
        <v>OK</v>
      </c>
      <c r="O72" s="128"/>
      <c r="P72" s="128"/>
      <c r="Q72" s="128"/>
      <c r="R72" s="128"/>
      <c r="S72" s="128"/>
      <c r="T72" s="128"/>
      <c r="U72" s="128"/>
      <c r="V72" s="128"/>
      <c r="W72" s="128"/>
      <c r="X72" s="128"/>
      <c r="Y72" s="129"/>
      <c r="Z72" s="130"/>
      <c r="AA72" s="41"/>
    </row>
    <row r="73" customFormat="false" ht="15" hidden="false" customHeight="true" outlineLevel="0" collapsed="false">
      <c r="A73" s="48"/>
      <c r="B73" s="49"/>
      <c r="C73" s="50" t="n">
        <v>70</v>
      </c>
      <c r="D73" s="51" t="s">
        <v>150</v>
      </c>
      <c r="E73" s="53" t="s">
        <v>129</v>
      </c>
      <c r="F73" s="53" t="s">
        <v>143</v>
      </c>
      <c r="G73" s="53" t="s">
        <v>151</v>
      </c>
      <c r="H73" s="53" t="s">
        <v>147</v>
      </c>
      <c r="I73" s="52" t="n">
        <v>20</v>
      </c>
      <c r="J73" s="52" t="n">
        <v>30</v>
      </c>
      <c r="K73" s="55" t="n">
        <v>3</v>
      </c>
      <c r="L73" s="37" t="n">
        <v>10</v>
      </c>
      <c r="M73" s="38" t="n">
        <f aca="false">L73-(SUM(O73:AA73))</f>
        <v>5</v>
      </c>
      <c r="N73" s="39" t="str">
        <f aca="false">IF(M73&lt;0,"ATENÇÃO","OK")</f>
        <v>OK</v>
      </c>
      <c r="O73" s="128"/>
      <c r="P73" s="128"/>
      <c r="Q73" s="128"/>
      <c r="R73" s="128"/>
      <c r="S73" s="128" t="n">
        <v>5</v>
      </c>
      <c r="T73" s="128"/>
      <c r="U73" s="128"/>
      <c r="V73" s="128"/>
      <c r="W73" s="128"/>
      <c r="X73" s="128"/>
      <c r="Y73" s="129"/>
      <c r="Z73" s="130"/>
      <c r="AA73" s="41"/>
    </row>
    <row r="74" customFormat="false" ht="15" hidden="false" customHeight="true" outlineLevel="0" collapsed="false">
      <c r="A74" s="48"/>
      <c r="B74" s="49"/>
      <c r="C74" s="50" t="n">
        <v>71</v>
      </c>
      <c r="D74" s="51" t="s">
        <v>152</v>
      </c>
      <c r="E74" s="53" t="s">
        <v>39</v>
      </c>
      <c r="F74" s="53" t="s">
        <v>143</v>
      </c>
      <c r="G74" s="53" t="s">
        <v>149</v>
      </c>
      <c r="H74" s="53" t="s">
        <v>49</v>
      </c>
      <c r="I74" s="52" t="n">
        <v>20</v>
      </c>
      <c r="J74" s="52" t="n">
        <v>30</v>
      </c>
      <c r="K74" s="55" t="n">
        <v>1.4</v>
      </c>
      <c r="L74" s="37"/>
      <c r="M74" s="38" t="n">
        <f aca="false">L74-(SUM(O74:AA74))</f>
        <v>0</v>
      </c>
      <c r="N74" s="39" t="str">
        <f aca="false">IF(M74&lt;0,"ATENÇÃO","OK")</f>
        <v>OK</v>
      </c>
      <c r="O74" s="128"/>
      <c r="P74" s="128"/>
      <c r="Q74" s="128"/>
      <c r="R74" s="128"/>
      <c r="S74" s="128"/>
      <c r="T74" s="128"/>
      <c r="U74" s="128"/>
      <c r="V74" s="128"/>
      <c r="W74" s="128"/>
      <c r="X74" s="128"/>
      <c r="Y74" s="129"/>
      <c r="Z74" s="130"/>
      <c r="AA74" s="41"/>
    </row>
    <row r="75" customFormat="false" ht="15" hidden="false" customHeight="true" outlineLevel="0" collapsed="false">
      <c r="A75" s="48"/>
      <c r="B75" s="49"/>
      <c r="C75" s="50" t="n">
        <v>72</v>
      </c>
      <c r="D75" s="51" t="s">
        <v>153</v>
      </c>
      <c r="E75" s="53" t="s">
        <v>39</v>
      </c>
      <c r="F75" s="53" t="s">
        <v>154</v>
      </c>
      <c r="G75" s="53" t="s">
        <v>155</v>
      </c>
      <c r="H75" s="53" t="s">
        <v>49</v>
      </c>
      <c r="I75" s="52" t="n">
        <v>20</v>
      </c>
      <c r="J75" s="52" t="n">
        <v>30</v>
      </c>
      <c r="K75" s="55" t="n">
        <v>24</v>
      </c>
      <c r="L75" s="37" t="n">
        <v>10</v>
      </c>
      <c r="M75" s="38" t="n">
        <f aca="false">L75-(SUM(O75:AA75))</f>
        <v>5</v>
      </c>
      <c r="N75" s="39" t="str">
        <f aca="false">IF(M75&lt;0,"ATENÇÃO","OK")</f>
        <v>OK</v>
      </c>
      <c r="O75" s="128"/>
      <c r="P75" s="128"/>
      <c r="Q75" s="128"/>
      <c r="R75" s="128"/>
      <c r="S75" s="128" t="n">
        <v>5</v>
      </c>
      <c r="T75" s="128"/>
      <c r="U75" s="128"/>
      <c r="V75" s="128"/>
      <c r="W75" s="128"/>
      <c r="X75" s="128"/>
      <c r="Y75" s="129"/>
      <c r="Z75" s="130"/>
      <c r="AA75" s="41"/>
    </row>
    <row r="76" customFormat="false" ht="15" hidden="false" customHeight="true" outlineLevel="0" collapsed="false">
      <c r="A76" s="48"/>
      <c r="B76" s="49"/>
      <c r="C76" s="57" t="n">
        <v>73</v>
      </c>
      <c r="D76" s="56" t="s">
        <v>156</v>
      </c>
      <c r="E76" s="53" t="s">
        <v>39</v>
      </c>
      <c r="F76" s="53" t="s">
        <v>157</v>
      </c>
      <c r="G76" s="53" t="s">
        <v>158</v>
      </c>
      <c r="H76" s="53" t="s">
        <v>42</v>
      </c>
      <c r="I76" s="52" t="n">
        <v>20</v>
      </c>
      <c r="J76" s="52" t="n">
        <v>30</v>
      </c>
      <c r="K76" s="55" t="n">
        <v>33</v>
      </c>
      <c r="L76" s="37"/>
      <c r="M76" s="38" t="n">
        <f aca="false">L76-(SUM(O76:AA76))</f>
        <v>0</v>
      </c>
      <c r="N76" s="39" t="str">
        <f aca="false">IF(M76&lt;0,"ATENÇÃO","OK")</f>
        <v>OK</v>
      </c>
      <c r="O76" s="128"/>
      <c r="P76" s="128"/>
      <c r="Q76" s="128"/>
      <c r="R76" s="128"/>
      <c r="S76" s="128"/>
      <c r="T76" s="128"/>
      <c r="U76" s="128"/>
      <c r="V76" s="128"/>
      <c r="W76" s="128"/>
      <c r="X76" s="128"/>
      <c r="Y76" s="129"/>
      <c r="Z76" s="130"/>
      <c r="AA76" s="41"/>
    </row>
    <row r="77" customFormat="false" ht="15" hidden="false" customHeight="true" outlineLevel="0" collapsed="false">
      <c r="A77" s="48"/>
      <c r="B77" s="49"/>
      <c r="C77" s="50" t="n">
        <v>74</v>
      </c>
      <c r="D77" s="56" t="s">
        <v>159</v>
      </c>
      <c r="E77" s="53" t="s">
        <v>39</v>
      </c>
      <c r="F77" s="53" t="s">
        <v>160</v>
      </c>
      <c r="G77" s="53" t="n">
        <v>1005</v>
      </c>
      <c r="H77" s="53" t="s">
        <v>42</v>
      </c>
      <c r="I77" s="52" t="n">
        <v>20</v>
      </c>
      <c r="J77" s="52" t="n">
        <v>30</v>
      </c>
      <c r="K77" s="55" t="n">
        <v>25</v>
      </c>
      <c r="L77" s="37" t="n">
        <v>200</v>
      </c>
      <c r="M77" s="38" t="n">
        <f aca="false">L77-(SUM(O77:AA77))</f>
        <v>100</v>
      </c>
      <c r="N77" s="39" t="str">
        <f aca="false">IF(M77&lt;0,"ATENÇÃO","OK")</f>
        <v>OK</v>
      </c>
      <c r="O77" s="128" t="n">
        <v>100</v>
      </c>
      <c r="P77" s="128"/>
      <c r="Q77" s="128"/>
      <c r="R77" s="128"/>
      <c r="S77" s="128"/>
      <c r="T77" s="128"/>
      <c r="U77" s="128"/>
      <c r="V77" s="128"/>
      <c r="W77" s="128"/>
      <c r="X77" s="128"/>
      <c r="Y77" s="129"/>
      <c r="Z77" s="130"/>
      <c r="AA77" s="41"/>
    </row>
    <row r="78" customFormat="false" ht="15" hidden="false" customHeight="true" outlineLevel="0" collapsed="false">
      <c r="A78" s="48"/>
      <c r="B78" s="49"/>
      <c r="C78" s="50" t="n">
        <v>75</v>
      </c>
      <c r="D78" s="51" t="s">
        <v>161</v>
      </c>
      <c r="E78" s="53" t="s">
        <v>129</v>
      </c>
      <c r="F78" s="53" t="s">
        <v>162</v>
      </c>
      <c r="G78" s="53" t="s">
        <v>163</v>
      </c>
      <c r="H78" s="53" t="s">
        <v>49</v>
      </c>
      <c r="I78" s="52" t="n">
        <v>20</v>
      </c>
      <c r="J78" s="52" t="n">
        <v>30</v>
      </c>
      <c r="K78" s="55" t="n">
        <v>25</v>
      </c>
      <c r="L78" s="37" t="n">
        <v>10</v>
      </c>
      <c r="M78" s="38" t="n">
        <f aca="false">L78-(SUM(O78:AA78))</f>
        <v>0</v>
      </c>
      <c r="N78" s="39" t="str">
        <f aca="false">IF(M78&lt;0,"ATENÇÃO","OK")</f>
        <v>OK</v>
      </c>
      <c r="O78" s="128" t="n">
        <v>5</v>
      </c>
      <c r="P78" s="128"/>
      <c r="Q78" s="128"/>
      <c r="R78" s="128"/>
      <c r="S78" s="128" t="n">
        <v>5</v>
      </c>
      <c r="T78" s="128"/>
      <c r="U78" s="128"/>
      <c r="V78" s="128"/>
      <c r="W78" s="128"/>
      <c r="X78" s="128"/>
      <c r="Y78" s="129"/>
      <c r="Z78" s="130"/>
      <c r="AA78" s="41"/>
    </row>
    <row r="79" customFormat="false" ht="15" hidden="false" customHeight="true" outlineLevel="0" collapsed="false">
      <c r="A79" s="48"/>
      <c r="B79" s="49"/>
      <c r="C79" s="50" t="n">
        <v>76</v>
      </c>
      <c r="D79" s="51" t="s">
        <v>164</v>
      </c>
      <c r="E79" s="53" t="s">
        <v>129</v>
      </c>
      <c r="F79" s="53" t="s">
        <v>165</v>
      </c>
      <c r="G79" s="53" t="s">
        <v>166</v>
      </c>
      <c r="H79" s="53" t="s">
        <v>49</v>
      </c>
      <c r="I79" s="52" t="n">
        <v>20</v>
      </c>
      <c r="J79" s="52" t="n">
        <v>30</v>
      </c>
      <c r="K79" s="55" t="n">
        <v>55</v>
      </c>
      <c r="L79" s="37" t="n">
        <v>5</v>
      </c>
      <c r="M79" s="38" t="n">
        <f aca="false">L79-(SUM(O79:AA79))</f>
        <v>0</v>
      </c>
      <c r="N79" s="39" t="str">
        <f aca="false">IF(M79&lt;0,"ATENÇÃO","OK")</f>
        <v>OK</v>
      </c>
      <c r="O79" s="128" t="n">
        <v>2</v>
      </c>
      <c r="P79" s="128"/>
      <c r="Q79" s="128"/>
      <c r="R79" s="128"/>
      <c r="S79" s="128" t="n">
        <v>3</v>
      </c>
      <c r="T79" s="128"/>
      <c r="U79" s="128"/>
      <c r="V79" s="128"/>
      <c r="W79" s="128"/>
      <c r="X79" s="128"/>
      <c r="Y79" s="129"/>
      <c r="Z79" s="130"/>
      <c r="AA79" s="41"/>
    </row>
    <row r="80" customFormat="false" ht="15" hidden="false" customHeight="true" outlineLevel="0" collapsed="false">
      <c r="A80" s="48"/>
      <c r="B80" s="49"/>
      <c r="C80" s="50" t="n">
        <v>77</v>
      </c>
      <c r="D80" s="56" t="s">
        <v>167</v>
      </c>
      <c r="E80" s="53" t="s">
        <v>129</v>
      </c>
      <c r="F80" s="53" t="s">
        <v>168</v>
      </c>
      <c r="G80" s="53" t="s">
        <v>163</v>
      </c>
      <c r="H80" s="53" t="s">
        <v>42</v>
      </c>
      <c r="I80" s="52" t="n">
        <v>20</v>
      </c>
      <c r="J80" s="52" t="n">
        <v>30</v>
      </c>
      <c r="K80" s="55" t="n">
        <v>6.4</v>
      </c>
      <c r="L80" s="37" t="n">
        <v>50</v>
      </c>
      <c r="M80" s="38" t="n">
        <f aca="false">L80-(SUM(O80:AA80))</f>
        <v>15</v>
      </c>
      <c r="N80" s="39" t="str">
        <f aca="false">IF(M80&lt;0,"ATENÇÃO","OK")</f>
        <v>OK</v>
      </c>
      <c r="O80" s="128" t="n">
        <v>5</v>
      </c>
      <c r="P80" s="128"/>
      <c r="Q80" s="128"/>
      <c r="R80" s="128"/>
      <c r="S80" s="128" t="n">
        <v>10</v>
      </c>
      <c r="T80" s="128"/>
      <c r="U80" s="128"/>
      <c r="V80" s="128"/>
      <c r="W80" s="128" t="n">
        <v>20</v>
      </c>
      <c r="X80" s="128"/>
      <c r="Y80" s="129"/>
      <c r="Z80" s="130"/>
      <c r="AA80" s="41"/>
    </row>
    <row r="81" customFormat="false" ht="15" hidden="false" customHeight="true" outlineLevel="0" collapsed="false">
      <c r="A81" s="48"/>
      <c r="B81" s="49"/>
      <c r="C81" s="57" t="n">
        <v>78</v>
      </c>
      <c r="D81" s="56" t="s">
        <v>169</v>
      </c>
      <c r="E81" s="53" t="s">
        <v>39</v>
      </c>
      <c r="F81" s="53" t="s">
        <v>130</v>
      </c>
      <c r="G81" s="53" t="s">
        <v>131</v>
      </c>
      <c r="H81" s="54" t="s">
        <v>42</v>
      </c>
      <c r="I81" s="52" t="n">
        <v>20</v>
      </c>
      <c r="J81" s="52" t="n">
        <v>30</v>
      </c>
      <c r="K81" s="55" t="n">
        <v>23</v>
      </c>
      <c r="L81" s="37" t="n">
        <v>50</v>
      </c>
      <c r="M81" s="38" t="n">
        <f aca="false">L81-(SUM(O81:AA81))</f>
        <v>0</v>
      </c>
      <c r="N81" s="39" t="str">
        <f aca="false">IF(M81&lt;0,"ATENÇÃO","OK")</f>
        <v>OK</v>
      </c>
      <c r="O81" s="128"/>
      <c r="P81" s="128"/>
      <c r="Q81" s="128"/>
      <c r="R81" s="128"/>
      <c r="S81" s="128" t="n">
        <v>20</v>
      </c>
      <c r="T81" s="128"/>
      <c r="U81" s="128"/>
      <c r="V81" s="128"/>
      <c r="W81" s="128" t="n">
        <v>30</v>
      </c>
      <c r="X81" s="128"/>
      <c r="Y81" s="129"/>
      <c r="Z81" s="130"/>
      <c r="AA81" s="41"/>
    </row>
    <row r="82" customFormat="false" ht="15" hidden="false" customHeight="true" outlineLevel="0" collapsed="false">
      <c r="A82" s="48"/>
      <c r="B82" s="49"/>
      <c r="C82" s="50" t="n">
        <v>79</v>
      </c>
      <c r="D82" s="56" t="s">
        <v>170</v>
      </c>
      <c r="E82" s="53" t="s">
        <v>39</v>
      </c>
      <c r="F82" s="53" t="s">
        <v>130</v>
      </c>
      <c r="G82" s="58" t="s">
        <v>131</v>
      </c>
      <c r="H82" s="54" t="s">
        <v>42</v>
      </c>
      <c r="I82" s="52" t="n">
        <v>20</v>
      </c>
      <c r="J82" s="52" t="n">
        <v>30</v>
      </c>
      <c r="K82" s="55" t="n">
        <v>22</v>
      </c>
      <c r="L82" s="37" t="n">
        <v>50</v>
      </c>
      <c r="M82" s="38" t="n">
        <f aca="false">L82-(SUM(O82:AA82))</f>
        <v>0</v>
      </c>
      <c r="N82" s="39" t="str">
        <f aca="false">IF(M82&lt;0,"ATENÇÃO","OK")</f>
        <v>OK</v>
      </c>
      <c r="O82" s="128"/>
      <c r="P82" s="128"/>
      <c r="Q82" s="128"/>
      <c r="R82" s="128"/>
      <c r="S82" s="128" t="n">
        <v>20</v>
      </c>
      <c r="T82" s="128"/>
      <c r="U82" s="128"/>
      <c r="V82" s="128"/>
      <c r="W82" s="128" t="n">
        <v>30</v>
      </c>
      <c r="X82" s="128"/>
      <c r="Y82" s="129"/>
      <c r="Z82" s="130"/>
      <c r="AA82" s="41"/>
    </row>
    <row r="83" customFormat="false" ht="15" hidden="false" customHeight="true" outlineLevel="0" collapsed="false">
      <c r="A83" s="48"/>
      <c r="B83" s="49"/>
      <c r="C83" s="50" t="n">
        <v>80</v>
      </c>
      <c r="D83" s="56" t="s">
        <v>171</v>
      </c>
      <c r="E83" s="53" t="s">
        <v>39</v>
      </c>
      <c r="F83" s="53" t="s">
        <v>130</v>
      </c>
      <c r="G83" s="58" t="s">
        <v>131</v>
      </c>
      <c r="H83" s="53" t="s">
        <v>42</v>
      </c>
      <c r="I83" s="52" t="n">
        <v>20</v>
      </c>
      <c r="J83" s="52" t="n">
        <v>30</v>
      </c>
      <c r="K83" s="55" t="n">
        <v>22</v>
      </c>
      <c r="L83" s="37" t="n">
        <v>50</v>
      </c>
      <c r="M83" s="38" t="n">
        <f aca="false">L83-(SUM(O83:AA83))</f>
        <v>0</v>
      </c>
      <c r="N83" s="39" t="str">
        <f aca="false">IF(M83&lt;0,"ATENÇÃO","OK")</f>
        <v>OK</v>
      </c>
      <c r="O83" s="128"/>
      <c r="P83" s="128"/>
      <c r="Q83" s="128"/>
      <c r="R83" s="128"/>
      <c r="S83" s="128" t="n">
        <v>20</v>
      </c>
      <c r="T83" s="128"/>
      <c r="U83" s="128"/>
      <c r="V83" s="128"/>
      <c r="W83" s="128" t="n">
        <v>30</v>
      </c>
      <c r="X83" s="128"/>
      <c r="Y83" s="129"/>
      <c r="Z83" s="130"/>
      <c r="AA83" s="41"/>
    </row>
    <row r="84" customFormat="false" ht="15" hidden="false" customHeight="true" outlineLevel="0" collapsed="false">
      <c r="A84" s="48"/>
      <c r="B84" s="49"/>
      <c r="C84" s="50" t="n">
        <v>81</v>
      </c>
      <c r="D84" s="56" t="s">
        <v>172</v>
      </c>
      <c r="E84" s="53" t="s">
        <v>39</v>
      </c>
      <c r="F84" s="53" t="s">
        <v>130</v>
      </c>
      <c r="G84" s="53" t="s">
        <v>131</v>
      </c>
      <c r="H84" s="53" t="s">
        <v>42</v>
      </c>
      <c r="I84" s="52" t="n">
        <v>20</v>
      </c>
      <c r="J84" s="52" t="n">
        <v>30</v>
      </c>
      <c r="K84" s="55" t="n">
        <v>23</v>
      </c>
      <c r="L84" s="37" t="n">
        <v>50</v>
      </c>
      <c r="M84" s="38" t="n">
        <f aca="false">L84-(SUM(O84:AA84))</f>
        <v>0</v>
      </c>
      <c r="N84" s="39" t="str">
        <f aca="false">IF(M84&lt;0,"ATENÇÃO","OK")</f>
        <v>OK</v>
      </c>
      <c r="O84" s="128"/>
      <c r="P84" s="128"/>
      <c r="Q84" s="128"/>
      <c r="R84" s="128"/>
      <c r="S84" s="128" t="n">
        <v>20</v>
      </c>
      <c r="T84" s="128"/>
      <c r="U84" s="128"/>
      <c r="V84" s="128"/>
      <c r="W84" s="128" t="n">
        <v>30</v>
      </c>
      <c r="X84" s="128"/>
      <c r="Y84" s="129"/>
      <c r="Z84" s="130"/>
      <c r="AA84" s="41"/>
    </row>
    <row r="85" customFormat="false" ht="15" hidden="false" customHeight="true" outlineLevel="0" collapsed="false">
      <c r="A85" s="48"/>
      <c r="B85" s="49"/>
      <c r="C85" s="50" t="n">
        <v>82</v>
      </c>
      <c r="D85" s="56" t="s">
        <v>173</v>
      </c>
      <c r="E85" s="53" t="s">
        <v>39</v>
      </c>
      <c r="F85" s="53" t="s">
        <v>130</v>
      </c>
      <c r="G85" s="53" t="s">
        <v>131</v>
      </c>
      <c r="H85" s="53" t="s">
        <v>42</v>
      </c>
      <c r="I85" s="52" t="n">
        <v>20</v>
      </c>
      <c r="J85" s="52" t="n">
        <v>30</v>
      </c>
      <c r="K85" s="55" t="n">
        <v>22</v>
      </c>
      <c r="L85" s="37" t="n">
        <v>50</v>
      </c>
      <c r="M85" s="38" t="n">
        <f aca="false">L85-(SUM(O85:AA85))</f>
        <v>0</v>
      </c>
      <c r="N85" s="39" t="str">
        <f aca="false">IF(M85&lt;0,"ATENÇÃO","OK")</f>
        <v>OK</v>
      </c>
      <c r="O85" s="128"/>
      <c r="P85" s="128"/>
      <c r="Q85" s="128"/>
      <c r="R85" s="128"/>
      <c r="S85" s="128" t="n">
        <v>50</v>
      </c>
      <c r="T85" s="128"/>
      <c r="U85" s="128"/>
      <c r="V85" s="128"/>
      <c r="W85" s="128"/>
      <c r="X85" s="128"/>
      <c r="Y85" s="129"/>
      <c r="Z85" s="130"/>
      <c r="AA85" s="41"/>
    </row>
    <row r="86" customFormat="false" ht="15" hidden="false" customHeight="true" outlineLevel="0" collapsed="false">
      <c r="A86" s="48"/>
      <c r="B86" s="49"/>
      <c r="C86" s="57" t="n">
        <v>83</v>
      </c>
      <c r="D86" s="56" t="s">
        <v>174</v>
      </c>
      <c r="E86" s="53" t="s">
        <v>39</v>
      </c>
      <c r="F86" s="53" t="s">
        <v>130</v>
      </c>
      <c r="G86" s="53" t="s">
        <v>131</v>
      </c>
      <c r="H86" s="53" t="s">
        <v>42</v>
      </c>
      <c r="I86" s="52" t="n">
        <v>20</v>
      </c>
      <c r="J86" s="52" t="n">
        <v>30</v>
      </c>
      <c r="K86" s="55" t="n">
        <v>24</v>
      </c>
      <c r="L86" s="37" t="n">
        <v>40</v>
      </c>
      <c r="M86" s="38" t="n">
        <f aca="false">L86-(SUM(O86:AA86))</f>
        <v>0</v>
      </c>
      <c r="N86" s="39" t="str">
        <f aca="false">IF(M86&lt;0,"ATENÇÃO","OK")</f>
        <v>OK</v>
      </c>
      <c r="O86" s="128"/>
      <c r="P86" s="128"/>
      <c r="Q86" s="128"/>
      <c r="R86" s="128"/>
      <c r="S86" s="128" t="n">
        <v>20</v>
      </c>
      <c r="T86" s="128"/>
      <c r="U86" s="128"/>
      <c r="V86" s="128"/>
      <c r="W86" s="128" t="n">
        <v>20</v>
      </c>
      <c r="X86" s="128"/>
      <c r="Y86" s="129"/>
      <c r="Z86" s="130"/>
      <c r="AA86" s="41"/>
    </row>
    <row r="87" customFormat="false" ht="15" hidden="false" customHeight="true" outlineLevel="0" collapsed="false">
      <c r="A87" s="48"/>
      <c r="B87" s="49"/>
      <c r="C87" s="50" t="n">
        <v>84</v>
      </c>
      <c r="D87" s="56" t="s">
        <v>175</v>
      </c>
      <c r="E87" s="52" t="s">
        <v>39</v>
      </c>
      <c r="F87" s="52" t="s">
        <v>130</v>
      </c>
      <c r="G87" s="53" t="s">
        <v>131</v>
      </c>
      <c r="H87" s="52" t="s">
        <v>42</v>
      </c>
      <c r="I87" s="52" t="n">
        <v>20</v>
      </c>
      <c r="J87" s="52" t="n">
        <v>30</v>
      </c>
      <c r="K87" s="55" t="n">
        <v>18</v>
      </c>
      <c r="L87" s="37" t="n">
        <v>50</v>
      </c>
      <c r="M87" s="38" t="n">
        <f aca="false">L87-(SUM(O87:AA87))</f>
        <v>0</v>
      </c>
      <c r="N87" s="39" t="str">
        <f aca="false">IF(M87&lt;0,"ATENÇÃO","OK")</f>
        <v>OK</v>
      </c>
      <c r="O87" s="128"/>
      <c r="P87" s="128"/>
      <c r="Q87" s="128"/>
      <c r="R87" s="128"/>
      <c r="S87" s="128"/>
      <c r="T87" s="128"/>
      <c r="U87" s="128"/>
      <c r="V87" s="128"/>
      <c r="W87" s="128" t="n">
        <v>50</v>
      </c>
      <c r="X87" s="128"/>
      <c r="Y87" s="129"/>
      <c r="Z87" s="130"/>
      <c r="AA87" s="41"/>
    </row>
    <row r="88" customFormat="false" ht="15" hidden="false" customHeight="true" outlineLevel="0" collapsed="false">
      <c r="A88" s="48"/>
      <c r="B88" s="49"/>
      <c r="C88" s="50" t="n">
        <v>85</v>
      </c>
      <c r="D88" s="56" t="s">
        <v>176</v>
      </c>
      <c r="E88" s="53" t="s">
        <v>39</v>
      </c>
      <c r="F88" s="53" t="s">
        <v>130</v>
      </c>
      <c r="G88" s="53" t="s">
        <v>131</v>
      </c>
      <c r="H88" s="54" t="s">
        <v>42</v>
      </c>
      <c r="I88" s="52" t="n">
        <v>20</v>
      </c>
      <c r="J88" s="52" t="n">
        <v>30</v>
      </c>
      <c r="K88" s="55" t="n">
        <v>23</v>
      </c>
      <c r="L88" s="37"/>
      <c r="M88" s="38" t="n">
        <f aca="false">L88-(SUM(O88:AA88))</f>
        <v>0</v>
      </c>
      <c r="N88" s="39" t="str">
        <f aca="false">IF(M88&lt;0,"ATENÇÃO","OK")</f>
        <v>OK</v>
      </c>
      <c r="O88" s="128"/>
      <c r="P88" s="128"/>
      <c r="Q88" s="128"/>
      <c r="R88" s="128"/>
      <c r="S88" s="128"/>
      <c r="T88" s="128"/>
      <c r="U88" s="128"/>
      <c r="V88" s="128"/>
      <c r="W88" s="128"/>
      <c r="X88" s="128"/>
      <c r="Y88" s="129"/>
      <c r="Z88" s="130"/>
      <c r="AA88" s="41"/>
    </row>
    <row r="89" customFormat="false" ht="15" hidden="false" customHeight="true" outlineLevel="0" collapsed="false">
      <c r="A89" s="48"/>
      <c r="B89" s="49"/>
      <c r="C89" s="50" t="n">
        <v>86</v>
      </c>
      <c r="D89" s="56" t="s">
        <v>177</v>
      </c>
      <c r="E89" s="52" t="s">
        <v>178</v>
      </c>
      <c r="F89" s="52" t="s">
        <v>143</v>
      </c>
      <c r="G89" s="53" t="s">
        <v>146</v>
      </c>
      <c r="H89" s="52" t="s">
        <v>42</v>
      </c>
      <c r="I89" s="52" t="n">
        <v>20</v>
      </c>
      <c r="J89" s="52" t="n">
        <v>30</v>
      </c>
      <c r="K89" s="55" t="n">
        <v>80</v>
      </c>
      <c r="L89" s="37"/>
      <c r="M89" s="38" t="n">
        <f aca="false">L89-(SUM(O89:AA89))</f>
        <v>0</v>
      </c>
      <c r="N89" s="39" t="str">
        <f aca="false">IF(M89&lt;0,"ATENÇÃO","OK")</f>
        <v>OK</v>
      </c>
      <c r="O89" s="128"/>
      <c r="P89" s="128"/>
      <c r="Q89" s="128"/>
      <c r="R89" s="128"/>
      <c r="S89" s="128"/>
      <c r="T89" s="128"/>
      <c r="U89" s="128"/>
      <c r="V89" s="128"/>
      <c r="W89" s="128"/>
      <c r="X89" s="128"/>
      <c r="Y89" s="129"/>
      <c r="Z89" s="130"/>
      <c r="AA89" s="41"/>
    </row>
    <row r="90" customFormat="false" ht="15" hidden="false" customHeight="true" outlineLevel="0" collapsed="false">
      <c r="A90" s="48"/>
      <c r="B90" s="49"/>
      <c r="C90" s="50" t="n">
        <v>87</v>
      </c>
      <c r="D90" s="56" t="s">
        <v>179</v>
      </c>
      <c r="E90" s="53" t="s">
        <v>39</v>
      </c>
      <c r="F90" s="53" t="s">
        <v>180</v>
      </c>
      <c r="G90" s="53" t="n">
        <v>1322</v>
      </c>
      <c r="H90" s="53" t="s">
        <v>181</v>
      </c>
      <c r="I90" s="52" t="n">
        <v>20</v>
      </c>
      <c r="J90" s="52" t="n">
        <v>30</v>
      </c>
      <c r="K90" s="55" t="n">
        <v>23</v>
      </c>
      <c r="L90" s="37" t="n">
        <v>20</v>
      </c>
      <c r="M90" s="38" t="n">
        <f aca="false">L90-(SUM(O90:AA90))</f>
        <v>20</v>
      </c>
      <c r="N90" s="39" t="str">
        <f aca="false">IF(M90&lt;0,"ATENÇÃO","OK")</f>
        <v>OK</v>
      </c>
      <c r="O90" s="128"/>
      <c r="P90" s="128"/>
      <c r="Q90" s="128"/>
      <c r="R90" s="128"/>
      <c r="S90" s="128"/>
      <c r="T90" s="128"/>
      <c r="U90" s="128"/>
      <c r="V90" s="128"/>
      <c r="W90" s="128"/>
      <c r="X90" s="128"/>
      <c r="Y90" s="129"/>
      <c r="Z90" s="130"/>
      <c r="AA90" s="41"/>
    </row>
    <row r="91" customFormat="false" ht="15" hidden="false" customHeight="true" outlineLevel="0" collapsed="false">
      <c r="A91" s="48"/>
      <c r="B91" s="49"/>
      <c r="C91" s="57" t="n">
        <v>88</v>
      </c>
      <c r="D91" s="56" t="s">
        <v>182</v>
      </c>
      <c r="E91" s="53" t="s">
        <v>39</v>
      </c>
      <c r="F91" s="53" t="s">
        <v>180</v>
      </c>
      <c r="G91" s="53" t="n">
        <v>1322</v>
      </c>
      <c r="H91" s="53" t="s">
        <v>181</v>
      </c>
      <c r="I91" s="52" t="n">
        <v>20</v>
      </c>
      <c r="J91" s="52" t="n">
        <v>30</v>
      </c>
      <c r="K91" s="55" t="n">
        <v>20</v>
      </c>
      <c r="L91" s="37" t="n">
        <v>20</v>
      </c>
      <c r="M91" s="38" t="n">
        <f aca="false">L91-(SUM(O91:AA91))</f>
        <v>20</v>
      </c>
      <c r="N91" s="39" t="str">
        <f aca="false">IF(M91&lt;0,"ATENÇÃO","OK")</f>
        <v>OK</v>
      </c>
      <c r="O91" s="128"/>
      <c r="P91" s="128"/>
      <c r="Q91" s="128"/>
      <c r="R91" s="128"/>
      <c r="S91" s="128"/>
      <c r="T91" s="128"/>
      <c r="U91" s="128"/>
      <c r="V91" s="128"/>
      <c r="W91" s="128"/>
      <c r="X91" s="128"/>
      <c r="Y91" s="129"/>
      <c r="Z91" s="130"/>
      <c r="AA91" s="41"/>
    </row>
    <row r="92" customFormat="false" ht="15" hidden="false" customHeight="true" outlineLevel="0" collapsed="false">
      <c r="A92" s="48"/>
      <c r="B92" s="49"/>
      <c r="C92" s="50" t="n">
        <v>89</v>
      </c>
      <c r="D92" s="51" t="s">
        <v>183</v>
      </c>
      <c r="E92" s="53" t="s">
        <v>39</v>
      </c>
      <c r="F92" s="53" t="s">
        <v>184</v>
      </c>
      <c r="G92" s="53" t="s">
        <v>146</v>
      </c>
      <c r="H92" s="54" t="s">
        <v>49</v>
      </c>
      <c r="I92" s="52" t="n">
        <v>20</v>
      </c>
      <c r="J92" s="52" t="n">
        <v>30</v>
      </c>
      <c r="K92" s="55" t="n">
        <v>34.5</v>
      </c>
      <c r="L92" s="37" t="n">
        <v>20</v>
      </c>
      <c r="M92" s="38" t="n">
        <f aca="false">L92-(SUM(O92:AA92))</f>
        <v>20</v>
      </c>
      <c r="N92" s="39" t="str">
        <f aca="false">IF(M92&lt;0,"ATENÇÃO","OK")</f>
        <v>OK</v>
      </c>
      <c r="O92" s="128"/>
      <c r="P92" s="128"/>
      <c r="Q92" s="128"/>
      <c r="R92" s="128"/>
      <c r="S92" s="128"/>
      <c r="T92" s="128"/>
      <c r="U92" s="128"/>
      <c r="V92" s="128"/>
      <c r="W92" s="128"/>
      <c r="X92" s="128"/>
      <c r="Y92" s="129"/>
      <c r="Z92" s="130"/>
      <c r="AA92" s="41"/>
    </row>
    <row r="93" customFormat="false" ht="15" hidden="false" customHeight="true" outlineLevel="0" collapsed="false">
      <c r="A93" s="48"/>
      <c r="B93" s="49"/>
      <c r="C93" s="50" t="n">
        <v>90</v>
      </c>
      <c r="D93" s="51" t="s">
        <v>185</v>
      </c>
      <c r="E93" s="53" t="s">
        <v>39</v>
      </c>
      <c r="F93" s="53" t="s">
        <v>130</v>
      </c>
      <c r="G93" s="53" t="s">
        <v>131</v>
      </c>
      <c r="H93" s="54" t="s">
        <v>49</v>
      </c>
      <c r="I93" s="52" t="n">
        <v>20</v>
      </c>
      <c r="J93" s="52" t="n">
        <v>30</v>
      </c>
      <c r="K93" s="55" t="n">
        <v>3.8</v>
      </c>
      <c r="L93" s="37"/>
      <c r="M93" s="38" t="n">
        <f aca="false">L93-(SUM(O93:AA93))</f>
        <v>0</v>
      </c>
      <c r="N93" s="39" t="str">
        <f aca="false">IF(M93&lt;0,"ATENÇÃO","OK")</f>
        <v>OK</v>
      </c>
      <c r="O93" s="128"/>
      <c r="P93" s="128"/>
      <c r="Q93" s="128"/>
      <c r="R93" s="128"/>
      <c r="S93" s="128"/>
      <c r="T93" s="128"/>
      <c r="U93" s="128"/>
      <c r="V93" s="128"/>
      <c r="W93" s="128"/>
      <c r="X93" s="128"/>
      <c r="Y93" s="129"/>
      <c r="Z93" s="130"/>
      <c r="AA93" s="41"/>
    </row>
    <row r="94" customFormat="false" ht="15" hidden="false" customHeight="true" outlineLevel="0" collapsed="false">
      <c r="A94" s="48"/>
      <c r="B94" s="49"/>
      <c r="C94" s="50" t="n">
        <v>91</v>
      </c>
      <c r="D94" s="56" t="s">
        <v>186</v>
      </c>
      <c r="E94" s="53" t="s">
        <v>39</v>
      </c>
      <c r="F94" s="53" t="s">
        <v>180</v>
      </c>
      <c r="G94" s="53" t="n">
        <v>1319</v>
      </c>
      <c r="H94" s="53" t="s">
        <v>181</v>
      </c>
      <c r="I94" s="52" t="n">
        <v>20</v>
      </c>
      <c r="J94" s="52" t="n">
        <v>30</v>
      </c>
      <c r="K94" s="55" t="n">
        <v>35</v>
      </c>
      <c r="L94" s="37" t="n">
        <v>5</v>
      </c>
      <c r="M94" s="38" t="n">
        <f aca="false">L94-(SUM(O94:AA94))</f>
        <v>5</v>
      </c>
      <c r="N94" s="39" t="str">
        <f aca="false">IF(M94&lt;0,"ATENÇÃO","OK")</f>
        <v>OK</v>
      </c>
      <c r="O94" s="128"/>
      <c r="P94" s="128"/>
      <c r="Q94" s="128"/>
      <c r="R94" s="128"/>
      <c r="S94" s="128"/>
      <c r="T94" s="128"/>
      <c r="U94" s="128"/>
      <c r="V94" s="128"/>
      <c r="W94" s="128"/>
      <c r="X94" s="128"/>
      <c r="Y94" s="129"/>
      <c r="Z94" s="130"/>
      <c r="AA94" s="41"/>
    </row>
    <row r="95" customFormat="false" ht="15" hidden="false" customHeight="true" outlineLevel="0" collapsed="false">
      <c r="A95" s="48"/>
      <c r="B95" s="49"/>
      <c r="C95" s="50" t="n">
        <v>92</v>
      </c>
      <c r="D95" s="56" t="s">
        <v>187</v>
      </c>
      <c r="E95" s="53" t="s">
        <v>39</v>
      </c>
      <c r="F95" s="53" t="s">
        <v>180</v>
      </c>
      <c r="G95" s="53" t="n">
        <v>1319</v>
      </c>
      <c r="H95" s="53" t="s">
        <v>181</v>
      </c>
      <c r="I95" s="52" t="n">
        <v>20</v>
      </c>
      <c r="J95" s="52" t="n">
        <v>30</v>
      </c>
      <c r="K95" s="55" t="n">
        <v>35</v>
      </c>
      <c r="L95" s="37" t="n">
        <v>5</v>
      </c>
      <c r="M95" s="38" t="n">
        <f aca="false">L95-(SUM(O95:AA95))</f>
        <v>5</v>
      </c>
      <c r="N95" s="39" t="str">
        <f aca="false">IF(M95&lt;0,"ATENÇÃO","OK")</f>
        <v>OK</v>
      </c>
      <c r="O95" s="128"/>
      <c r="P95" s="128"/>
      <c r="Q95" s="128"/>
      <c r="R95" s="128"/>
      <c r="S95" s="128"/>
      <c r="T95" s="128"/>
      <c r="U95" s="128"/>
      <c r="V95" s="128"/>
      <c r="W95" s="128"/>
      <c r="X95" s="128"/>
      <c r="Y95" s="129"/>
      <c r="Z95" s="130"/>
      <c r="AA95" s="41"/>
    </row>
    <row r="96" customFormat="false" ht="15" hidden="false" customHeight="true" outlineLevel="0" collapsed="false">
      <c r="A96" s="48"/>
      <c r="B96" s="49"/>
      <c r="C96" s="57" t="n">
        <v>93</v>
      </c>
      <c r="D96" s="56" t="s">
        <v>188</v>
      </c>
      <c r="E96" s="53" t="s">
        <v>39</v>
      </c>
      <c r="F96" s="53" t="s">
        <v>180</v>
      </c>
      <c r="G96" s="53" t="n">
        <v>1318</v>
      </c>
      <c r="H96" s="53" t="s">
        <v>181</v>
      </c>
      <c r="I96" s="52" t="n">
        <v>20</v>
      </c>
      <c r="J96" s="52" t="n">
        <v>30</v>
      </c>
      <c r="K96" s="55" t="n">
        <v>35</v>
      </c>
      <c r="L96" s="37" t="n">
        <v>5</v>
      </c>
      <c r="M96" s="38" t="n">
        <f aca="false">L96-(SUM(O96:AA96))</f>
        <v>5</v>
      </c>
      <c r="N96" s="39" t="str">
        <f aca="false">IF(M96&lt;0,"ATENÇÃO","OK")</f>
        <v>OK</v>
      </c>
      <c r="O96" s="128"/>
      <c r="P96" s="128"/>
      <c r="Q96" s="128"/>
      <c r="R96" s="128"/>
      <c r="S96" s="128"/>
      <c r="T96" s="128"/>
      <c r="U96" s="128"/>
      <c r="V96" s="128"/>
      <c r="W96" s="128"/>
      <c r="X96" s="128"/>
      <c r="Y96" s="129"/>
      <c r="Z96" s="130"/>
      <c r="AA96" s="41"/>
    </row>
    <row r="97" customFormat="false" ht="15" hidden="false" customHeight="true" outlineLevel="0" collapsed="false">
      <c r="A97" s="48"/>
      <c r="B97" s="49"/>
      <c r="C97" s="50" t="n">
        <v>94</v>
      </c>
      <c r="D97" s="56" t="s">
        <v>189</v>
      </c>
      <c r="E97" s="53" t="s">
        <v>39</v>
      </c>
      <c r="F97" s="53" t="s">
        <v>180</v>
      </c>
      <c r="G97" s="53" t="n">
        <v>1318</v>
      </c>
      <c r="H97" s="53" t="s">
        <v>181</v>
      </c>
      <c r="I97" s="52" t="n">
        <v>20</v>
      </c>
      <c r="J97" s="52" t="n">
        <v>30</v>
      </c>
      <c r="K97" s="55" t="n">
        <v>20</v>
      </c>
      <c r="L97" s="37" t="n">
        <v>5</v>
      </c>
      <c r="M97" s="38" t="n">
        <f aca="false">L97-(SUM(O97:AA97))</f>
        <v>5</v>
      </c>
      <c r="N97" s="39" t="str">
        <f aca="false">IF(M97&lt;0,"ATENÇÃO","OK")</f>
        <v>OK</v>
      </c>
      <c r="O97" s="128"/>
      <c r="P97" s="128"/>
      <c r="Q97" s="128"/>
      <c r="R97" s="128"/>
      <c r="S97" s="128"/>
      <c r="T97" s="128"/>
      <c r="U97" s="128"/>
      <c r="V97" s="128"/>
      <c r="W97" s="128"/>
      <c r="X97" s="128"/>
      <c r="Y97" s="129"/>
      <c r="Z97" s="130"/>
      <c r="AA97" s="41"/>
    </row>
    <row r="98" customFormat="false" ht="15" hidden="false" customHeight="true" outlineLevel="0" collapsed="false">
      <c r="A98" s="48"/>
      <c r="B98" s="49"/>
      <c r="C98" s="50" t="n">
        <v>95</v>
      </c>
      <c r="D98" s="51" t="s">
        <v>190</v>
      </c>
      <c r="E98" s="53" t="s">
        <v>39</v>
      </c>
      <c r="F98" s="53" t="s">
        <v>180</v>
      </c>
      <c r="G98" s="53" t="n">
        <v>1302</v>
      </c>
      <c r="H98" s="53" t="s">
        <v>62</v>
      </c>
      <c r="I98" s="52" t="n">
        <v>20</v>
      </c>
      <c r="J98" s="52" t="n">
        <v>30</v>
      </c>
      <c r="K98" s="55" t="n">
        <v>40</v>
      </c>
      <c r="L98" s="37" t="n">
        <v>50</v>
      </c>
      <c r="M98" s="38" t="n">
        <f aca="false">L98-(SUM(O98:AA98))</f>
        <v>50</v>
      </c>
      <c r="N98" s="39" t="str">
        <f aca="false">IF(M98&lt;0,"ATENÇÃO","OK")</f>
        <v>OK</v>
      </c>
      <c r="O98" s="128"/>
      <c r="P98" s="128"/>
      <c r="Q98" s="128"/>
      <c r="R98" s="128"/>
      <c r="S98" s="128"/>
      <c r="T98" s="128"/>
      <c r="U98" s="128"/>
      <c r="V98" s="128"/>
      <c r="W98" s="128"/>
      <c r="X98" s="128"/>
      <c r="Y98" s="129"/>
      <c r="Z98" s="130"/>
      <c r="AA98" s="41"/>
    </row>
    <row r="99" customFormat="false" ht="15" hidden="false" customHeight="true" outlineLevel="0" collapsed="false">
      <c r="A99" s="48"/>
      <c r="B99" s="49"/>
      <c r="C99" s="50" t="n">
        <v>96</v>
      </c>
      <c r="D99" s="51" t="s">
        <v>191</v>
      </c>
      <c r="E99" s="53" t="s">
        <v>39</v>
      </c>
      <c r="F99" s="53" t="s">
        <v>180</v>
      </c>
      <c r="G99" s="53" t="n">
        <v>13302</v>
      </c>
      <c r="H99" s="53" t="s">
        <v>49</v>
      </c>
      <c r="I99" s="52" t="n">
        <v>20</v>
      </c>
      <c r="J99" s="52" t="n">
        <v>30</v>
      </c>
      <c r="K99" s="55" t="n">
        <v>40</v>
      </c>
      <c r="L99" s="37" t="n">
        <v>50</v>
      </c>
      <c r="M99" s="38" t="n">
        <f aca="false">L99-(SUM(O99:AA99))</f>
        <v>50</v>
      </c>
      <c r="N99" s="39" t="str">
        <f aca="false">IF(M99&lt;0,"ATENÇÃO","OK")</f>
        <v>OK</v>
      </c>
      <c r="O99" s="128"/>
      <c r="P99" s="128"/>
      <c r="Q99" s="128"/>
      <c r="R99" s="128"/>
      <c r="S99" s="128"/>
      <c r="T99" s="128"/>
      <c r="U99" s="128"/>
      <c r="V99" s="128"/>
      <c r="W99" s="128"/>
      <c r="X99" s="128"/>
      <c r="Y99" s="129"/>
      <c r="Z99" s="130"/>
      <c r="AA99" s="41"/>
    </row>
    <row r="100" customFormat="false" ht="15" hidden="false" customHeight="true" outlineLevel="0" collapsed="false">
      <c r="A100" s="48"/>
      <c r="B100" s="49"/>
      <c r="C100" s="50" t="n">
        <v>97</v>
      </c>
      <c r="D100" s="51" t="s">
        <v>192</v>
      </c>
      <c r="E100" s="53" t="s">
        <v>39</v>
      </c>
      <c r="F100" s="53" t="s">
        <v>180</v>
      </c>
      <c r="G100" s="53" t="n">
        <v>13302</v>
      </c>
      <c r="H100" s="53" t="s">
        <v>62</v>
      </c>
      <c r="I100" s="52" t="n">
        <v>20</v>
      </c>
      <c r="J100" s="52" t="n">
        <v>30</v>
      </c>
      <c r="K100" s="55" t="n">
        <v>46</v>
      </c>
      <c r="L100" s="37" t="n">
        <v>50</v>
      </c>
      <c r="M100" s="38" t="n">
        <f aca="false">L100-(SUM(O100:AA100))</f>
        <v>50</v>
      </c>
      <c r="N100" s="39" t="str">
        <f aca="false">IF(M100&lt;0,"ATENÇÃO","OK")</f>
        <v>OK</v>
      </c>
      <c r="O100" s="128"/>
      <c r="P100" s="128"/>
      <c r="Q100" s="128"/>
      <c r="R100" s="128"/>
      <c r="S100" s="128"/>
      <c r="T100" s="128"/>
      <c r="U100" s="128"/>
      <c r="V100" s="128"/>
      <c r="W100" s="128"/>
      <c r="X100" s="128"/>
      <c r="Y100" s="129"/>
      <c r="Z100" s="130"/>
      <c r="AA100" s="41"/>
    </row>
    <row r="101" customFormat="false" ht="15" hidden="false" customHeight="true" outlineLevel="0" collapsed="false">
      <c r="A101" s="48"/>
      <c r="B101" s="49"/>
      <c r="C101" s="57" t="n">
        <v>98</v>
      </c>
      <c r="D101" s="56" t="s">
        <v>193</v>
      </c>
      <c r="E101" s="53" t="s">
        <v>39</v>
      </c>
      <c r="F101" s="53" t="s">
        <v>180</v>
      </c>
      <c r="G101" s="53" t="n">
        <v>13302</v>
      </c>
      <c r="H101" s="53" t="s">
        <v>181</v>
      </c>
      <c r="I101" s="52" t="n">
        <v>20</v>
      </c>
      <c r="J101" s="52" t="n">
        <v>30</v>
      </c>
      <c r="K101" s="55" t="n">
        <v>32</v>
      </c>
      <c r="L101" s="37" t="n">
        <v>100</v>
      </c>
      <c r="M101" s="38" t="n">
        <f aca="false">L101-(SUM(O101:AA101))</f>
        <v>60</v>
      </c>
      <c r="N101" s="39" t="str">
        <f aca="false">IF(M101&lt;0,"ATENÇÃO","OK")</f>
        <v>OK</v>
      </c>
      <c r="O101" s="128" t="n">
        <v>40</v>
      </c>
      <c r="P101" s="128"/>
      <c r="Q101" s="128"/>
      <c r="R101" s="128"/>
      <c r="S101" s="128"/>
      <c r="T101" s="128"/>
      <c r="U101" s="128"/>
      <c r="V101" s="128"/>
      <c r="W101" s="128"/>
      <c r="X101" s="128"/>
      <c r="Y101" s="129"/>
      <c r="Z101" s="130"/>
      <c r="AA101" s="41"/>
    </row>
    <row r="102" customFormat="false" ht="31.5" hidden="false" customHeight="true" outlineLevel="0" collapsed="false">
      <c r="A102" s="48"/>
      <c r="B102" s="49"/>
      <c r="C102" s="50" t="n">
        <v>99</v>
      </c>
      <c r="D102" s="56" t="s">
        <v>194</v>
      </c>
      <c r="E102" s="53" t="s">
        <v>39</v>
      </c>
      <c r="F102" s="53" t="s">
        <v>180</v>
      </c>
      <c r="G102" s="53" t="n">
        <v>13302</v>
      </c>
      <c r="H102" s="53" t="s">
        <v>181</v>
      </c>
      <c r="I102" s="52" t="n">
        <v>20</v>
      </c>
      <c r="J102" s="52" t="n">
        <v>30</v>
      </c>
      <c r="K102" s="55" t="n">
        <v>45</v>
      </c>
      <c r="L102" s="37"/>
      <c r="M102" s="38" t="n">
        <f aca="false">L102-(SUM(O102:AA102))</f>
        <v>0</v>
      </c>
      <c r="N102" s="39" t="str">
        <f aca="false">IF(M102&lt;0,"ATENÇÃO","OK")</f>
        <v>OK</v>
      </c>
      <c r="O102" s="128"/>
      <c r="P102" s="128"/>
      <c r="Q102" s="128"/>
      <c r="R102" s="128"/>
      <c r="S102" s="128"/>
      <c r="T102" s="128"/>
      <c r="U102" s="128"/>
      <c r="V102" s="128"/>
      <c r="W102" s="128"/>
      <c r="X102" s="128"/>
      <c r="Y102" s="129"/>
      <c r="Z102" s="130"/>
      <c r="AA102" s="41"/>
    </row>
    <row r="103" customFormat="false" ht="36" hidden="false" customHeight="true" outlineLevel="0" collapsed="false">
      <c r="A103" s="48"/>
      <c r="B103" s="49"/>
      <c r="C103" s="50" t="n">
        <v>100</v>
      </c>
      <c r="D103" s="51" t="s">
        <v>195</v>
      </c>
      <c r="E103" s="53" t="s">
        <v>39</v>
      </c>
      <c r="F103" s="53" t="s">
        <v>184</v>
      </c>
      <c r="G103" s="53" t="s">
        <v>146</v>
      </c>
      <c r="H103" s="53" t="s">
        <v>49</v>
      </c>
      <c r="I103" s="52" t="n">
        <v>20</v>
      </c>
      <c r="J103" s="52" t="n">
        <v>30</v>
      </c>
      <c r="K103" s="55" t="n">
        <v>81.5</v>
      </c>
      <c r="L103" s="37" t="n">
        <v>5</v>
      </c>
      <c r="M103" s="38" t="n">
        <f aca="false">L103-(SUM(O103:AA103))</f>
        <v>5</v>
      </c>
      <c r="N103" s="39" t="str">
        <f aca="false">IF(M103&lt;0,"ATENÇÃO","OK")</f>
        <v>OK</v>
      </c>
      <c r="O103" s="128"/>
      <c r="P103" s="128"/>
      <c r="Q103" s="128"/>
      <c r="R103" s="128"/>
      <c r="S103" s="128"/>
      <c r="T103" s="128"/>
      <c r="U103" s="128"/>
      <c r="V103" s="128"/>
      <c r="W103" s="128"/>
      <c r="X103" s="128"/>
      <c r="Y103" s="129"/>
      <c r="Z103" s="130"/>
      <c r="AA103" s="41"/>
    </row>
    <row r="104" customFormat="false" ht="15" hidden="false" customHeight="true" outlineLevel="0" collapsed="false">
      <c r="A104" s="48"/>
      <c r="B104" s="49"/>
      <c r="C104" s="50" t="n">
        <v>101</v>
      </c>
      <c r="D104" s="51" t="s">
        <v>196</v>
      </c>
      <c r="E104" s="53" t="s">
        <v>39</v>
      </c>
      <c r="F104" s="53" t="s">
        <v>130</v>
      </c>
      <c r="G104" s="53" t="s">
        <v>197</v>
      </c>
      <c r="H104" s="53" t="s">
        <v>49</v>
      </c>
      <c r="I104" s="52" t="n">
        <v>20</v>
      </c>
      <c r="J104" s="52" t="n">
        <v>30</v>
      </c>
      <c r="K104" s="55" t="n">
        <v>15</v>
      </c>
      <c r="L104" s="37" t="n">
        <v>20</v>
      </c>
      <c r="M104" s="38" t="n">
        <f aca="false">L104-(SUM(O104:AA104))</f>
        <v>20</v>
      </c>
      <c r="N104" s="39" t="str">
        <f aca="false">IF(M104&lt;0,"ATENÇÃO","OK")</f>
        <v>OK</v>
      </c>
      <c r="O104" s="128"/>
      <c r="P104" s="128"/>
      <c r="Q104" s="128"/>
      <c r="R104" s="128"/>
      <c r="S104" s="128"/>
      <c r="T104" s="128"/>
      <c r="U104" s="128"/>
      <c r="V104" s="128"/>
      <c r="W104" s="128"/>
      <c r="X104" s="128"/>
      <c r="Y104" s="129"/>
      <c r="Z104" s="130"/>
      <c r="AA104" s="41"/>
    </row>
    <row r="105" customFormat="false" ht="15" hidden="false" customHeight="true" outlineLevel="0" collapsed="false">
      <c r="A105" s="48"/>
      <c r="B105" s="49"/>
      <c r="C105" s="50" t="n">
        <v>102</v>
      </c>
      <c r="D105" s="56" t="s">
        <v>198</v>
      </c>
      <c r="E105" s="52" t="s">
        <v>39</v>
      </c>
      <c r="F105" s="52" t="s">
        <v>130</v>
      </c>
      <c r="G105" s="53" t="s">
        <v>131</v>
      </c>
      <c r="H105" s="52" t="s">
        <v>42</v>
      </c>
      <c r="I105" s="52" t="n">
        <v>20</v>
      </c>
      <c r="J105" s="52" t="n">
        <v>30</v>
      </c>
      <c r="K105" s="55" t="n">
        <v>6.75</v>
      </c>
      <c r="L105" s="37" t="n">
        <v>50</v>
      </c>
      <c r="M105" s="38" t="n">
        <f aca="false">L105-(SUM(O105:AA105))</f>
        <v>20</v>
      </c>
      <c r="N105" s="39" t="str">
        <f aca="false">IF(M105&lt;0,"ATENÇÃO","OK")</f>
        <v>OK</v>
      </c>
      <c r="O105" s="128"/>
      <c r="P105" s="128"/>
      <c r="Q105" s="128"/>
      <c r="R105" s="128"/>
      <c r="S105" s="128" t="n">
        <v>30</v>
      </c>
      <c r="T105" s="128"/>
      <c r="U105" s="128"/>
      <c r="V105" s="128"/>
      <c r="W105" s="128"/>
      <c r="X105" s="128"/>
      <c r="Y105" s="129"/>
      <c r="Z105" s="130"/>
      <c r="AA105" s="41"/>
    </row>
    <row r="106" customFormat="false" ht="15" hidden="false" customHeight="true" outlineLevel="0" collapsed="false">
      <c r="A106" s="48"/>
      <c r="B106" s="49"/>
      <c r="C106" s="57" t="n">
        <v>103</v>
      </c>
      <c r="D106" s="56" t="s">
        <v>199</v>
      </c>
      <c r="E106" s="52" t="s">
        <v>39</v>
      </c>
      <c r="F106" s="52" t="s">
        <v>130</v>
      </c>
      <c r="G106" s="53" t="s">
        <v>131</v>
      </c>
      <c r="H106" s="52" t="s">
        <v>42</v>
      </c>
      <c r="I106" s="52" t="n">
        <v>20</v>
      </c>
      <c r="J106" s="52" t="n">
        <v>30</v>
      </c>
      <c r="K106" s="55" t="n">
        <v>5</v>
      </c>
      <c r="L106" s="37" t="n">
        <v>40</v>
      </c>
      <c r="M106" s="38" t="n">
        <f aca="false">L106-(SUM(O106:AA106))</f>
        <v>40</v>
      </c>
      <c r="N106" s="39" t="str">
        <f aca="false">IF(M106&lt;0,"ATENÇÃO","OK")</f>
        <v>OK</v>
      </c>
      <c r="O106" s="128"/>
      <c r="P106" s="128"/>
      <c r="Q106" s="128"/>
      <c r="R106" s="128"/>
      <c r="S106" s="128"/>
      <c r="T106" s="128"/>
      <c r="U106" s="128"/>
      <c r="V106" s="128"/>
      <c r="W106" s="128"/>
      <c r="X106" s="128"/>
      <c r="Y106" s="129"/>
      <c r="Z106" s="130"/>
      <c r="AA106" s="41"/>
    </row>
    <row r="107" customFormat="false" ht="15" hidden="false" customHeight="true" outlineLevel="0" collapsed="false">
      <c r="A107" s="48"/>
      <c r="B107" s="49"/>
      <c r="C107" s="50" t="n">
        <v>104</v>
      </c>
      <c r="D107" s="56" t="s">
        <v>200</v>
      </c>
      <c r="E107" s="53" t="s">
        <v>39</v>
      </c>
      <c r="F107" s="53" t="s">
        <v>130</v>
      </c>
      <c r="G107" s="53" t="s">
        <v>131</v>
      </c>
      <c r="H107" s="53" t="s">
        <v>42</v>
      </c>
      <c r="I107" s="52" t="n">
        <v>20</v>
      </c>
      <c r="J107" s="52" t="n">
        <v>30</v>
      </c>
      <c r="K107" s="55" t="n">
        <v>2.4</v>
      </c>
      <c r="L107" s="37" t="n">
        <v>100</v>
      </c>
      <c r="M107" s="38" t="n">
        <f aca="false">L107-(SUM(O107:AA107))</f>
        <v>100</v>
      </c>
      <c r="N107" s="39" t="str">
        <f aca="false">IF(M107&lt;0,"ATENÇÃO","OK")</f>
        <v>OK</v>
      </c>
      <c r="O107" s="128"/>
      <c r="P107" s="128"/>
      <c r="Q107" s="128"/>
      <c r="R107" s="128"/>
      <c r="S107" s="128"/>
      <c r="T107" s="128"/>
      <c r="U107" s="128"/>
      <c r="V107" s="128"/>
      <c r="W107" s="128"/>
      <c r="X107" s="128"/>
      <c r="Y107" s="129"/>
      <c r="Z107" s="130"/>
      <c r="AA107" s="41"/>
    </row>
    <row r="108" customFormat="false" ht="15" hidden="false" customHeight="true" outlineLevel="0" collapsed="false">
      <c r="A108" s="48"/>
      <c r="B108" s="49"/>
      <c r="C108" s="50" t="n">
        <v>105</v>
      </c>
      <c r="D108" s="56" t="s">
        <v>201</v>
      </c>
      <c r="E108" s="53" t="s">
        <v>39</v>
      </c>
      <c r="F108" s="53" t="s">
        <v>130</v>
      </c>
      <c r="G108" s="53" t="s">
        <v>131</v>
      </c>
      <c r="H108" s="53" t="s">
        <v>42</v>
      </c>
      <c r="I108" s="52" t="n">
        <v>20</v>
      </c>
      <c r="J108" s="52" t="n">
        <v>30</v>
      </c>
      <c r="K108" s="55" t="n">
        <v>14.5</v>
      </c>
      <c r="L108" s="37" t="n">
        <v>50</v>
      </c>
      <c r="M108" s="38" t="n">
        <f aca="false">L108-(SUM(O108:AA108))</f>
        <v>50</v>
      </c>
      <c r="N108" s="39" t="str">
        <f aca="false">IF(M108&lt;0,"ATENÇÃO","OK")</f>
        <v>OK</v>
      </c>
      <c r="O108" s="128"/>
      <c r="P108" s="128"/>
      <c r="Q108" s="128"/>
      <c r="R108" s="128"/>
      <c r="S108" s="128"/>
      <c r="T108" s="128"/>
      <c r="U108" s="128"/>
      <c r="V108" s="128"/>
      <c r="W108" s="128"/>
      <c r="X108" s="128"/>
      <c r="Y108" s="129"/>
      <c r="Z108" s="130"/>
      <c r="AA108" s="41"/>
    </row>
    <row r="109" customFormat="false" ht="15" hidden="false" customHeight="true" outlineLevel="0" collapsed="false">
      <c r="A109" s="48"/>
      <c r="B109" s="49"/>
      <c r="C109" s="50" t="n">
        <v>106</v>
      </c>
      <c r="D109" s="56" t="s">
        <v>202</v>
      </c>
      <c r="E109" s="53" t="s">
        <v>39</v>
      </c>
      <c r="F109" s="53" t="s">
        <v>130</v>
      </c>
      <c r="G109" s="53" t="s">
        <v>131</v>
      </c>
      <c r="H109" s="53" t="s">
        <v>42</v>
      </c>
      <c r="I109" s="52" t="n">
        <v>20</v>
      </c>
      <c r="J109" s="52" t="n">
        <v>30</v>
      </c>
      <c r="K109" s="55" t="n">
        <v>14.5</v>
      </c>
      <c r="L109" s="37" t="n">
        <v>50</v>
      </c>
      <c r="M109" s="38" t="n">
        <f aca="false">L109-(SUM(O109:AA109))</f>
        <v>50</v>
      </c>
      <c r="N109" s="39" t="str">
        <f aca="false">IF(M109&lt;0,"ATENÇÃO","OK")</f>
        <v>OK</v>
      </c>
      <c r="O109" s="128"/>
      <c r="P109" s="128"/>
      <c r="Q109" s="128"/>
      <c r="R109" s="128"/>
      <c r="S109" s="128"/>
      <c r="T109" s="128"/>
      <c r="U109" s="128"/>
      <c r="V109" s="128"/>
      <c r="W109" s="128"/>
      <c r="X109" s="128"/>
      <c r="Y109" s="129"/>
      <c r="Z109" s="130"/>
      <c r="AA109" s="41"/>
    </row>
    <row r="110" customFormat="false" ht="41.25" hidden="false" customHeight="true" outlineLevel="0" collapsed="false">
      <c r="A110" s="48"/>
      <c r="B110" s="49"/>
      <c r="C110" s="50" t="n">
        <v>107</v>
      </c>
      <c r="D110" s="56" t="s">
        <v>203</v>
      </c>
      <c r="E110" s="53" t="s">
        <v>39</v>
      </c>
      <c r="F110" s="53" t="s">
        <v>130</v>
      </c>
      <c r="G110" s="53" t="s">
        <v>131</v>
      </c>
      <c r="H110" s="53" t="s">
        <v>42</v>
      </c>
      <c r="I110" s="52" t="n">
        <v>20</v>
      </c>
      <c r="J110" s="52" t="n">
        <v>30</v>
      </c>
      <c r="K110" s="55" t="n">
        <v>15</v>
      </c>
      <c r="L110" s="37" t="n">
        <v>50</v>
      </c>
      <c r="M110" s="38" t="n">
        <f aca="false">L110-(SUM(O110:AA110))</f>
        <v>40</v>
      </c>
      <c r="N110" s="39" t="str">
        <f aca="false">IF(M110&lt;0,"ATENÇÃO","OK")</f>
        <v>OK</v>
      </c>
      <c r="O110" s="128"/>
      <c r="P110" s="128"/>
      <c r="Q110" s="128"/>
      <c r="R110" s="128"/>
      <c r="S110" s="128" t="n">
        <v>10</v>
      </c>
      <c r="T110" s="128"/>
      <c r="U110" s="128"/>
      <c r="V110" s="128"/>
      <c r="W110" s="128"/>
      <c r="X110" s="128"/>
      <c r="Y110" s="129"/>
      <c r="Z110" s="130"/>
      <c r="AA110" s="41"/>
    </row>
    <row r="111" customFormat="false" ht="15" hidden="false" customHeight="true" outlineLevel="0" collapsed="false">
      <c r="A111" s="48"/>
      <c r="B111" s="49"/>
      <c r="C111" s="57" t="n">
        <v>108</v>
      </c>
      <c r="D111" s="56" t="s">
        <v>204</v>
      </c>
      <c r="E111" s="53" t="s">
        <v>39</v>
      </c>
      <c r="F111" s="53" t="s">
        <v>130</v>
      </c>
      <c r="G111" s="53" t="s">
        <v>131</v>
      </c>
      <c r="H111" s="54" t="s">
        <v>42</v>
      </c>
      <c r="I111" s="52" t="n">
        <v>20</v>
      </c>
      <c r="J111" s="52" t="n">
        <v>30</v>
      </c>
      <c r="K111" s="55" t="n">
        <v>14.5</v>
      </c>
      <c r="L111" s="37" t="n">
        <v>60</v>
      </c>
      <c r="M111" s="38" t="n">
        <f aca="false">L111-(SUM(O111:AA111))</f>
        <v>0</v>
      </c>
      <c r="N111" s="39" t="str">
        <f aca="false">IF(M111&lt;0,"ATENÇÃO","OK")</f>
        <v>OK</v>
      </c>
      <c r="O111" s="128"/>
      <c r="P111" s="128"/>
      <c r="Q111" s="128"/>
      <c r="R111" s="128"/>
      <c r="S111" s="128" t="n">
        <v>30</v>
      </c>
      <c r="T111" s="128"/>
      <c r="U111" s="128"/>
      <c r="V111" s="128"/>
      <c r="W111" s="128" t="n">
        <v>30</v>
      </c>
      <c r="X111" s="128"/>
      <c r="Y111" s="129"/>
      <c r="Z111" s="130"/>
      <c r="AA111" s="41"/>
    </row>
    <row r="112" customFormat="false" ht="15" hidden="false" customHeight="true" outlineLevel="0" collapsed="false">
      <c r="A112" s="48"/>
      <c r="B112" s="49"/>
      <c r="C112" s="50" t="n">
        <v>109</v>
      </c>
      <c r="D112" s="56" t="s">
        <v>205</v>
      </c>
      <c r="E112" s="53" t="s">
        <v>39</v>
      </c>
      <c r="F112" s="53" t="s">
        <v>130</v>
      </c>
      <c r="G112" s="53" t="s">
        <v>131</v>
      </c>
      <c r="H112" s="53" t="s">
        <v>42</v>
      </c>
      <c r="I112" s="52" t="n">
        <v>20</v>
      </c>
      <c r="J112" s="52" t="n">
        <v>30</v>
      </c>
      <c r="K112" s="55" t="n">
        <v>17.5</v>
      </c>
      <c r="L112" s="59" t="n">
        <v>50</v>
      </c>
      <c r="M112" s="38" t="n">
        <f aca="false">L112-(SUM(O112:AA112))</f>
        <v>20</v>
      </c>
      <c r="N112" s="39" t="str">
        <f aca="false">IF(M112&lt;0,"ATENÇÃO","OK")</f>
        <v>OK</v>
      </c>
      <c r="O112" s="128"/>
      <c r="P112" s="128"/>
      <c r="Q112" s="128"/>
      <c r="R112" s="128"/>
      <c r="S112" s="128"/>
      <c r="T112" s="128"/>
      <c r="U112" s="128"/>
      <c r="V112" s="128"/>
      <c r="W112" s="128" t="n">
        <v>30</v>
      </c>
      <c r="X112" s="128"/>
      <c r="Y112" s="129"/>
      <c r="Z112" s="130"/>
      <c r="AA112" s="41"/>
    </row>
    <row r="113" customFormat="false" ht="15" hidden="false" customHeight="true" outlineLevel="0" collapsed="false">
      <c r="A113" s="48"/>
      <c r="B113" s="49"/>
      <c r="C113" s="50" t="n">
        <v>110</v>
      </c>
      <c r="D113" s="56" t="s">
        <v>206</v>
      </c>
      <c r="E113" s="53" t="s">
        <v>39</v>
      </c>
      <c r="F113" s="53" t="s">
        <v>130</v>
      </c>
      <c r="G113" s="53" t="s">
        <v>131</v>
      </c>
      <c r="H113" s="53" t="s">
        <v>42</v>
      </c>
      <c r="I113" s="52" t="n">
        <v>20</v>
      </c>
      <c r="J113" s="52" t="n">
        <v>30</v>
      </c>
      <c r="K113" s="55" t="n">
        <v>18</v>
      </c>
      <c r="L113" s="59" t="n">
        <v>50</v>
      </c>
      <c r="M113" s="38" t="n">
        <f aca="false">L113-(SUM(O113:AA113))</f>
        <v>50</v>
      </c>
      <c r="N113" s="39" t="str">
        <f aca="false">IF(M113&lt;0,"ATENÇÃO","OK")</f>
        <v>OK</v>
      </c>
      <c r="O113" s="128"/>
      <c r="P113" s="128"/>
      <c r="Q113" s="128"/>
      <c r="R113" s="128"/>
      <c r="S113" s="128"/>
      <c r="T113" s="128"/>
      <c r="U113" s="128"/>
      <c r="V113" s="128"/>
      <c r="W113" s="128"/>
      <c r="X113" s="128"/>
      <c r="Y113" s="129"/>
      <c r="Z113" s="130"/>
      <c r="AA113" s="41"/>
    </row>
    <row r="114" customFormat="false" ht="15" hidden="false" customHeight="true" outlineLevel="0" collapsed="false">
      <c r="A114" s="48"/>
      <c r="B114" s="49"/>
      <c r="C114" s="50" t="n">
        <v>111</v>
      </c>
      <c r="D114" s="56" t="s">
        <v>207</v>
      </c>
      <c r="E114" s="53" t="s">
        <v>39</v>
      </c>
      <c r="F114" s="53" t="s">
        <v>180</v>
      </c>
      <c r="G114" s="53" t="n">
        <v>1391</v>
      </c>
      <c r="H114" s="54" t="s">
        <v>181</v>
      </c>
      <c r="I114" s="52" t="n">
        <v>20</v>
      </c>
      <c r="J114" s="52" t="n">
        <v>30</v>
      </c>
      <c r="K114" s="55" t="n">
        <v>4.8</v>
      </c>
      <c r="L114" s="59" t="n">
        <v>20</v>
      </c>
      <c r="M114" s="38" t="n">
        <f aca="false">L114-(SUM(O114:AA114))</f>
        <v>20</v>
      </c>
      <c r="N114" s="39" t="str">
        <f aca="false">IF(M114&lt;0,"ATENÇÃO","OK")</f>
        <v>OK</v>
      </c>
      <c r="O114" s="128"/>
      <c r="P114" s="128"/>
      <c r="Q114" s="128"/>
      <c r="R114" s="128"/>
      <c r="S114" s="128"/>
      <c r="T114" s="128"/>
      <c r="U114" s="128"/>
      <c r="V114" s="128"/>
      <c r="W114" s="128"/>
      <c r="X114" s="128"/>
      <c r="Y114" s="129"/>
      <c r="Z114" s="130"/>
      <c r="AA114" s="41"/>
    </row>
    <row r="115" customFormat="false" ht="15" hidden="false" customHeight="true" outlineLevel="0" collapsed="false">
      <c r="A115" s="48"/>
      <c r="B115" s="49"/>
      <c r="C115" s="50" t="n">
        <v>112</v>
      </c>
      <c r="D115" s="56" t="s">
        <v>208</v>
      </c>
      <c r="E115" s="53" t="s">
        <v>39</v>
      </c>
      <c r="F115" s="53" t="s">
        <v>180</v>
      </c>
      <c r="G115" s="52" t="n">
        <v>1391</v>
      </c>
      <c r="H115" s="54" t="s">
        <v>181</v>
      </c>
      <c r="I115" s="52" t="n">
        <v>20</v>
      </c>
      <c r="J115" s="52" t="n">
        <v>30</v>
      </c>
      <c r="K115" s="55" t="n">
        <v>4.5</v>
      </c>
      <c r="L115" s="59" t="n">
        <v>20</v>
      </c>
      <c r="M115" s="38" t="n">
        <f aca="false">L115-(SUM(O115:AA115))</f>
        <v>20</v>
      </c>
      <c r="N115" s="39" t="str">
        <f aca="false">IF(M115&lt;0,"ATENÇÃO","OK")</f>
        <v>OK</v>
      </c>
      <c r="O115" s="128"/>
      <c r="P115" s="128"/>
      <c r="Q115" s="128"/>
      <c r="R115" s="128"/>
      <c r="S115" s="128"/>
      <c r="T115" s="128"/>
      <c r="U115" s="128"/>
      <c r="V115" s="128"/>
      <c r="W115" s="128"/>
      <c r="X115" s="128"/>
      <c r="Y115" s="129"/>
      <c r="Z115" s="130"/>
      <c r="AA115" s="41"/>
    </row>
    <row r="116" customFormat="false" ht="63.75" hidden="false" customHeight="true" outlineLevel="0" collapsed="false">
      <c r="A116" s="48"/>
      <c r="B116" s="49"/>
      <c r="C116" s="57" t="n">
        <v>113</v>
      </c>
      <c r="D116" s="51" t="s">
        <v>209</v>
      </c>
      <c r="E116" s="53" t="s">
        <v>39</v>
      </c>
      <c r="F116" s="53" t="s">
        <v>180</v>
      </c>
      <c r="G116" s="53" t="n">
        <v>1391</v>
      </c>
      <c r="H116" s="53" t="s">
        <v>181</v>
      </c>
      <c r="I116" s="52" t="n">
        <v>20</v>
      </c>
      <c r="J116" s="52" t="n">
        <v>30</v>
      </c>
      <c r="K116" s="55" t="n">
        <v>5.2</v>
      </c>
      <c r="L116" s="59" t="n">
        <v>20</v>
      </c>
      <c r="M116" s="38" t="n">
        <f aca="false">L116-(SUM(O116:AA116))</f>
        <v>20</v>
      </c>
      <c r="N116" s="39" t="str">
        <f aca="false">IF(M116&lt;0,"ATENÇÃO","OK")</f>
        <v>OK</v>
      </c>
      <c r="O116" s="128"/>
      <c r="P116" s="128"/>
      <c r="Q116" s="128"/>
      <c r="R116" s="128"/>
      <c r="S116" s="128"/>
      <c r="T116" s="128"/>
      <c r="U116" s="128"/>
      <c r="V116" s="128"/>
      <c r="W116" s="128"/>
      <c r="X116" s="128"/>
      <c r="Y116" s="129"/>
      <c r="Z116" s="130"/>
      <c r="AA116" s="41"/>
    </row>
    <row r="117" customFormat="false" ht="15" hidden="false" customHeight="true" outlineLevel="0" collapsed="false">
      <c r="A117" s="48"/>
      <c r="B117" s="49"/>
      <c r="C117" s="50" t="n">
        <v>114</v>
      </c>
      <c r="D117" s="51" t="s">
        <v>210</v>
      </c>
      <c r="E117" s="53" t="s">
        <v>39</v>
      </c>
      <c r="F117" s="53" t="s">
        <v>180</v>
      </c>
      <c r="G117" s="53" t="n">
        <v>1391</v>
      </c>
      <c r="H117" s="53" t="s">
        <v>181</v>
      </c>
      <c r="I117" s="52" t="n">
        <v>20</v>
      </c>
      <c r="J117" s="52" t="n">
        <v>30</v>
      </c>
      <c r="K117" s="55" t="n">
        <v>4.9</v>
      </c>
      <c r="L117" s="59" t="n">
        <v>20</v>
      </c>
      <c r="M117" s="38" t="n">
        <f aca="false">L117-(SUM(O117:AA117))</f>
        <v>20</v>
      </c>
      <c r="N117" s="39" t="str">
        <f aca="false">IF(M117&lt;0,"ATENÇÃO","OK")</f>
        <v>OK</v>
      </c>
      <c r="O117" s="128"/>
      <c r="P117" s="128"/>
      <c r="Q117" s="128"/>
      <c r="R117" s="128"/>
      <c r="S117" s="128"/>
      <c r="T117" s="128"/>
      <c r="U117" s="128"/>
      <c r="V117" s="128"/>
      <c r="W117" s="128"/>
      <c r="X117" s="128"/>
      <c r="Y117" s="129"/>
      <c r="Z117" s="130"/>
      <c r="AA117" s="41"/>
    </row>
    <row r="118" customFormat="false" ht="15" hidden="false" customHeight="true" outlineLevel="0" collapsed="false">
      <c r="A118" s="48"/>
      <c r="B118" s="49"/>
      <c r="C118" s="50" t="n">
        <v>115</v>
      </c>
      <c r="D118" s="51" t="s">
        <v>211</v>
      </c>
      <c r="E118" s="53" t="s">
        <v>39</v>
      </c>
      <c r="F118" s="53" t="s">
        <v>180</v>
      </c>
      <c r="G118" s="53" t="n">
        <v>13302</v>
      </c>
      <c r="H118" s="53" t="s">
        <v>181</v>
      </c>
      <c r="I118" s="52" t="n">
        <v>20</v>
      </c>
      <c r="J118" s="52" t="n">
        <v>30</v>
      </c>
      <c r="K118" s="55" t="n">
        <v>80</v>
      </c>
      <c r="L118" s="59"/>
      <c r="M118" s="38" t="n">
        <f aca="false">L118-(SUM(O118:AA118))</f>
        <v>0</v>
      </c>
      <c r="N118" s="39" t="str">
        <f aca="false">IF(M118&lt;0,"ATENÇÃO","OK")</f>
        <v>OK</v>
      </c>
      <c r="O118" s="128"/>
      <c r="P118" s="128"/>
      <c r="Q118" s="128"/>
      <c r="R118" s="128"/>
      <c r="S118" s="128"/>
      <c r="T118" s="128"/>
      <c r="U118" s="128"/>
      <c r="V118" s="128"/>
      <c r="W118" s="128"/>
      <c r="X118" s="128"/>
      <c r="Y118" s="129"/>
      <c r="Z118" s="130"/>
      <c r="AA118" s="41"/>
    </row>
    <row r="119" customFormat="false" ht="15" hidden="false" customHeight="true" outlineLevel="0" collapsed="false">
      <c r="A119" s="48"/>
      <c r="B119" s="49"/>
      <c r="C119" s="50" t="n">
        <v>116</v>
      </c>
      <c r="D119" s="51" t="s">
        <v>212</v>
      </c>
      <c r="E119" s="53" t="s">
        <v>39</v>
      </c>
      <c r="F119" s="53" t="s">
        <v>180</v>
      </c>
      <c r="G119" s="53" t="n">
        <v>1314</v>
      </c>
      <c r="H119" s="53" t="s">
        <v>181</v>
      </c>
      <c r="I119" s="52" t="n">
        <v>20</v>
      </c>
      <c r="J119" s="52" t="n">
        <v>30</v>
      </c>
      <c r="K119" s="55" t="n">
        <v>45</v>
      </c>
      <c r="L119" s="59"/>
      <c r="M119" s="38" t="n">
        <f aca="false">L119-(SUM(O119:AA119))</f>
        <v>0</v>
      </c>
      <c r="N119" s="39" t="str">
        <f aca="false">IF(M119&lt;0,"ATENÇÃO","OK")</f>
        <v>OK</v>
      </c>
      <c r="O119" s="128"/>
      <c r="P119" s="128"/>
      <c r="Q119" s="128"/>
      <c r="R119" s="128"/>
      <c r="S119" s="128"/>
      <c r="T119" s="128"/>
      <c r="U119" s="128"/>
      <c r="V119" s="128"/>
      <c r="W119" s="128"/>
      <c r="X119" s="128"/>
      <c r="Y119" s="129"/>
      <c r="Z119" s="130"/>
      <c r="AA119" s="41"/>
    </row>
    <row r="120" customFormat="false" ht="15" hidden="false" customHeight="true" outlineLevel="0" collapsed="false">
      <c r="A120" s="48"/>
      <c r="B120" s="49"/>
      <c r="C120" s="50" t="n">
        <v>117</v>
      </c>
      <c r="D120" s="51" t="s">
        <v>213</v>
      </c>
      <c r="E120" s="52" t="s">
        <v>39</v>
      </c>
      <c r="F120" s="52" t="s">
        <v>180</v>
      </c>
      <c r="G120" s="53" t="n">
        <v>1300</v>
      </c>
      <c r="H120" s="52" t="s">
        <v>181</v>
      </c>
      <c r="I120" s="52" t="n">
        <v>20</v>
      </c>
      <c r="J120" s="52" t="n">
        <v>30</v>
      </c>
      <c r="K120" s="55" t="n">
        <v>62</v>
      </c>
      <c r="L120" s="59"/>
      <c r="M120" s="38" t="n">
        <f aca="false">L120-(SUM(O120:AA120))</f>
        <v>0</v>
      </c>
      <c r="N120" s="39" t="str">
        <f aca="false">IF(M120&lt;0,"ATENÇÃO","OK")</f>
        <v>OK</v>
      </c>
      <c r="O120" s="128"/>
      <c r="P120" s="128"/>
      <c r="Q120" s="128"/>
      <c r="R120" s="128"/>
      <c r="S120" s="128"/>
      <c r="T120" s="128"/>
      <c r="U120" s="128"/>
      <c r="V120" s="128"/>
      <c r="W120" s="128"/>
      <c r="X120" s="128"/>
      <c r="Y120" s="129"/>
      <c r="Z120" s="130"/>
      <c r="AA120" s="41"/>
    </row>
    <row r="121" customFormat="false" ht="15" hidden="false" customHeight="true" outlineLevel="0" collapsed="false">
      <c r="A121" s="48"/>
      <c r="B121" s="49"/>
      <c r="C121" s="57" t="n">
        <v>118</v>
      </c>
      <c r="D121" s="51" t="s">
        <v>214</v>
      </c>
      <c r="E121" s="53" t="s">
        <v>39</v>
      </c>
      <c r="F121" s="53" t="s">
        <v>180</v>
      </c>
      <c r="G121" s="53" t="n">
        <v>1304</v>
      </c>
      <c r="H121" s="54" t="s">
        <v>181</v>
      </c>
      <c r="I121" s="52" t="n">
        <v>20</v>
      </c>
      <c r="J121" s="52" t="n">
        <v>30</v>
      </c>
      <c r="K121" s="55" t="n">
        <v>28</v>
      </c>
      <c r="L121" s="59"/>
      <c r="M121" s="38" t="n">
        <f aca="false">L121-(SUM(O121:AA121))</f>
        <v>0</v>
      </c>
      <c r="N121" s="39" t="str">
        <f aca="false">IF(M121&lt;0,"ATENÇÃO","OK")</f>
        <v>OK</v>
      </c>
      <c r="O121" s="128"/>
      <c r="P121" s="128"/>
      <c r="Q121" s="128"/>
      <c r="R121" s="128"/>
      <c r="S121" s="128"/>
      <c r="T121" s="128"/>
      <c r="U121" s="128"/>
      <c r="V121" s="128"/>
      <c r="W121" s="128"/>
      <c r="X121" s="128"/>
      <c r="Y121" s="129"/>
      <c r="Z121" s="130"/>
      <c r="AA121" s="41"/>
    </row>
    <row r="122" customFormat="false" ht="15" hidden="false" customHeight="true" outlineLevel="0" collapsed="false">
      <c r="A122" s="48"/>
      <c r="B122" s="49"/>
      <c r="C122" s="50" t="n">
        <v>119</v>
      </c>
      <c r="D122" s="51" t="s">
        <v>215</v>
      </c>
      <c r="E122" s="53" t="s">
        <v>39</v>
      </c>
      <c r="F122" s="53" t="s">
        <v>180</v>
      </c>
      <c r="G122" s="53" t="n">
        <v>1325</v>
      </c>
      <c r="H122" s="53" t="s">
        <v>181</v>
      </c>
      <c r="I122" s="52" t="n">
        <v>20</v>
      </c>
      <c r="J122" s="52" t="n">
        <v>30</v>
      </c>
      <c r="K122" s="55" t="n">
        <v>16</v>
      </c>
      <c r="L122" s="59"/>
      <c r="M122" s="38" t="n">
        <f aca="false">L122-(SUM(O122:AA122))</f>
        <v>0</v>
      </c>
      <c r="N122" s="39" t="str">
        <f aca="false">IF(M122&lt;0,"ATENÇÃO","OK")</f>
        <v>OK</v>
      </c>
      <c r="O122" s="128"/>
      <c r="P122" s="128"/>
      <c r="Q122" s="128"/>
      <c r="R122" s="128"/>
      <c r="S122" s="128"/>
      <c r="T122" s="128"/>
      <c r="U122" s="128"/>
      <c r="V122" s="128"/>
      <c r="W122" s="128"/>
      <c r="X122" s="128"/>
      <c r="Y122" s="129"/>
      <c r="Z122" s="130"/>
      <c r="AA122" s="41"/>
    </row>
    <row r="123" customFormat="false" ht="15" hidden="false" customHeight="true" outlineLevel="0" collapsed="false">
      <c r="A123" s="48"/>
      <c r="B123" s="49"/>
      <c r="C123" s="50" t="n">
        <v>120</v>
      </c>
      <c r="D123" s="51" t="s">
        <v>216</v>
      </c>
      <c r="E123" s="53" t="s">
        <v>39</v>
      </c>
      <c r="F123" s="53" t="s">
        <v>180</v>
      </c>
      <c r="G123" s="53" t="n">
        <v>1329</v>
      </c>
      <c r="H123" s="53" t="s">
        <v>181</v>
      </c>
      <c r="I123" s="52" t="n">
        <v>20</v>
      </c>
      <c r="J123" s="52" t="n">
        <v>30</v>
      </c>
      <c r="K123" s="55" t="n">
        <v>9.7</v>
      </c>
      <c r="L123" s="59"/>
      <c r="M123" s="38" t="n">
        <f aca="false">L123-(SUM(O123:AA123))</f>
        <v>0</v>
      </c>
      <c r="N123" s="39" t="str">
        <f aca="false">IF(M123&lt;0,"ATENÇÃO","OK")</f>
        <v>OK</v>
      </c>
      <c r="O123" s="128"/>
      <c r="P123" s="128"/>
      <c r="Q123" s="128"/>
      <c r="R123" s="128"/>
      <c r="S123" s="128"/>
      <c r="T123" s="128"/>
      <c r="U123" s="128"/>
      <c r="V123" s="128"/>
      <c r="W123" s="128"/>
      <c r="X123" s="128"/>
      <c r="Y123" s="129"/>
      <c r="Z123" s="130"/>
      <c r="AA123" s="41"/>
    </row>
    <row r="124" customFormat="false" ht="15" hidden="false" customHeight="true" outlineLevel="0" collapsed="false">
      <c r="A124" s="48"/>
      <c r="B124" s="49"/>
      <c r="C124" s="50" t="n">
        <v>121</v>
      </c>
      <c r="D124" s="51" t="s">
        <v>217</v>
      </c>
      <c r="E124" s="53" t="s">
        <v>39</v>
      </c>
      <c r="F124" s="53" t="s">
        <v>180</v>
      </c>
      <c r="G124" s="53" t="n">
        <v>13196</v>
      </c>
      <c r="H124" s="54" t="s">
        <v>62</v>
      </c>
      <c r="I124" s="52" t="n">
        <v>20</v>
      </c>
      <c r="J124" s="52" t="n">
        <v>30</v>
      </c>
      <c r="K124" s="55" t="n">
        <v>2</v>
      </c>
      <c r="L124" s="59"/>
      <c r="M124" s="38" t="n">
        <f aca="false">L124-(SUM(O124:AA124))</f>
        <v>0</v>
      </c>
      <c r="N124" s="39" t="str">
        <f aca="false">IF(M124&lt;0,"ATENÇÃO","OK")</f>
        <v>OK</v>
      </c>
      <c r="O124" s="128"/>
      <c r="P124" s="128"/>
      <c r="Q124" s="128"/>
      <c r="R124" s="128"/>
      <c r="S124" s="128"/>
      <c r="T124" s="128"/>
      <c r="U124" s="128"/>
      <c r="V124" s="128"/>
      <c r="W124" s="128"/>
      <c r="X124" s="128"/>
      <c r="Y124" s="129"/>
      <c r="Z124" s="130"/>
      <c r="AA124" s="41"/>
    </row>
    <row r="125" customFormat="false" ht="15" hidden="false" customHeight="true" outlineLevel="0" collapsed="false">
      <c r="A125" s="48"/>
      <c r="B125" s="49"/>
      <c r="C125" s="50" t="n">
        <v>122</v>
      </c>
      <c r="D125" s="51" t="s">
        <v>218</v>
      </c>
      <c r="E125" s="52" t="s">
        <v>39</v>
      </c>
      <c r="F125" s="52" t="s">
        <v>219</v>
      </c>
      <c r="G125" s="53" t="s">
        <v>220</v>
      </c>
      <c r="H125" s="52" t="s">
        <v>181</v>
      </c>
      <c r="I125" s="52" t="n">
        <v>20</v>
      </c>
      <c r="J125" s="52" t="n">
        <v>30</v>
      </c>
      <c r="K125" s="55" t="n">
        <v>0.95</v>
      </c>
      <c r="L125" s="59"/>
      <c r="M125" s="38" t="n">
        <f aca="false">L125-(SUM(O125:AA125))</f>
        <v>0</v>
      </c>
      <c r="N125" s="39" t="str">
        <f aca="false">IF(M125&lt;0,"ATENÇÃO","OK")</f>
        <v>OK</v>
      </c>
      <c r="O125" s="128"/>
      <c r="P125" s="128"/>
      <c r="Q125" s="128"/>
      <c r="R125" s="128"/>
      <c r="S125" s="128"/>
      <c r="T125" s="128"/>
      <c r="U125" s="128"/>
      <c r="V125" s="128"/>
      <c r="W125" s="128"/>
      <c r="X125" s="128"/>
      <c r="Y125" s="129"/>
      <c r="Z125" s="130"/>
      <c r="AA125" s="41"/>
    </row>
    <row r="126" customFormat="false" ht="15" hidden="false" customHeight="true" outlineLevel="0" collapsed="false">
      <c r="A126" s="48"/>
      <c r="B126" s="49"/>
      <c r="C126" s="57" t="n">
        <v>123</v>
      </c>
      <c r="D126" s="51" t="s">
        <v>221</v>
      </c>
      <c r="E126" s="53" t="s">
        <v>39</v>
      </c>
      <c r="F126" s="53" t="s">
        <v>180</v>
      </c>
      <c r="G126" s="53" t="n">
        <v>1397</v>
      </c>
      <c r="H126" s="53" t="s">
        <v>181</v>
      </c>
      <c r="I126" s="52" t="n">
        <v>20</v>
      </c>
      <c r="J126" s="52" t="n">
        <v>30</v>
      </c>
      <c r="K126" s="55" t="n">
        <v>3.9</v>
      </c>
      <c r="L126" s="59"/>
      <c r="M126" s="38" t="n">
        <f aca="false">L126-(SUM(O126:AA126))</f>
        <v>0</v>
      </c>
      <c r="N126" s="39" t="str">
        <f aca="false">IF(M126&lt;0,"ATENÇÃO","OK")</f>
        <v>OK</v>
      </c>
      <c r="O126" s="128"/>
      <c r="P126" s="128"/>
      <c r="Q126" s="128"/>
      <c r="R126" s="128"/>
      <c r="S126" s="128"/>
      <c r="T126" s="128"/>
      <c r="U126" s="128"/>
      <c r="V126" s="128"/>
      <c r="W126" s="128"/>
      <c r="X126" s="128"/>
      <c r="Y126" s="129"/>
      <c r="Z126" s="130"/>
      <c r="AA126" s="41"/>
    </row>
    <row r="127" customFormat="false" ht="15" hidden="false" customHeight="true" outlineLevel="0" collapsed="false">
      <c r="A127" s="48"/>
      <c r="B127" s="49"/>
      <c r="C127" s="50" t="n">
        <v>124</v>
      </c>
      <c r="D127" s="51" t="s">
        <v>222</v>
      </c>
      <c r="E127" s="53" t="s">
        <v>39</v>
      </c>
      <c r="F127" s="53" t="s">
        <v>180</v>
      </c>
      <c r="G127" s="53" t="n">
        <v>1397</v>
      </c>
      <c r="H127" s="53" t="s">
        <v>181</v>
      </c>
      <c r="I127" s="52" t="n">
        <v>20</v>
      </c>
      <c r="J127" s="52" t="n">
        <v>30</v>
      </c>
      <c r="K127" s="55" t="n">
        <v>1.73</v>
      </c>
      <c r="L127" s="59"/>
      <c r="M127" s="38" t="n">
        <f aca="false">L127-(SUM(O127:AA127))</f>
        <v>0</v>
      </c>
      <c r="N127" s="39" t="str">
        <f aca="false">IF(M127&lt;0,"ATENÇÃO","OK")</f>
        <v>OK</v>
      </c>
      <c r="O127" s="128"/>
      <c r="P127" s="128"/>
      <c r="Q127" s="128"/>
      <c r="R127" s="128"/>
      <c r="S127" s="128"/>
      <c r="T127" s="128"/>
      <c r="U127" s="128"/>
      <c r="V127" s="128"/>
      <c r="W127" s="128"/>
      <c r="X127" s="128"/>
      <c r="Y127" s="129"/>
      <c r="Z127" s="130"/>
      <c r="AA127" s="41"/>
    </row>
    <row r="128" customFormat="false" ht="15" hidden="false" customHeight="true" outlineLevel="0" collapsed="false">
      <c r="A128" s="48"/>
      <c r="B128" s="49"/>
      <c r="C128" s="50" t="n">
        <v>125</v>
      </c>
      <c r="D128" s="51" t="s">
        <v>223</v>
      </c>
      <c r="E128" s="52" t="s">
        <v>39</v>
      </c>
      <c r="F128" s="52" t="s">
        <v>180</v>
      </c>
      <c r="G128" s="53" t="n">
        <v>1393</v>
      </c>
      <c r="H128" s="52" t="s">
        <v>181</v>
      </c>
      <c r="I128" s="52" t="n">
        <v>20</v>
      </c>
      <c r="J128" s="52" t="n">
        <v>30</v>
      </c>
      <c r="K128" s="55" t="n">
        <v>1.3</v>
      </c>
      <c r="L128" s="59"/>
      <c r="M128" s="38" t="n">
        <f aca="false">L128-(SUM(O128:AA128))</f>
        <v>0</v>
      </c>
      <c r="N128" s="39" t="str">
        <f aca="false">IF(M128&lt;0,"ATENÇÃO","OK")</f>
        <v>OK</v>
      </c>
      <c r="O128" s="128"/>
      <c r="P128" s="128"/>
      <c r="Q128" s="128"/>
      <c r="R128" s="128"/>
      <c r="S128" s="128"/>
      <c r="T128" s="128"/>
      <c r="U128" s="128"/>
      <c r="V128" s="128"/>
      <c r="W128" s="128"/>
      <c r="X128" s="128"/>
      <c r="Y128" s="129"/>
      <c r="Z128" s="130"/>
      <c r="AA128" s="41"/>
    </row>
    <row r="129" customFormat="false" ht="15" hidden="false" customHeight="true" outlineLevel="0" collapsed="false">
      <c r="A129" s="48"/>
      <c r="B129" s="49"/>
      <c r="C129" s="50" t="n">
        <v>126</v>
      </c>
      <c r="D129" s="51" t="s">
        <v>224</v>
      </c>
      <c r="E129" s="52" t="s">
        <v>39</v>
      </c>
      <c r="F129" s="52" t="s">
        <v>130</v>
      </c>
      <c r="G129" s="53" t="s">
        <v>131</v>
      </c>
      <c r="H129" s="52" t="s">
        <v>181</v>
      </c>
      <c r="I129" s="52" t="n">
        <v>20</v>
      </c>
      <c r="J129" s="52" t="n">
        <v>30</v>
      </c>
      <c r="K129" s="55" t="n">
        <v>2.8</v>
      </c>
      <c r="L129" s="59"/>
      <c r="M129" s="38" t="n">
        <f aca="false">L129-(SUM(O129:AA129))</f>
        <v>0</v>
      </c>
      <c r="N129" s="39" t="str">
        <f aca="false">IF(M129&lt;0,"ATENÇÃO","OK")</f>
        <v>OK</v>
      </c>
      <c r="O129" s="128"/>
      <c r="P129" s="128"/>
      <c r="Q129" s="128"/>
      <c r="R129" s="128"/>
      <c r="S129" s="128"/>
      <c r="T129" s="128"/>
      <c r="U129" s="128"/>
      <c r="V129" s="128"/>
      <c r="W129" s="128"/>
      <c r="X129" s="128"/>
      <c r="Y129" s="129"/>
      <c r="Z129" s="130"/>
      <c r="AA129" s="41"/>
    </row>
    <row r="130" customFormat="false" ht="15" hidden="false" customHeight="true" outlineLevel="0" collapsed="false">
      <c r="A130" s="48"/>
      <c r="B130" s="49"/>
      <c r="C130" s="50" t="n">
        <v>127</v>
      </c>
      <c r="D130" s="51" t="s">
        <v>225</v>
      </c>
      <c r="E130" s="53" t="s">
        <v>129</v>
      </c>
      <c r="F130" s="53" t="s">
        <v>180</v>
      </c>
      <c r="G130" s="53" t="n">
        <v>13106</v>
      </c>
      <c r="H130" s="53" t="s">
        <v>181</v>
      </c>
      <c r="I130" s="52" t="n">
        <v>20</v>
      </c>
      <c r="J130" s="52" t="n">
        <v>30</v>
      </c>
      <c r="K130" s="55" t="n">
        <v>45</v>
      </c>
      <c r="L130" s="59"/>
      <c r="M130" s="38" t="n">
        <f aca="false">L130-(SUM(O130:AA130))</f>
        <v>0</v>
      </c>
      <c r="N130" s="39" t="str">
        <f aca="false">IF(M130&lt;0,"ATENÇÃO","OK")</f>
        <v>OK</v>
      </c>
      <c r="O130" s="128"/>
      <c r="P130" s="128"/>
      <c r="Q130" s="128"/>
      <c r="R130" s="128"/>
      <c r="S130" s="128"/>
      <c r="T130" s="128"/>
      <c r="U130" s="128"/>
      <c r="V130" s="128"/>
      <c r="W130" s="128"/>
      <c r="X130" s="128"/>
      <c r="Y130" s="129"/>
      <c r="Z130" s="130"/>
      <c r="AA130" s="41"/>
    </row>
    <row r="131" customFormat="false" ht="15" hidden="false" customHeight="true" outlineLevel="0" collapsed="false">
      <c r="A131" s="48"/>
      <c r="B131" s="49"/>
      <c r="C131" s="57" t="n">
        <v>128</v>
      </c>
      <c r="D131" s="51" t="s">
        <v>226</v>
      </c>
      <c r="E131" s="53" t="s">
        <v>129</v>
      </c>
      <c r="F131" s="53" t="s">
        <v>180</v>
      </c>
      <c r="G131" s="53" t="n">
        <v>13170</v>
      </c>
      <c r="H131" s="53" t="s">
        <v>181</v>
      </c>
      <c r="I131" s="52" t="n">
        <v>20</v>
      </c>
      <c r="J131" s="52" t="n">
        <v>30</v>
      </c>
      <c r="K131" s="55" t="n">
        <v>1.65</v>
      </c>
      <c r="L131" s="59"/>
      <c r="M131" s="38" t="n">
        <f aca="false">L131-(SUM(O131:AA131))</f>
        <v>0</v>
      </c>
      <c r="N131" s="39" t="str">
        <f aca="false">IF(M131&lt;0,"ATENÇÃO","OK")</f>
        <v>OK</v>
      </c>
      <c r="O131" s="128"/>
      <c r="P131" s="128"/>
      <c r="Q131" s="128"/>
      <c r="R131" s="128"/>
      <c r="S131" s="128"/>
      <c r="T131" s="128"/>
      <c r="U131" s="128"/>
      <c r="V131" s="128"/>
      <c r="W131" s="128"/>
      <c r="X131" s="128"/>
      <c r="Y131" s="129"/>
      <c r="Z131" s="130"/>
      <c r="AA131" s="41"/>
    </row>
    <row r="132" customFormat="false" ht="15" hidden="false" customHeight="true" outlineLevel="0" collapsed="false">
      <c r="A132" s="48"/>
      <c r="B132" s="49"/>
      <c r="C132" s="50" t="n">
        <v>129</v>
      </c>
      <c r="D132" s="51" t="s">
        <v>227</v>
      </c>
      <c r="E132" s="53" t="s">
        <v>129</v>
      </c>
      <c r="F132" s="53" t="s">
        <v>180</v>
      </c>
      <c r="G132" s="53" t="n">
        <v>13117</v>
      </c>
      <c r="H132" s="53" t="s">
        <v>181</v>
      </c>
      <c r="I132" s="52" t="n">
        <v>20</v>
      </c>
      <c r="J132" s="52" t="n">
        <v>30</v>
      </c>
      <c r="K132" s="55" t="n">
        <v>1.61</v>
      </c>
      <c r="L132" s="59"/>
      <c r="M132" s="38" t="n">
        <f aca="false">L132-(SUM(O132:AA132))</f>
        <v>0</v>
      </c>
      <c r="N132" s="39" t="str">
        <f aca="false">IF(M132&lt;0,"ATENÇÃO","OK")</f>
        <v>OK</v>
      </c>
      <c r="O132" s="128"/>
      <c r="P132" s="128"/>
      <c r="Q132" s="128"/>
      <c r="R132" s="128"/>
      <c r="S132" s="128"/>
      <c r="T132" s="128"/>
      <c r="U132" s="128"/>
      <c r="V132" s="128"/>
      <c r="W132" s="128"/>
      <c r="X132" s="128"/>
      <c r="Y132" s="129"/>
      <c r="Z132" s="130"/>
      <c r="AA132" s="41"/>
    </row>
    <row r="133" customFormat="false" ht="15" hidden="false" customHeight="true" outlineLevel="0" collapsed="false">
      <c r="A133" s="48"/>
      <c r="B133" s="49"/>
      <c r="C133" s="50" t="n">
        <v>130</v>
      </c>
      <c r="D133" s="51" t="s">
        <v>228</v>
      </c>
      <c r="E133" s="53" t="s">
        <v>129</v>
      </c>
      <c r="F133" s="53" t="s">
        <v>180</v>
      </c>
      <c r="G133" s="53" t="n">
        <v>13195</v>
      </c>
      <c r="H133" s="53" t="s">
        <v>181</v>
      </c>
      <c r="I133" s="52" t="n">
        <v>20</v>
      </c>
      <c r="J133" s="52" t="n">
        <v>30</v>
      </c>
      <c r="K133" s="55" t="n">
        <v>9</v>
      </c>
      <c r="L133" s="59"/>
      <c r="M133" s="38" t="n">
        <f aca="false">L133-(SUM(O133:AA133))</f>
        <v>0</v>
      </c>
      <c r="N133" s="39" t="str">
        <f aca="false">IF(M133&lt;0,"ATENÇÃO","OK")</f>
        <v>OK</v>
      </c>
      <c r="O133" s="128"/>
      <c r="P133" s="128"/>
      <c r="Q133" s="128"/>
      <c r="R133" s="128"/>
      <c r="S133" s="128"/>
      <c r="T133" s="128"/>
      <c r="U133" s="128"/>
      <c r="V133" s="128"/>
      <c r="W133" s="128"/>
      <c r="X133" s="128"/>
      <c r="Y133" s="129"/>
      <c r="Z133" s="130"/>
      <c r="AA133" s="41"/>
    </row>
    <row r="134" customFormat="false" ht="15" hidden="false" customHeight="true" outlineLevel="0" collapsed="false">
      <c r="A134" s="48"/>
      <c r="B134" s="49"/>
      <c r="C134" s="50" t="n">
        <v>131</v>
      </c>
      <c r="D134" s="51" t="s">
        <v>229</v>
      </c>
      <c r="E134" s="53" t="s">
        <v>129</v>
      </c>
      <c r="F134" s="53" t="s">
        <v>180</v>
      </c>
      <c r="G134" s="53" t="n">
        <v>13181</v>
      </c>
      <c r="H134" s="53" t="s">
        <v>181</v>
      </c>
      <c r="I134" s="52" t="n">
        <v>20</v>
      </c>
      <c r="J134" s="52" t="n">
        <v>30</v>
      </c>
      <c r="K134" s="55" t="n">
        <v>2.18</v>
      </c>
      <c r="L134" s="59"/>
      <c r="M134" s="38" t="n">
        <f aca="false">L134-(SUM(O134:AA134))</f>
        <v>0</v>
      </c>
      <c r="N134" s="39" t="str">
        <f aca="false">IF(M134&lt;0,"ATENÇÃO","OK")</f>
        <v>OK</v>
      </c>
      <c r="O134" s="128"/>
      <c r="P134" s="128"/>
      <c r="Q134" s="128"/>
      <c r="R134" s="128"/>
      <c r="S134" s="128"/>
      <c r="T134" s="128"/>
      <c r="U134" s="128"/>
      <c r="V134" s="128"/>
      <c r="W134" s="128"/>
      <c r="X134" s="128"/>
      <c r="Y134" s="129"/>
      <c r="Z134" s="130"/>
      <c r="AA134" s="41"/>
    </row>
    <row r="135" customFormat="false" ht="15" hidden="false" customHeight="true" outlineLevel="0" collapsed="false">
      <c r="A135" s="48"/>
      <c r="B135" s="49"/>
      <c r="C135" s="50" t="n">
        <v>132</v>
      </c>
      <c r="D135" s="51" t="s">
        <v>230</v>
      </c>
      <c r="E135" s="53" t="s">
        <v>129</v>
      </c>
      <c r="F135" s="53" t="s">
        <v>180</v>
      </c>
      <c r="G135" s="53" t="n">
        <v>13183</v>
      </c>
      <c r="H135" s="54" t="s">
        <v>181</v>
      </c>
      <c r="I135" s="52" t="n">
        <v>20</v>
      </c>
      <c r="J135" s="52" t="n">
        <v>30</v>
      </c>
      <c r="K135" s="55" t="n">
        <v>3.1</v>
      </c>
      <c r="L135" s="59"/>
      <c r="M135" s="38" t="n">
        <f aca="false">L135-(SUM(O135:AA135))</f>
        <v>0</v>
      </c>
      <c r="N135" s="39" t="str">
        <f aca="false">IF(M135&lt;0,"ATENÇÃO","OK")</f>
        <v>OK</v>
      </c>
      <c r="O135" s="128"/>
      <c r="P135" s="128"/>
      <c r="Q135" s="128"/>
      <c r="R135" s="128"/>
      <c r="S135" s="128"/>
      <c r="T135" s="128"/>
      <c r="U135" s="128"/>
      <c r="V135" s="128"/>
      <c r="W135" s="128"/>
      <c r="X135" s="128"/>
      <c r="Y135" s="129"/>
      <c r="Z135" s="130"/>
      <c r="AA135" s="41"/>
    </row>
    <row r="136" customFormat="false" ht="15" hidden="false" customHeight="true" outlineLevel="0" collapsed="false">
      <c r="A136" s="48"/>
      <c r="B136" s="49"/>
      <c r="C136" s="57" t="n">
        <v>133</v>
      </c>
      <c r="D136" s="51" t="s">
        <v>231</v>
      </c>
      <c r="E136" s="53" t="s">
        <v>129</v>
      </c>
      <c r="F136" s="53" t="s">
        <v>180</v>
      </c>
      <c r="G136" s="53" t="n">
        <v>13184</v>
      </c>
      <c r="H136" s="54" t="s">
        <v>181</v>
      </c>
      <c r="I136" s="52" t="n">
        <v>20</v>
      </c>
      <c r="J136" s="52" t="n">
        <v>30</v>
      </c>
      <c r="K136" s="55" t="n">
        <v>3.48</v>
      </c>
      <c r="L136" s="59"/>
      <c r="M136" s="38" t="n">
        <f aca="false">L136-(SUM(O136:AA136))</f>
        <v>0</v>
      </c>
      <c r="N136" s="39" t="str">
        <f aca="false">IF(M136&lt;0,"ATENÇÃO","OK")</f>
        <v>OK</v>
      </c>
      <c r="O136" s="128"/>
      <c r="P136" s="128"/>
      <c r="Q136" s="128"/>
      <c r="R136" s="128"/>
      <c r="S136" s="128"/>
      <c r="T136" s="128"/>
      <c r="U136" s="128"/>
      <c r="V136" s="128"/>
      <c r="W136" s="128"/>
      <c r="X136" s="128"/>
      <c r="Y136" s="129"/>
      <c r="Z136" s="130"/>
      <c r="AA136" s="41"/>
    </row>
    <row r="137" customFormat="false" ht="15" hidden="false" customHeight="true" outlineLevel="0" collapsed="false">
      <c r="A137" s="48"/>
      <c r="B137" s="49"/>
      <c r="C137" s="50" t="n">
        <v>134</v>
      </c>
      <c r="D137" s="51" t="s">
        <v>232</v>
      </c>
      <c r="E137" s="53" t="s">
        <v>129</v>
      </c>
      <c r="F137" s="53" t="s">
        <v>180</v>
      </c>
      <c r="G137" s="53" t="n">
        <v>13185</v>
      </c>
      <c r="H137" s="53" t="s">
        <v>181</v>
      </c>
      <c r="I137" s="52" t="n">
        <v>20</v>
      </c>
      <c r="J137" s="52" t="n">
        <v>30</v>
      </c>
      <c r="K137" s="55" t="n">
        <v>3.8</v>
      </c>
      <c r="L137" s="59"/>
      <c r="M137" s="38" t="n">
        <f aca="false">L137-(SUM(O137:AA137))</f>
        <v>0</v>
      </c>
      <c r="N137" s="39" t="str">
        <f aca="false">IF(M137&lt;0,"ATENÇÃO","OK")</f>
        <v>OK</v>
      </c>
      <c r="O137" s="128"/>
      <c r="P137" s="128"/>
      <c r="Q137" s="128"/>
      <c r="R137" s="128"/>
      <c r="S137" s="128"/>
      <c r="T137" s="128"/>
      <c r="U137" s="128"/>
      <c r="V137" s="128"/>
      <c r="W137" s="128"/>
      <c r="X137" s="128"/>
      <c r="Y137" s="129"/>
      <c r="Z137" s="130"/>
      <c r="AA137" s="41"/>
    </row>
    <row r="138" customFormat="false" ht="15" hidden="false" customHeight="true" outlineLevel="0" collapsed="false">
      <c r="A138" s="48"/>
      <c r="B138" s="49"/>
      <c r="C138" s="50" t="n">
        <v>135</v>
      </c>
      <c r="D138" s="51" t="s">
        <v>233</v>
      </c>
      <c r="E138" s="53" t="s">
        <v>129</v>
      </c>
      <c r="F138" s="53" t="s">
        <v>180</v>
      </c>
      <c r="G138" s="53" t="n">
        <v>13153</v>
      </c>
      <c r="H138" s="54" t="s">
        <v>181</v>
      </c>
      <c r="I138" s="52" t="n">
        <v>20</v>
      </c>
      <c r="J138" s="52" t="n">
        <v>30</v>
      </c>
      <c r="K138" s="55" t="n">
        <v>3.3</v>
      </c>
      <c r="L138" s="59"/>
      <c r="M138" s="38" t="n">
        <f aca="false">L138-(SUM(O138:AA138))</f>
        <v>0</v>
      </c>
      <c r="N138" s="39" t="str">
        <f aca="false">IF(M138&lt;0,"ATENÇÃO","OK")</f>
        <v>OK</v>
      </c>
      <c r="O138" s="128"/>
      <c r="P138" s="128"/>
      <c r="Q138" s="128"/>
      <c r="R138" s="128"/>
      <c r="S138" s="128"/>
      <c r="T138" s="128"/>
      <c r="U138" s="128"/>
      <c r="V138" s="128"/>
      <c r="W138" s="128"/>
      <c r="X138" s="128"/>
      <c r="Y138" s="129"/>
      <c r="Z138" s="130"/>
      <c r="AA138" s="41"/>
    </row>
    <row r="139" customFormat="false" ht="15" hidden="false" customHeight="true" outlineLevel="0" collapsed="false">
      <c r="A139" s="48"/>
      <c r="B139" s="49"/>
      <c r="C139" s="50" t="n">
        <v>136</v>
      </c>
      <c r="D139" s="51" t="s">
        <v>234</v>
      </c>
      <c r="E139" s="52" t="s">
        <v>129</v>
      </c>
      <c r="F139" s="52" t="s">
        <v>180</v>
      </c>
      <c r="G139" s="53" t="n">
        <v>1322</v>
      </c>
      <c r="H139" s="52" t="s">
        <v>181</v>
      </c>
      <c r="I139" s="52" t="n">
        <v>20</v>
      </c>
      <c r="J139" s="52" t="n">
        <v>30</v>
      </c>
      <c r="K139" s="55" t="n">
        <v>20</v>
      </c>
      <c r="L139" s="59"/>
      <c r="M139" s="38" t="n">
        <f aca="false">L139-(SUM(O139:AA139))</f>
        <v>0</v>
      </c>
      <c r="N139" s="39" t="str">
        <f aca="false">IF(M139&lt;0,"ATENÇÃO","OK")</f>
        <v>OK</v>
      </c>
      <c r="O139" s="128"/>
      <c r="P139" s="128"/>
      <c r="Q139" s="128"/>
      <c r="R139" s="128"/>
      <c r="S139" s="128"/>
      <c r="T139" s="128"/>
      <c r="U139" s="128"/>
      <c r="V139" s="128"/>
      <c r="W139" s="128"/>
      <c r="X139" s="128"/>
      <c r="Y139" s="129"/>
      <c r="Z139" s="130"/>
      <c r="AA139" s="41"/>
    </row>
    <row r="140" customFormat="false" ht="15" hidden="false" customHeight="true" outlineLevel="0" collapsed="false">
      <c r="A140" s="48"/>
      <c r="B140" s="49"/>
      <c r="C140" s="50" t="n">
        <v>137</v>
      </c>
      <c r="D140" s="51" t="s">
        <v>235</v>
      </c>
      <c r="E140" s="52" t="s">
        <v>129</v>
      </c>
      <c r="F140" s="52" t="s">
        <v>143</v>
      </c>
      <c r="G140" s="53" t="s">
        <v>236</v>
      </c>
      <c r="H140" s="52" t="s">
        <v>49</v>
      </c>
      <c r="I140" s="52" t="n">
        <v>20</v>
      </c>
      <c r="J140" s="52" t="n">
        <v>30</v>
      </c>
      <c r="K140" s="55" t="n">
        <v>48</v>
      </c>
      <c r="L140" s="59"/>
      <c r="M140" s="38" t="n">
        <f aca="false">L140-(SUM(O140:AA140))</f>
        <v>0</v>
      </c>
      <c r="N140" s="39" t="str">
        <f aca="false">IF(M140&lt;0,"ATENÇÃO","OK")</f>
        <v>OK</v>
      </c>
      <c r="O140" s="128"/>
      <c r="P140" s="128"/>
      <c r="Q140" s="128"/>
      <c r="R140" s="128"/>
      <c r="S140" s="128"/>
      <c r="T140" s="128"/>
      <c r="U140" s="128"/>
      <c r="V140" s="128"/>
      <c r="W140" s="128"/>
      <c r="X140" s="128"/>
      <c r="Y140" s="129"/>
      <c r="Z140" s="130"/>
      <c r="AA140" s="41"/>
    </row>
    <row r="141" customFormat="false" ht="15" hidden="false" customHeight="true" outlineLevel="0" collapsed="false">
      <c r="A141" s="48"/>
      <c r="B141" s="49"/>
      <c r="C141" s="57" t="n">
        <v>138</v>
      </c>
      <c r="D141" s="51" t="s">
        <v>237</v>
      </c>
      <c r="E141" s="52" t="s">
        <v>129</v>
      </c>
      <c r="F141" s="52" t="s">
        <v>143</v>
      </c>
      <c r="G141" s="58" t="s">
        <v>236</v>
      </c>
      <c r="H141" s="52" t="s">
        <v>49</v>
      </c>
      <c r="I141" s="52" t="n">
        <v>20</v>
      </c>
      <c r="J141" s="52" t="n">
        <v>30</v>
      </c>
      <c r="K141" s="55" t="n">
        <v>70</v>
      </c>
      <c r="L141" s="59"/>
      <c r="M141" s="38" t="n">
        <f aca="false">L141-(SUM(O141:AA141))</f>
        <v>0</v>
      </c>
      <c r="N141" s="39" t="str">
        <f aca="false">IF(M141&lt;0,"ATENÇÃO","OK")</f>
        <v>OK</v>
      </c>
      <c r="O141" s="128"/>
      <c r="P141" s="128"/>
      <c r="Q141" s="128"/>
      <c r="R141" s="128"/>
      <c r="S141" s="128"/>
      <c r="T141" s="128"/>
      <c r="U141" s="128"/>
      <c r="V141" s="128"/>
      <c r="W141" s="128"/>
      <c r="X141" s="128"/>
      <c r="Y141" s="129"/>
      <c r="Z141" s="130"/>
      <c r="AA141" s="41"/>
    </row>
    <row r="142" customFormat="false" ht="15" hidden="false" customHeight="true" outlineLevel="0" collapsed="false">
      <c r="A142" s="48"/>
      <c r="B142" s="49"/>
      <c r="C142" s="50" t="n">
        <v>139</v>
      </c>
      <c r="D142" s="56" t="s">
        <v>238</v>
      </c>
      <c r="E142" s="53" t="s">
        <v>39</v>
      </c>
      <c r="F142" s="53" t="s">
        <v>239</v>
      </c>
      <c r="G142" s="58" t="s">
        <v>240</v>
      </c>
      <c r="H142" s="54" t="s">
        <v>42</v>
      </c>
      <c r="I142" s="52" t="n">
        <v>20</v>
      </c>
      <c r="J142" s="52" t="n">
        <v>30</v>
      </c>
      <c r="K142" s="55" t="n">
        <v>40</v>
      </c>
      <c r="L142" s="59" t="n">
        <v>20</v>
      </c>
      <c r="M142" s="38" t="n">
        <f aca="false">L142-(SUM(O142:AA142))</f>
        <v>16</v>
      </c>
      <c r="N142" s="39" t="str">
        <f aca="false">IF(M142&lt;0,"ATENÇÃO","OK")</f>
        <v>OK</v>
      </c>
      <c r="O142" s="128"/>
      <c r="P142" s="128"/>
      <c r="Q142" s="128"/>
      <c r="R142" s="128"/>
      <c r="S142" s="128" t="n">
        <v>4</v>
      </c>
      <c r="T142" s="128"/>
      <c r="U142" s="128"/>
      <c r="V142" s="128"/>
      <c r="W142" s="128"/>
      <c r="X142" s="128"/>
      <c r="Y142" s="129"/>
      <c r="Z142" s="130"/>
      <c r="AA142" s="41"/>
    </row>
    <row r="143" customFormat="false" ht="15" hidden="false" customHeight="true" outlineLevel="0" collapsed="false">
      <c r="A143" s="48"/>
      <c r="B143" s="49"/>
      <c r="C143" s="50" t="n">
        <v>140</v>
      </c>
      <c r="D143" s="56" t="s">
        <v>241</v>
      </c>
      <c r="E143" s="53" t="s">
        <v>39</v>
      </c>
      <c r="F143" s="53" t="s">
        <v>242</v>
      </c>
      <c r="G143" s="58" t="s">
        <v>243</v>
      </c>
      <c r="H143" s="54" t="s">
        <v>42</v>
      </c>
      <c r="I143" s="52" t="n">
        <v>20</v>
      </c>
      <c r="J143" s="52" t="n">
        <v>30</v>
      </c>
      <c r="K143" s="55" t="n">
        <v>7.5</v>
      </c>
      <c r="L143" s="59" t="n">
        <v>100</v>
      </c>
      <c r="M143" s="38" t="n">
        <f aca="false">L143-(SUM(O143:AA143))</f>
        <v>60</v>
      </c>
      <c r="N143" s="39" t="str">
        <f aca="false">IF(M143&lt;0,"ATENÇÃO","OK")</f>
        <v>OK</v>
      </c>
      <c r="O143" s="128"/>
      <c r="P143" s="128"/>
      <c r="Q143" s="128"/>
      <c r="R143" s="128"/>
      <c r="S143" s="128" t="n">
        <v>20</v>
      </c>
      <c r="T143" s="128"/>
      <c r="U143" s="128"/>
      <c r="V143" s="128"/>
      <c r="W143" s="128"/>
      <c r="X143" s="128"/>
      <c r="Y143" s="131" t="n">
        <v>20</v>
      </c>
      <c r="Z143" s="130"/>
      <c r="AA143" s="41"/>
    </row>
    <row r="144" customFormat="false" ht="15" hidden="false" customHeight="true" outlineLevel="0" collapsed="false">
      <c r="A144" s="48"/>
      <c r="B144" s="49"/>
      <c r="C144" s="50" t="n">
        <v>141</v>
      </c>
      <c r="D144" s="56" t="s">
        <v>244</v>
      </c>
      <c r="E144" s="53" t="s">
        <v>39</v>
      </c>
      <c r="F144" s="53" t="s">
        <v>245</v>
      </c>
      <c r="G144" s="58" t="s">
        <v>246</v>
      </c>
      <c r="H144" s="54" t="s">
        <v>42</v>
      </c>
      <c r="I144" s="52" t="n">
        <v>20</v>
      </c>
      <c r="J144" s="52" t="n">
        <v>30</v>
      </c>
      <c r="K144" s="55" t="n">
        <v>35</v>
      </c>
      <c r="L144" s="59" t="n">
        <v>20</v>
      </c>
      <c r="M144" s="38" t="n">
        <f aca="false">L144-(SUM(O144:AA144))</f>
        <v>10</v>
      </c>
      <c r="N144" s="39" t="str">
        <f aca="false">IF(M144&lt;0,"ATENÇÃO","OK")</f>
        <v>OK</v>
      </c>
      <c r="O144" s="128"/>
      <c r="P144" s="128"/>
      <c r="Q144" s="128"/>
      <c r="R144" s="128"/>
      <c r="S144" s="128" t="n">
        <v>10</v>
      </c>
      <c r="T144" s="128"/>
      <c r="U144" s="128"/>
      <c r="V144" s="128"/>
      <c r="W144" s="128"/>
      <c r="X144" s="128"/>
      <c r="Y144" s="129"/>
      <c r="Z144" s="130"/>
      <c r="AA144" s="41"/>
    </row>
    <row r="145" customFormat="false" ht="15" hidden="false" customHeight="true" outlineLevel="0" collapsed="false">
      <c r="A145" s="48"/>
      <c r="B145" s="49"/>
      <c r="C145" s="50" t="n">
        <v>142</v>
      </c>
      <c r="D145" s="56" t="s">
        <v>247</v>
      </c>
      <c r="E145" s="53" t="s">
        <v>39</v>
      </c>
      <c r="F145" s="53" t="s">
        <v>248</v>
      </c>
      <c r="G145" s="58" t="s">
        <v>249</v>
      </c>
      <c r="H145" s="52" t="s">
        <v>42</v>
      </c>
      <c r="I145" s="52" t="n">
        <v>20</v>
      </c>
      <c r="J145" s="52" t="n">
        <v>30</v>
      </c>
      <c r="K145" s="55" t="n">
        <v>19</v>
      </c>
      <c r="L145" s="59" t="n">
        <v>20</v>
      </c>
      <c r="M145" s="38" t="n">
        <f aca="false">L145-(SUM(O145:AA145))</f>
        <v>10</v>
      </c>
      <c r="N145" s="39" t="str">
        <f aca="false">IF(M145&lt;0,"ATENÇÃO","OK")</f>
        <v>OK</v>
      </c>
      <c r="O145" s="128"/>
      <c r="P145" s="128"/>
      <c r="Q145" s="128"/>
      <c r="R145" s="128"/>
      <c r="S145" s="128" t="n">
        <v>10</v>
      </c>
      <c r="T145" s="128"/>
      <c r="U145" s="128"/>
      <c r="V145" s="128"/>
      <c r="W145" s="128"/>
      <c r="X145" s="128"/>
      <c r="Y145" s="129"/>
      <c r="Z145" s="130"/>
      <c r="AA145" s="41"/>
    </row>
    <row r="146" customFormat="false" ht="15" hidden="false" customHeight="true" outlineLevel="0" collapsed="false">
      <c r="A146" s="48"/>
      <c r="B146" s="49"/>
      <c r="C146" s="57" t="n">
        <v>143</v>
      </c>
      <c r="D146" s="51" t="s">
        <v>250</v>
      </c>
      <c r="E146" s="53" t="s">
        <v>39</v>
      </c>
      <c r="F146" s="53" t="s">
        <v>143</v>
      </c>
      <c r="G146" s="58" t="s">
        <v>251</v>
      </c>
      <c r="H146" s="52" t="s">
        <v>49</v>
      </c>
      <c r="I146" s="52" t="n">
        <v>20</v>
      </c>
      <c r="J146" s="52" t="n">
        <v>30</v>
      </c>
      <c r="K146" s="55" t="n">
        <v>1.4</v>
      </c>
      <c r="L146" s="59"/>
      <c r="M146" s="38" t="n">
        <f aca="false">L146-(SUM(O146:AA146))</f>
        <v>0</v>
      </c>
      <c r="N146" s="39" t="str">
        <f aca="false">IF(M146&lt;0,"ATENÇÃO","OK")</f>
        <v>OK</v>
      </c>
      <c r="O146" s="128"/>
      <c r="P146" s="128"/>
      <c r="Q146" s="128"/>
      <c r="R146" s="128"/>
      <c r="S146" s="128"/>
      <c r="T146" s="128"/>
      <c r="U146" s="128"/>
      <c r="V146" s="128"/>
      <c r="W146" s="128"/>
      <c r="X146" s="128"/>
      <c r="Y146" s="129"/>
      <c r="Z146" s="130"/>
      <c r="AA146" s="41"/>
    </row>
    <row r="147" customFormat="false" ht="15" hidden="false" customHeight="true" outlineLevel="0" collapsed="false">
      <c r="A147" s="48"/>
      <c r="B147" s="49"/>
      <c r="C147" s="50" t="n">
        <v>144</v>
      </c>
      <c r="D147" s="56" t="s">
        <v>252</v>
      </c>
      <c r="E147" s="53" t="s">
        <v>39</v>
      </c>
      <c r="F147" s="53" t="s">
        <v>180</v>
      </c>
      <c r="G147" s="58" t="n">
        <v>1330</v>
      </c>
      <c r="H147" s="54" t="s">
        <v>181</v>
      </c>
      <c r="I147" s="52" t="n">
        <v>20</v>
      </c>
      <c r="J147" s="52" t="n">
        <v>30</v>
      </c>
      <c r="K147" s="55" t="n">
        <v>5</v>
      </c>
      <c r="L147" s="59" t="n">
        <v>25</v>
      </c>
      <c r="M147" s="38" t="n">
        <f aca="false">L147-(SUM(O147:AA147))</f>
        <v>25</v>
      </c>
      <c r="N147" s="39" t="str">
        <f aca="false">IF(M147&lt;0,"ATENÇÃO","OK")</f>
        <v>OK</v>
      </c>
      <c r="O147" s="128"/>
      <c r="P147" s="128"/>
      <c r="Q147" s="128"/>
      <c r="R147" s="128"/>
      <c r="S147" s="128"/>
      <c r="T147" s="128"/>
      <c r="U147" s="128"/>
      <c r="V147" s="128"/>
      <c r="W147" s="128"/>
      <c r="X147" s="128"/>
      <c r="Y147" s="129"/>
      <c r="Z147" s="130"/>
      <c r="AA147" s="41"/>
    </row>
    <row r="148" customFormat="false" ht="15" hidden="false" customHeight="true" outlineLevel="0" collapsed="false">
      <c r="A148" s="48"/>
      <c r="B148" s="49"/>
      <c r="C148" s="50" t="n">
        <v>145</v>
      </c>
      <c r="D148" s="56" t="s">
        <v>253</v>
      </c>
      <c r="E148" s="52" t="s">
        <v>39</v>
      </c>
      <c r="F148" s="52" t="s">
        <v>180</v>
      </c>
      <c r="G148" s="58" t="n">
        <v>1330</v>
      </c>
      <c r="H148" s="52" t="s">
        <v>181</v>
      </c>
      <c r="I148" s="52" t="n">
        <v>20</v>
      </c>
      <c r="J148" s="52" t="n">
        <v>30</v>
      </c>
      <c r="K148" s="55" t="n">
        <v>5.4</v>
      </c>
      <c r="L148" s="59" t="n">
        <v>25</v>
      </c>
      <c r="M148" s="38" t="n">
        <f aca="false">L148-(SUM(O148:AA148))</f>
        <v>25</v>
      </c>
      <c r="N148" s="39" t="str">
        <f aca="false">IF(M148&lt;0,"ATENÇÃO","OK")</f>
        <v>OK</v>
      </c>
      <c r="O148" s="128"/>
      <c r="P148" s="128"/>
      <c r="Q148" s="128"/>
      <c r="R148" s="128"/>
      <c r="S148" s="128"/>
      <c r="T148" s="128"/>
      <c r="U148" s="128"/>
      <c r="V148" s="128"/>
      <c r="W148" s="128"/>
      <c r="X148" s="128"/>
      <c r="Y148" s="129"/>
      <c r="Z148" s="130"/>
      <c r="AA148" s="41"/>
    </row>
    <row r="149" customFormat="false" ht="15" hidden="false" customHeight="true" outlineLevel="0" collapsed="false">
      <c r="A149" s="48"/>
      <c r="B149" s="49"/>
      <c r="C149" s="50" t="n">
        <v>146</v>
      </c>
      <c r="D149" s="51" t="s">
        <v>254</v>
      </c>
      <c r="E149" s="52" t="s">
        <v>39</v>
      </c>
      <c r="F149" s="52" t="s">
        <v>184</v>
      </c>
      <c r="G149" s="58" t="s">
        <v>146</v>
      </c>
      <c r="H149" s="52" t="s">
        <v>49</v>
      </c>
      <c r="I149" s="52" t="n">
        <v>20</v>
      </c>
      <c r="J149" s="52" t="n">
        <v>30</v>
      </c>
      <c r="K149" s="55" t="n">
        <v>13</v>
      </c>
      <c r="L149" s="59"/>
      <c r="M149" s="38" t="n">
        <f aca="false">L149-(SUM(O149:AA149))</f>
        <v>0</v>
      </c>
      <c r="N149" s="39" t="str">
        <f aca="false">IF(M149&lt;0,"ATENÇÃO","OK")</f>
        <v>OK</v>
      </c>
      <c r="O149" s="128"/>
      <c r="P149" s="128"/>
      <c r="Q149" s="128"/>
      <c r="R149" s="128"/>
      <c r="S149" s="128"/>
      <c r="T149" s="128"/>
      <c r="U149" s="128"/>
      <c r="V149" s="128"/>
      <c r="W149" s="128"/>
      <c r="X149" s="128"/>
      <c r="Y149" s="129"/>
      <c r="Z149" s="130"/>
      <c r="AA149" s="41"/>
    </row>
    <row r="150" customFormat="false" ht="15" hidden="false" customHeight="true" outlineLevel="0" collapsed="false">
      <c r="A150" s="48"/>
      <c r="B150" s="49"/>
      <c r="C150" s="50" t="n">
        <v>147</v>
      </c>
      <c r="D150" s="51" t="s">
        <v>255</v>
      </c>
      <c r="E150" s="52" t="s">
        <v>39</v>
      </c>
      <c r="F150" s="52" t="s">
        <v>130</v>
      </c>
      <c r="G150" s="58" t="s">
        <v>197</v>
      </c>
      <c r="H150" s="52" t="s">
        <v>49</v>
      </c>
      <c r="I150" s="52" t="n">
        <v>20</v>
      </c>
      <c r="J150" s="52" t="n">
        <v>30</v>
      </c>
      <c r="K150" s="55" t="n">
        <v>1.9</v>
      </c>
      <c r="L150" s="59" t="n">
        <v>30</v>
      </c>
      <c r="M150" s="38" t="n">
        <f aca="false">L150-(SUM(O150:AA150))</f>
        <v>30</v>
      </c>
      <c r="N150" s="39" t="str">
        <f aca="false">IF(M150&lt;0,"ATENÇÃO","OK")</f>
        <v>OK</v>
      </c>
      <c r="O150" s="128"/>
      <c r="P150" s="128"/>
      <c r="Q150" s="128"/>
      <c r="R150" s="128"/>
      <c r="S150" s="128"/>
      <c r="T150" s="128"/>
      <c r="U150" s="128"/>
      <c r="V150" s="128"/>
      <c r="W150" s="128"/>
      <c r="X150" s="128"/>
      <c r="Y150" s="129"/>
      <c r="Z150" s="130"/>
      <c r="AA150" s="41"/>
    </row>
    <row r="151" customFormat="false" ht="15" hidden="false" customHeight="true" outlineLevel="0" collapsed="false">
      <c r="A151" s="48"/>
      <c r="B151" s="49"/>
      <c r="C151" s="57" t="n">
        <v>148</v>
      </c>
      <c r="D151" s="56" t="s">
        <v>256</v>
      </c>
      <c r="E151" s="52" t="s">
        <v>39</v>
      </c>
      <c r="F151" s="52" t="s">
        <v>180</v>
      </c>
      <c r="G151" s="58" t="n">
        <v>13103</v>
      </c>
      <c r="H151" s="52" t="s">
        <v>181</v>
      </c>
      <c r="I151" s="52" t="n">
        <v>20</v>
      </c>
      <c r="J151" s="52" t="n">
        <v>30</v>
      </c>
      <c r="K151" s="55" t="n">
        <v>6.5</v>
      </c>
      <c r="L151" s="59" t="n">
        <v>100</v>
      </c>
      <c r="M151" s="38" t="n">
        <f aca="false">L151-(SUM(O151:AA151))</f>
        <v>100</v>
      </c>
      <c r="N151" s="39" t="str">
        <f aca="false">IF(M151&lt;0,"ATENÇÃO","OK")</f>
        <v>OK</v>
      </c>
      <c r="O151" s="128"/>
      <c r="P151" s="128"/>
      <c r="Q151" s="128"/>
      <c r="R151" s="128"/>
      <c r="S151" s="128"/>
      <c r="T151" s="128"/>
      <c r="U151" s="128"/>
      <c r="V151" s="128"/>
      <c r="W151" s="128"/>
      <c r="X151" s="128"/>
      <c r="Y151" s="129"/>
      <c r="Z151" s="130"/>
      <c r="AA151" s="41"/>
    </row>
    <row r="152" customFormat="false" ht="15" hidden="false" customHeight="true" outlineLevel="0" collapsed="false">
      <c r="A152" s="48"/>
      <c r="B152" s="49"/>
      <c r="C152" s="50" t="n">
        <v>149</v>
      </c>
      <c r="D152" s="56" t="s">
        <v>257</v>
      </c>
      <c r="E152" s="52" t="s">
        <v>39</v>
      </c>
      <c r="F152" s="52" t="s">
        <v>180</v>
      </c>
      <c r="G152" s="58" t="n">
        <v>13103</v>
      </c>
      <c r="H152" s="52" t="s">
        <v>181</v>
      </c>
      <c r="I152" s="52" t="n">
        <v>20</v>
      </c>
      <c r="J152" s="52" t="n">
        <v>30</v>
      </c>
      <c r="K152" s="55" t="n">
        <v>7.5</v>
      </c>
      <c r="L152" s="59" t="n">
        <v>20</v>
      </c>
      <c r="M152" s="38" t="n">
        <f aca="false">L152-(SUM(O152:AA152))</f>
        <v>20</v>
      </c>
      <c r="N152" s="39" t="str">
        <f aca="false">IF(M152&lt;0,"ATENÇÃO","OK")</f>
        <v>OK</v>
      </c>
      <c r="O152" s="128"/>
      <c r="P152" s="128"/>
      <c r="Q152" s="128"/>
      <c r="R152" s="128"/>
      <c r="S152" s="128"/>
      <c r="T152" s="128"/>
      <c r="U152" s="128"/>
      <c r="V152" s="128"/>
      <c r="W152" s="128"/>
      <c r="X152" s="128"/>
      <c r="Y152" s="129"/>
      <c r="Z152" s="130"/>
      <c r="AA152" s="41"/>
    </row>
    <row r="153" customFormat="false" ht="15" hidden="false" customHeight="true" outlineLevel="0" collapsed="false">
      <c r="A153" s="48"/>
      <c r="B153" s="49"/>
      <c r="C153" s="50" t="n">
        <v>150</v>
      </c>
      <c r="D153" s="56" t="s">
        <v>258</v>
      </c>
      <c r="E153" s="53" t="s">
        <v>39</v>
      </c>
      <c r="F153" s="53" t="s">
        <v>180</v>
      </c>
      <c r="G153" s="58" t="n">
        <v>13103</v>
      </c>
      <c r="H153" s="54" t="s">
        <v>181</v>
      </c>
      <c r="I153" s="52" t="n">
        <v>20</v>
      </c>
      <c r="J153" s="52" t="n">
        <v>30</v>
      </c>
      <c r="K153" s="55" t="n">
        <v>9</v>
      </c>
      <c r="L153" s="59" t="n">
        <v>30</v>
      </c>
      <c r="M153" s="38" t="n">
        <f aca="false">L153-(SUM(O153:AA153))</f>
        <v>30</v>
      </c>
      <c r="N153" s="39" t="str">
        <f aca="false">IF(M153&lt;0,"ATENÇÃO","OK")</f>
        <v>OK</v>
      </c>
      <c r="O153" s="128"/>
      <c r="P153" s="128"/>
      <c r="Q153" s="128"/>
      <c r="R153" s="128"/>
      <c r="S153" s="128"/>
      <c r="T153" s="128"/>
      <c r="U153" s="128"/>
      <c r="V153" s="128"/>
      <c r="W153" s="128"/>
      <c r="X153" s="128"/>
      <c r="Y153" s="129"/>
      <c r="Z153" s="130"/>
      <c r="AA153" s="41"/>
    </row>
    <row r="154" customFormat="false" ht="15" hidden="false" customHeight="true" outlineLevel="0" collapsed="false">
      <c r="A154" s="48"/>
      <c r="B154" s="49"/>
      <c r="C154" s="50" t="n">
        <v>151</v>
      </c>
      <c r="D154" s="56" t="s">
        <v>259</v>
      </c>
      <c r="E154" s="53" t="s">
        <v>39</v>
      </c>
      <c r="F154" s="53" t="s">
        <v>180</v>
      </c>
      <c r="G154" s="58" t="n">
        <v>13103</v>
      </c>
      <c r="H154" s="54" t="s">
        <v>181</v>
      </c>
      <c r="I154" s="52" t="n">
        <v>20</v>
      </c>
      <c r="J154" s="52" t="n">
        <v>30</v>
      </c>
      <c r="K154" s="55" t="n">
        <v>5</v>
      </c>
      <c r="L154" s="59"/>
      <c r="M154" s="38" t="n">
        <f aca="false">L154-(SUM(O154:AA154))</f>
        <v>0</v>
      </c>
      <c r="N154" s="39" t="str">
        <f aca="false">IF(M154&lt;0,"ATENÇÃO","OK")</f>
        <v>OK</v>
      </c>
      <c r="O154" s="128"/>
      <c r="P154" s="128"/>
      <c r="Q154" s="128"/>
      <c r="R154" s="128"/>
      <c r="S154" s="128"/>
      <c r="T154" s="128"/>
      <c r="U154" s="128"/>
      <c r="V154" s="128"/>
      <c r="W154" s="128"/>
      <c r="X154" s="128"/>
      <c r="Y154" s="129"/>
      <c r="Z154" s="130"/>
      <c r="AA154" s="41"/>
    </row>
    <row r="155" customFormat="false" ht="15" hidden="false" customHeight="true" outlineLevel="0" collapsed="false">
      <c r="A155" s="48"/>
      <c r="B155" s="49"/>
      <c r="C155" s="50" t="n">
        <v>152</v>
      </c>
      <c r="D155" s="51" t="s">
        <v>260</v>
      </c>
      <c r="E155" s="53" t="s">
        <v>129</v>
      </c>
      <c r="F155" s="53" t="s">
        <v>143</v>
      </c>
      <c r="G155" s="58" t="s">
        <v>261</v>
      </c>
      <c r="H155" s="54" t="s">
        <v>147</v>
      </c>
      <c r="I155" s="52" t="n">
        <v>20</v>
      </c>
      <c r="J155" s="52" t="n">
        <v>30</v>
      </c>
      <c r="K155" s="55" t="n">
        <v>22.5</v>
      </c>
      <c r="L155" s="59" t="n">
        <v>4</v>
      </c>
      <c r="M155" s="38" t="n">
        <f aca="false">L155-(SUM(O155:AA155))</f>
        <v>4</v>
      </c>
      <c r="N155" s="39" t="str">
        <f aca="false">IF(M155&lt;0,"ATENÇÃO","OK")</f>
        <v>OK</v>
      </c>
      <c r="O155" s="128"/>
      <c r="P155" s="128"/>
      <c r="Q155" s="128"/>
      <c r="R155" s="128"/>
      <c r="S155" s="128"/>
      <c r="T155" s="128"/>
      <c r="U155" s="128"/>
      <c r="V155" s="128"/>
      <c r="W155" s="128"/>
      <c r="X155" s="128"/>
      <c r="Y155" s="129"/>
      <c r="Z155" s="130"/>
      <c r="AA155" s="41"/>
    </row>
    <row r="156" customFormat="false" ht="15" hidden="false" customHeight="true" outlineLevel="0" collapsed="false">
      <c r="A156" s="48"/>
      <c r="B156" s="49"/>
      <c r="C156" s="57" t="n">
        <v>153</v>
      </c>
      <c r="D156" s="51" t="s">
        <v>262</v>
      </c>
      <c r="E156" s="53" t="s">
        <v>129</v>
      </c>
      <c r="F156" s="53" t="s">
        <v>180</v>
      </c>
      <c r="G156" s="58" t="n">
        <v>13212</v>
      </c>
      <c r="H156" s="54" t="s">
        <v>49</v>
      </c>
      <c r="I156" s="52" t="n">
        <v>20</v>
      </c>
      <c r="J156" s="52" t="n">
        <v>30</v>
      </c>
      <c r="K156" s="55" t="n">
        <v>0.23</v>
      </c>
      <c r="L156" s="59" t="n">
        <v>250</v>
      </c>
      <c r="M156" s="38" t="n">
        <f aca="false">L156-(SUM(O156:AA156))</f>
        <v>250</v>
      </c>
      <c r="N156" s="39" t="str">
        <f aca="false">IF(M156&lt;0,"ATENÇÃO","OK")</f>
        <v>OK</v>
      </c>
      <c r="O156" s="128"/>
      <c r="P156" s="128"/>
      <c r="Q156" s="128"/>
      <c r="R156" s="128"/>
      <c r="S156" s="128"/>
      <c r="T156" s="128"/>
      <c r="U156" s="128"/>
      <c r="V156" s="128"/>
      <c r="W156" s="128"/>
      <c r="X156" s="128"/>
      <c r="Y156" s="129"/>
      <c r="Z156" s="130"/>
      <c r="AA156" s="41"/>
    </row>
    <row r="157" customFormat="false" ht="15" hidden="false" customHeight="true" outlineLevel="0" collapsed="false">
      <c r="A157" s="48"/>
      <c r="B157" s="49"/>
      <c r="C157" s="50" t="n">
        <v>154</v>
      </c>
      <c r="D157" s="56" t="s">
        <v>263</v>
      </c>
      <c r="E157" s="53" t="s">
        <v>129</v>
      </c>
      <c r="F157" s="53" t="s">
        <v>180</v>
      </c>
      <c r="G157" s="58" t="n">
        <v>13212</v>
      </c>
      <c r="H157" s="54" t="s">
        <v>264</v>
      </c>
      <c r="I157" s="52" t="n">
        <v>20</v>
      </c>
      <c r="J157" s="52" t="n">
        <v>30</v>
      </c>
      <c r="K157" s="55" t="n">
        <v>148.25</v>
      </c>
      <c r="L157" s="59" t="n">
        <v>2</v>
      </c>
      <c r="M157" s="38" t="n">
        <f aca="false">L157-(SUM(O157:AA157))</f>
        <v>1</v>
      </c>
      <c r="N157" s="39" t="str">
        <f aca="false">IF(M157&lt;0,"ATENÇÃO","OK")</f>
        <v>OK</v>
      </c>
      <c r="O157" s="128" t="n">
        <v>1</v>
      </c>
      <c r="P157" s="128"/>
      <c r="Q157" s="128"/>
      <c r="R157" s="128"/>
      <c r="S157" s="128"/>
      <c r="T157" s="128"/>
      <c r="U157" s="128"/>
      <c r="V157" s="128"/>
      <c r="W157" s="128"/>
      <c r="X157" s="128"/>
      <c r="Y157" s="129"/>
      <c r="Z157" s="130"/>
      <c r="AA157" s="41"/>
    </row>
    <row r="158" customFormat="false" ht="15" hidden="false" customHeight="true" outlineLevel="0" collapsed="false">
      <c r="A158" s="48"/>
      <c r="B158" s="49"/>
      <c r="C158" s="50" t="n">
        <v>155</v>
      </c>
      <c r="D158" s="56" t="s">
        <v>265</v>
      </c>
      <c r="E158" s="53" t="s">
        <v>129</v>
      </c>
      <c r="F158" s="53" t="s">
        <v>180</v>
      </c>
      <c r="G158" s="58" t="n">
        <v>13212</v>
      </c>
      <c r="H158" s="53" t="s">
        <v>266</v>
      </c>
      <c r="I158" s="52" t="n">
        <v>20</v>
      </c>
      <c r="J158" s="52" t="n">
        <v>30</v>
      </c>
      <c r="K158" s="55" t="n">
        <v>140</v>
      </c>
      <c r="L158" s="59"/>
      <c r="M158" s="38" t="n">
        <f aca="false">L158-(SUM(O158:AA158))</f>
        <v>0</v>
      </c>
      <c r="N158" s="39" t="str">
        <f aca="false">IF(M158&lt;0,"ATENÇÃO","OK")</f>
        <v>OK</v>
      </c>
      <c r="O158" s="128"/>
      <c r="P158" s="128"/>
      <c r="Q158" s="128"/>
      <c r="R158" s="128"/>
      <c r="S158" s="128"/>
      <c r="T158" s="128"/>
      <c r="U158" s="128"/>
      <c r="V158" s="128"/>
      <c r="W158" s="128"/>
      <c r="X158" s="128"/>
      <c r="Y158" s="129"/>
      <c r="Z158" s="130"/>
      <c r="AA158" s="41"/>
    </row>
    <row r="159" customFormat="false" ht="15" hidden="false" customHeight="true" outlineLevel="0" collapsed="false">
      <c r="A159" s="48"/>
      <c r="B159" s="49"/>
      <c r="C159" s="50" t="n">
        <v>156</v>
      </c>
      <c r="D159" s="56" t="s">
        <v>267</v>
      </c>
      <c r="E159" s="53" t="s">
        <v>268</v>
      </c>
      <c r="F159" s="53" t="s">
        <v>269</v>
      </c>
      <c r="G159" s="58" t="s">
        <v>270</v>
      </c>
      <c r="H159" s="54" t="s">
        <v>49</v>
      </c>
      <c r="I159" s="52" t="n">
        <v>20</v>
      </c>
      <c r="J159" s="52" t="n">
        <v>30</v>
      </c>
      <c r="K159" s="55" t="n">
        <v>198</v>
      </c>
      <c r="L159" s="59"/>
      <c r="M159" s="38" t="n">
        <f aca="false">L159-(SUM(O159:AA159))</f>
        <v>0</v>
      </c>
      <c r="N159" s="39" t="str">
        <f aca="false">IF(M159&lt;0,"ATENÇÃO","OK")</f>
        <v>OK</v>
      </c>
      <c r="O159" s="128"/>
      <c r="P159" s="128"/>
      <c r="Q159" s="128"/>
      <c r="R159" s="128"/>
      <c r="S159" s="128"/>
      <c r="T159" s="128"/>
      <c r="U159" s="128"/>
      <c r="V159" s="128"/>
      <c r="W159" s="128"/>
      <c r="X159" s="128"/>
      <c r="Y159" s="129"/>
      <c r="Z159" s="130"/>
      <c r="AA159" s="41"/>
    </row>
    <row r="160" customFormat="false" ht="15" hidden="false" customHeight="true" outlineLevel="0" collapsed="false">
      <c r="A160" s="48"/>
      <c r="B160" s="49"/>
      <c r="C160" s="50" t="n">
        <v>157</v>
      </c>
      <c r="D160" s="56" t="s">
        <v>271</v>
      </c>
      <c r="E160" s="53" t="s">
        <v>39</v>
      </c>
      <c r="F160" s="53" t="s">
        <v>272</v>
      </c>
      <c r="G160" s="58" t="s">
        <v>273</v>
      </c>
      <c r="H160" s="54" t="s">
        <v>49</v>
      </c>
      <c r="I160" s="52" t="n">
        <v>20</v>
      </c>
      <c r="J160" s="52" t="n">
        <v>30</v>
      </c>
      <c r="K160" s="55" t="n">
        <v>43.7</v>
      </c>
      <c r="L160" s="59"/>
      <c r="M160" s="38" t="n">
        <f aca="false">L160-(SUM(O160:AA160))</f>
        <v>0</v>
      </c>
      <c r="N160" s="39" t="str">
        <f aca="false">IF(M160&lt;0,"ATENÇÃO","OK")</f>
        <v>OK</v>
      </c>
      <c r="O160" s="128"/>
      <c r="P160" s="128"/>
      <c r="Q160" s="128"/>
      <c r="R160" s="128"/>
      <c r="S160" s="128"/>
      <c r="T160" s="128"/>
      <c r="U160" s="128"/>
      <c r="V160" s="128"/>
      <c r="W160" s="128"/>
      <c r="X160" s="128"/>
      <c r="Y160" s="129"/>
      <c r="Z160" s="130"/>
      <c r="AA160" s="41"/>
    </row>
    <row r="161" customFormat="false" ht="15" hidden="false" customHeight="true" outlineLevel="0" collapsed="false">
      <c r="A161" s="48"/>
      <c r="B161" s="49"/>
      <c r="C161" s="57" t="n">
        <v>158</v>
      </c>
      <c r="D161" s="56" t="s">
        <v>274</v>
      </c>
      <c r="E161" s="53" t="s">
        <v>129</v>
      </c>
      <c r="F161" s="53" t="s">
        <v>275</v>
      </c>
      <c r="G161" s="58" t="s">
        <v>197</v>
      </c>
      <c r="H161" s="52" t="s">
        <v>276</v>
      </c>
      <c r="I161" s="52" t="n">
        <v>20</v>
      </c>
      <c r="J161" s="52" t="n">
        <v>30</v>
      </c>
      <c r="K161" s="55" t="n">
        <v>11</v>
      </c>
      <c r="L161" s="59"/>
      <c r="M161" s="38" t="n">
        <f aca="false">L161-(SUM(O161:AA161))</f>
        <v>0</v>
      </c>
      <c r="N161" s="39" t="str">
        <f aca="false">IF(M161&lt;0,"ATENÇÃO","OK")</f>
        <v>OK</v>
      </c>
      <c r="O161" s="128"/>
      <c r="P161" s="128"/>
      <c r="Q161" s="128"/>
      <c r="R161" s="128"/>
      <c r="S161" s="128"/>
      <c r="T161" s="128"/>
      <c r="U161" s="128"/>
      <c r="V161" s="128"/>
      <c r="W161" s="128"/>
      <c r="X161" s="128"/>
      <c r="Y161" s="129"/>
      <c r="Z161" s="130"/>
      <c r="AA161" s="41"/>
    </row>
    <row r="162" customFormat="false" ht="15" hidden="false" customHeight="true" outlineLevel="0" collapsed="false">
      <c r="A162" s="48"/>
      <c r="B162" s="49"/>
      <c r="C162" s="50" t="n">
        <v>159</v>
      </c>
      <c r="D162" s="56" t="s">
        <v>277</v>
      </c>
      <c r="E162" s="53" t="s">
        <v>129</v>
      </c>
      <c r="F162" s="53" t="s">
        <v>275</v>
      </c>
      <c r="G162" s="58" t="s">
        <v>197</v>
      </c>
      <c r="H162" s="52" t="s">
        <v>276</v>
      </c>
      <c r="I162" s="52" t="n">
        <v>20</v>
      </c>
      <c r="J162" s="52" t="n">
        <v>30</v>
      </c>
      <c r="K162" s="55" t="n">
        <v>8.5</v>
      </c>
      <c r="L162" s="59"/>
      <c r="M162" s="38" t="n">
        <f aca="false">L162-(SUM(O162:AA162))</f>
        <v>0</v>
      </c>
      <c r="N162" s="39" t="str">
        <f aca="false">IF(M162&lt;0,"ATENÇÃO","OK")</f>
        <v>OK</v>
      </c>
      <c r="O162" s="128"/>
      <c r="P162" s="128"/>
      <c r="Q162" s="128"/>
      <c r="R162" s="128"/>
      <c r="S162" s="128"/>
      <c r="T162" s="128"/>
      <c r="U162" s="128"/>
      <c r="V162" s="128"/>
      <c r="W162" s="128"/>
      <c r="X162" s="128"/>
      <c r="Y162" s="129"/>
      <c r="Z162" s="130"/>
      <c r="AA162" s="41"/>
    </row>
    <row r="163" customFormat="false" ht="15" hidden="false" customHeight="true" outlineLevel="0" collapsed="false">
      <c r="A163" s="48"/>
      <c r="B163" s="49"/>
      <c r="C163" s="50" t="n">
        <v>160</v>
      </c>
      <c r="D163" s="56" t="s">
        <v>278</v>
      </c>
      <c r="E163" s="53" t="s">
        <v>268</v>
      </c>
      <c r="F163" s="53" t="s">
        <v>279</v>
      </c>
      <c r="G163" s="58" t="s">
        <v>280</v>
      </c>
      <c r="H163" s="54" t="s">
        <v>181</v>
      </c>
      <c r="I163" s="52" t="n">
        <v>20</v>
      </c>
      <c r="J163" s="52" t="n">
        <v>30</v>
      </c>
      <c r="K163" s="55" t="n">
        <v>76</v>
      </c>
      <c r="L163" s="59"/>
      <c r="M163" s="38" t="n">
        <f aca="false">L163-(SUM(O163:AA163))</f>
        <v>0</v>
      </c>
      <c r="N163" s="39" t="str">
        <f aca="false">IF(M163&lt;0,"ATENÇÃO","OK")</f>
        <v>OK</v>
      </c>
      <c r="O163" s="128"/>
      <c r="P163" s="128"/>
      <c r="Q163" s="128"/>
      <c r="R163" s="128"/>
      <c r="S163" s="128"/>
      <c r="T163" s="128"/>
      <c r="U163" s="128"/>
      <c r="V163" s="128"/>
      <c r="W163" s="128"/>
      <c r="X163" s="128"/>
      <c r="Y163" s="129"/>
      <c r="Z163" s="130"/>
      <c r="AA163" s="41"/>
    </row>
    <row r="164" customFormat="false" ht="15" hidden="false" customHeight="true" outlineLevel="0" collapsed="false">
      <c r="A164" s="48"/>
      <c r="B164" s="49"/>
      <c r="C164" s="50" t="n">
        <v>161</v>
      </c>
      <c r="D164" s="56" t="s">
        <v>281</v>
      </c>
      <c r="E164" s="53" t="s">
        <v>39</v>
      </c>
      <c r="F164" s="53" t="s">
        <v>282</v>
      </c>
      <c r="G164" s="58" t="s">
        <v>283</v>
      </c>
      <c r="H164" s="54" t="s">
        <v>42</v>
      </c>
      <c r="I164" s="52" t="n">
        <v>20</v>
      </c>
      <c r="J164" s="52" t="n">
        <v>30</v>
      </c>
      <c r="K164" s="55" t="n">
        <v>7.2</v>
      </c>
      <c r="L164" s="59" t="n">
        <v>70</v>
      </c>
      <c r="M164" s="38" t="n">
        <f aca="false">L164-(SUM(O164:AA164))</f>
        <v>70</v>
      </c>
      <c r="N164" s="39" t="str">
        <f aca="false">IF(M164&lt;0,"ATENÇÃO","OK")</f>
        <v>OK</v>
      </c>
      <c r="O164" s="128"/>
      <c r="P164" s="128"/>
      <c r="Q164" s="128"/>
      <c r="R164" s="128"/>
      <c r="S164" s="128"/>
      <c r="T164" s="128"/>
      <c r="U164" s="128"/>
      <c r="V164" s="128"/>
      <c r="W164" s="128"/>
      <c r="X164" s="128"/>
      <c r="Y164" s="129"/>
      <c r="Z164" s="130"/>
      <c r="AA164" s="41"/>
    </row>
    <row r="165" customFormat="false" ht="15" hidden="false" customHeight="true" outlineLevel="0" collapsed="false">
      <c r="A165" s="48"/>
      <c r="B165" s="49"/>
      <c r="C165" s="50" t="n">
        <v>162</v>
      </c>
      <c r="D165" s="51" t="s">
        <v>284</v>
      </c>
      <c r="E165" s="53" t="s">
        <v>129</v>
      </c>
      <c r="F165" s="53" t="s">
        <v>143</v>
      </c>
      <c r="G165" s="58" t="n">
        <v>270014</v>
      </c>
      <c r="H165" s="60" t="s">
        <v>49</v>
      </c>
      <c r="I165" s="52" t="n">
        <v>20</v>
      </c>
      <c r="J165" s="52" t="n">
        <v>30</v>
      </c>
      <c r="K165" s="55" t="n">
        <v>0.12</v>
      </c>
      <c r="L165" s="59"/>
      <c r="M165" s="38" t="n">
        <f aca="false">L165-(SUM(O165:AA165))</f>
        <v>0</v>
      </c>
      <c r="N165" s="39" t="str">
        <f aca="false">IF(M165&lt;0,"ATENÇÃO","OK")</f>
        <v>OK</v>
      </c>
      <c r="O165" s="128"/>
      <c r="P165" s="128"/>
      <c r="Q165" s="128"/>
      <c r="R165" s="128"/>
      <c r="S165" s="128"/>
      <c r="T165" s="128"/>
      <c r="U165" s="128"/>
      <c r="V165" s="128"/>
      <c r="W165" s="128"/>
      <c r="X165" s="128"/>
      <c r="Y165" s="129"/>
      <c r="Z165" s="130"/>
      <c r="AA165" s="41"/>
    </row>
    <row r="166" customFormat="false" ht="15" hidden="false" customHeight="true" outlineLevel="0" collapsed="false">
      <c r="A166" s="48"/>
      <c r="B166" s="49"/>
      <c r="C166" s="57" t="n">
        <v>163</v>
      </c>
      <c r="D166" s="51" t="s">
        <v>285</v>
      </c>
      <c r="E166" s="53" t="s">
        <v>129</v>
      </c>
      <c r="F166" s="53" t="s">
        <v>143</v>
      </c>
      <c r="G166" s="58" t="n">
        <v>270014</v>
      </c>
      <c r="H166" s="52" t="s">
        <v>147</v>
      </c>
      <c r="I166" s="52" t="n">
        <v>20</v>
      </c>
      <c r="J166" s="52" t="n">
        <v>30</v>
      </c>
      <c r="K166" s="55" t="n">
        <v>7.8</v>
      </c>
      <c r="L166" s="59" t="n">
        <v>4</v>
      </c>
      <c r="M166" s="38" t="n">
        <f aca="false">L166-(SUM(O166:AA166))</f>
        <v>3</v>
      </c>
      <c r="N166" s="39" t="str">
        <f aca="false">IF(M166&lt;0,"ATENÇÃO","OK")</f>
        <v>OK</v>
      </c>
      <c r="O166" s="128" t="n">
        <v>1</v>
      </c>
      <c r="P166" s="128"/>
      <c r="Q166" s="128"/>
      <c r="R166" s="128"/>
      <c r="S166" s="128"/>
      <c r="T166" s="128"/>
      <c r="U166" s="128"/>
      <c r="V166" s="128"/>
      <c r="W166" s="128"/>
      <c r="X166" s="128"/>
      <c r="Y166" s="129"/>
      <c r="Z166" s="130"/>
      <c r="AA166" s="41"/>
    </row>
    <row r="167" customFormat="false" ht="15" hidden="false" customHeight="true" outlineLevel="0" collapsed="false">
      <c r="A167" s="48"/>
      <c r="B167" s="49"/>
      <c r="C167" s="50" t="n">
        <v>164</v>
      </c>
      <c r="D167" s="56" t="s">
        <v>286</v>
      </c>
      <c r="E167" s="53" t="s">
        <v>39</v>
      </c>
      <c r="F167" s="53" t="s">
        <v>275</v>
      </c>
      <c r="G167" s="58" t="n">
        <v>106362</v>
      </c>
      <c r="H167" s="53" t="s">
        <v>42</v>
      </c>
      <c r="I167" s="52" t="n">
        <v>20</v>
      </c>
      <c r="J167" s="52" t="n">
        <v>30</v>
      </c>
      <c r="K167" s="55" t="n">
        <v>8.5</v>
      </c>
      <c r="L167" s="59" t="n">
        <v>30</v>
      </c>
      <c r="M167" s="38" t="n">
        <f aca="false">L167-(SUM(O167:AA167))</f>
        <v>30</v>
      </c>
      <c r="N167" s="39" t="str">
        <f aca="false">IF(M167&lt;0,"ATENÇÃO","OK")</f>
        <v>OK</v>
      </c>
      <c r="O167" s="128"/>
      <c r="P167" s="128"/>
      <c r="Q167" s="128"/>
      <c r="R167" s="128"/>
      <c r="S167" s="128"/>
      <c r="T167" s="128"/>
      <c r="U167" s="128"/>
      <c r="V167" s="128"/>
      <c r="W167" s="128"/>
      <c r="X167" s="128"/>
      <c r="Y167" s="129"/>
      <c r="Z167" s="130"/>
      <c r="AA167" s="41"/>
    </row>
    <row r="168" customFormat="false" ht="15" hidden="false" customHeight="true" outlineLevel="0" collapsed="false">
      <c r="A168" s="48"/>
      <c r="B168" s="49"/>
      <c r="C168" s="50" t="n">
        <v>165</v>
      </c>
      <c r="D168" s="56" t="s">
        <v>287</v>
      </c>
      <c r="E168" s="53" t="s">
        <v>39</v>
      </c>
      <c r="F168" s="53" t="s">
        <v>180</v>
      </c>
      <c r="G168" s="58" t="n">
        <v>1327</v>
      </c>
      <c r="H168" s="54" t="s">
        <v>181</v>
      </c>
      <c r="I168" s="52" t="n">
        <v>20</v>
      </c>
      <c r="J168" s="52" t="n">
        <v>30</v>
      </c>
      <c r="K168" s="55" t="n">
        <v>37</v>
      </c>
      <c r="L168" s="59" t="n">
        <v>10</v>
      </c>
      <c r="M168" s="38" t="n">
        <f aca="false">L168-(SUM(O168:AA168))</f>
        <v>10</v>
      </c>
      <c r="N168" s="39" t="str">
        <f aca="false">IF(M168&lt;0,"ATENÇÃO","OK")</f>
        <v>OK</v>
      </c>
      <c r="O168" s="128"/>
      <c r="P168" s="128"/>
      <c r="Q168" s="128"/>
      <c r="R168" s="128"/>
      <c r="S168" s="128"/>
      <c r="T168" s="128"/>
      <c r="U168" s="128"/>
      <c r="V168" s="128"/>
      <c r="W168" s="128"/>
      <c r="X168" s="128"/>
      <c r="Y168" s="129"/>
      <c r="Z168" s="130"/>
      <c r="AA168" s="41"/>
    </row>
    <row r="169" customFormat="false" ht="15" hidden="false" customHeight="true" outlineLevel="0" collapsed="false">
      <c r="A169" s="48"/>
      <c r="B169" s="49"/>
      <c r="C169" s="50" t="n">
        <v>166</v>
      </c>
      <c r="D169" s="51" t="s">
        <v>288</v>
      </c>
      <c r="E169" s="52" t="s">
        <v>39</v>
      </c>
      <c r="F169" s="52" t="s">
        <v>180</v>
      </c>
      <c r="G169" s="53" t="n">
        <v>1325</v>
      </c>
      <c r="H169" s="52" t="s">
        <v>181</v>
      </c>
      <c r="I169" s="52" t="n">
        <v>20</v>
      </c>
      <c r="J169" s="52" t="n">
        <v>30</v>
      </c>
      <c r="K169" s="55" t="n">
        <v>17</v>
      </c>
      <c r="L169" s="59"/>
      <c r="M169" s="38" t="n">
        <f aca="false">L169-(SUM(O169:AA169))</f>
        <v>0</v>
      </c>
      <c r="N169" s="39" t="str">
        <f aca="false">IF(M169&lt;0,"ATENÇÃO","OK")</f>
        <v>OK</v>
      </c>
      <c r="O169" s="128"/>
      <c r="P169" s="128"/>
      <c r="Q169" s="128"/>
      <c r="R169" s="128"/>
      <c r="S169" s="128"/>
      <c r="T169" s="128"/>
      <c r="U169" s="128"/>
      <c r="V169" s="128"/>
      <c r="W169" s="128"/>
      <c r="X169" s="128"/>
      <c r="Y169" s="129"/>
      <c r="Z169" s="130"/>
      <c r="AA169" s="41"/>
    </row>
    <row r="170" customFormat="false" ht="15" hidden="false" customHeight="true" outlineLevel="0" collapsed="false">
      <c r="A170" s="48"/>
      <c r="B170" s="49"/>
      <c r="C170" s="50" t="n">
        <v>167</v>
      </c>
      <c r="D170" s="51" t="s">
        <v>289</v>
      </c>
      <c r="E170" s="52" t="s">
        <v>39</v>
      </c>
      <c r="F170" s="52" t="s">
        <v>180</v>
      </c>
      <c r="G170" s="53" t="n">
        <v>1325</v>
      </c>
      <c r="H170" s="52" t="s">
        <v>181</v>
      </c>
      <c r="I170" s="52" t="n">
        <v>20</v>
      </c>
      <c r="J170" s="52" t="n">
        <v>30</v>
      </c>
      <c r="K170" s="55" t="n">
        <v>17</v>
      </c>
      <c r="L170" s="59"/>
      <c r="M170" s="38" t="n">
        <f aca="false">L170-(SUM(O170:AA170))</f>
        <v>0</v>
      </c>
      <c r="N170" s="39" t="str">
        <f aca="false">IF(M170&lt;0,"ATENÇÃO","OK")</f>
        <v>OK</v>
      </c>
      <c r="O170" s="128"/>
      <c r="P170" s="128"/>
      <c r="Q170" s="128"/>
      <c r="R170" s="128"/>
      <c r="S170" s="128"/>
      <c r="T170" s="128"/>
      <c r="U170" s="128"/>
      <c r="V170" s="128"/>
      <c r="W170" s="128"/>
      <c r="X170" s="128"/>
      <c r="Y170" s="129"/>
      <c r="Z170" s="130"/>
      <c r="AA170" s="41"/>
    </row>
    <row r="171" customFormat="false" ht="15" hidden="false" customHeight="true" outlineLevel="0" collapsed="false">
      <c r="A171" s="48"/>
      <c r="B171" s="49"/>
      <c r="C171" s="57" t="n">
        <v>168</v>
      </c>
      <c r="D171" s="56" t="s">
        <v>290</v>
      </c>
      <c r="E171" s="52" t="s">
        <v>39</v>
      </c>
      <c r="F171" s="52" t="s">
        <v>180</v>
      </c>
      <c r="G171" s="53" t="n">
        <v>1325</v>
      </c>
      <c r="H171" s="52" t="s">
        <v>181</v>
      </c>
      <c r="I171" s="52" t="n">
        <v>20</v>
      </c>
      <c r="J171" s="52" t="n">
        <v>30</v>
      </c>
      <c r="K171" s="55" t="n">
        <v>39</v>
      </c>
      <c r="L171" s="59" t="n">
        <v>3</v>
      </c>
      <c r="M171" s="38" t="n">
        <f aca="false">L171-(SUM(O171:AA171))</f>
        <v>3</v>
      </c>
      <c r="N171" s="39" t="str">
        <f aca="false">IF(M171&lt;0,"ATENÇÃO","OK")</f>
        <v>OK</v>
      </c>
      <c r="O171" s="128"/>
      <c r="P171" s="128"/>
      <c r="Q171" s="128"/>
      <c r="R171" s="128"/>
      <c r="S171" s="128"/>
      <c r="T171" s="128"/>
      <c r="U171" s="128"/>
      <c r="V171" s="128"/>
      <c r="W171" s="128"/>
      <c r="X171" s="128"/>
      <c r="Y171" s="129"/>
      <c r="Z171" s="130"/>
      <c r="AA171" s="41"/>
    </row>
    <row r="172" customFormat="false" ht="15" hidden="false" customHeight="true" outlineLevel="0" collapsed="false">
      <c r="A172" s="48"/>
      <c r="B172" s="49"/>
      <c r="C172" s="50" t="n">
        <v>169</v>
      </c>
      <c r="D172" s="56" t="s">
        <v>291</v>
      </c>
      <c r="E172" s="52" t="s">
        <v>39</v>
      </c>
      <c r="F172" s="52" t="s">
        <v>292</v>
      </c>
      <c r="G172" s="53" t="s">
        <v>293</v>
      </c>
      <c r="H172" s="52" t="s">
        <v>42</v>
      </c>
      <c r="I172" s="52" t="n">
        <v>20</v>
      </c>
      <c r="J172" s="52" t="n">
        <v>30</v>
      </c>
      <c r="K172" s="55" t="n">
        <v>53</v>
      </c>
      <c r="L172" s="59" t="n">
        <v>20</v>
      </c>
      <c r="M172" s="38" t="n">
        <f aca="false">L172-(SUM(O172:AA172))</f>
        <v>5</v>
      </c>
      <c r="N172" s="39" t="str">
        <f aca="false">IF(M172&lt;0,"ATENÇÃO","OK")</f>
        <v>OK</v>
      </c>
      <c r="O172" s="128" t="n">
        <v>5</v>
      </c>
      <c r="P172" s="128"/>
      <c r="Q172" s="128"/>
      <c r="R172" s="128"/>
      <c r="S172" s="128" t="n">
        <v>5</v>
      </c>
      <c r="T172" s="128"/>
      <c r="U172" s="128"/>
      <c r="V172" s="128"/>
      <c r="W172" s="128" t="n">
        <v>5</v>
      </c>
      <c r="X172" s="128"/>
      <c r="Y172" s="129"/>
      <c r="Z172" s="130"/>
      <c r="AA172" s="41"/>
    </row>
    <row r="173" customFormat="false" ht="15" hidden="false" customHeight="true" outlineLevel="0" collapsed="false">
      <c r="A173" s="48"/>
      <c r="B173" s="49"/>
      <c r="C173" s="50" t="n">
        <v>170</v>
      </c>
      <c r="D173" s="51" t="s">
        <v>294</v>
      </c>
      <c r="E173" s="52" t="s">
        <v>39</v>
      </c>
      <c r="F173" s="52" t="s">
        <v>180</v>
      </c>
      <c r="G173" s="53" t="n">
        <v>13218</v>
      </c>
      <c r="H173" s="52" t="s">
        <v>181</v>
      </c>
      <c r="I173" s="52" t="n">
        <v>20</v>
      </c>
      <c r="J173" s="52" t="n">
        <v>30</v>
      </c>
      <c r="K173" s="55" t="n">
        <v>2.9</v>
      </c>
      <c r="L173" s="59"/>
      <c r="M173" s="38" t="n">
        <f aca="false">L173-(SUM(O173:AA173))</f>
        <v>0</v>
      </c>
      <c r="N173" s="39" t="str">
        <f aca="false">IF(M173&lt;0,"ATENÇÃO","OK")</f>
        <v>OK</v>
      </c>
      <c r="O173" s="128"/>
      <c r="P173" s="128"/>
      <c r="Q173" s="128"/>
      <c r="R173" s="128"/>
      <c r="S173" s="128"/>
      <c r="T173" s="128"/>
      <c r="U173" s="128"/>
      <c r="V173" s="128"/>
      <c r="W173" s="128"/>
      <c r="X173" s="128"/>
      <c r="Y173" s="129"/>
      <c r="Z173" s="130"/>
      <c r="AA173" s="41"/>
    </row>
    <row r="174" customFormat="false" ht="15" hidden="false" customHeight="true" outlineLevel="0" collapsed="false">
      <c r="A174" s="48"/>
      <c r="B174" s="49"/>
      <c r="C174" s="50" t="n">
        <v>171</v>
      </c>
      <c r="D174" s="51" t="s">
        <v>295</v>
      </c>
      <c r="E174" s="52" t="s">
        <v>39</v>
      </c>
      <c r="F174" s="52" t="s">
        <v>180</v>
      </c>
      <c r="G174" s="53" t="n">
        <v>13218</v>
      </c>
      <c r="H174" s="52" t="s">
        <v>181</v>
      </c>
      <c r="I174" s="52" t="n">
        <v>20</v>
      </c>
      <c r="J174" s="52" t="n">
        <v>30</v>
      </c>
      <c r="K174" s="55" t="n">
        <v>2.8</v>
      </c>
      <c r="L174" s="59"/>
      <c r="M174" s="38" t="n">
        <f aca="false">L174-(SUM(O174:AA174))</f>
        <v>0</v>
      </c>
      <c r="N174" s="39" t="str">
        <f aca="false">IF(M174&lt;0,"ATENÇÃO","OK")</f>
        <v>OK</v>
      </c>
      <c r="O174" s="128"/>
      <c r="P174" s="128"/>
      <c r="Q174" s="128"/>
      <c r="R174" s="128"/>
      <c r="S174" s="128"/>
      <c r="T174" s="128"/>
      <c r="U174" s="128"/>
      <c r="V174" s="128"/>
      <c r="W174" s="128"/>
      <c r="X174" s="128"/>
      <c r="Y174" s="129"/>
      <c r="Z174" s="130"/>
      <c r="AA174" s="41"/>
    </row>
    <row r="175" customFormat="false" ht="15" hidden="false" customHeight="true" outlineLevel="0" collapsed="false">
      <c r="A175" s="48"/>
      <c r="B175" s="49"/>
      <c r="C175" s="50" t="n">
        <v>172</v>
      </c>
      <c r="D175" s="51" t="s">
        <v>296</v>
      </c>
      <c r="E175" s="52" t="s">
        <v>39</v>
      </c>
      <c r="F175" s="52" t="s">
        <v>180</v>
      </c>
      <c r="G175" s="53" t="n">
        <v>13218</v>
      </c>
      <c r="H175" s="52" t="s">
        <v>181</v>
      </c>
      <c r="I175" s="52" t="n">
        <v>20</v>
      </c>
      <c r="J175" s="52" t="n">
        <v>30</v>
      </c>
      <c r="K175" s="55" t="n">
        <v>2.9</v>
      </c>
      <c r="L175" s="59" t="n">
        <v>50</v>
      </c>
      <c r="M175" s="38" t="n">
        <f aca="false">L175-(SUM(O175:AA175))</f>
        <v>50</v>
      </c>
      <c r="N175" s="39" t="str">
        <f aca="false">IF(M175&lt;0,"ATENÇÃO","OK")</f>
        <v>OK</v>
      </c>
      <c r="O175" s="128"/>
      <c r="P175" s="128"/>
      <c r="Q175" s="128"/>
      <c r="R175" s="128"/>
      <c r="S175" s="128"/>
      <c r="T175" s="128"/>
      <c r="U175" s="128"/>
      <c r="V175" s="128"/>
      <c r="W175" s="128"/>
      <c r="X175" s="128"/>
      <c r="Y175" s="129"/>
      <c r="Z175" s="130"/>
      <c r="AA175" s="41"/>
    </row>
    <row r="176" customFormat="false" ht="15" hidden="false" customHeight="true" outlineLevel="0" collapsed="false">
      <c r="A176" s="48"/>
      <c r="B176" s="49"/>
      <c r="C176" s="57" t="n">
        <v>173</v>
      </c>
      <c r="D176" s="51" t="s">
        <v>297</v>
      </c>
      <c r="E176" s="53" t="s">
        <v>39</v>
      </c>
      <c r="F176" s="53" t="s">
        <v>180</v>
      </c>
      <c r="G176" s="53" t="n">
        <v>13219</v>
      </c>
      <c r="H176" s="53" t="s">
        <v>49</v>
      </c>
      <c r="I176" s="52" t="n">
        <v>20</v>
      </c>
      <c r="J176" s="52" t="n">
        <v>30</v>
      </c>
      <c r="K176" s="55" t="n">
        <v>4.8</v>
      </c>
      <c r="L176" s="59"/>
      <c r="M176" s="38" t="n">
        <f aca="false">L176-(SUM(O176:AA176))</f>
        <v>0</v>
      </c>
      <c r="N176" s="39" t="str">
        <f aca="false">IF(M176&lt;0,"ATENÇÃO","OK")</f>
        <v>OK</v>
      </c>
      <c r="O176" s="128"/>
      <c r="P176" s="128"/>
      <c r="Q176" s="128"/>
      <c r="R176" s="128"/>
      <c r="S176" s="128"/>
      <c r="T176" s="128"/>
      <c r="U176" s="128"/>
      <c r="V176" s="128"/>
      <c r="W176" s="128"/>
      <c r="X176" s="128"/>
      <c r="Y176" s="129"/>
      <c r="Z176" s="130"/>
      <c r="AA176" s="41"/>
    </row>
    <row r="177" customFormat="false" ht="15" hidden="false" customHeight="true" outlineLevel="0" collapsed="false">
      <c r="A177" s="48"/>
      <c r="B177" s="49"/>
      <c r="C177" s="50" t="n">
        <v>174</v>
      </c>
      <c r="D177" s="51" t="s">
        <v>298</v>
      </c>
      <c r="E177" s="53" t="s">
        <v>39</v>
      </c>
      <c r="F177" s="53" t="s">
        <v>180</v>
      </c>
      <c r="G177" s="53" t="n">
        <v>13218</v>
      </c>
      <c r="H177" s="60" t="s">
        <v>49</v>
      </c>
      <c r="I177" s="52" t="n">
        <v>20</v>
      </c>
      <c r="J177" s="52" t="n">
        <v>30</v>
      </c>
      <c r="K177" s="55" t="n">
        <v>3</v>
      </c>
      <c r="L177" s="59"/>
      <c r="M177" s="38" t="n">
        <f aca="false">L177-(SUM(O177:AA177))</f>
        <v>0</v>
      </c>
      <c r="N177" s="39" t="str">
        <f aca="false">IF(M177&lt;0,"ATENÇÃO","OK")</f>
        <v>OK</v>
      </c>
      <c r="O177" s="128"/>
      <c r="P177" s="128"/>
      <c r="Q177" s="128"/>
      <c r="R177" s="128"/>
      <c r="S177" s="128"/>
      <c r="T177" s="128"/>
      <c r="U177" s="128"/>
      <c r="V177" s="128"/>
      <c r="W177" s="128"/>
      <c r="X177" s="128"/>
      <c r="Y177" s="129"/>
      <c r="Z177" s="130"/>
      <c r="AA177" s="41"/>
    </row>
    <row r="178" customFormat="false" ht="15" hidden="false" customHeight="true" outlineLevel="0" collapsed="false">
      <c r="A178" s="48"/>
      <c r="B178" s="49"/>
      <c r="C178" s="50" t="n">
        <v>175</v>
      </c>
      <c r="D178" s="56" t="s">
        <v>299</v>
      </c>
      <c r="E178" s="53" t="s">
        <v>39</v>
      </c>
      <c r="F178" s="53" t="s">
        <v>300</v>
      </c>
      <c r="G178" s="53" t="n">
        <v>121</v>
      </c>
      <c r="H178" s="54" t="s">
        <v>42</v>
      </c>
      <c r="I178" s="52" t="n">
        <v>20</v>
      </c>
      <c r="J178" s="52" t="n">
        <v>30</v>
      </c>
      <c r="K178" s="55" t="n">
        <v>4.9</v>
      </c>
      <c r="L178" s="59" t="n">
        <v>200</v>
      </c>
      <c r="M178" s="38" t="n">
        <f aca="false">L178-(SUM(O178:AA178))</f>
        <v>0</v>
      </c>
      <c r="N178" s="39" t="str">
        <f aca="false">IF(M178&lt;0,"ATENÇÃO","OK")</f>
        <v>OK</v>
      </c>
      <c r="O178" s="128" t="n">
        <v>100</v>
      </c>
      <c r="P178" s="128"/>
      <c r="Q178" s="128"/>
      <c r="R178" s="128"/>
      <c r="S178" s="128" t="n">
        <v>100</v>
      </c>
      <c r="T178" s="128"/>
      <c r="U178" s="128"/>
      <c r="V178" s="128"/>
      <c r="W178" s="128"/>
      <c r="X178" s="128"/>
      <c r="Y178" s="129"/>
      <c r="Z178" s="130"/>
      <c r="AA178" s="41"/>
    </row>
    <row r="179" customFormat="false" ht="15" hidden="false" customHeight="true" outlineLevel="0" collapsed="false">
      <c r="A179" s="48"/>
      <c r="B179" s="49"/>
      <c r="C179" s="50" t="n">
        <v>176</v>
      </c>
      <c r="D179" s="51" t="s">
        <v>301</v>
      </c>
      <c r="E179" s="53" t="s">
        <v>39</v>
      </c>
      <c r="F179" s="53" t="s">
        <v>180</v>
      </c>
      <c r="G179" s="53" t="n">
        <v>13101</v>
      </c>
      <c r="H179" s="52" t="s">
        <v>49</v>
      </c>
      <c r="I179" s="52" t="n">
        <v>20</v>
      </c>
      <c r="J179" s="52" t="n">
        <v>30</v>
      </c>
      <c r="K179" s="55" t="n">
        <v>3.4</v>
      </c>
      <c r="L179" s="59"/>
      <c r="M179" s="38" t="n">
        <f aca="false">L179-(SUM(O179:AA179))</f>
        <v>0</v>
      </c>
      <c r="N179" s="39" t="str">
        <f aca="false">IF(M179&lt;0,"ATENÇÃO","OK")</f>
        <v>OK</v>
      </c>
      <c r="O179" s="128"/>
      <c r="P179" s="128"/>
      <c r="Q179" s="128"/>
      <c r="R179" s="128"/>
      <c r="S179" s="128"/>
      <c r="T179" s="128"/>
      <c r="U179" s="128"/>
      <c r="V179" s="128"/>
      <c r="W179" s="128"/>
      <c r="X179" s="128"/>
      <c r="Y179" s="129"/>
      <c r="Z179" s="130"/>
      <c r="AA179" s="41"/>
    </row>
    <row r="180" customFormat="false" ht="15" hidden="false" customHeight="true" outlineLevel="0" collapsed="false">
      <c r="A180" s="48"/>
      <c r="B180" s="49"/>
      <c r="C180" s="50" t="n">
        <v>177</v>
      </c>
      <c r="D180" s="51" t="s">
        <v>302</v>
      </c>
      <c r="E180" s="53" t="s">
        <v>39</v>
      </c>
      <c r="F180" s="53" t="s">
        <v>180</v>
      </c>
      <c r="G180" s="53" t="n">
        <v>13101</v>
      </c>
      <c r="H180" s="52" t="s">
        <v>181</v>
      </c>
      <c r="I180" s="52" t="n">
        <v>20</v>
      </c>
      <c r="J180" s="52" t="n">
        <v>30</v>
      </c>
      <c r="K180" s="55" t="n">
        <v>3.63</v>
      </c>
      <c r="L180" s="59"/>
      <c r="M180" s="38" t="n">
        <f aca="false">L180-(SUM(O180:AA180))</f>
        <v>0</v>
      </c>
      <c r="N180" s="39" t="str">
        <f aca="false">IF(M180&lt;0,"ATENÇÃO","OK")</f>
        <v>OK</v>
      </c>
      <c r="O180" s="128"/>
      <c r="P180" s="128"/>
      <c r="Q180" s="128"/>
      <c r="R180" s="128"/>
      <c r="S180" s="128"/>
      <c r="T180" s="128"/>
      <c r="U180" s="128"/>
      <c r="V180" s="128"/>
      <c r="W180" s="128"/>
      <c r="X180" s="128"/>
      <c r="Y180" s="129"/>
      <c r="Z180" s="130"/>
      <c r="AA180" s="41"/>
    </row>
    <row r="181" customFormat="false" ht="15" hidden="false" customHeight="true" outlineLevel="0" collapsed="false">
      <c r="A181" s="48"/>
      <c r="B181" s="49"/>
      <c r="C181" s="57" t="n">
        <v>178</v>
      </c>
      <c r="D181" s="51" t="s">
        <v>303</v>
      </c>
      <c r="E181" s="53" t="s">
        <v>39</v>
      </c>
      <c r="F181" s="53" t="s">
        <v>180</v>
      </c>
      <c r="G181" s="53" t="n">
        <v>13101</v>
      </c>
      <c r="H181" s="52" t="s">
        <v>181</v>
      </c>
      <c r="I181" s="52" t="n">
        <v>20</v>
      </c>
      <c r="J181" s="52" t="n">
        <v>30</v>
      </c>
      <c r="K181" s="55" t="n">
        <v>3.2</v>
      </c>
      <c r="L181" s="59" t="n">
        <v>20</v>
      </c>
      <c r="M181" s="38" t="n">
        <f aca="false">L181-(SUM(O181:AA181))</f>
        <v>-20</v>
      </c>
      <c r="N181" s="39" t="str">
        <f aca="false">IF(M181&lt;0,"ATENÇÃO","OK")</f>
        <v>ATENÇÃO</v>
      </c>
      <c r="O181" s="128"/>
      <c r="P181" s="128"/>
      <c r="Q181" s="128"/>
      <c r="R181" s="128"/>
      <c r="S181" s="128"/>
      <c r="T181" s="128"/>
      <c r="U181" s="128"/>
      <c r="V181" s="132" t="n">
        <v>20</v>
      </c>
      <c r="W181" s="132" t="n">
        <v>20</v>
      </c>
      <c r="X181" s="132"/>
      <c r="Y181" s="129"/>
      <c r="Z181" s="130"/>
      <c r="AA181" s="41"/>
    </row>
    <row r="182" customFormat="false" ht="15" hidden="false" customHeight="true" outlineLevel="0" collapsed="false">
      <c r="A182" s="48"/>
      <c r="B182" s="49"/>
      <c r="C182" s="50" t="n">
        <v>179</v>
      </c>
      <c r="D182" s="51" t="s">
        <v>304</v>
      </c>
      <c r="E182" s="53" t="s">
        <v>39</v>
      </c>
      <c r="F182" s="53" t="s">
        <v>180</v>
      </c>
      <c r="G182" s="53" t="n">
        <v>13101</v>
      </c>
      <c r="H182" s="52" t="s">
        <v>181</v>
      </c>
      <c r="I182" s="52" t="n">
        <v>20</v>
      </c>
      <c r="J182" s="52" t="n">
        <v>30</v>
      </c>
      <c r="K182" s="55" t="n">
        <v>3.15</v>
      </c>
      <c r="L182" s="59"/>
      <c r="M182" s="38" t="n">
        <f aca="false">L182-(SUM(O182:AA182))</f>
        <v>0</v>
      </c>
      <c r="N182" s="39" t="str">
        <f aca="false">IF(M182&lt;0,"ATENÇÃO","OK")</f>
        <v>OK</v>
      </c>
      <c r="O182" s="128"/>
      <c r="P182" s="128"/>
      <c r="Q182" s="128"/>
      <c r="R182" s="128"/>
      <c r="S182" s="128"/>
      <c r="T182" s="128"/>
      <c r="U182" s="128"/>
      <c r="V182" s="128"/>
      <c r="W182" s="128"/>
      <c r="X182" s="128"/>
      <c r="Y182" s="129"/>
      <c r="Z182" s="130"/>
      <c r="AA182" s="41"/>
    </row>
    <row r="183" customFormat="false" ht="15" hidden="false" customHeight="true" outlineLevel="0" collapsed="false">
      <c r="A183" s="48"/>
      <c r="B183" s="49"/>
      <c r="C183" s="50" t="n">
        <v>180</v>
      </c>
      <c r="D183" s="61" t="s">
        <v>305</v>
      </c>
      <c r="E183" s="53" t="s">
        <v>39</v>
      </c>
      <c r="F183" s="53" t="s">
        <v>180</v>
      </c>
      <c r="G183" s="53" t="n">
        <v>1398</v>
      </c>
      <c r="H183" s="52" t="s">
        <v>49</v>
      </c>
      <c r="I183" s="52" t="n">
        <v>20</v>
      </c>
      <c r="J183" s="52" t="n">
        <v>30</v>
      </c>
      <c r="K183" s="55" t="n">
        <v>4.64</v>
      </c>
      <c r="L183" s="59" t="n">
        <v>20</v>
      </c>
      <c r="M183" s="38" t="n">
        <f aca="false">L183-(SUM(O183:AA183))</f>
        <v>20</v>
      </c>
      <c r="N183" s="39" t="str">
        <f aca="false">IF(M183&lt;0,"ATENÇÃO","OK")</f>
        <v>OK</v>
      </c>
      <c r="O183" s="128"/>
      <c r="P183" s="128"/>
      <c r="Q183" s="128"/>
      <c r="R183" s="128"/>
      <c r="S183" s="128"/>
      <c r="T183" s="128"/>
      <c r="U183" s="128"/>
      <c r="V183" s="128"/>
      <c r="W183" s="128"/>
      <c r="X183" s="128"/>
      <c r="Y183" s="129"/>
      <c r="Z183" s="130"/>
      <c r="AA183" s="41"/>
    </row>
    <row r="184" customFormat="false" ht="15" hidden="false" customHeight="true" outlineLevel="0" collapsed="false">
      <c r="A184" s="48"/>
      <c r="B184" s="49"/>
      <c r="C184" s="50" t="n">
        <v>181</v>
      </c>
      <c r="D184" s="61" t="s">
        <v>306</v>
      </c>
      <c r="E184" s="53" t="s">
        <v>39</v>
      </c>
      <c r="F184" s="53" t="s">
        <v>180</v>
      </c>
      <c r="G184" s="53" t="n">
        <v>1398</v>
      </c>
      <c r="H184" s="52" t="s">
        <v>49</v>
      </c>
      <c r="I184" s="52" t="n">
        <v>20</v>
      </c>
      <c r="J184" s="52" t="n">
        <v>30</v>
      </c>
      <c r="K184" s="55" t="n">
        <v>4.49</v>
      </c>
      <c r="L184" s="59" t="n">
        <v>20</v>
      </c>
      <c r="M184" s="38" t="n">
        <f aca="false">L184-(SUM(O184:AA184))</f>
        <v>-20</v>
      </c>
      <c r="N184" s="39" t="str">
        <f aca="false">IF(M184&lt;0,"ATENÇÃO","OK")</f>
        <v>ATENÇÃO</v>
      </c>
      <c r="O184" s="128"/>
      <c r="P184" s="128"/>
      <c r="Q184" s="128"/>
      <c r="R184" s="128"/>
      <c r="S184" s="128"/>
      <c r="T184" s="128"/>
      <c r="U184" s="128"/>
      <c r="V184" s="128" t="n">
        <v>20</v>
      </c>
      <c r="W184" s="128" t="n">
        <v>20</v>
      </c>
      <c r="X184" s="128"/>
      <c r="Y184" s="129"/>
      <c r="Z184" s="130"/>
      <c r="AA184" s="41"/>
    </row>
    <row r="185" customFormat="false" ht="15" hidden="false" customHeight="true" outlineLevel="0" collapsed="false">
      <c r="A185" s="48"/>
      <c r="B185" s="49"/>
      <c r="C185" s="50" t="n">
        <v>182</v>
      </c>
      <c r="D185" s="51" t="s">
        <v>307</v>
      </c>
      <c r="E185" s="53" t="s">
        <v>39</v>
      </c>
      <c r="F185" s="53" t="s">
        <v>180</v>
      </c>
      <c r="G185" s="53" t="n">
        <v>1393</v>
      </c>
      <c r="H185" s="52" t="s">
        <v>49</v>
      </c>
      <c r="I185" s="52" t="n">
        <v>20</v>
      </c>
      <c r="J185" s="52" t="n">
        <v>30</v>
      </c>
      <c r="K185" s="55" t="n">
        <v>2.9</v>
      </c>
      <c r="L185" s="59" t="n">
        <v>30</v>
      </c>
      <c r="M185" s="38" t="n">
        <f aca="false">L185-(SUM(O185:AA185))</f>
        <v>15</v>
      </c>
      <c r="N185" s="39" t="str">
        <f aca="false">IF(M185&lt;0,"ATENÇÃO","OK")</f>
        <v>OK</v>
      </c>
      <c r="O185" s="128" t="n">
        <v>15</v>
      </c>
      <c r="P185" s="128"/>
      <c r="Q185" s="128"/>
      <c r="R185" s="128"/>
      <c r="S185" s="128"/>
      <c r="T185" s="128"/>
      <c r="U185" s="128"/>
      <c r="V185" s="128"/>
      <c r="W185" s="128"/>
      <c r="X185" s="128"/>
      <c r="Y185" s="129"/>
      <c r="Z185" s="130"/>
      <c r="AA185" s="41"/>
    </row>
    <row r="186" customFormat="false" ht="15" hidden="false" customHeight="true" outlineLevel="0" collapsed="false">
      <c r="A186" s="48"/>
      <c r="B186" s="49"/>
      <c r="C186" s="57" t="n">
        <v>183</v>
      </c>
      <c r="D186" s="51" t="s">
        <v>308</v>
      </c>
      <c r="E186" s="53" t="s">
        <v>39</v>
      </c>
      <c r="F186" s="53" t="s">
        <v>130</v>
      </c>
      <c r="G186" s="62" t="n">
        <v>43558</v>
      </c>
      <c r="H186" s="52" t="s">
        <v>49</v>
      </c>
      <c r="I186" s="52" t="n">
        <v>20</v>
      </c>
      <c r="J186" s="52" t="n">
        <v>30</v>
      </c>
      <c r="K186" s="55" t="n">
        <v>3.5</v>
      </c>
      <c r="L186" s="59" t="n">
        <v>100</v>
      </c>
      <c r="M186" s="38" t="n">
        <f aca="false">L186-(SUM(O186:AA186))</f>
        <v>0</v>
      </c>
      <c r="N186" s="39" t="str">
        <f aca="false">IF(M186&lt;0,"ATENÇÃO","OK")</f>
        <v>OK</v>
      </c>
      <c r="O186" s="128"/>
      <c r="P186" s="128"/>
      <c r="Q186" s="128"/>
      <c r="R186" s="128"/>
      <c r="S186" s="128"/>
      <c r="T186" s="128"/>
      <c r="U186" s="128"/>
      <c r="V186" s="128" t="n">
        <v>100</v>
      </c>
      <c r="W186" s="128"/>
      <c r="X186" s="128"/>
      <c r="Y186" s="129"/>
      <c r="Z186" s="130"/>
      <c r="AA186" s="41"/>
    </row>
    <row r="187" customFormat="false" ht="15" hidden="false" customHeight="true" outlineLevel="0" collapsed="false">
      <c r="A187" s="48"/>
      <c r="B187" s="49"/>
      <c r="C187" s="50" t="n">
        <v>184</v>
      </c>
      <c r="D187" s="51" t="s">
        <v>309</v>
      </c>
      <c r="E187" s="53" t="s">
        <v>39</v>
      </c>
      <c r="F187" s="53" t="s">
        <v>130</v>
      </c>
      <c r="G187" s="62" t="n">
        <v>43558</v>
      </c>
      <c r="H187" s="52" t="s">
        <v>49</v>
      </c>
      <c r="I187" s="52" t="n">
        <v>20</v>
      </c>
      <c r="J187" s="52" t="n">
        <v>30</v>
      </c>
      <c r="K187" s="55" t="n">
        <v>3.5</v>
      </c>
      <c r="L187" s="59" t="n">
        <v>100</v>
      </c>
      <c r="M187" s="38" t="n">
        <f aca="false">L187-(SUM(O187:AA187))</f>
        <v>0</v>
      </c>
      <c r="N187" s="39" t="str">
        <f aca="false">IF(M187&lt;0,"ATENÇÃO","OK")</f>
        <v>OK</v>
      </c>
      <c r="O187" s="128" t="n">
        <v>50</v>
      </c>
      <c r="P187" s="128"/>
      <c r="Q187" s="128"/>
      <c r="R187" s="128"/>
      <c r="S187" s="128" t="n">
        <v>50</v>
      </c>
      <c r="T187" s="128"/>
      <c r="U187" s="128"/>
      <c r="V187" s="128"/>
      <c r="W187" s="128"/>
      <c r="X187" s="128"/>
      <c r="Y187" s="129"/>
      <c r="Z187" s="130"/>
      <c r="AA187" s="41"/>
    </row>
    <row r="188" customFormat="false" ht="15" hidden="false" customHeight="true" outlineLevel="0" collapsed="false">
      <c r="A188" s="48"/>
      <c r="B188" s="49"/>
      <c r="C188" s="50" t="n">
        <v>185</v>
      </c>
      <c r="D188" s="61" t="s">
        <v>310</v>
      </c>
      <c r="E188" s="53" t="s">
        <v>39</v>
      </c>
      <c r="F188" s="53" t="s">
        <v>180</v>
      </c>
      <c r="G188" s="53" t="n">
        <v>1304</v>
      </c>
      <c r="H188" s="52" t="s">
        <v>49</v>
      </c>
      <c r="I188" s="52" t="n">
        <v>20</v>
      </c>
      <c r="J188" s="52" t="n">
        <v>30</v>
      </c>
      <c r="K188" s="55" t="n">
        <v>20</v>
      </c>
      <c r="L188" s="59"/>
      <c r="M188" s="38" t="n">
        <f aca="false">L188-(SUM(O188:AA188))</f>
        <v>0</v>
      </c>
      <c r="N188" s="39" t="str">
        <f aca="false">IF(M188&lt;0,"ATENÇÃO","OK")</f>
        <v>OK</v>
      </c>
      <c r="O188" s="128"/>
      <c r="P188" s="128"/>
      <c r="Q188" s="128"/>
      <c r="R188" s="128"/>
      <c r="S188" s="128"/>
      <c r="T188" s="128"/>
      <c r="U188" s="128"/>
      <c r="V188" s="128"/>
      <c r="W188" s="128"/>
      <c r="X188" s="128"/>
      <c r="Y188" s="129"/>
      <c r="Z188" s="130"/>
      <c r="AA188" s="41"/>
    </row>
    <row r="189" customFormat="false" ht="15" hidden="false" customHeight="true" outlineLevel="0" collapsed="false">
      <c r="A189" s="48"/>
      <c r="B189" s="49"/>
      <c r="C189" s="50" t="n">
        <v>186</v>
      </c>
      <c r="D189" s="51" t="s">
        <v>311</v>
      </c>
      <c r="E189" s="53" t="s">
        <v>39</v>
      </c>
      <c r="F189" s="53" t="s">
        <v>180</v>
      </c>
      <c r="G189" s="53" t="n">
        <v>1313</v>
      </c>
      <c r="H189" s="52" t="s">
        <v>181</v>
      </c>
      <c r="I189" s="52" t="n">
        <v>20</v>
      </c>
      <c r="J189" s="52" t="n">
        <v>30</v>
      </c>
      <c r="K189" s="55" t="n">
        <v>21</v>
      </c>
      <c r="L189" s="59"/>
      <c r="M189" s="38" t="n">
        <f aca="false">L189-(SUM(O189:AA189))</f>
        <v>0</v>
      </c>
      <c r="N189" s="39" t="str">
        <f aca="false">IF(M189&lt;0,"ATENÇÃO","OK")</f>
        <v>OK</v>
      </c>
      <c r="O189" s="128"/>
      <c r="P189" s="128"/>
      <c r="Q189" s="128"/>
      <c r="R189" s="128"/>
      <c r="S189" s="128"/>
      <c r="T189" s="128"/>
      <c r="U189" s="128"/>
      <c r="V189" s="128"/>
      <c r="W189" s="128"/>
      <c r="X189" s="128"/>
      <c r="Y189" s="129"/>
      <c r="Z189" s="130"/>
      <c r="AA189" s="41"/>
    </row>
    <row r="190" customFormat="false" ht="15" hidden="false" customHeight="true" outlineLevel="0" collapsed="false">
      <c r="A190" s="48"/>
      <c r="B190" s="49"/>
      <c r="C190" s="50" t="n">
        <v>187</v>
      </c>
      <c r="D190" s="51" t="s">
        <v>312</v>
      </c>
      <c r="E190" s="53" t="s">
        <v>39</v>
      </c>
      <c r="F190" s="53" t="s">
        <v>180</v>
      </c>
      <c r="G190" s="53" t="n">
        <v>1313</v>
      </c>
      <c r="H190" s="52" t="s">
        <v>181</v>
      </c>
      <c r="I190" s="52" t="n">
        <v>20</v>
      </c>
      <c r="J190" s="52" t="n">
        <v>30</v>
      </c>
      <c r="K190" s="55" t="n">
        <v>25</v>
      </c>
      <c r="L190" s="59"/>
      <c r="M190" s="38" t="n">
        <f aca="false">L190-(SUM(O190:AA190))</f>
        <v>0</v>
      </c>
      <c r="N190" s="39" t="str">
        <f aca="false">IF(M190&lt;0,"ATENÇÃO","OK")</f>
        <v>OK</v>
      </c>
      <c r="O190" s="128"/>
      <c r="P190" s="128"/>
      <c r="Q190" s="128"/>
      <c r="R190" s="128"/>
      <c r="S190" s="128"/>
      <c r="T190" s="128"/>
      <c r="U190" s="128"/>
      <c r="V190" s="128"/>
      <c r="W190" s="128"/>
      <c r="X190" s="128"/>
      <c r="Y190" s="129"/>
      <c r="Z190" s="130"/>
      <c r="AA190" s="41"/>
    </row>
    <row r="191" customFormat="false" ht="15" hidden="false" customHeight="true" outlineLevel="0" collapsed="false">
      <c r="A191" s="48"/>
      <c r="B191" s="49"/>
      <c r="C191" s="57" t="n">
        <v>188</v>
      </c>
      <c r="D191" s="51" t="s">
        <v>313</v>
      </c>
      <c r="E191" s="53" t="s">
        <v>39</v>
      </c>
      <c r="F191" s="53" t="s">
        <v>180</v>
      </c>
      <c r="G191" s="53" t="n">
        <v>1314</v>
      </c>
      <c r="H191" s="52" t="s">
        <v>181</v>
      </c>
      <c r="I191" s="52" t="n">
        <v>20</v>
      </c>
      <c r="J191" s="52" t="n">
        <v>30</v>
      </c>
      <c r="K191" s="55" t="n">
        <v>20</v>
      </c>
      <c r="L191" s="59" t="n">
        <v>5</v>
      </c>
      <c r="M191" s="38" t="n">
        <f aca="false">L191-(SUM(O191:AA191))</f>
        <v>5</v>
      </c>
      <c r="N191" s="39" t="str">
        <f aca="false">IF(M191&lt;0,"ATENÇÃO","OK")</f>
        <v>OK</v>
      </c>
      <c r="O191" s="128"/>
      <c r="P191" s="128"/>
      <c r="Q191" s="128"/>
      <c r="R191" s="128"/>
      <c r="S191" s="128"/>
      <c r="T191" s="128"/>
      <c r="U191" s="128"/>
      <c r="V191" s="128"/>
      <c r="W191" s="128"/>
      <c r="X191" s="128"/>
      <c r="Y191" s="129"/>
      <c r="Z191" s="130"/>
      <c r="AA191" s="41"/>
    </row>
    <row r="192" customFormat="false" ht="15" hidden="false" customHeight="true" outlineLevel="0" collapsed="false">
      <c r="A192" s="48"/>
      <c r="B192" s="49"/>
      <c r="C192" s="50" t="n">
        <v>189</v>
      </c>
      <c r="D192" s="51" t="s">
        <v>314</v>
      </c>
      <c r="E192" s="53" t="s">
        <v>39</v>
      </c>
      <c r="F192" s="53" t="s">
        <v>180</v>
      </c>
      <c r="G192" s="53" t="n">
        <v>1314</v>
      </c>
      <c r="H192" s="53" t="s">
        <v>181</v>
      </c>
      <c r="I192" s="52" t="n">
        <v>20</v>
      </c>
      <c r="J192" s="52" t="n">
        <v>30</v>
      </c>
      <c r="K192" s="55" t="n">
        <v>22</v>
      </c>
      <c r="L192" s="59"/>
      <c r="M192" s="38" t="n">
        <f aca="false">L192-(SUM(O192:AA192))</f>
        <v>0</v>
      </c>
      <c r="N192" s="39" t="str">
        <f aca="false">IF(M192&lt;0,"ATENÇÃO","OK")</f>
        <v>OK</v>
      </c>
      <c r="O192" s="128"/>
      <c r="P192" s="128"/>
      <c r="Q192" s="128"/>
      <c r="R192" s="128"/>
      <c r="S192" s="128"/>
      <c r="T192" s="128"/>
      <c r="U192" s="128"/>
      <c r="V192" s="128"/>
      <c r="W192" s="128"/>
      <c r="X192" s="128"/>
      <c r="Y192" s="129"/>
      <c r="Z192" s="130"/>
      <c r="AA192" s="41"/>
    </row>
    <row r="193" customFormat="false" ht="15" hidden="false" customHeight="true" outlineLevel="0" collapsed="false">
      <c r="A193" s="48"/>
      <c r="B193" s="49"/>
      <c r="C193" s="50" t="n">
        <v>190</v>
      </c>
      <c r="D193" s="51" t="s">
        <v>315</v>
      </c>
      <c r="E193" s="53" t="s">
        <v>39</v>
      </c>
      <c r="F193" s="53" t="s">
        <v>180</v>
      </c>
      <c r="G193" s="53" t="n">
        <v>1314</v>
      </c>
      <c r="H193" s="53" t="s">
        <v>181</v>
      </c>
      <c r="I193" s="52" t="n">
        <v>20</v>
      </c>
      <c r="J193" s="52" t="n">
        <v>30</v>
      </c>
      <c r="K193" s="55" t="n">
        <v>16.5</v>
      </c>
      <c r="L193" s="59"/>
      <c r="M193" s="38" t="n">
        <f aca="false">L193-(SUM(O193:AA193))</f>
        <v>0</v>
      </c>
      <c r="N193" s="39" t="str">
        <f aca="false">IF(M193&lt;0,"ATENÇÃO","OK")</f>
        <v>OK</v>
      </c>
      <c r="O193" s="128"/>
      <c r="P193" s="128"/>
      <c r="Q193" s="128"/>
      <c r="R193" s="128"/>
      <c r="S193" s="128"/>
      <c r="T193" s="128"/>
      <c r="U193" s="128"/>
      <c r="V193" s="128"/>
      <c r="W193" s="128"/>
      <c r="X193" s="128"/>
      <c r="Y193" s="129"/>
      <c r="Z193" s="130"/>
      <c r="AA193" s="41"/>
    </row>
    <row r="194" customFormat="false" ht="15" hidden="false" customHeight="true" outlineLevel="0" collapsed="false">
      <c r="A194" s="48"/>
      <c r="B194" s="49"/>
      <c r="C194" s="50" t="n">
        <v>191</v>
      </c>
      <c r="D194" s="61" t="s">
        <v>316</v>
      </c>
      <c r="E194" s="53" t="s">
        <v>39</v>
      </c>
      <c r="F194" s="53" t="s">
        <v>180</v>
      </c>
      <c r="G194" s="53" t="n">
        <v>1313</v>
      </c>
      <c r="H194" s="53" t="s">
        <v>49</v>
      </c>
      <c r="I194" s="52" t="n">
        <v>20</v>
      </c>
      <c r="J194" s="52" t="n">
        <v>30</v>
      </c>
      <c r="K194" s="55" t="n">
        <v>20</v>
      </c>
      <c r="L194" s="59"/>
      <c r="M194" s="38" t="n">
        <f aca="false">L194-(SUM(O194:AA194))</f>
        <v>0</v>
      </c>
      <c r="N194" s="39" t="str">
        <f aca="false">IF(M194&lt;0,"ATENÇÃO","OK")</f>
        <v>OK</v>
      </c>
      <c r="O194" s="128"/>
      <c r="P194" s="128"/>
      <c r="Q194" s="128"/>
      <c r="R194" s="128"/>
      <c r="S194" s="128"/>
      <c r="T194" s="128"/>
      <c r="U194" s="128"/>
      <c r="V194" s="128"/>
      <c r="W194" s="128"/>
      <c r="X194" s="128"/>
      <c r="Y194" s="129"/>
      <c r="Z194" s="130"/>
      <c r="AA194" s="41"/>
    </row>
    <row r="195" customFormat="false" ht="15" hidden="false" customHeight="true" outlineLevel="0" collapsed="false">
      <c r="A195" s="48"/>
      <c r="B195" s="49"/>
      <c r="C195" s="50" t="n">
        <v>192</v>
      </c>
      <c r="D195" s="61" t="s">
        <v>317</v>
      </c>
      <c r="E195" s="53" t="s">
        <v>39</v>
      </c>
      <c r="F195" s="53" t="s">
        <v>180</v>
      </c>
      <c r="G195" s="53" t="n">
        <v>1313</v>
      </c>
      <c r="H195" s="53" t="s">
        <v>49</v>
      </c>
      <c r="I195" s="52" t="n">
        <v>20</v>
      </c>
      <c r="J195" s="52" t="n">
        <v>30</v>
      </c>
      <c r="K195" s="55" t="n">
        <v>17</v>
      </c>
      <c r="L195" s="59"/>
      <c r="M195" s="38" t="n">
        <f aca="false">L195-(SUM(O195:AA195))</f>
        <v>0</v>
      </c>
      <c r="N195" s="39" t="str">
        <f aca="false">IF(M195&lt;0,"ATENÇÃO","OK")</f>
        <v>OK</v>
      </c>
      <c r="O195" s="128"/>
      <c r="P195" s="128"/>
      <c r="Q195" s="128"/>
      <c r="R195" s="128"/>
      <c r="S195" s="128"/>
      <c r="T195" s="128"/>
      <c r="U195" s="128"/>
      <c r="V195" s="128"/>
      <c r="W195" s="128"/>
      <c r="X195" s="128"/>
      <c r="Y195" s="129"/>
      <c r="Z195" s="130"/>
      <c r="AA195" s="41"/>
    </row>
    <row r="196" customFormat="false" ht="15" hidden="false" customHeight="true" outlineLevel="0" collapsed="false">
      <c r="A196" s="48"/>
      <c r="B196" s="49"/>
      <c r="C196" s="57" t="n">
        <v>193</v>
      </c>
      <c r="D196" s="51" t="s">
        <v>318</v>
      </c>
      <c r="E196" s="53" t="s">
        <v>39</v>
      </c>
      <c r="F196" s="53" t="s">
        <v>319</v>
      </c>
      <c r="G196" s="53" t="s">
        <v>320</v>
      </c>
      <c r="H196" s="53" t="s">
        <v>49</v>
      </c>
      <c r="I196" s="52" t="n">
        <v>20</v>
      </c>
      <c r="J196" s="52" t="n">
        <v>30</v>
      </c>
      <c r="K196" s="55" t="n">
        <v>1.05</v>
      </c>
      <c r="L196" s="59" t="n">
        <v>300</v>
      </c>
      <c r="M196" s="38" t="n">
        <f aca="false">L196-(SUM(O196:AA196))</f>
        <v>150</v>
      </c>
      <c r="N196" s="39" t="str">
        <f aca="false">IF(M196&lt;0,"ATENÇÃO","OK")</f>
        <v>OK</v>
      </c>
      <c r="O196" s="128" t="n">
        <v>50</v>
      </c>
      <c r="P196" s="128"/>
      <c r="Q196" s="128"/>
      <c r="R196" s="128"/>
      <c r="S196" s="128" t="n">
        <v>100</v>
      </c>
      <c r="T196" s="128"/>
      <c r="U196" s="128"/>
      <c r="V196" s="128"/>
      <c r="W196" s="128"/>
      <c r="X196" s="128"/>
      <c r="Y196" s="129"/>
      <c r="Z196" s="130"/>
      <c r="AA196" s="41"/>
    </row>
    <row r="197" customFormat="false" ht="15" hidden="false" customHeight="true" outlineLevel="0" collapsed="false">
      <c r="A197" s="48"/>
      <c r="B197" s="49"/>
      <c r="C197" s="50" t="n">
        <v>194</v>
      </c>
      <c r="D197" s="51" t="s">
        <v>321</v>
      </c>
      <c r="E197" s="53" t="s">
        <v>39</v>
      </c>
      <c r="F197" s="53" t="s">
        <v>319</v>
      </c>
      <c r="G197" s="53" t="s">
        <v>320</v>
      </c>
      <c r="H197" s="52" t="s">
        <v>49</v>
      </c>
      <c r="I197" s="52" t="n">
        <v>20</v>
      </c>
      <c r="J197" s="52" t="n">
        <v>30</v>
      </c>
      <c r="K197" s="55" t="n">
        <v>0.94</v>
      </c>
      <c r="L197" s="59" t="n">
        <v>300</v>
      </c>
      <c r="M197" s="38" t="n">
        <f aca="false">L197-(SUM(O197:AA197))</f>
        <v>200</v>
      </c>
      <c r="N197" s="39" t="str">
        <f aca="false">IF(M197&lt;0,"ATENÇÃO","OK")</f>
        <v>OK</v>
      </c>
      <c r="O197" s="128"/>
      <c r="P197" s="128"/>
      <c r="Q197" s="128"/>
      <c r="R197" s="128"/>
      <c r="S197" s="128" t="n">
        <v>100</v>
      </c>
      <c r="T197" s="128"/>
      <c r="U197" s="128"/>
      <c r="V197" s="128"/>
      <c r="W197" s="128"/>
      <c r="X197" s="128"/>
      <c r="Y197" s="129"/>
      <c r="Z197" s="130"/>
      <c r="AA197" s="41"/>
    </row>
    <row r="198" customFormat="false" ht="15" hidden="false" customHeight="true" outlineLevel="0" collapsed="false">
      <c r="A198" s="48"/>
      <c r="B198" s="49"/>
      <c r="C198" s="50" t="n">
        <v>195</v>
      </c>
      <c r="D198" s="51" t="s">
        <v>322</v>
      </c>
      <c r="E198" s="53" t="s">
        <v>39</v>
      </c>
      <c r="F198" s="53" t="s">
        <v>319</v>
      </c>
      <c r="G198" s="58" t="s">
        <v>320</v>
      </c>
      <c r="H198" s="53" t="s">
        <v>49</v>
      </c>
      <c r="I198" s="52" t="n">
        <v>20</v>
      </c>
      <c r="J198" s="52" t="n">
        <v>30</v>
      </c>
      <c r="K198" s="55" t="n">
        <v>2.5</v>
      </c>
      <c r="L198" s="59" t="n">
        <v>200</v>
      </c>
      <c r="M198" s="38" t="n">
        <f aca="false">L198-(SUM(O198:AA198))</f>
        <v>100</v>
      </c>
      <c r="N198" s="39" t="str">
        <f aca="false">IF(M198&lt;0,"ATENÇÃO","OK")</f>
        <v>OK</v>
      </c>
      <c r="O198" s="128"/>
      <c r="P198" s="128"/>
      <c r="Q198" s="128"/>
      <c r="R198" s="128"/>
      <c r="S198" s="128" t="n">
        <v>100</v>
      </c>
      <c r="T198" s="128"/>
      <c r="U198" s="128"/>
      <c r="V198" s="128"/>
      <c r="W198" s="128"/>
      <c r="X198" s="128"/>
      <c r="Y198" s="129"/>
      <c r="Z198" s="130"/>
      <c r="AA198" s="41"/>
    </row>
    <row r="199" customFormat="false" ht="15" hidden="false" customHeight="true" outlineLevel="0" collapsed="false">
      <c r="A199" s="48"/>
      <c r="B199" s="49"/>
      <c r="C199" s="50" t="n">
        <v>196</v>
      </c>
      <c r="D199" s="56" t="s">
        <v>323</v>
      </c>
      <c r="E199" s="53" t="s">
        <v>39</v>
      </c>
      <c r="F199" s="53" t="s">
        <v>324</v>
      </c>
      <c r="G199" s="58" t="s">
        <v>325</v>
      </c>
      <c r="H199" s="52" t="s">
        <v>42</v>
      </c>
      <c r="I199" s="52" t="n">
        <v>20</v>
      </c>
      <c r="J199" s="52" t="n">
        <v>30</v>
      </c>
      <c r="K199" s="55" t="n">
        <v>17.43</v>
      </c>
      <c r="L199" s="59" t="n">
        <v>30</v>
      </c>
      <c r="M199" s="38" t="n">
        <f aca="false">L199-(SUM(O199:AA199))</f>
        <v>20</v>
      </c>
      <c r="N199" s="39" t="str">
        <f aca="false">IF(M199&lt;0,"ATENÇÃO","OK")</f>
        <v>OK</v>
      </c>
      <c r="O199" s="128"/>
      <c r="P199" s="128"/>
      <c r="Q199" s="128"/>
      <c r="R199" s="128"/>
      <c r="S199" s="128" t="n">
        <v>10</v>
      </c>
      <c r="T199" s="128"/>
      <c r="U199" s="128"/>
      <c r="V199" s="128"/>
      <c r="W199" s="128"/>
      <c r="X199" s="128"/>
      <c r="Y199" s="129"/>
      <c r="Z199" s="130"/>
      <c r="AA199" s="41"/>
    </row>
    <row r="200" customFormat="false" ht="15" hidden="false" customHeight="true" outlineLevel="0" collapsed="false">
      <c r="A200" s="48"/>
      <c r="B200" s="49"/>
      <c r="C200" s="50" t="n">
        <v>197</v>
      </c>
      <c r="D200" s="51" t="s">
        <v>326</v>
      </c>
      <c r="E200" s="53" t="s">
        <v>39</v>
      </c>
      <c r="F200" s="53" t="s">
        <v>143</v>
      </c>
      <c r="G200" s="58" t="s">
        <v>327</v>
      </c>
      <c r="H200" s="52" t="s">
        <v>49</v>
      </c>
      <c r="I200" s="52" t="n">
        <v>20</v>
      </c>
      <c r="J200" s="52" t="n">
        <v>30</v>
      </c>
      <c r="K200" s="55" t="n">
        <v>19</v>
      </c>
      <c r="L200" s="59"/>
      <c r="M200" s="38" t="n">
        <f aca="false">L200-(SUM(O200:AA200))</f>
        <v>0</v>
      </c>
      <c r="N200" s="39" t="str">
        <f aca="false">IF(M200&lt;0,"ATENÇÃO","OK")</f>
        <v>OK</v>
      </c>
      <c r="O200" s="128"/>
      <c r="P200" s="128"/>
      <c r="Q200" s="128"/>
      <c r="R200" s="128"/>
      <c r="S200" s="128"/>
      <c r="T200" s="128"/>
      <c r="U200" s="128"/>
      <c r="V200" s="128"/>
      <c r="W200" s="128"/>
      <c r="X200" s="128"/>
      <c r="Y200" s="129"/>
      <c r="Z200" s="130"/>
      <c r="AA200" s="41"/>
    </row>
    <row r="201" customFormat="false" ht="15" hidden="false" customHeight="true" outlineLevel="0" collapsed="false">
      <c r="A201" s="48"/>
      <c r="B201" s="49"/>
      <c r="C201" s="57" t="n">
        <v>198</v>
      </c>
      <c r="D201" s="51" t="s">
        <v>328</v>
      </c>
      <c r="E201" s="53" t="s">
        <v>39</v>
      </c>
      <c r="F201" s="53" t="s">
        <v>180</v>
      </c>
      <c r="G201" s="58" t="s">
        <v>329</v>
      </c>
      <c r="H201" s="52" t="s">
        <v>49</v>
      </c>
      <c r="I201" s="52" t="n">
        <v>20</v>
      </c>
      <c r="J201" s="52" t="n">
        <v>30</v>
      </c>
      <c r="K201" s="55" t="n">
        <v>11.08</v>
      </c>
      <c r="L201" s="59" t="n">
        <v>5</v>
      </c>
      <c r="M201" s="38" t="n">
        <f aca="false">L201-(SUM(O201:AA201))</f>
        <v>5</v>
      </c>
      <c r="N201" s="39" t="str">
        <f aca="false">IF(M201&lt;0,"ATENÇÃO","OK")</f>
        <v>OK</v>
      </c>
      <c r="O201" s="128"/>
      <c r="P201" s="128"/>
      <c r="Q201" s="128"/>
      <c r="R201" s="128"/>
      <c r="S201" s="128"/>
      <c r="T201" s="128"/>
      <c r="U201" s="128"/>
      <c r="V201" s="128"/>
      <c r="W201" s="128"/>
      <c r="X201" s="128"/>
      <c r="Y201" s="129"/>
      <c r="Z201" s="130"/>
      <c r="AA201" s="41"/>
    </row>
    <row r="202" customFormat="false" ht="15" hidden="false" customHeight="true" outlineLevel="0" collapsed="false">
      <c r="A202" s="63" t="s">
        <v>330</v>
      </c>
      <c r="B202" s="31" t="n">
        <v>3</v>
      </c>
      <c r="C202" s="32" t="n">
        <v>199</v>
      </c>
      <c r="D202" s="64" t="s">
        <v>331</v>
      </c>
      <c r="E202" s="34" t="s">
        <v>39</v>
      </c>
      <c r="F202" s="34" t="s">
        <v>332</v>
      </c>
      <c r="G202" s="47" t="n">
        <v>1633</v>
      </c>
      <c r="H202" s="35" t="s">
        <v>49</v>
      </c>
      <c r="I202" s="35" t="n">
        <v>20</v>
      </c>
      <c r="J202" s="35" t="n">
        <v>30</v>
      </c>
      <c r="K202" s="36" t="n">
        <v>7.89</v>
      </c>
      <c r="L202" s="59" t="n">
        <v>30</v>
      </c>
      <c r="M202" s="38" t="n">
        <f aca="false">L202-(SUM(O202:AA202))</f>
        <v>30</v>
      </c>
      <c r="N202" s="39" t="str">
        <f aca="false">IF(M202&lt;0,"ATENÇÃO","OK")</f>
        <v>OK</v>
      </c>
      <c r="O202" s="128"/>
      <c r="P202" s="128"/>
      <c r="Q202" s="128"/>
      <c r="R202" s="128"/>
      <c r="S202" s="128"/>
      <c r="T202" s="128"/>
      <c r="U202" s="128"/>
      <c r="V202" s="128"/>
      <c r="W202" s="128"/>
      <c r="X202" s="128"/>
      <c r="Y202" s="129"/>
      <c r="Z202" s="130"/>
      <c r="AA202" s="41"/>
    </row>
    <row r="203" customFormat="false" ht="15" hidden="false" customHeight="true" outlineLevel="0" collapsed="false">
      <c r="A203" s="63"/>
      <c r="B203" s="31"/>
      <c r="C203" s="32" t="n">
        <v>200</v>
      </c>
      <c r="D203" s="45" t="s">
        <v>333</v>
      </c>
      <c r="E203" s="34" t="s">
        <v>39</v>
      </c>
      <c r="F203" s="34" t="s">
        <v>332</v>
      </c>
      <c r="G203" s="47" t="n">
        <v>1631</v>
      </c>
      <c r="H203" s="46" t="s">
        <v>49</v>
      </c>
      <c r="I203" s="35" t="n">
        <v>20</v>
      </c>
      <c r="J203" s="35" t="n">
        <v>30</v>
      </c>
      <c r="K203" s="36" t="n">
        <v>7.37</v>
      </c>
      <c r="L203" s="59" t="n">
        <v>30</v>
      </c>
      <c r="M203" s="38" t="n">
        <f aca="false">L203-(SUM(O203:AA203))</f>
        <v>30</v>
      </c>
      <c r="N203" s="39" t="str">
        <f aca="false">IF(M203&lt;0,"ATENÇÃO","OK")</f>
        <v>OK</v>
      </c>
      <c r="O203" s="128"/>
      <c r="P203" s="128"/>
      <c r="Q203" s="128"/>
      <c r="R203" s="128"/>
      <c r="S203" s="128"/>
      <c r="T203" s="128"/>
      <c r="U203" s="128"/>
      <c r="V203" s="128"/>
      <c r="W203" s="128"/>
      <c r="X203" s="128"/>
      <c r="Y203" s="129"/>
      <c r="Z203" s="130"/>
      <c r="AA203" s="41"/>
    </row>
    <row r="204" customFormat="false" ht="15" hidden="false" customHeight="true" outlineLevel="0" collapsed="false">
      <c r="A204" s="63"/>
      <c r="B204" s="31"/>
      <c r="C204" s="32" t="n">
        <v>201</v>
      </c>
      <c r="D204" s="45" t="s">
        <v>334</v>
      </c>
      <c r="E204" s="34" t="s">
        <v>39</v>
      </c>
      <c r="F204" s="34" t="s">
        <v>335</v>
      </c>
      <c r="G204" s="47" t="s">
        <v>336</v>
      </c>
      <c r="H204" s="34" t="s">
        <v>49</v>
      </c>
      <c r="I204" s="35" t="n">
        <v>20</v>
      </c>
      <c r="J204" s="35" t="n">
        <v>30</v>
      </c>
      <c r="K204" s="36" t="n">
        <v>76.42</v>
      </c>
      <c r="L204" s="59"/>
      <c r="M204" s="38" t="n">
        <f aca="false">L204-(SUM(O204:AA204))</f>
        <v>0</v>
      </c>
      <c r="N204" s="39" t="str">
        <f aca="false">IF(M204&lt;0,"ATENÇÃO","OK")</f>
        <v>OK</v>
      </c>
      <c r="O204" s="128"/>
      <c r="P204" s="128"/>
      <c r="Q204" s="128"/>
      <c r="R204" s="128"/>
      <c r="S204" s="128"/>
      <c r="T204" s="128"/>
      <c r="U204" s="128"/>
      <c r="V204" s="128"/>
      <c r="W204" s="128"/>
      <c r="X204" s="128"/>
      <c r="Y204" s="129"/>
      <c r="Z204" s="130"/>
      <c r="AA204" s="41"/>
    </row>
    <row r="205" customFormat="false" ht="15" hidden="false" customHeight="true" outlineLevel="0" collapsed="false">
      <c r="A205" s="63"/>
      <c r="B205" s="31"/>
      <c r="C205" s="32" t="n">
        <v>202</v>
      </c>
      <c r="D205" s="45" t="s">
        <v>337</v>
      </c>
      <c r="E205" s="34" t="s">
        <v>39</v>
      </c>
      <c r="F205" s="34" t="s">
        <v>338</v>
      </c>
      <c r="G205" s="47" t="n">
        <v>1400</v>
      </c>
      <c r="H205" s="46" t="s">
        <v>49</v>
      </c>
      <c r="I205" s="35" t="n">
        <v>20</v>
      </c>
      <c r="J205" s="35" t="n">
        <v>30</v>
      </c>
      <c r="K205" s="36" t="n">
        <v>57.94</v>
      </c>
      <c r="L205" s="59"/>
      <c r="M205" s="38" t="n">
        <f aca="false">L205-(SUM(O205:AA205))</f>
        <v>0</v>
      </c>
      <c r="N205" s="39" t="str">
        <f aca="false">IF(M205&lt;0,"ATENÇÃO","OK")</f>
        <v>OK</v>
      </c>
      <c r="O205" s="128"/>
      <c r="P205" s="128"/>
      <c r="Q205" s="128"/>
      <c r="R205" s="128"/>
      <c r="S205" s="128"/>
      <c r="T205" s="128"/>
      <c r="U205" s="128"/>
      <c r="V205" s="128"/>
      <c r="W205" s="128"/>
      <c r="X205" s="128"/>
      <c r="Y205" s="129"/>
      <c r="Z205" s="130"/>
      <c r="AA205" s="41"/>
    </row>
    <row r="206" customFormat="false" ht="15" hidden="false" customHeight="true" outlineLevel="0" collapsed="false">
      <c r="A206" s="63"/>
      <c r="B206" s="31"/>
      <c r="C206" s="44" t="n">
        <v>203</v>
      </c>
      <c r="D206" s="64" t="s">
        <v>339</v>
      </c>
      <c r="E206" s="34" t="s">
        <v>39</v>
      </c>
      <c r="F206" s="34" t="s">
        <v>338</v>
      </c>
      <c r="G206" s="47" t="s">
        <v>340</v>
      </c>
      <c r="H206" s="46" t="s">
        <v>49</v>
      </c>
      <c r="I206" s="35" t="n">
        <v>20</v>
      </c>
      <c r="J206" s="35" t="n">
        <v>30</v>
      </c>
      <c r="K206" s="36" t="n">
        <v>309.12</v>
      </c>
      <c r="L206" s="59"/>
      <c r="M206" s="38" t="n">
        <f aca="false">L206-(SUM(O206:AA206))</f>
        <v>0</v>
      </c>
      <c r="N206" s="39" t="str">
        <f aca="false">IF(M206&lt;0,"ATENÇÃO","OK")</f>
        <v>OK</v>
      </c>
      <c r="O206" s="128"/>
      <c r="P206" s="128"/>
      <c r="Q206" s="128"/>
      <c r="R206" s="128"/>
      <c r="S206" s="128"/>
      <c r="T206" s="128"/>
      <c r="U206" s="128"/>
      <c r="V206" s="128"/>
      <c r="W206" s="128"/>
      <c r="X206" s="128"/>
      <c r="Y206" s="129"/>
      <c r="Z206" s="130"/>
      <c r="AA206" s="41"/>
    </row>
    <row r="207" customFormat="false" ht="15" hidden="false" customHeight="true" outlineLevel="0" collapsed="false">
      <c r="A207" s="63"/>
      <c r="B207" s="31"/>
      <c r="C207" s="32" t="n">
        <v>204</v>
      </c>
      <c r="D207" s="45" t="s">
        <v>341</v>
      </c>
      <c r="E207" s="35" t="s">
        <v>39</v>
      </c>
      <c r="F207" s="35" t="s">
        <v>342</v>
      </c>
      <c r="G207" s="34" t="n">
        <v>4008</v>
      </c>
      <c r="H207" s="35" t="s">
        <v>49</v>
      </c>
      <c r="I207" s="35" t="n">
        <v>20</v>
      </c>
      <c r="J207" s="35" t="n">
        <v>30</v>
      </c>
      <c r="K207" s="36" t="n">
        <v>247.2</v>
      </c>
      <c r="L207" s="59" t="n">
        <v>3</v>
      </c>
      <c r="M207" s="38" t="n">
        <f aca="false">L207-(SUM(O207:AA207))</f>
        <v>3</v>
      </c>
      <c r="N207" s="39" t="str">
        <f aca="false">IF(M207&lt;0,"ATENÇÃO","OK")</f>
        <v>OK</v>
      </c>
      <c r="O207" s="128"/>
      <c r="P207" s="128"/>
      <c r="Q207" s="128"/>
      <c r="R207" s="128"/>
      <c r="S207" s="128"/>
      <c r="T207" s="128"/>
      <c r="U207" s="128"/>
      <c r="V207" s="128"/>
      <c r="W207" s="128"/>
      <c r="X207" s="128"/>
      <c r="Y207" s="133"/>
      <c r="Z207" s="134"/>
      <c r="AA207" s="41"/>
    </row>
    <row r="208" customFormat="false" ht="15" hidden="false" customHeight="true" outlineLevel="0" collapsed="false">
      <c r="A208" s="63"/>
      <c r="B208" s="31"/>
      <c r="C208" s="32" t="n">
        <v>205</v>
      </c>
      <c r="D208" s="33" t="s">
        <v>343</v>
      </c>
      <c r="E208" s="34" t="s">
        <v>39</v>
      </c>
      <c r="F208" s="34" t="s">
        <v>344</v>
      </c>
      <c r="G208" s="34" t="s">
        <v>345</v>
      </c>
      <c r="H208" s="46" t="s">
        <v>42</v>
      </c>
      <c r="I208" s="35" t="n">
        <v>20</v>
      </c>
      <c r="J208" s="35" t="n">
        <v>30</v>
      </c>
      <c r="K208" s="36" t="n">
        <v>5.27</v>
      </c>
      <c r="L208" s="59" t="n">
        <v>20</v>
      </c>
      <c r="M208" s="38" t="n">
        <f aca="false">L208-(SUM(O208:AA208))</f>
        <v>10</v>
      </c>
      <c r="N208" s="39" t="str">
        <f aca="false">IF(M208&lt;0,"ATENÇÃO","OK")</f>
        <v>OK</v>
      </c>
      <c r="O208" s="128"/>
      <c r="P208" s="128"/>
      <c r="Q208" s="128"/>
      <c r="R208" s="128" t="n">
        <v>10</v>
      </c>
      <c r="S208" s="128"/>
      <c r="T208" s="128"/>
      <c r="U208" s="128"/>
      <c r="V208" s="128"/>
      <c r="W208" s="128"/>
      <c r="X208" s="128"/>
      <c r="Y208" s="133"/>
      <c r="Z208" s="134"/>
      <c r="AA208" s="41"/>
    </row>
    <row r="209" customFormat="false" ht="15" hidden="false" customHeight="true" outlineLevel="0" collapsed="false">
      <c r="A209" s="63"/>
      <c r="B209" s="31"/>
      <c r="C209" s="32" t="n">
        <v>206</v>
      </c>
      <c r="D209" s="45" t="s">
        <v>346</v>
      </c>
      <c r="E209" s="34" t="s">
        <v>39</v>
      </c>
      <c r="F209" s="34" t="s">
        <v>342</v>
      </c>
      <c r="G209" s="34" t="n">
        <v>4005</v>
      </c>
      <c r="H209" s="34" t="s">
        <v>49</v>
      </c>
      <c r="I209" s="35" t="n">
        <v>20</v>
      </c>
      <c r="J209" s="35" t="n">
        <v>30</v>
      </c>
      <c r="K209" s="36" t="n">
        <v>210.95</v>
      </c>
      <c r="L209" s="59" t="n">
        <v>4</v>
      </c>
      <c r="M209" s="38" t="n">
        <f aca="false">L209-(SUM(O209:AA209))</f>
        <v>2</v>
      </c>
      <c r="N209" s="39" t="str">
        <f aca="false">IF(M209&lt;0,"ATENÇÃO","OK")</f>
        <v>OK</v>
      </c>
      <c r="O209" s="128"/>
      <c r="P209" s="128" t="n">
        <v>2</v>
      </c>
      <c r="Q209" s="128"/>
      <c r="R209" s="128"/>
      <c r="S209" s="128"/>
      <c r="T209" s="128"/>
      <c r="U209" s="128"/>
      <c r="V209" s="128"/>
      <c r="W209" s="128"/>
      <c r="X209" s="128"/>
      <c r="Y209" s="129"/>
      <c r="Z209" s="130"/>
      <c r="AA209" s="41"/>
    </row>
    <row r="210" customFormat="false" ht="15" hidden="false" customHeight="true" outlineLevel="0" collapsed="false">
      <c r="A210" s="63"/>
      <c r="B210" s="31"/>
      <c r="C210" s="32" t="n">
        <v>207</v>
      </c>
      <c r="D210" s="45" t="s">
        <v>347</v>
      </c>
      <c r="E210" s="34" t="s">
        <v>39</v>
      </c>
      <c r="F210" s="34" t="s">
        <v>348</v>
      </c>
      <c r="G210" s="34" t="s">
        <v>349</v>
      </c>
      <c r="H210" s="34" t="s">
        <v>181</v>
      </c>
      <c r="I210" s="35" t="n">
        <v>20</v>
      </c>
      <c r="J210" s="35" t="n">
        <v>30</v>
      </c>
      <c r="K210" s="36" t="n">
        <v>8.38</v>
      </c>
      <c r="L210" s="59" t="n">
        <v>20</v>
      </c>
      <c r="M210" s="38" t="n">
        <f aca="false">L210-(SUM(O210:AA210))</f>
        <v>10</v>
      </c>
      <c r="N210" s="39" t="str">
        <f aca="false">IF(M210&lt;0,"ATENÇÃO","OK")</f>
        <v>OK</v>
      </c>
      <c r="O210" s="128"/>
      <c r="P210" s="128"/>
      <c r="Q210" s="128"/>
      <c r="R210" s="128" t="n">
        <v>10</v>
      </c>
      <c r="S210" s="128"/>
      <c r="T210" s="128"/>
      <c r="U210" s="128"/>
      <c r="V210" s="128"/>
      <c r="W210" s="128"/>
      <c r="X210" s="128"/>
      <c r="Y210" s="133"/>
      <c r="Z210" s="134"/>
      <c r="AA210" s="41"/>
    </row>
    <row r="211" customFormat="false" ht="15" hidden="false" customHeight="true" outlineLevel="0" collapsed="false">
      <c r="A211" s="63"/>
      <c r="B211" s="31"/>
      <c r="C211" s="44" t="n">
        <v>208</v>
      </c>
      <c r="D211" s="45" t="s">
        <v>350</v>
      </c>
      <c r="E211" s="34" t="s">
        <v>39</v>
      </c>
      <c r="F211" s="34" t="s">
        <v>348</v>
      </c>
      <c r="G211" s="34" t="s">
        <v>349</v>
      </c>
      <c r="H211" s="34" t="s">
        <v>181</v>
      </c>
      <c r="I211" s="35" t="n">
        <v>20</v>
      </c>
      <c r="J211" s="35" t="n">
        <v>30</v>
      </c>
      <c r="K211" s="36" t="n">
        <v>8.27</v>
      </c>
      <c r="L211" s="59" t="n">
        <v>20</v>
      </c>
      <c r="M211" s="38" t="n">
        <f aca="false">L211-(SUM(O211:AA211))</f>
        <v>10</v>
      </c>
      <c r="N211" s="39" t="str">
        <f aca="false">IF(M211&lt;0,"ATENÇÃO","OK")</f>
        <v>OK</v>
      </c>
      <c r="O211" s="128"/>
      <c r="P211" s="128"/>
      <c r="Q211" s="128"/>
      <c r="R211" s="128" t="n">
        <v>10</v>
      </c>
      <c r="S211" s="128"/>
      <c r="T211" s="128"/>
      <c r="U211" s="128"/>
      <c r="V211" s="128"/>
      <c r="W211" s="128"/>
      <c r="X211" s="128"/>
      <c r="Y211" s="129"/>
      <c r="Z211" s="130"/>
      <c r="AA211" s="41"/>
    </row>
    <row r="212" customFormat="false" ht="15" hidden="false" customHeight="true" outlineLevel="0" collapsed="false">
      <c r="A212" s="63"/>
      <c r="B212" s="31"/>
      <c r="C212" s="32" t="n">
        <v>209</v>
      </c>
      <c r="D212" s="45" t="s">
        <v>351</v>
      </c>
      <c r="E212" s="34" t="s">
        <v>39</v>
      </c>
      <c r="F212" s="34" t="s">
        <v>348</v>
      </c>
      <c r="G212" s="34" t="s">
        <v>349</v>
      </c>
      <c r="H212" s="34" t="s">
        <v>181</v>
      </c>
      <c r="I212" s="35" t="n">
        <v>20</v>
      </c>
      <c r="J212" s="35" t="n">
        <v>30</v>
      </c>
      <c r="K212" s="36" t="n">
        <v>7.79</v>
      </c>
      <c r="L212" s="59" t="n">
        <v>20</v>
      </c>
      <c r="M212" s="38" t="n">
        <f aca="false">L212-(SUM(O212:AA212))</f>
        <v>10</v>
      </c>
      <c r="N212" s="39" t="str">
        <f aca="false">IF(M212&lt;0,"ATENÇÃO","OK")</f>
        <v>OK</v>
      </c>
      <c r="O212" s="128"/>
      <c r="P212" s="128"/>
      <c r="Q212" s="128"/>
      <c r="R212" s="128" t="n">
        <v>10</v>
      </c>
      <c r="S212" s="128"/>
      <c r="T212" s="128"/>
      <c r="U212" s="128"/>
      <c r="V212" s="128"/>
      <c r="W212" s="128"/>
      <c r="X212" s="128"/>
      <c r="Y212" s="129"/>
      <c r="Z212" s="130"/>
      <c r="AA212" s="41"/>
    </row>
    <row r="213" customFormat="false" ht="15" hidden="false" customHeight="true" outlineLevel="0" collapsed="false">
      <c r="A213" s="63"/>
      <c r="B213" s="31"/>
      <c r="C213" s="32" t="n">
        <v>210</v>
      </c>
      <c r="D213" s="45" t="s">
        <v>352</v>
      </c>
      <c r="E213" s="35" t="s">
        <v>39</v>
      </c>
      <c r="F213" s="35" t="s">
        <v>348</v>
      </c>
      <c r="G213" s="34" t="s">
        <v>349</v>
      </c>
      <c r="H213" s="46" t="s">
        <v>181</v>
      </c>
      <c r="I213" s="35" t="n">
        <v>20</v>
      </c>
      <c r="J213" s="35" t="n">
        <v>30</v>
      </c>
      <c r="K213" s="36" t="n">
        <v>10.14</v>
      </c>
      <c r="L213" s="59" t="n">
        <v>20</v>
      </c>
      <c r="M213" s="38" t="n">
        <f aca="false">L213-(SUM(O213:AA213))</f>
        <v>10</v>
      </c>
      <c r="N213" s="39" t="str">
        <f aca="false">IF(M213&lt;0,"ATENÇÃO","OK")</f>
        <v>OK</v>
      </c>
      <c r="O213" s="128"/>
      <c r="P213" s="128"/>
      <c r="Q213" s="128"/>
      <c r="R213" s="128" t="n">
        <v>10</v>
      </c>
      <c r="S213" s="128"/>
      <c r="T213" s="128"/>
      <c r="U213" s="128"/>
      <c r="V213" s="128"/>
      <c r="W213" s="128"/>
      <c r="X213" s="128"/>
      <c r="Y213" s="129"/>
      <c r="Z213" s="130"/>
      <c r="AA213" s="41"/>
    </row>
    <row r="214" customFormat="false" ht="15" hidden="false" customHeight="true" outlineLevel="0" collapsed="false">
      <c r="A214" s="63"/>
      <c r="B214" s="31"/>
      <c r="C214" s="32" t="n">
        <v>211</v>
      </c>
      <c r="D214" s="45" t="s">
        <v>353</v>
      </c>
      <c r="E214" s="35" t="s">
        <v>39</v>
      </c>
      <c r="F214" s="35" t="s">
        <v>348</v>
      </c>
      <c r="G214" s="34" t="s">
        <v>354</v>
      </c>
      <c r="H214" s="46" t="s">
        <v>181</v>
      </c>
      <c r="I214" s="35" t="n">
        <v>20</v>
      </c>
      <c r="J214" s="35" t="n">
        <v>30</v>
      </c>
      <c r="K214" s="36" t="n">
        <v>43.28</v>
      </c>
      <c r="L214" s="59" t="n">
        <v>20</v>
      </c>
      <c r="M214" s="38" t="n">
        <f aca="false">L214-(SUM(O214:AA214))</f>
        <v>20</v>
      </c>
      <c r="N214" s="39" t="str">
        <f aca="false">IF(M214&lt;0,"ATENÇÃO","OK")</f>
        <v>OK</v>
      </c>
      <c r="O214" s="128"/>
      <c r="P214" s="128"/>
      <c r="Q214" s="128"/>
      <c r="R214" s="128"/>
      <c r="S214" s="128"/>
      <c r="T214" s="128"/>
      <c r="U214" s="128"/>
      <c r="V214" s="128"/>
      <c r="W214" s="128"/>
      <c r="X214" s="128"/>
      <c r="Y214" s="129"/>
      <c r="Z214" s="130"/>
      <c r="AA214" s="41"/>
    </row>
    <row r="215" customFormat="false" ht="15" hidden="false" customHeight="true" outlineLevel="0" collapsed="false">
      <c r="A215" s="63"/>
      <c r="B215" s="31"/>
      <c r="C215" s="32" t="n">
        <v>212</v>
      </c>
      <c r="D215" s="45" t="s">
        <v>355</v>
      </c>
      <c r="E215" s="35" t="s">
        <v>39</v>
      </c>
      <c r="F215" s="35" t="s">
        <v>348</v>
      </c>
      <c r="G215" s="34" t="s">
        <v>354</v>
      </c>
      <c r="H215" s="46" t="s">
        <v>181</v>
      </c>
      <c r="I215" s="35" t="n">
        <v>20</v>
      </c>
      <c r="J215" s="35" t="n">
        <v>30</v>
      </c>
      <c r="K215" s="36" t="n">
        <v>54.71</v>
      </c>
      <c r="L215" s="59" t="n">
        <v>10</v>
      </c>
      <c r="M215" s="38" t="n">
        <f aca="false">L215-(SUM(O215:AA215))</f>
        <v>0</v>
      </c>
      <c r="N215" s="39" t="str">
        <f aca="false">IF(M215&lt;0,"ATENÇÃO","OK")</f>
        <v>OK</v>
      </c>
      <c r="O215" s="128"/>
      <c r="P215" s="128"/>
      <c r="Q215" s="128"/>
      <c r="R215" s="128" t="n">
        <v>10</v>
      </c>
      <c r="S215" s="128"/>
      <c r="T215" s="128"/>
      <c r="U215" s="128"/>
      <c r="V215" s="128"/>
      <c r="W215" s="128"/>
      <c r="X215" s="128"/>
      <c r="Y215" s="129"/>
      <c r="Z215" s="130"/>
      <c r="AA215" s="41"/>
    </row>
    <row r="216" customFormat="false" ht="15" hidden="false" customHeight="true" outlineLevel="0" collapsed="false">
      <c r="A216" s="63"/>
      <c r="B216" s="31"/>
      <c r="C216" s="44" t="n">
        <v>213</v>
      </c>
      <c r="D216" s="45" t="s">
        <v>356</v>
      </c>
      <c r="E216" s="35" t="s">
        <v>39</v>
      </c>
      <c r="F216" s="35" t="s">
        <v>348</v>
      </c>
      <c r="G216" s="34" t="s">
        <v>354</v>
      </c>
      <c r="H216" s="35" t="s">
        <v>181</v>
      </c>
      <c r="I216" s="35" t="n">
        <v>20</v>
      </c>
      <c r="J216" s="35" t="n">
        <v>30</v>
      </c>
      <c r="K216" s="36" t="n">
        <v>167.11</v>
      </c>
      <c r="L216" s="59" t="n">
        <v>5</v>
      </c>
      <c r="M216" s="38" t="n">
        <f aca="false">L216-(SUM(O216:AA216))</f>
        <v>3</v>
      </c>
      <c r="N216" s="39" t="str">
        <f aca="false">IF(M216&lt;0,"ATENÇÃO","OK")</f>
        <v>OK</v>
      </c>
      <c r="O216" s="128"/>
      <c r="P216" s="128"/>
      <c r="Q216" s="128"/>
      <c r="R216" s="128" t="n">
        <v>2</v>
      </c>
      <c r="S216" s="128"/>
      <c r="T216" s="128"/>
      <c r="U216" s="128"/>
      <c r="V216" s="128"/>
      <c r="W216" s="128"/>
      <c r="X216" s="128"/>
      <c r="Y216" s="129"/>
      <c r="Z216" s="130"/>
      <c r="AA216" s="41"/>
    </row>
    <row r="217" customFormat="false" ht="15" hidden="false" customHeight="true" outlineLevel="0" collapsed="false">
      <c r="A217" s="63"/>
      <c r="B217" s="31"/>
      <c r="C217" s="32" t="n">
        <v>214</v>
      </c>
      <c r="D217" s="33" t="s">
        <v>357</v>
      </c>
      <c r="E217" s="34" t="s">
        <v>39</v>
      </c>
      <c r="F217" s="34" t="s">
        <v>358</v>
      </c>
      <c r="G217" s="34" t="s">
        <v>354</v>
      </c>
      <c r="H217" s="46" t="s">
        <v>42</v>
      </c>
      <c r="I217" s="35" t="n">
        <v>20</v>
      </c>
      <c r="J217" s="35" t="n">
        <v>30</v>
      </c>
      <c r="K217" s="36" t="n">
        <v>250.79</v>
      </c>
      <c r="L217" s="59" t="n">
        <v>10</v>
      </c>
      <c r="M217" s="38" t="n">
        <f aca="false">L217-(SUM(O217:AA217))</f>
        <v>10</v>
      </c>
      <c r="N217" s="39" t="str">
        <f aca="false">IF(M217&lt;0,"ATENÇÃO","OK")</f>
        <v>OK</v>
      </c>
      <c r="O217" s="128"/>
      <c r="P217" s="128"/>
      <c r="Q217" s="128"/>
      <c r="R217" s="128"/>
      <c r="S217" s="128"/>
      <c r="T217" s="128"/>
      <c r="U217" s="128"/>
      <c r="V217" s="128"/>
      <c r="W217" s="128"/>
      <c r="X217" s="128"/>
      <c r="Y217" s="129"/>
      <c r="Z217" s="130"/>
      <c r="AA217" s="41"/>
    </row>
    <row r="218" customFormat="false" ht="15" hidden="false" customHeight="true" outlineLevel="0" collapsed="false">
      <c r="A218" s="63"/>
      <c r="B218" s="31"/>
      <c r="C218" s="32" t="n">
        <v>215</v>
      </c>
      <c r="D218" s="33" t="s">
        <v>359</v>
      </c>
      <c r="E218" s="34" t="s">
        <v>39</v>
      </c>
      <c r="F218" s="34" t="s">
        <v>358</v>
      </c>
      <c r="G218" s="34" t="s">
        <v>354</v>
      </c>
      <c r="H218" s="46" t="s">
        <v>42</v>
      </c>
      <c r="I218" s="35" t="n">
        <v>20</v>
      </c>
      <c r="J218" s="35" t="n">
        <v>30</v>
      </c>
      <c r="K218" s="36" t="n">
        <v>425.51</v>
      </c>
      <c r="L218" s="59" t="n">
        <v>2</v>
      </c>
      <c r="M218" s="38" t="n">
        <f aca="false">L218-(SUM(O218:AA218))</f>
        <v>1</v>
      </c>
      <c r="N218" s="39" t="str">
        <f aca="false">IF(M218&lt;0,"ATENÇÃO","OK")</f>
        <v>OK</v>
      </c>
      <c r="O218" s="128"/>
      <c r="P218" s="128"/>
      <c r="Q218" s="128"/>
      <c r="R218" s="128" t="n">
        <v>1</v>
      </c>
      <c r="S218" s="128"/>
      <c r="T218" s="128"/>
      <c r="U218" s="128"/>
      <c r="V218" s="128"/>
      <c r="W218" s="128"/>
      <c r="X218" s="128"/>
      <c r="Y218" s="129"/>
      <c r="Z218" s="130"/>
      <c r="AA218" s="41"/>
    </row>
    <row r="219" customFormat="false" ht="15" hidden="false" customHeight="true" outlineLevel="0" collapsed="false">
      <c r="A219" s="63"/>
      <c r="B219" s="31"/>
      <c r="C219" s="32" t="n">
        <v>216</v>
      </c>
      <c r="D219" s="45" t="s">
        <v>360</v>
      </c>
      <c r="E219" s="34" t="s">
        <v>39</v>
      </c>
      <c r="F219" s="34" t="s">
        <v>358</v>
      </c>
      <c r="G219" s="34" t="s">
        <v>361</v>
      </c>
      <c r="H219" s="46" t="s">
        <v>49</v>
      </c>
      <c r="I219" s="35" t="n">
        <v>20</v>
      </c>
      <c r="J219" s="35" t="n">
        <v>30</v>
      </c>
      <c r="K219" s="36" t="n">
        <v>9.66</v>
      </c>
      <c r="L219" s="59" t="n">
        <v>20</v>
      </c>
      <c r="M219" s="38" t="n">
        <f aca="false">L219-(SUM(O219:AA219))</f>
        <v>15</v>
      </c>
      <c r="N219" s="39" t="str">
        <f aca="false">IF(M219&lt;0,"ATENÇÃO","OK")</f>
        <v>OK</v>
      </c>
      <c r="O219" s="128"/>
      <c r="P219" s="128"/>
      <c r="Q219" s="128"/>
      <c r="R219" s="128" t="n">
        <v>5</v>
      </c>
      <c r="S219" s="128"/>
      <c r="T219" s="128"/>
      <c r="U219" s="128"/>
      <c r="V219" s="128"/>
      <c r="W219" s="128"/>
      <c r="X219" s="128"/>
      <c r="Y219" s="129"/>
      <c r="Z219" s="130"/>
      <c r="AA219" s="41"/>
    </row>
    <row r="220" customFormat="false" ht="15" hidden="false" customHeight="true" outlineLevel="0" collapsed="false">
      <c r="A220" s="63"/>
      <c r="B220" s="31"/>
      <c r="C220" s="32" t="n">
        <v>217</v>
      </c>
      <c r="D220" s="45" t="s">
        <v>362</v>
      </c>
      <c r="E220" s="34" t="s">
        <v>39</v>
      </c>
      <c r="F220" s="34" t="s">
        <v>358</v>
      </c>
      <c r="G220" s="34" t="s">
        <v>361</v>
      </c>
      <c r="H220" s="46" t="s">
        <v>49</v>
      </c>
      <c r="I220" s="35" t="n">
        <v>20</v>
      </c>
      <c r="J220" s="35" t="n">
        <v>30</v>
      </c>
      <c r="K220" s="36" t="n">
        <v>9.69</v>
      </c>
      <c r="L220" s="59" t="n">
        <v>20</v>
      </c>
      <c r="M220" s="38" t="n">
        <f aca="false">L220-(SUM(O220:AA220))</f>
        <v>10</v>
      </c>
      <c r="N220" s="39" t="str">
        <f aca="false">IF(M220&lt;0,"ATENÇÃO","OK")</f>
        <v>OK</v>
      </c>
      <c r="O220" s="128"/>
      <c r="P220" s="128"/>
      <c r="Q220" s="128"/>
      <c r="R220" s="128" t="n">
        <v>10</v>
      </c>
      <c r="S220" s="128"/>
      <c r="T220" s="128"/>
      <c r="U220" s="128"/>
      <c r="V220" s="128"/>
      <c r="W220" s="128"/>
      <c r="X220" s="128"/>
      <c r="Y220" s="129"/>
      <c r="Z220" s="130"/>
      <c r="AA220" s="41"/>
    </row>
    <row r="221" customFormat="false" ht="15" hidden="false" customHeight="true" outlineLevel="0" collapsed="false">
      <c r="A221" s="63"/>
      <c r="B221" s="31"/>
      <c r="C221" s="44" t="n">
        <v>218</v>
      </c>
      <c r="D221" s="45" t="s">
        <v>363</v>
      </c>
      <c r="E221" s="34" t="s">
        <v>39</v>
      </c>
      <c r="F221" s="34" t="s">
        <v>358</v>
      </c>
      <c r="G221" s="34" t="s">
        <v>361</v>
      </c>
      <c r="H221" s="46" t="s">
        <v>49</v>
      </c>
      <c r="I221" s="35" t="n">
        <v>20</v>
      </c>
      <c r="J221" s="35" t="n">
        <v>30</v>
      </c>
      <c r="K221" s="36" t="n">
        <v>12.34</v>
      </c>
      <c r="L221" s="111" t="n">
        <v>10</v>
      </c>
      <c r="M221" s="112" t="n">
        <f aca="false">L221-(SUM(O221:AA221))</f>
        <v>0</v>
      </c>
      <c r="N221" s="39" t="str">
        <f aca="false">IF(M221&lt;0,"ATENÇÃO","OK")</f>
        <v>OK</v>
      </c>
      <c r="O221" s="128"/>
      <c r="P221" s="128"/>
      <c r="Q221" s="128"/>
      <c r="R221" s="128" t="n">
        <v>10</v>
      </c>
      <c r="S221" s="128"/>
      <c r="T221" s="128"/>
      <c r="U221" s="128"/>
      <c r="V221" s="128"/>
      <c r="W221" s="128"/>
      <c r="X221" s="128"/>
      <c r="Y221" s="129"/>
      <c r="Z221" s="130"/>
      <c r="AA221" s="41"/>
    </row>
    <row r="222" customFormat="false" ht="15" hidden="false" customHeight="true" outlineLevel="0" collapsed="false">
      <c r="A222" s="63"/>
      <c r="B222" s="31"/>
      <c r="C222" s="32" t="n">
        <v>219</v>
      </c>
      <c r="D222" s="45" t="s">
        <v>364</v>
      </c>
      <c r="E222" s="35" t="s">
        <v>39</v>
      </c>
      <c r="F222" s="35" t="s">
        <v>358</v>
      </c>
      <c r="G222" s="34" t="s">
        <v>361</v>
      </c>
      <c r="H222" s="35" t="s">
        <v>49</v>
      </c>
      <c r="I222" s="35" t="n">
        <v>20</v>
      </c>
      <c r="J222" s="35" t="n">
        <v>30</v>
      </c>
      <c r="K222" s="36" t="n">
        <v>10.46</v>
      </c>
      <c r="L222" s="59" t="n">
        <v>20</v>
      </c>
      <c r="M222" s="38" t="n">
        <f aca="false">L222-(SUM(O222:AA222))</f>
        <v>10</v>
      </c>
      <c r="N222" s="39" t="str">
        <f aca="false">IF(M222&lt;0,"ATENÇÃO","OK")</f>
        <v>OK</v>
      </c>
      <c r="O222" s="128"/>
      <c r="P222" s="128"/>
      <c r="Q222" s="128"/>
      <c r="R222" s="128" t="n">
        <v>10</v>
      </c>
      <c r="S222" s="128"/>
      <c r="T222" s="128"/>
      <c r="U222" s="128"/>
      <c r="V222" s="128"/>
      <c r="W222" s="128"/>
      <c r="X222" s="128"/>
      <c r="Y222" s="129"/>
      <c r="Z222" s="130"/>
      <c r="AA222" s="41"/>
    </row>
    <row r="223" customFormat="false" ht="15" hidden="false" customHeight="true" outlineLevel="0" collapsed="false">
      <c r="A223" s="63"/>
      <c r="B223" s="31"/>
      <c r="C223" s="32" t="n">
        <v>220</v>
      </c>
      <c r="D223" s="45" t="s">
        <v>365</v>
      </c>
      <c r="E223" s="34" t="s">
        <v>39</v>
      </c>
      <c r="F223" s="34" t="s">
        <v>358</v>
      </c>
      <c r="G223" s="34" t="s">
        <v>361</v>
      </c>
      <c r="H223" s="46" t="s">
        <v>49</v>
      </c>
      <c r="I223" s="35" t="n">
        <v>20</v>
      </c>
      <c r="J223" s="35" t="n">
        <v>30</v>
      </c>
      <c r="K223" s="36" t="n">
        <v>10.29</v>
      </c>
      <c r="L223" s="111" t="n">
        <v>10</v>
      </c>
      <c r="M223" s="112" t="n">
        <f aca="false">L223-(SUM(O223:AA223))</f>
        <v>0</v>
      </c>
      <c r="N223" s="39" t="str">
        <f aca="false">IF(M223&lt;0,"ATENÇÃO","OK")</f>
        <v>OK</v>
      </c>
      <c r="O223" s="128"/>
      <c r="P223" s="128"/>
      <c r="Q223" s="128"/>
      <c r="R223" s="128" t="n">
        <v>10</v>
      </c>
      <c r="S223" s="128"/>
      <c r="T223" s="128"/>
      <c r="U223" s="128"/>
      <c r="V223" s="128"/>
      <c r="W223" s="128"/>
      <c r="X223" s="128"/>
      <c r="Y223" s="129"/>
      <c r="Z223" s="130"/>
      <c r="AA223" s="41"/>
    </row>
    <row r="224" customFormat="false" ht="15" hidden="false" customHeight="true" outlineLevel="0" collapsed="false">
      <c r="A224" s="63"/>
      <c r="B224" s="31"/>
      <c r="C224" s="32" t="n">
        <v>221</v>
      </c>
      <c r="D224" s="45" t="s">
        <v>366</v>
      </c>
      <c r="E224" s="34" t="s">
        <v>39</v>
      </c>
      <c r="F224" s="34" t="s">
        <v>358</v>
      </c>
      <c r="G224" s="34" t="s">
        <v>361</v>
      </c>
      <c r="H224" s="46" t="s">
        <v>49</v>
      </c>
      <c r="I224" s="35" t="n">
        <v>20</v>
      </c>
      <c r="J224" s="35" t="n">
        <v>30</v>
      </c>
      <c r="K224" s="36" t="n">
        <v>12.77</v>
      </c>
      <c r="L224" s="59" t="n">
        <v>20</v>
      </c>
      <c r="M224" s="38" t="n">
        <f aca="false">L224-(SUM(O224:AA224))</f>
        <v>10</v>
      </c>
      <c r="N224" s="39" t="str">
        <f aca="false">IF(M224&lt;0,"ATENÇÃO","OK")</f>
        <v>OK</v>
      </c>
      <c r="O224" s="128"/>
      <c r="P224" s="128"/>
      <c r="Q224" s="128"/>
      <c r="R224" s="128" t="n">
        <v>10</v>
      </c>
      <c r="S224" s="128"/>
      <c r="T224" s="128"/>
      <c r="U224" s="128"/>
      <c r="V224" s="128"/>
      <c r="W224" s="128"/>
      <c r="X224" s="128"/>
      <c r="Y224" s="129"/>
      <c r="Z224" s="130"/>
      <c r="AA224" s="41"/>
    </row>
    <row r="225" customFormat="false" ht="15" hidden="false" customHeight="true" outlineLevel="0" collapsed="false">
      <c r="A225" s="63"/>
      <c r="B225" s="31"/>
      <c r="C225" s="32" t="n">
        <v>222</v>
      </c>
      <c r="D225" s="45" t="s">
        <v>367</v>
      </c>
      <c r="E225" s="34" t="s">
        <v>39</v>
      </c>
      <c r="F225" s="34" t="s">
        <v>358</v>
      </c>
      <c r="G225" s="34" t="s">
        <v>361</v>
      </c>
      <c r="H225" s="46" t="s">
        <v>49</v>
      </c>
      <c r="I225" s="35" t="n">
        <v>20</v>
      </c>
      <c r="J225" s="35" t="n">
        <v>30</v>
      </c>
      <c r="K225" s="36" t="n">
        <v>15.54</v>
      </c>
      <c r="L225" s="59" t="n">
        <v>20</v>
      </c>
      <c r="M225" s="38" t="n">
        <f aca="false">L225-(SUM(O225:AA225))</f>
        <v>10</v>
      </c>
      <c r="N225" s="39" t="str">
        <f aca="false">IF(M225&lt;0,"ATENÇÃO","OK")</f>
        <v>OK</v>
      </c>
      <c r="O225" s="128"/>
      <c r="P225" s="128"/>
      <c r="Q225" s="128"/>
      <c r="R225" s="128" t="n">
        <v>10</v>
      </c>
      <c r="S225" s="128"/>
      <c r="T225" s="128"/>
      <c r="U225" s="128"/>
      <c r="V225" s="128"/>
      <c r="W225" s="128"/>
      <c r="X225" s="128"/>
      <c r="Y225" s="129"/>
      <c r="Z225" s="130"/>
      <c r="AA225" s="41"/>
    </row>
    <row r="226" customFormat="false" ht="15" hidden="false" customHeight="true" outlineLevel="0" collapsed="false">
      <c r="A226" s="63"/>
      <c r="B226" s="31"/>
      <c r="C226" s="44" t="n">
        <v>223</v>
      </c>
      <c r="D226" s="45" t="s">
        <v>368</v>
      </c>
      <c r="E226" s="34" t="s">
        <v>39</v>
      </c>
      <c r="F226" s="34" t="s">
        <v>358</v>
      </c>
      <c r="G226" s="34" t="s">
        <v>361</v>
      </c>
      <c r="H226" s="46" t="s">
        <v>49</v>
      </c>
      <c r="I226" s="35" t="n">
        <v>20</v>
      </c>
      <c r="J226" s="35" t="n">
        <v>30</v>
      </c>
      <c r="K226" s="36" t="n">
        <v>18.84</v>
      </c>
      <c r="L226" s="59" t="n">
        <v>10</v>
      </c>
      <c r="M226" s="38" t="n">
        <f aca="false">L226-(SUM(O226:AA226))</f>
        <v>0</v>
      </c>
      <c r="N226" s="39" t="str">
        <f aca="false">IF(M226&lt;0,"ATENÇÃO","OK")</f>
        <v>OK</v>
      </c>
      <c r="O226" s="128"/>
      <c r="P226" s="128"/>
      <c r="Q226" s="128"/>
      <c r="R226" s="128" t="n">
        <v>10</v>
      </c>
      <c r="S226" s="128"/>
      <c r="T226" s="128"/>
      <c r="U226" s="128"/>
      <c r="V226" s="128"/>
      <c r="W226" s="128"/>
      <c r="X226" s="128"/>
      <c r="Y226" s="129"/>
      <c r="Z226" s="130"/>
      <c r="AA226" s="41"/>
    </row>
    <row r="227" customFormat="false" ht="15" hidden="false" customHeight="true" outlineLevel="0" collapsed="false">
      <c r="A227" s="63"/>
      <c r="B227" s="31"/>
      <c r="C227" s="32" t="n">
        <v>224</v>
      </c>
      <c r="D227" s="45" t="s">
        <v>369</v>
      </c>
      <c r="E227" s="34" t="s">
        <v>39</v>
      </c>
      <c r="F227" s="34" t="s">
        <v>358</v>
      </c>
      <c r="G227" s="34" t="s">
        <v>370</v>
      </c>
      <c r="H227" s="34" t="s">
        <v>49</v>
      </c>
      <c r="I227" s="35" t="n">
        <v>20</v>
      </c>
      <c r="J227" s="35" t="n">
        <v>30</v>
      </c>
      <c r="K227" s="36" t="n">
        <v>49.85</v>
      </c>
      <c r="L227" s="59" t="n">
        <v>20</v>
      </c>
      <c r="M227" s="38" t="n">
        <f aca="false">L227-(SUM(O227:AA227))</f>
        <v>18</v>
      </c>
      <c r="N227" s="39" t="str">
        <f aca="false">IF(M227&lt;0,"ATENÇÃO","OK")</f>
        <v>OK</v>
      </c>
      <c r="O227" s="128"/>
      <c r="P227" s="128"/>
      <c r="Q227" s="128"/>
      <c r="R227" s="128" t="n">
        <v>2</v>
      </c>
      <c r="S227" s="128"/>
      <c r="T227" s="128"/>
      <c r="U227" s="128"/>
      <c r="V227" s="128"/>
      <c r="W227" s="128"/>
      <c r="X227" s="128"/>
      <c r="Y227" s="129"/>
      <c r="Z227" s="130"/>
      <c r="AA227" s="41"/>
    </row>
    <row r="228" customFormat="false" ht="15" hidden="false" customHeight="true" outlineLevel="0" collapsed="false">
      <c r="A228" s="63"/>
      <c r="B228" s="31"/>
      <c r="C228" s="32" t="n">
        <v>225</v>
      </c>
      <c r="D228" s="45" t="s">
        <v>371</v>
      </c>
      <c r="E228" s="34" t="s">
        <v>39</v>
      </c>
      <c r="F228" s="34" t="s">
        <v>358</v>
      </c>
      <c r="G228" s="34" t="s">
        <v>370</v>
      </c>
      <c r="H228" s="34" t="s">
        <v>49</v>
      </c>
      <c r="I228" s="35" t="n">
        <v>20</v>
      </c>
      <c r="J228" s="35" t="n">
        <v>30</v>
      </c>
      <c r="K228" s="36" t="n">
        <v>52.65</v>
      </c>
      <c r="L228" s="59" t="n">
        <v>10</v>
      </c>
      <c r="M228" s="38" t="n">
        <f aca="false">L228-(SUM(O228:AA228))</f>
        <v>8</v>
      </c>
      <c r="N228" s="39" t="str">
        <f aca="false">IF(M228&lt;0,"ATENÇÃO","OK")</f>
        <v>OK</v>
      </c>
      <c r="O228" s="128"/>
      <c r="P228" s="128"/>
      <c r="Q228" s="128"/>
      <c r="R228" s="128" t="n">
        <v>2</v>
      </c>
      <c r="S228" s="128"/>
      <c r="T228" s="128"/>
      <c r="U228" s="128"/>
      <c r="V228" s="128"/>
      <c r="W228" s="128"/>
      <c r="X228" s="128"/>
      <c r="Y228" s="129"/>
      <c r="Z228" s="130"/>
      <c r="AA228" s="41"/>
    </row>
    <row r="229" customFormat="false" ht="15" hidden="false" customHeight="true" outlineLevel="0" collapsed="false">
      <c r="A229" s="63"/>
      <c r="B229" s="31"/>
      <c r="C229" s="32" t="n">
        <v>226</v>
      </c>
      <c r="D229" s="45" t="s">
        <v>372</v>
      </c>
      <c r="E229" s="34" t="s">
        <v>39</v>
      </c>
      <c r="F229" s="34" t="s">
        <v>358</v>
      </c>
      <c r="G229" s="34" t="s">
        <v>370</v>
      </c>
      <c r="H229" s="65" t="s">
        <v>49</v>
      </c>
      <c r="I229" s="35" t="n">
        <v>20</v>
      </c>
      <c r="J229" s="35" t="n">
        <v>30</v>
      </c>
      <c r="K229" s="36" t="n">
        <v>55.51</v>
      </c>
      <c r="L229" s="59" t="n">
        <v>10</v>
      </c>
      <c r="M229" s="38" t="n">
        <f aca="false">L229-(SUM(O229:AA229))</f>
        <v>8</v>
      </c>
      <c r="N229" s="39" t="str">
        <f aca="false">IF(M229&lt;0,"ATENÇÃO","OK")</f>
        <v>OK</v>
      </c>
      <c r="O229" s="128"/>
      <c r="P229" s="128"/>
      <c r="Q229" s="128"/>
      <c r="R229" s="128" t="n">
        <v>2</v>
      </c>
      <c r="S229" s="128"/>
      <c r="T229" s="128"/>
      <c r="U229" s="128"/>
      <c r="V229" s="128"/>
      <c r="W229" s="128"/>
      <c r="X229" s="128"/>
      <c r="Y229" s="129"/>
      <c r="Z229" s="130"/>
      <c r="AA229" s="41"/>
    </row>
    <row r="230" customFormat="false" ht="15" hidden="false" customHeight="true" outlineLevel="0" collapsed="false">
      <c r="A230" s="63"/>
      <c r="B230" s="31"/>
      <c r="C230" s="32" t="n">
        <v>227</v>
      </c>
      <c r="D230" s="45" t="s">
        <v>373</v>
      </c>
      <c r="E230" s="34" t="s">
        <v>39</v>
      </c>
      <c r="F230" s="34" t="s">
        <v>358</v>
      </c>
      <c r="G230" s="34" t="s">
        <v>370</v>
      </c>
      <c r="H230" s="65" t="s">
        <v>49</v>
      </c>
      <c r="I230" s="35" t="n">
        <v>20</v>
      </c>
      <c r="J230" s="35" t="n">
        <v>30</v>
      </c>
      <c r="K230" s="36" t="n">
        <v>52.55</v>
      </c>
      <c r="L230" s="59" t="n">
        <v>10</v>
      </c>
      <c r="M230" s="38" t="n">
        <f aca="false">L230-(SUM(O230:AA230))</f>
        <v>8</v>
      </c>
      <c r="N230" s="39" t="str">
        <f aca="false">IF(M230&lt;0,"ATENÇÃO","OK")</f>
        <v>OK</v>
      </c>
      <c r="O230" s="128"/>
      <c r="P230" s="128"/>
      <c r="Q230" s="128"/>
      <c r="R230" s="128" t="n">
        <v>2</v>
      </c>
      <c r="S230" s="128"/>
      <c r="T230" s="128"/>
      <c r="U230" s="128"/>
      <c r="V230" s="128"/>
      <c r="W230" s="128"/>
      <c r="X230" s="128"/>
      <c r="Y230" s="129"/>
      <c r="Z230" s="130"/>
      <c r="AA230" s="41"/>
    </row>
    <row r="231" customFormat="false" ht="15" hidden="false" customHeight="true" outlineLevel="0" collapsed="false">
      <c r="A231" s="63"/>
      <c r="B231" s="31"/>
      <c r="C231" s="44" t="n">
        <v>228</v>
      </c>
      <c r="D231" s="45" t="s">
        <v>374</v>
      </c>
      <c r="E231" s="34" t="s">
        <v>39</v>
      </c>
      <c r="F231" s="34" t="s">
        <v>358</v>
      </c>
      <c r="G231" s="34" t="s">
        <v>370</v>
      </c>
      <c r="H231" s="35" t="s">
        <v>49</v>
      </c>
      <c r="I231" s="35" t="n">
        <v>20</v>
      </c>
      <c r="J231" s="35" t="n">
        <v>30</v>
      </c>
      <c r="K231" s="36" t="n">
        <v>50.61</v>
      </c>
      <c r="L231" s="59" t="n">
        <v>10</v>
      </c>
      <c r="M231" s="38" t="n">
        <f aca="false">L231-(SUM(O231:AA231))</f>
        <v>8</v>
      </c>
      <c r="N231" s="39" t="str">
        <f aca="false">IF(M231&lt;0,"ATENÇÃO","OK")</f>
        <v>OK</v>
      </c>
      <c r="O231" s="128"/>
      <c r="P231" s="128"/>
      <c r="Q231" s="128"/>
      <c r="R231" s="128" t="n">
        <v>2</v>
      </c>
      <c r="S231" s="128"/>
      <c r="T231" s="128"/>
      <c r="U231" s="128"/>
      <c r="V231" s="128"/>
      <c r="W231" s="128"/>
      <c r="X231" s="128"/>
      <c r="Y231" s="129"/>
      <c r="Z231" s="130"/>
      <c r="AA231" s="41"/>
    </row>
    <row r="232" customFormat="false" ht="15" hidden="false" customHeight="true" outlineLevel="0" collapsed="false">
      <c r="A232" s="63"/>
      <c r="B232" s="31"/>
      <c r="C232" s="32" t="n">
        <v>229</v>
      </c>
      <c r="D232" s="45" t="s">
        <v>375</v>
      </c>
      <c r="E232" s="34" t="s">
        <v>39</v>
      </c>
      <c r="F232" s="34" t="s">
        <v>358</v>
      </c>
      <c r="G232" s="34" t="s">
        <v>370</v>
      </c>
      <c r="H232" s="34" t="s">
        <v>49</v>
      </c>
      <c r="I232" s="35" t="n">
        <v>20</v>
      </c>
      <c r="J232" s="35" t="n">
        <v>30</v>
      </c>
      <c r="K232" s="36" t="n">
        <v>123.01</v>
      </c>
      <c r="L232" s="59" t="n">
        <v>5</v>
      </c>
      <c r="M232" s="38" t="n">
        <f aca="false">L232-(SUM(O232:AA232))</f>
        <v>5</v>
      </c>
      <c r="N232" s="39" t="str">
        <f aca="false">IF(M232&lt;0,"ATENÇÃO","OK")</f>
        <v>OK</v>
      </c>
      <c r="O232" s="128"/>
      <c r="P232" s="128"/>
      <c r="Q232" s="128"/>
      <c r="R232" s="128"/>
      <c r="S232" s="128"/>
      <c r="T232" s="128"/>
      <c r="U232" s="128"/>
      <c r="V232" s="128"/>
      <c r="W232" s="128"/>
      <c r="X232" s="128"/>
      <c r="Y232" s="129"/>
      <c r="Z232" s="130"/>
      <c r="AA232" s="41"/>
    </row>
    <row r="233" customFormat="false" ht="15" hidden="false" customHeight="true" outlineLevel="0" collapsed="false">
      <c r="A233" s="63"/>
      <c r="B233" s="31"/>
      <c r="C233" s="32" t="n">
        <v>230</v>
      </c>
      <c r="D233" s="33" t="s">
        <v>376</v>
      </c>
      <c r="E233" s="35" t="s">
        <v>39</v>
      </c>
      <c r="F233" s="35" t="s">
        <v>377</v>
      </c>
      <c r="G233" s="34" t="s">
        <v>378</v>
      </c>
      <c r="H233" s="35" t="s">
        <v>42</v>
      </c>
      <c r="I233" s="35" t="n">
        <v>20</v>
      </c>
      <c r="J233" s="35" t="n">
        <v>30</v>
      </c>
      <c r="K233" s="36" t="n">
        <v>37.95</v>
      </c>
      <c r="L233" s="59" t="n">
        <v>5</v>
      </c>
      <c r="M233" s="38" t="n">
        <f aca="false">L233-(SUM(O233:AA233))</f>
        <v>5</v>
      </c>
      <c r="N233" s="39" t="str">
        <f aca="false">IF(M233&lt;0,"ATENÇÃO","OK")</f>
        <v>OK</v>
      </c>
      <c r="O233" s="128"/>
      <c r="P233" s="128"/>
      <c r="Q233" s="128"/>
      <c r="R233" s="128"/>
      <c r="S233" s="128"/>
      <c r="T233" s="128"/>
      <c r="U233" s="128"/>
      <c r="V233" s="128"/>
      <c r="W233" s="128"/>
      <c r="X233" s="128"/>
      <c r="Y233" s="129"/>
      <c r="Z233" s="130"/>
      <c r="AA233" s="41"/>
    </row>
    <row r="234" customFormat="false" ht="15" hidden="false" customHeight="true" outlineLevel="0" collapsed="false">
      <c r="A234" s="63"/>
      <c r="B234" s="31"/>
      <c r="C234" s="32" t="n">
        <v>231</v>
      </c>
      <c r="D234" s="33" t="s">
        <v>379</v>
      </c>
      <c r="E234" s="34" t="s">
        <v>39</v>
      </c>
      <c r="F234" s="34" t="s">
        <v>377</v>
      </c>
      <c r="G234" s="34" t="s">
        <v>380</v>
      </c>
      <c r="H234" s="35" t="s">
        <v>42</v>
      </c>
      <c r="I234" s="35" t="n">
        <v>20</v>
      </c>
      <c r="J234" s="35" t="n">
        <v>30</v>
      </c>
      <c r="K234" s="36" t="n">
        <v>51.58</v>
      </c>
      <c r="L234" s="59" t="n">
        <v>5</v>
      </c>
      <c r="M234" s="38" t="n">
        <f aca="false">L234-(SUM(O234:AA234))</f>
        <v>5</v>
      </c>
      <c r="N234" s="39" t="str">
        <f aca="false">IF(M234&lt;0,"ATENÇÃO","OK")</f>
        <v>OK</v>
      </c>
      <c r="O234" s="128"/>
      <c r="P234" s="128"/>
      <c r="Q234" s="128"/>
      <c r="R234" s="128"/>
      <c r="S234" s="128"/>
      <c r="T234" s="128"/>
      <c r="U234" s="128"/>
      <c r="V234" s="128"/>
      <c r="W234" s="128"/>
      <c r="X234" s="128"/>
      <c r="Y234" s="129"/>
      <c r="Z234" s="130"/>
      <c r="AA234" s="41"/>
    </row>
    <row r="235" customFormat="false" ht="15" hidden="false" customHeight="true" outlineLevel="0" collapsed="false">
      <c r="A235" s="63"/>
      <c r="B235" s="31"/>
      <c r="C235" s="32" t="n">
        <v>232</v>
      </c>
      <c r="D235" s="33" t="s">
        <v>381</v>
      </c>
      <c r="E235" s="35" t="s">
        <v>39</v>
      </c>
      <c r="F235" s="35" t="s">
        <v>332</v>
      </c>
      <c r="G235" s="34" t="s">
        <v>382</v>
      </c>
      <c r="H235" s="35" t="s">
        <v>42</v>
      </c>
      <c r="I235" s="35" t="n">
        <v>20</v>
      </c>
      <c r="J235" s="35" t="n">
        <v>30</v>
      </c>
      <c r="K235" s="36" t="n">
        <v>512.63</v>
      </c>
      <c r="L235" s="59" t="n">
        <v>5</v>
      </c>
      <c r="M235" s="38" t="n">
        <f aca="false">L235-(SUM(O235:AA235))</f>
        <v>5</v>
      </c>
      <c r="N235" s="39" t="str">
        <f aca="false">IF(M235&lt;0,"ATENÇÃO","OK")</f>
        <v>OK</v>
      </c>
      <c r="O235" s="128"/>
      <c r="P235" s="128"/>
      <c r="Q235" s="128"/>
      <c r="R235" s="128"/>
      <c r="S235" s="128"/>
      <c r="T235" s="128"/>
      <c r="U235" s="128"/>
      <c r="V235" s="128"/>
      <c r="W235" s="128"/>
      <c r="X235" s="128"/>
      <c r="Y235" s="129"/>
      <c r="Z235" s="130"/>
      <c r="AA235" s="41"/>
    </row>
    <row r="236" customFormat="false" ht="15" hidden="false" customHeight="true" outlineLevel="0" collapsed="false">
      <c r="A236" s="63"/>
      <c r="B236" s="31"/>
      <c r="C236" s="44" t="n">
        <v>233</v>
      </c>
      <c r="D236" s="33" t="s">
        <v>383</v>
      </c>
      <c r="E236" s="65" t="s">
        <v>39</v>
      </c>
      <c r="F236" s="65" t="s">
        <v>384</v>
      </c>
      <c r="G236" s="34" t="s">
        <v>385</v>
      </c>
      <c r="H236" s="65" t="s">
        <v>181</v>
      </c>
      <c r="I236" s="35" t="n">
        <v>20</v>
      </c>
      <c r="J236" s="35" t="n">
        <v>30</v>
      </c>
      <c r="K236" s="36" t="n">
        <v>31.87</v>
      </c>
      <c r="L236" s="59" t="n">
        <v>10</v>
      </c>
      <c r="M236" s="38" t="n">
        <f aca="false">L236-(SUM(O236:AA236))</f>
        <v>10</v>
      </c>
      <c r="N236" s="39" t="str">
        <f aca="false">IF(M236&lt;0,"ATENÇÃO","OK")</f>
        <v>OK</v>
      </c>
      <c r="O236" s="128"/>
      <c r="P236" s="128"/>
      <c r="Q236" s="128"/>
      <c r="R236" s="128"/>
      <c r="S236" s="128"/>
      <c r="T236" s="128"/>
      <c r="U236" s="128"/>
      <c r="V236" s="128"/>
      <c r="W236" s="128"/>
      <c r="X236" s="128"/>
      <c r="Y236" s="129"/>
      <c r="Z236" s="130"/>
      <c r="AA236" s="41"/>
    </row>
    <row r="237" customFormat="false" ht="15" hidden="false" customHeight="true" outlineLevel="0" collapsed="false">
      <c r="A237" s="63"/>
      <c r="B237" s="31"/>
      <c r="C237" s="32" t="n">
        <v>234</v>
      </c>
      <c r="D237" s="33" t="s">
        <v>386</v>
      </c>
      <c r="E237" s="35" t="s">
        <v>39</v>
      </c>
      <c r="F237" s="35" t="s">
        <v>387</v>
      </c>
      <c r="G237" s="34" t="n">
        <v>31</v>
      </c>
      <c r="H237" s="35" t="s">
        <v>181</v>
      </c>
      <c r="I237" s="35" t="n">
        <v>20</v>
      </c>
      <c r="J237" s="35" t="n">
        <v>30</v>
      </c>
      <c r="K237" s="36" t="n">
        <v>35.12</v>
      </c>
      <c r="L237" s="59" t="n">
        <v>10</v>
      </c>
      <c r="M237" s="38" t="n">
        <f aca="false">L237-(SUM(O237:AA237))</f>
        <v>10</v>
      </c>
      <c r="N237" s="39" t="str">
        <f aca="false">IF(M237&lt;0,"ATENÇÃO","OK")</f>
        <v>OK</v>
      </c>
      <c r="O237" s="128"/>
      <c r="P237" s="128"/>
      <c r="Q237" s="128"/>
      <c r="R237" s="128"/>
      <c r="S237" s="128"/>
      <c r="T237" s="128"/>
      <c r="U237" s="128"/>
      <c r="V237" s="128"/>
      <c r="W237" s="128"/>
      <c r="X237" s="128"/>
      <c r="Y237" s="129"/>
      <c r="Z237" s="130"/>
      <c r="AA237" s="41"/>
    </row>
    <row r="238" customFormat="false" ht="15" hidden="false" customHeight="true" outlineLevel="0" collapsed="false">
      <c r="A238" s="63"/>
      <c r="B238" s="31"/>
      <c r="C238" s="32" t="n">
        <v>235</v>
      </c>
      <c r="D238" s="45" t="s">
        <v>388</v>
      </c>
      <c r="E238" s="35" t="s">
        <v>39</v>
      </c>
      <c r="F238" s="35" t="s">
        <v>389</v>
      </c>
      <c r="G238" s="34" t="s">
        <v>390</v>
      </c>
      <c r="H238" s="35" t="s">
        <v>49</v>
      </c>
      <c r="I238" s="35" t="n">
        <v>20</v>
      </c>
      <c r="J238" s="35" t="n">
        <v>30</v>
      </c>
      <c r="K238" s="36" t="n">
        <v>0.42</v>
      </c>
      <c r="L238" s="59"/>
      <c r="M238" s="38" t="n">
        <f aca="false">L238-(SUM(O238:AA238))</f>
        <v>0</v>
      </c>
      <c r="N238" s="39" t="str">
        <f aca="false">IF(M238&lt;0,"ATENÇÃO","OK")</f>
        <v>OK</v>
      </c>
      <c r="O238" s="128"/>
      <c r="P238" s="128"/>
      <c r="Q238" s="128"/>
      <c r="R238" s="128"/>
      <c r="S238" s="128"/>
      <c r="T238" s="128"/>
      <c r="U238" s="128"/>
      <c r="V238" s="128"/>
      <c r="W238" s="128"/>
      <c r="X238" s="128"/>
      <c r="Y238" s="129"/>
      <c r="Z238" s="130"/>
      <c r="AA238" s="41"/>
    </row>
    <row r="239" customFormat="false" ht="15" hidden="false" customHeight="true" outlineLevel="0" collapsed="false">
      <c r="A239" s="63"/>
      <c r="B239" s="31"/>
      <c r="C239" s="32" t="n">
        <v>236</v>
      </c>
      <c r="D239" s="33" t="s">
        <v>391</v>
      </c>
      <c r="E239" s="35" t="s">
        <v>39</v>
      </c>
      <c r="F239" s="35" t="s">
        <v>344</v>
      </c>
      <c r="G239" s="34" t="s">
        <v>392</v>
      </c>
      <c r="H239" s="35" t="s">
        <v>42</v>
      </c>
      <c r="I239" s="35" t="n">
        <v>20</v>
      </c>
      <c r="J239" s="35" t="n">
        <v>30</v>
      </c>
      <c r="K239" s="36" t="n">
        <v>39.35</v>
      </c>
      <c r="L239" s="59" t="n">
        <v>20</v>
      </c>
      <c r="M239" s="38" t="n">
        <f aca="false">L239-(SUM(O239:AA239))</f>
        <v>10</v>
      </c>
      <c r="N239" s="39" t="str">
        <f aca="false">IF(M239&lt;0,"ATENÇÃO","OK")</f>
        <v>OK</v>
      </c>
      <c r="O239" s="128"/>
      <c r="P239" s="128"/>
      <c r="Q239" s="128"/>
      <c r="R239" s="128" t="n">
        <v>10</v>
      </c>
      <c r="S239" s="128"/>
      <c r="T239" s="128"/>
      <c r="U239" s="128"/>
      <c r="V239" s="128"/>
      <c r="W239" s="128"/>
      <c r="X239" s="128"/>
      <c r="Y239" s="129"/>
      <c r="Z239" s="130"/>
      <c r="AA239" s="41"/>
    </row>
    <row r="240" customFormat="false" ht="15" hidden="false" customHeight="true" outlineLevel="0" collapsed="false">
      <c r="A240" s="63"/>
      <c r="B240" s="31"/>
      <c r="C240" s="32" t="n">
        <v>237</v>
      </c>
      <c r="D240" s="45" t="s">
        <v>393</v>
      </c>
      <c r="E240" s="35" t="s">
        <v>39</v>
      </c>
      <c r="F240" s="35" t="s">
        <v>342</v>
      </c>
      <c r="G240" s="34" t="n">
        <v>39002</v>
      </c>
      <c r="H240" s="35" t="s">
        <v>49</v>
      </c>
      <c r="I240" s="35" t="n">
        <v>20</v>
      </c>
      <c r="J240" s="35" t="n">
        <v>30</v>
      </c>
      <c r="K240" s="36" t="n">
        <v>101.06</v>
      </c>
      <c r="L240" s="59" t="n">
        <v>10</v>
      </c>
      <c r="M240" s="38" t="n">
        <f aca="false">L240-(SUM(O240:AA240))</f>
        <v>0</v>
      </c>
      <c r="N240" s="39" t="str">
        <f aca="false">IF(M240&lt;0,"ATENÇÃO","OK")</f>
        <v>OK</v>
      </c>
      <c r="O240" s="128"/>
      <c r="P240" s="128" t="n">
        <v>5</v>
      </c>
      <c r="Q240" s="128"/>
      <c r="R240" s="128" t="n">
        <v>5</v>
      </c>
      <c r="S240" s="128"/>
      <c r="T240" s="128"/>
      <c r="U240" s="128"/>
      <c r="V240" s="128"/>
      <c r="W240" s="128"/>
      <c r="X240" s="128"/>
      <c r="Y240" s="129"/>
      <c r="Z240" s="130"/>
      <c r="AA240" s="41"/>
    </row>
    <row r="241" customFormat="false" ht="15" hidden="false" customHeight="true" outlineLevel="0" collapsed="false">
      <c r="A241" s="63"/>
      <c r="B241" s="31"/>
      <c r="C241" s="44" t="n">
        <v>238</v>
      </c>
      <c r="D241" s="45" t="s">
        <v>394</v>
      </c>
      <c r="E241" s="35" t="s">
        <v>39</v>
      </c>
      <c r="F241" s="35" t="s">
        <v>395</v>
      </c>
      <c r="G241" s="34" t="s">
        <v>396</v>
      </c>
      <c r="H241" s="35" t="s">
        <v>49</v>
      </c>
      <c r="I241" s="35" t="n">
        <v>20</v>
      </c>
      <c r="J241" s="35" t="n">
        <v>30</v>
      </c>
      <c r="K241" s="36" t="n">
        <v>10.63</v>
      </c>
      <c r="L241" s="59" t="n">
        <v>10</v>
      </c>
      <c r="M241" s="38" t="n">
        <f aca="false">L241-(SUM(O241:AA241))</f>
        <v>10</v>
      </c>
      <c r="N241" s="39" t="str">
        <f aca="false">IF(M241&lt;0,"ATENÇÃO","OK")</f>
        <v>OK</v>
      </c>
      <c r="O241" s="128"/>
      <c r="P241" s="128"/>
      <c r="Q241" s="128"/>
      <c r="R241" s="128"/>
      <c r="S241" s="128"/>
      <c r="T241" s="128"/>
      <c r="U241" s="128"/>
      <c r="V241" s="128"/>
      <c r="W241" s="128"/>
      <c r="X241" s="128"/>
      <c r="Y241" s="129"/>
      <c r="Z241" s="130"/>
      <c r="AA241" s="41"/>
    </row>
    <row r="242" customFormat="false" ht="15" hidden="false" customHeight="true" outlineLevel="0" collapsed="false">
      <c r="A242" s="63"/>
      <c r="B242" s="31"/>
      <c r="C242" s="32" t="n">
        <v>239</v>
      </c>
      <c r="D242" s="45" t="s">
        <v>397</v>
      </c>
      <c r="E242" s="35" t="s">
        <v>39</v>
      </c>
      <c r="F242" s="35" t="s">
        <v>395</v>
      </c>
      <c r="G242" s="34" t="s">
        <v>396</v>
      </c>
      <c r="H242" s="35" t="s">
        <v>49</v>
      </c>
      <c r="I242" s="35" t="n">
        <v>20</v>
      </c>
      <c r="J242" s="35" t="n">
        <v>30</v>
      </c>
      <c r="K242" s="36" t="n">
        <v>11.14</v>
      </c>
      <c r="L242" s="59" t="n">
        <v>10</v>
      </c>
      <c r="M242" s="38" t="n">
        <f aca="false">L242-(SUM(O242:AA242))</f>
        <v>10</v>
      </c>
      <c r="N242" s="39" t="str">
        <f aca="false">IF(M242&lt;0,"ATENÇÃO","OK")</f>
        <v>OK</v>
      </c>
      <c r="O242" s="128"/>
      <c r="P242" s="128"/>
      <c r="Q242" s="128"/>
      <c r="R242" s="128"/>
      <c r="S242" s="128"/>
      <c r="T242" s="128"/>
      <c r="U242" s="128"/>
      <c r="V242" s="128"/>
      <c r="W242" s="128"/>
      <c r="X242" s="128"/>
      <c r="Y242" s="129"/>
      <c r="Z242" s="130"/>
      <c r="AA242" s="41"/>
    </row>
    <row r="243" customFormat="false" ht="15" hidden="false" customHeight="true" outlineLevel="0" collapsed="false">
      <c r="A243" s="63"/>
      <c r="B243" s="31"/>
      <c r="C243" s="32" t="n">
        <v>240</v>
      </c>
      <c r="D243" s="45" t="s">
        <v>247</v>
      </c>
      <c r="E243" s="35" t="s">
        <v>39</v>
      </c>
      <c r="F243" s="35" t="s">
        <v>395</v>
      </c>
      <c r="G243" s="34" t="s">
        <v>396</v>
      </c>
      <c r="H243" s="35" t="s">
        <v>49</v>
      </c>
      <c r="I243" s="35" t="n">
        <v>20</v>
      </c>
      <c r="J243" s="35" t="n">
        <v>30</v>
      </c>
      <c r="K243" s="36" t="n">
        <v>16.4</v>
      </c>
      <c r="L243" s="59" t="n">
        <v>10</v>
      </c>
      <c r="M243" s="38" t="n">
        <f aca="false">L243-(SUM(O243:AA243))</f>
        <v>5</v>
      </c>
      <c r="N243" s="39" t="str">
        <f aca="false">IF(M243&lt;0,"ATENÇÃO","OK")</f>
        <v>OK</v>
      </c>
      <c r="O243" s="128"/>
      <c r="P243" s="128"/>
      <c r="Q243" s="128"/>
      <c r="R243" s="128" t="n">
        <v>5</v>
      </c>
      <c r="S243" s="128"/>
      <c r="T243" s="128"/>
      <c r="U243" s="128"/>
      <c r="V243" s="128"/>
      <c r="W243" s="128"/>
      <c r="X243" s="128"/>
      <c r="Y243" s="129"/>
      <c r="Z243" s="130"/>
      <c r="AA243" s="41"/>
    </row>
    <row r="244" customFormat="false" ht="15" hidden="false" customHeight="true" outlineLevel="0" collapsed="false">
      <c r="A244" s="63"/>
      <c r="B244" s="31"/>
      <c r="C244" s="32" t="n">
        <v>241</v>
      </c>
      <c r="D244" s="45" t="s">
        <v>398</v>
      </c>
      <c r="E244" s="34" t="s">
        <v>39</v>
      </c>
      <c r="F244" s="34" t="s">
        <v>399</v>
      </c>
      <c r="G244" s="34" t="n">
        <v>52832</v>
      </c>
      <c r="H244" s="35" t="s">
        <v>49</v>
      </c>
      <c r="I244" s="35" t="n">
        <v>20</v>
      </c>
      <c r="J244" s="35" t="n">
        <v>30</v>
      </c>
      <c r="K244" s="36" t="n">
        <v>4.14</v>
      </c>
      <c r="L244" s="59"/>
      <c r="M244" s="38" t="n">
        <f aca="false">L244-(SUM(O244:AA244))</f>
        <v>0</v>
      </c>
      <c r="N244" s="39" t="str">
        <f aca="false">IF(M244&lt;0,"ATENÇÃO","OK")</f>
        <v>OK</v>
      </c>
      <c r="O244" s="128"/>
      <c r="P244" s="128"/>
      <c r="Q244" s="128"/>
      <c r="R244" s="128"/>
      <c r="S244" s="128"/>
      <c r="T244" s="128"/>
      <c r="U244" s="128"/>
      <c r="V244" s="128"/>
      <c r="W244" s="128"/>
      <c r="X244" s="128"/>
      <c r="Y244" s="129"/>
      <c r="Z244" s="130"/>
      <c r="AA244" s="41"/>
    </row>
    <row r="245" customFormat="false" ht="15" hidden="false" customHeight="true" outlineLevel="0" collapsed="false">
      <c r="A245" s="63"/>
      <c r="B245" s="31"/>
      <c r="C245" s="32" t="n">
        <v>242</v>
      </c>
      <c r="D245" s="33" t="s">
        <v>400</v>
      </c>
      <c r="E245" s="34" t="s">
        <v>39</v>
      </c>
      <c r="F245" s="34" t="s">
        <v>401</v>
      </c>
      <c r="G245" s="34" t="n">
        <v>7003</v>
      </c>
      <c r="H245" s="35" t="s">
        <v>42</v>
      </c>
      <c r="I245" s="35" t="n">
        <v>20</v>
      </c>
      <c r="J245" s="35" t="n">
        <v>30</v>
      </c>
      <c r="K245" s="36" t="n">
        <v>106.74</v>
      </c>
      <c r="L245" s="59" t="n">
        <v>5</v>
      </c>
      <c r="M245" s="38" t="n">
        <f aca="false">L245-(SUM(O245:AA245))</f>
        <v>3</v>
      </c>
      <c r="N245" s="39" t="str">
        <f aca="false">IF(M245&lt;0,"ATENÇÃO","OK")</f>
        <v>OK</v>
      </c>
      <c r="O245" s="128"/>
      <c r="P245" s="128" t="n">
        <v>2</v>
      </c>
      <c r="Q245" s="128"/>
      <c r="R245" s="128"/>
      <c r="S245" s="128"/>
      <c r="T245" s="128"/>
      <c r="U245" s="128"/>
      <c r="V245" s="128"/>
      <c r="W245" s="128"/>
      <c r="X245" s="128"/>
      <c r="Y245" s="129"/>
      <c r="Z245" s="130"/>
      <c r="AA245" s="41"/>
    </row>
    <row r="246" customFormat="false" ht="15" hidden="false" customHeight="true" outlineLevel="0" collapsed="false">
      <c r="A246" s="63"/>
      <c r="B246" s="31"/>
      <c r="C246" s="44" t="n">
        <v>243</v>
      </c>
      <c r="D246" s="64" t="s">
        <v>402</v>
      </c>
      <c r="E246" s="34" t="s">
        <v>39</v>
      </c>
      <c r="F246" s="34" t="s">
        <v>403</v>
      </c>
      <c r="G246" s="34" t="n">
        <v>1043</v>
      </c>
      <c r="H246" s="34" t="s">
        <v>49</v>
      </c>
      <c r="I246" s="35" t="n">
        <v>20</v>
      </c>
      <c r="J246" s="35" t="n">
        <v>30</v>
      </c>
      <c r="K246" s="36" t="n">
        <v>6.33</v>
      </c>
      <c r="L246" s="59" t="n">
        <v>10</v>
      </c>
      <c r="M246" s="38" t="n">
        <f aca="false">L246-(SUM(O246:AA246))</f>
        <v>0</v>
      </c>
      <c r="N246" s="39" t="str">
        <f aca="false">IF(M246&lt;0,"ATENÇÃO","OK")</f>
        <v>OK</v>
      </c>
      <c r="O246" s="128"/>
      <c r="P246" s="128"/>
      <c r="Q246" s="128"/>
      <c r="R246" s="128" t="n">
        <v>10</v>
      </c>
      <c r="S246" s="128"/>
      <c r="T246" s="128"/>
      <c r="U246" s="128"/>
      <c r="V246" s="128"/>
      <c r="W246" s="128"/>
      <c r="X246" s="128"/>
      <c r="Y246" s="129"/>
      <c r="Z246" s="130"/>
      <c r="AA246" s="41"/>
    </row>
    <row r="247" customFormat="false" ht="15" hidden="false" customHeight="true" outlineLevel="0" collapsed="false">
      <c r="A247" s="63"/>
      <c r="B247" s="31"/>
      <c r="C247" s="32" t="n">
        <v>244</v>
      </c>
      <c r="D247" s="64" t="s">
        <v>404</v>
      </c>
      <c r="E247" s="34" t="s">
        <v>39</v>
      </c>
      <c r="F247" s="34" t="s">
        <v>403</v>
      </c>
      <c r="G247" s="34" t="s">
        <v>405</v>
      </c>
      <c r="H247" s="34" t="s">
        <v>49</v>
      </c>
      <c r="I247" s="35" t="n">
        <v>20</v>
      </c>
      <c r="J247" s="35" t="n">
        <v>30</v>
      </c>
      <c r="K247" s="36" t="n">
        <v>8.69</v>
      </c>
      <c r="L247" s="59" t="n">
        <v>10</v>
      </c>
      <c r="M247" s="38" t="n">
        <f aca="false">L247-(SUM(O247:AA247))</f>
        <v>0</v>
      </c>
      <c r="N247" s="39" t="str">
        <f aca="false">IF(M247&lt;0,"ATENÇÃO","OK")</f>
        <v>OK</v>
      </c>
      <c r="O247" s="128"/>
      <c r="P247" s="128"/>
      <c r="Q247" s="128"/>
      <c r="R247" s="128" t="n">
        <v>10</v>
      </c>
      <c r="S247" s="128"/>
      <c r="T247" s="128"/>
      <c r="U247" s="128"/>
      <c r="V247" s="128"/>
      <c r="W247" s="128"/>
      <c r="X247" s="128"/>
      <c r="Y247" s="129"/>
      <c r="Z247" s="130"/>
      <c r="AA247" s="41"/>
    </row>
    <row r="248" customFormat="false" ht="15" hidden="false" customHeight="true" outlineLevel="0" collapsed="false">
      <c r="A248" s="63"/>
      <c r="B248" s="31"/>
      <c r="C248" s="32" t="n">
        <v>245</v>
      </c>
      <c r="D248" s="45" t="s">
        <v>406</v>
      </c>
      <c r="E248" s="34" t="s">
        <v>39</v>
      </c>
      <c r="F248" s="34" t="s">
        <v>403</v>
      </c>
      <c r="G248" s="34" t="s">
        <v>405</v>
      </c>
      <c r="H248" s="34" t="s">
        <v>181</v>
      </c>
      <c r="I248" s="35" t="n">
        <v>20</v>
      </c>
      <c r="J248" s="35" t="n">
        <v>30</v>
      </c>
      <c r="K248" s="36" t="n">
        <v>45.11</v>
      </c>
      <c r="L248" s="59"/>
      <c r="M248" s="38" t="n">
        <f aca="false">L248-(SUM(O248:AA248))</f>
        <v>0</v>
      </c>
      <c r="N248" s="39" t="str">
        <f aca="false">IF(M248&lt;0,"ATENÇÃO","OK")</f>
        <v>OK</v>
      </c>
      <c r="O248" s="128"/>
      <c r="P248" s="128"/>
      <c r="Q248" s="128"/>
      <c r="R248" s="128"/>
      <c r="S248" s="128"/>
      <c r="T248" s="128"/>
      <c r="U248" s="128"/>
      <c r="V248" s="128"/>
      <c r="W248" s="128"/>
      <c r="X248" s="128"/>
      <c r="Y248" s="129"/>
      <c r="Z248" s="130"/>
      <c r="AA248" s="41"/>
    </row>
    <row r="249" customFormat="false" ht="15" hidden="false" customHeight="true" outlineLevel="0" collapsed="false">
      <c r="A249" s="63"/>
      <c r="B249" s="31"/>
      <c r="C249" s="32" t="n">
        <v>246</v>
      </c>
      <c r="D249" s="64" t="s">
        <v>407</v>
      </c>
      <c r="E249" s="34" t="s">
        <v>39</v>
      </c>
      <c r="F249" s="34" t="s">
        <v>403</v>
      </c>
      <c r="G249" s="34" t="s">
        <v>408</v>
      </c>
      <c r="H249" s="34" t="s">
        <v>49</v>
      </c>
      <c r="I249" s="35" t="n">
        <v>20</v>
      </c>
      <c r="J249" s="35" t="n">
        <v>30</v>
      </c>
      <c r="K249" s="36" t="n">
        <v>9.03</v>
      </c>
      <c r="L249" s="59"/>
      <c r="M249" s="38" t="n">
        <f aca="false">L249-(SUM(O249:AA249))</f>
        <v>0</v>
      </c>
      <c r="N249" s="39" t="str">
        <f aca="false">IF(M249&lt;0,"ATENÇÃO","OK")</f>
        <v>OK</v>
      </c>
      <c r="O249" s="128"/>
      <c r="P249" s="128"/>
      <c r="Q249" s="128"/>
      <c r="R249" s="128"/>
      <c r="S249" s="128"/>
      <c r="T249" s="128"/>
      <c r="U249" s="128"/>
      <c r="V249" s="128"/>
      <c r="W249" s="128"/>
      <c r="X249" s="128"/>
      <c r="Y249" s="129"/>
      <c r="Z249" s="130"/>
      <c r="AA249" s="41"/>
    </row>
    <row r="250" customFormat="false" ht="15" hidden="false" customHeight="true" outlineLevel="0" collapsed="false">
      <c r="A250" s="63"/>
      <c r="B250" s="31"/>
      <c r="C250" s="32" t="n">
        <v>247</v>
      </c>
      <c r="D250" s="33" t="s">
        <v>409</v>
      </c>
      <c r="E250" s="34" t="s">
        <v>39</v>
      </c>
      <c r="F250" s="34" t="s">
        <v>403</v>
      </c>
      <c r="G250" s="34" t="s">
        <v>408</v>
      </c>
      <c r="H250" s="34" t="s">
        <v>42</v>
      </c>
      <c r="I250" s="35" t="n">
        <v>20</v>
      </c>
      <c r="J250" s="35" t="n">
        <v>30</v>
      </c>
      <c r="K250" s="36" t="n">
        <v>33.24</v>
      </c>
      <c r="L250" s="59"/>
      <c r="M250" s="38" t="n">
        <f aca="false">L250-(SUM(O250:AA250))</f>
        <v>0</v>
      </c>
      <c r="N250" s="39" t="str">
        <f aca="false">IF(M250&lt;0,"ATENÇÃO","OK")</f>
        <v>OK</v>
      </c>
      <c r="O250" s="128"/>
      <c r="P250" s="128"/>
      <c r="Q250" s="128"/>
      <c r="R250" s="128"/>
      <c r="S250" s="128"/>
      <c r="T250" s="128"/>
      <c r="U250" s="128"/>
      <c r="V250" s="128"/>
      <c r="W250" s="128"/>
      <c r="X250" s="128"/>
      <c r="Y250" s="129"/>
      <c r="Z250" s="130"/>
      <c r="AA250" s="41"/>
    </row>
    <row r="251" customFormat="false" ht="15" hidden="false" customHeight="true" outlineLevel="0" collapsed="false">
      <c r="A251" s="63"/>
      <c r="B251" s="31"/>
      <c r="C251" s="44" t="n">
        <v>248</v>
      </c>
      <c r="D251" s="33" t="s">
        <v>410</v>
      </c>
      <c r="E251" s="34" t="s">
        <v>39</v>
      </c>
      <c r="F251" s="34" t="s">
        <v>403</v>
      </c>
      <c r="G251" s="34" t="s">
        <v>408</v>
      </c>
      <c r="H251" s="34" t="s">
        <v>42</v>
      </c>
      <c r="I251" s="35" t="n">
        <v>20</v>
      </c>
      <c r="J251" s="35" t="n">
        <v>30</v>
      </c>
      <c r="K251" s="36" t="n">
        <v>38.42</v>
      </c>
      <c r="L251" s="59"/>
      <c r="M251" s="38" t="n">
        <f aca="false">L251-(SUM(O251:AA251))</f>
        <v>0</v>
      </c>
      <c r="N251" s="39" t="str">
        <f aca="false">IF(M251&lt;0,"ATENÇÃO","OK")</f>
        <v>OK</v>
      </c>
      <c r="O251" s="128"/>
      <c r="P251" s="128"/>
      <c r="Q251" s="128"/>
      <c r="R251" s="128"/>
      <c r="S251" s="128"/>
      <c r="T251" s="128"/>
      <c r="U251" s="128"/>
      <c r="V251" s="128"/>
      <c r="W251" s="128"/>
      <c r="X251" s="128"/>
      <c r="Y251" s="129"/>
      <c r="Z251" s="130"/>
      <c r="AA251" s="41"/>
    </row>
    <row r="252" customFormat="false" ht="15" hidden="false" customHeight="true" outlineLevel="0" collapsed="false">
      <c r="A252" s="63"/>
      <c r="B252" s="31"/>
      <c r="C252" s="32" t="n">
        <v>249</v>
      </c>
      <c r="D252" s="33" t="s">
        <v>411</v>
      </c>
      <c r="E252" s="34" t="s">
        <v>39</v>
      </c>
      <c r="F252" s="34" t="s">
        <v>403</v>
      </c>
      <c r="G252" s="34" t="s">
        <v>408</v>
      </c>
      <c r="H252" s="34" t="s">
        <v>42</v>
      </c>
      <c r="I252" s="35" t="n">
        <v>20</v>
      </c>
      <c r="J252" s="35" t="n">
        <v>30</v>
      </c>
      <c r="K252" s="36" t="n">
        <v>37.27</v>
      </c>
      <c r="L252" s="59"/>
      <c r="M252" s="38" t="n">
        <f aca="false">L252-(SUM(O252:AA252))</f>
        <v>0</v>
      </c>
      <c r="N252" s="39" t="str">
        <f aca="false">IF(M252&lt;0,"ATENÇÃO","OK")</f>
        <v>OK</v>
      </c>
      <c r="O252" s="128"/>
      <c r="P252" s="128"/>
      <c r="Q252" s="128"/>
      <c r="R252" s="128"/>
      <c r="S252" s="128"/>
      <c r="T252" s="128"/>
      <c r="U252" s="128"/>
      <c r="V252" s="128"/>
      <c r="W252" s="128"/>
      <c r="X252" s="128"/>
      <c r="Y252" s="129"/>
      <c r="Z252" s="130"/>
      <c r="AA252" s="41"/>
    </row>
    <row r="253" customFormat="false" ht="15" hidden="false" customHeight="true" outlineLevel="0" collapsed="false">
      <c r="A253" s="63"/>
      <c r="B253" s="31"/>
      <c r="C253" s="32" t="n">
        <v>250</v>
      </c>
      <c r="D253" s="33" t="s">
        <v>412</v>
      </c>
      <c r="E253" s="34" t="s">
        <v>44</v>
      </c>
      <c r="F253" s="34" t="s">
        <v>403</v>
      </c>
      <c r="G253" s="34" t="s">
        <v>408</v>
      </c>
      <c r="H253" s="34" t="s">
        <v>42</v>
      </c>
      <c r="I253" s="35" t="n">
        <v>20</v>
      </c>
      <c r="J253" s="35" t="n">
        <v>30</v>
      </c>
      <c r="K253" s="36" t="n">
        <v>42.78</v>
      </c>
      <c r="L253" s="59"/>
      <c r="M253" s="38" t="n">
        <f aca="false">L253-(SUM(O253:AA253))</f>
        <v>0</v>
      </c>
      <c r="N253" s="39" t="str">
        <f aca="false">IF(M253&lt;0,"ATENÇÃO","OK")</f>
        <v>OK</v>
      </c>
      <c r="O253" s="128"/>
      <c r="P253" s="128"/>
      <c r="Q253" s="128"/>
      <c r="R253" s="128"/>
      <c r="S253" s="128"/>
      <c r="T253" s="128"/>
      <c r="U253" s="128"/>
      <c r="V253" s="128"/>
      <c r="W253" s="128"/>
      <c r="X253" s="128"/>
      <c r="Y253" s="129"/>
      <c r="Z253" s="130"/>
      <c r="AA253" s="41"/>
    </row>
    <row r="254" customFormat="false" ht="15" hidden="false" customHeight="true" outlineLevel="0" collapsed="false">
      <c r="A254" s="63"/>
      <c r="B254" s="31"/>
      <c r="C254" s="32" t="n">
        <v>251</v>
      </c>
      <c r="D254" s="45" t="s">
        <v>413</v>
      </c>
      <c r="E254" s="34" t="s">
        <v>44</v>
      </c>
      <c r="F254" s="34" t="s">
        <v>414</v>
      </c>
      <c r="G254" s="34" t="s">
        <v>415</v>
      </c>
      <c r="H254" s="35" t="s">
        <v>49</v>
      </c>
      <c r="I254" s="35" t="n">
        <v>20</v>
      </c>
      <c r="J254" s="35" t="n">
        <v>30</v>
      </c>
      <c r="K254" s="36" t="n">
        <v>279.38</v>
      </c>
      <c r="L254" s="59"/>
      <c r="M254" s="38" t="n">
        <f aca="false">L254-(SUM(O254:AA254))</f>
        <v>0</v>
      </c>
      <c r="N254" s="39" t="str">
        <f aca="false">IF(M254&lt;0,"ATENÇÃO","OK")</f>
        <v>OK</v>
      </c>
      <c r="O254" s="128"/>
      <c r="P254" s="128"/>
      <c r="Q254" s="128"/>
      <c r="R254" s="128"/>
      <c r="S254" s="128"/>
      <c r="T254" s="128"/>
      <c r="U254" s="128"/>
      <c r="V254" s="128"/>
      <c r="W254" s="128"/>
      <c r="X254" s="128"/>
      <c r="Y254" s="129"/>
      <c r="Z254" s="130"/>
      <c r="AA254" s="41"/>
    </row>
    <row r="255" customFormat="false" ht="15" hidden="false" customHeight="true" outlineLevel="0" collapsed="false">
      <c r="A255" s="63"/>
      <c r="B255" s="31"/>
      <c r="C255" s="32" t="n">
        <v>252</v>
      </c>
      <c r="D255" s="45" t="s">
        <v>416</v>
      </c>
      <c r="E255" s="34" t="s">
        <v>44</v>
      </c>
      <c r="F255" s="34" t="s">
        <v>414</v>
      </c>
      <c r="G255" s="34" t="s">
        <v>415</v>
      </c>
      <c r="H255" s="35" t="s">
        <v>49</v>
      </c>
      <c r="I255" s="35" t="n">
        <v>20</v>
      </c>
      <c r="J255" s="35" t="n">
        <v>30</v>
      </c>
      <c r="K255" s="36" t="n">
        <v>119.26</v>
      </c>
      <c r="L255" s="59"/>
      <c r="M255" s="38" t="n">
        <f aca="false">L255-(SUM(O255:AA255))</f>
        <v>0</v>
      </c>
      <c r="N255" s="39" t="str">
        <f aca="false">IF(M255&lt;0,"ATENÇÃO","OK")</f>
        <v>OK</v>
      </c>
      <c r="O255" s="128"/>
      <c r="P255" s="128"/>
      <c r="Q255" s="128"/>
      <c r="R255" s="128"/>
      <c r="S255" s="128"/>
      <c r="T255" s="128"/>
      <c r="U255" s="128"/>
      <c r="V255" s="128"/>
      <c r="W255" s="128"/>
      <c r="X255" s="128"/>
      <c r="Y255" s="129"/>
      <c r="Z255" s="130"/>
      <c r="AA255" s="41"/>
    </row>
    <row r="256" customFormat="false" ht="15" hidden="false" customHeight="true" outlineLevel="0" collapsed="false">
      <c r="A256" s="63"/>
      <c r="B256" s="31"/>
      <c r="C256" s="44" t="n">
        <v>253</v>
      </c>
      <c r="D256" s="45" t="s">
        <v>417</v>
      </c>
      <c r="E256" s="34" t="s">
        <v>39</v>
      </c>
      <c r="F256" s="34" t="s">
        <v>414</v>
      </c>
      <c r="G256" s="34" t="s">
        <v>415</v>
      </c>
      <c r="H256" s="35" t="s">
        <v>49</v>
      </c>
      <c r="I256" s="35" t="n">
        <v>20</v>
      </c>
      <c r="J256" s="35" t="n">
        <v>30</v>
      </c>
      <c r="K256" s="36" t="n">
        <v>162.25</v>
      </c>
      <c r="L256" s="59"/>
      <c r="M256" s="38" t="n">
        <f aca="false">L256-(SUM(O256:AA256))</f>
        <v>0</v>
      </c>
      <c r="N256" s="39" t="str">
        <f aca="false">IF(M256&lt;0,"ATENÇÃO","OK")</f>
        <v>OK</v>
      </c>
      <c r="O256" s="128"/>
      <c r="P256" s="128"/>
      <c r="Q256" s="128"/>
      <c r="R256" s="128"/>
      <c r="S256" s="128"/>
      <c r="T256" s="128"/>
      <c r="U256" s="128"/>
      <c r="V256" s="128"/>
      <c r="W256" s="128"/>
      <c r="X256" s="128"/>
      <c r="Y256" s="129"/>
      <c r="Z256" s="130"/>
      <c r="AA256" s="41"/>
    </row>
    <row r="257" customFormat="false" ht="15" hidden="false" customHeight="true" outlineLevel="0" collapsed="false">
      <c r="A257" s="63"/>
      <c r="B257" s="31"/>
      <c r="C257" s="32" t="n">
        <v>254</v>
      </c>
      <c r="D257" s="45" t="s">
        <v>418</v>
      </c>
      <c r="E257" s="34" t="s">
        <v>39</v>
      </c>
      <c r="F257" s="34" t="s">
        <v>419</v>
      </c>
      <c r="G257" s="34" t="s">
        <v>420</v>
      </c>
      <c r="H257" s="35" t="s">
        <v>181</v>
      </c>
      <c r="I257" s="35" t="n">
        <v>20</v>
      </c>
      <c r="J257" s="35" t="n">
        <v>30</v>
      </c>
      <c r="K257" s="36" t="n">
        <v>1015</v>
      </c>
      <c r="L257" s="59" t="n">
        <v>1</v>
      </c>
      <c r="M257" s="38" t="n">
        <f aca="false">L257-(SUM(O257:AA257))</f>
        <v>1</v>
      </c>
      <c r="N257" s="39" t="str">
        <f aca="false">IF(M257&lt;0,"ATENÇÃO","OK")</f>
        <v>OK</v>
      </c>
      <c r="O257" s="128"/>
      <c r="P257" s="128"/>
      <c r="Q257" s="128"/>
      <c r="R257" s="128"/>
      <c r="S257" s="128"/>
      <c r="T257" s="128"/>
      <c r="U257" s="128"/>
      <c r="V257" s="128"/>
      <c r="W257" s="128"/>
      <c r="X257" s="128"/>
      <c r="Y257" s="129"/>
      <c r="Z257" s="130"/>
      <c r="AA257" s="41"/>
    </row>
    <row r="258" customFormat="false" ht="15" hidden="false" customHeight="true" outlineLevel="0" collapsed="false">
      <c r="A258" s="63"/>
      <c r="B258" s="31"/>
      <c r="C258" s="32" t="n">
        <v>255</v>
      </c>
      <c r="D258" s="45" t="s">
        <v>421</v>
      </c>
      <c r="E258" s="34" t="s">
        <v>39</v>
      </c>
      <c r="F258" s="34" t="s">
        <v>414</v>
      </c>
      <c r="G258" s="34" t="s">
        <v>422</v>
      </c>
      <c r="H258" s="35" t="s">
        <v>49</v>
      </c>
      <c r="I258" s="35" t="n">
        <v>20</v>
      </c>
      <c r="J258" s="35" t="n">
        <v>30</v>
      </c>
      <c r="K258" s="36" t="n">
        <v>49.45</v>
      </c>
      <c r="L258" s="59"/>
      <c r="M258" s="38" t="n">
        <f aca="false">L258-(SUM(O258:AA258))</f>
        <v>0</v>
      </c>
      <c r="N258" s="39" t="str">
        <f aca="false">IF(M258&lt;0,"ATENÇÃO","OK")</f>
        <v>OK</v>
      </c>
      <c r="O258" s="128"/>
      <c r="P258" s="128"/>
      <c r="Q258" s="128"/>
      <c r="R258" s="128"/>
      <c r="S258" s="128"/>
      <c r="T258" s="128"/>
      <c r="U258" s="128"/>
      <c r="V258" s="128"/>
      <c r="W258" s="128"/>
      <c r="X258" s="128"/>
      <c r="Y258" s="129"/>
      <c r="Z258" s="130"/>
      <c r="AA258" s="41"/>
    </row>
    <row r="259" customFormat="false" ht="15" hidden="false" customHeight="true" outlineLevel="0" collapsed="false">
      <c r="A259" s="63"/>
      <c r="B259" s="31"/>
      <c r="C259" s="32" t="n">
        <v>256</v>
      </c>
      <c r="D259" s="45" t="s">
        <v>423</v>
      </c>
      <c r="E259" s="35" t="s">
        <v>39</v>
      </c>
      <c r="F259" s="35" t="s">
        <v>414</v>
      </c>
      <c r="G259" s="34" t="s">
        <v>422</v>
      </c>
      <c r="H259" s="46" t="s">
        <v>49</v>
      </c>
      <c r="I259" s="35" t="n">
        <v>20</v>
      </c>
      <c r="J259" s="35" t="n">
        <v>30</v>
      </c>
      <c r="K259" s="36" t="n">
        <v>217.43</v>
      </c>
      <c r="L259" s="59" t="n">
        <v>2</v>
      </c>
      <c r="M259" s="38" t="n">
        <f aca="false">L259-(SUM(O259:AA259))</f>
        <v>0</v>
      </c>
      <c r="N259" s="39" t="str">
        <f aca="false">IF(M259&lt;0,"ATENÇÃO","OK")</f>
        <v>OK</v>
      </c>
      <c r="O259" s="128"/>
      <c r="P259" s="128"/>
      <c r="Q259" s="128"/>
      <c r="R259" s="128" t="n">
        <v>2</v>
      </c>
      <c r="S259" s="128"/>
      <c r="T259" s="128"/>
      <c r="U259" s="128"/>
      <c r="V259" s="128"/>
      <c r="W259" s="128"/>
      <c r="X259" s="128"/>
      <c r="Y259" s="129"/>
      <c r="Z259" s="130"/>
      <c r="AA259" s="41"/>
    </row>
    <row r="260" customFormat="false" ht="15" hidden="false" customHeight="true" outlineLevel="0" collapsed="false">
      <c r="A260" s="63"/>
      <c r="B260" s="31"/>
      <c r="C260" s="32" t="n">
        <v>257</v>
      </c>
      <c r="D260" s="45" t="s">
        <v>424</v>
      </c>
      <c r="E260" s="34" t="s">
        <v>39</v>
      </c>
      <c r="F260" s="34" t="s">
        <v>425</v>
      </c>
      <c r="G260" s="47" t="s">
        <v>426</v>
      </c>
      <c r="H260" s="46" t="s">
        <v>49</v>
      </c>
      <c r="I260" s="35" t="n">
        <v>20</v>
      </c>
      <c r="J260" s="35" t="n">
        <v>30</v>
      </c>
      <c r="K260" s="36" t="n">
        <v>353.38</v>
      </c>
      <c r="L260" s="59" t="n">
        <v>2</v>
      </c>
      <c r="M260" s="38" t="n">
        <f aca="false">L260-(SUM(O260:AA260))</f>
        <v>1</v>
      </c>
      <c r="N260" s="39" t="str">
        <f aca="false">IF(M260&lt;0,"ATENÇÃO","OK")</f>
        <v>OK</v>
      </c>
      <c r="O260" s="128"/>
      <c r="P260" s="128"/>
      <c r="Q260" s="128"/>
      <c r="R260" s="128"/>
      <c r="S260" s="128"/>
      <c r="T260" s="128"/>
      <c r="U260" s="128"/>
      <c r="V260" s="128"/>
      <c r="W260" s="128"/>
      <c r="X260" s="128" t="n">
        <v>1</v>
      </c>
      <c r="Y260" s="129"/>
      <c r="Z260" s="130"/>
      <c r="AA260" s="41"/>
    </row>
    <row r="261" customFormat="false" ht="15" hidden="false" customHeight="true" outlineLevel="0" collapsed="false">
      <c r="A261" s="63"/>
      <c r="B261" s="31"/>
      <c r="C261" s="32" t="n">
        <v>258</v>
      </c>
      <c r="D261" s="45" t="s">
        <v>427</v>
      </c>
      <c r="E261" s="34" t="s">
        <v>39</v>
      </c>
      <c r="F261" s="34" t="s">
        <v>395</v>
      </c>
      <c r="G261" s="47" t="s">
        <v>396</v>
      </c>
      <c r="H261" s="35" t="s">
        <v>49</v>
      </c>
      <c r="I261" s="35" t="n">
        <v>20</v>
      </c>
      <c r="J261" s="35" t="n">
        <v>30</v>
      </c>
      <c r="K261" s="36" t="n">
        <v>356.94</v>
      </c>
      <c r="L261" s="59" t="n">
        <v>3</v>
      </c>
      <c r="M261" s="38" t="n">
        <f aca="false">L261-(SUM(O261:AA261))</f>
        <v>3</v>
      </c>
      <c r="N261" s="39" t="str">
        <f aca="false">IF(M261&lt;0,"ATENÇÃO","OK")</f>
        <v>OK</v>
      </c>
      <c r="O261" s="128"/>
      <c r="P261" s="128"/>
      <c r="Q261" s="128"/>
      <c r="R261" s="128"/>
      <c r="S261" s="128"/>
      <c r="T261" s="128"/>
      <c r="U261" s="128"/>
      <c r="V261" s="128"/>
      <c r="W261" s="128"/>
      <c r="X261" s="128"/>
      <c r="Y261" s="129"/>
      <c r="Z261" s="130"/>
      <c r="AA261" s="41"/>
    </row>
    <row r="262" customFormat="false" ht="15" hidden="false" customHeight="true" outlineLevel="0" collapsed="false">
      <c r="A262" s="63"/>
      <c r="B262" s="31"/>
      <c r="C262" s="32" t="n">
        <v>259</v>
      </c>
      <c r="D262" s="45" t="s">
        <v>428</v>
      </c>
      <c r="E262" s="34" t="s">
        <v>39</v>
      </c>
      <c r="F262" s="34" t="s">
        <v>395</v>
      </c>
      <c r="G262" s="34" t="s">
        <v>396</v>
      </c>
      <c r="H262" s="35" t="s">
        <v>49</v>
      </c>
      <c r="I262" s="35" t="n">
        <v>20</v>
      </c>
      <c r="J262" s="35" t="n">
        <v>30</v>
      </c>
      <c r="K262" s="36" t="n">
        <v>10</v>
      </c>
      <c r="L262" s="59"/>
      <c r="M262" s="38" t="n">
        <f aca="false">L262-(SUM(O262:AA262))</f>
        <v>0</v>
      </c>
      <c r="N262" s="39" t="str">
        <f aca="false">IF(M262&lt;0,"ATENÇÃO","OK")</f>
        <v>OK</v>
      </c>
      <c r="O262" s="128"/>
      <c r="P262" s="128"/>
      <c r="Q262" s="128"/>
      <c r="R262" s="128"/>
      <c r="S262" s="128"/>
      <c r="T262" s="128"/>
      <c r="U262" s="128"/>
      <c r="V262" s="128"/>
      <c r="W262" s="128"/>
      <c r="X262" s="128"/>
      <c r="Y262" s="129"/>
      <c r="Z262" s="130"/>
      <c r="AA262" s="41"/>
    </row>
    <row r="263" s="66" customFormat="true" ht="15" hidden="false" customHeight="true" outlineLevel="0" collapsed="false">
      <c r="A263" s="63"/>
      <c r="B263" s="31"/>
      <c r="C263" s="32" t="n">
        <v>260</v>
      </c>
      <c r="D263" s="45" t="s">
        <v>429</v>
      </c>
      <c r="E263" s="34" t="s">
        <v>39</v>
      </c>
      <c r="F263" s="34" t="s">
        <v>395</v>
      </c>
      <c r="G263" s="47" t="s">
        <v>396</v>
      </c>
      <c r="H263" s="34" t="s">
        <v>49</v>
      </c>
      <c r="I263" s="35" t="n">
        <v>20</v>
      </c>
      <c r="J263" s="35" t="n">
        <v>30</v>
      </c>
      <c r="K263" s="36" t="n">
        <v>10.67</v>
      </c>
      <c r="L263" s="59"/>
      <c r="M263" s="38" t="n">
        <f aca="false">L263-(SUM(O263:AA263))</f>
        <v>0</v>
      </c>
      <c r="N263" s="39" t="str">
        <f aca="false">IF(M263&lt;0,"ATENÇÃO","OK")</f>
        <v>OK</v>
      </c>
      <c r="O263" s="128"/>
      <c r="P263" s="128"/>
      <c r="Q263" s="128"/>
      <c r="R263" s="128"/>
      <c r="S263" s="128"/>
      <c r="T263" s="128"/>
      <c r="U263" s="128"/>
      <c r="V263" s="128"/>
      <c r="W263" s="128"/>
      <c r="X263" s="128"/>
      <c r="Y263" s="133"/>
      <c r="Z263" s="134"/>
      <c r="AA263" s="41"/>
    </row>
    <row r="264" customFormat="false" ht="15" hidden="false" customHeight="true" outlineLevel="0" collapsed="false">
      <c r="A264" s="63"/>
      <c r="B264" s="31"/>
      <c r="C264" s="44" t="n">
        <v>261</v>
      </c>
      <c r="D264" s="45" t="s">
        <v>430</v>
      </c>
      <c r="E264" s="34" t="s">
        <v>39</v>
      </c>
      <c r="F264" s="34" t="s">
        <v>395</v>
      </c>
      <c r="G264" s="34" t="s">
        <v>396</v>
      </c>
      <c r="H264" s="34" t="s">
        <v>49</v>
      </c>
      <c r="I264" s="35" t="n">
        <v>20</v>
      </c>
      <c r="J264" s="35" t="n">
        <v>30</v>
      </c>
      <c r="K264" s="36" t="n">
        <v>45.73</v>
      </c>
      <c r="L264" s="59"/>
      <c r="M264" s="38" t="n">
        <f aca="false">L264-(SUM(O264:AA264))</f>
        <v>0</v>
      </c>
      <c r="N264" s="39" t="str">
        <f aca="false">IF(M264&lt;0,"ATENÇÃO","OK")</f>
        <v>OK</v>
      </c>
      <c r="O264" s="128"/>
      <c r="P264" s="128"/>
      <c r="Q264" s="128"/>
      <c r="R264" s="128"/>
      <c r="S264" s="128"/>
      <c r="T264" s="128"/>
      <c r="U264" s="128"/>
      <c r="V264" s="128"/>
      <c r="W264" s="128"/>
      <c r="X264" s="128"/>
      <c r="Y264" s="129"/>
      <c r="Z264" s="130"/>
      <c r="AA264" s="41"/>
    </row>
    <row r="265" customFormat="false" ht="15" hidden="false" customHeight="true" outlineLevel="0" collapsed="false">
      <c r="A265" s="63"/>
      <c r="B265" s="31"/>
      <c r="C265" s="32" t="n">
        <v>262</v>
      </c>
      <c r="D265" s="45" t="s">
        <v>431</v>
      </c>
      <c r="E265" s="35" t="s">
        <v>39</v>
      </c>
      <c r="F265" s="35" t="s">
        <v>395</v>
      </c>
      <c r="G265" s="34" t="s">
        <v>396</v>
      </c>
      <c r="H265" s="35" t="s">
        <v>49</v>
      </c>
      <c r="I265" s="35" t="n">
        <v>20</v>
      </c>
      <c r="J265" s="35" t="n">
        <v>30</v>
      </c>
      <c r="K265" s="36" t="n">
        <v>11.51</v>
      </c>
      <c r="L265" s="59"/>
      <c r="M265" s="38" t="n">
        <f aca="false">L265-(SUM(O265:AA265))</f>
        <v>0</v>
      </c>
      <c r="N265" s="39" t="str">
        <f aca="false">IF(M265&lt;0,"ATENÇÃO","OK")</f>
        <v>OK</v>
      </c>
      <c r="O265" s="128"/>
      <c r="P265" s="128"/>
      <c r="Q265" s="128"/>
      <c r="R265" s="128"/>
      <c r="S265" s="128"/>
      <c r="T265" s="128"/>
      <c r="U265" s="128"/>
      <c r="V265" s="128"/>
      <c r="W265" s="128"/>
      <c r="X265" s="128"/>
      <c r="Y265" s="129"/>
      <c r="Z265" s="130"/>
      <c r="AA265" s="41"/>
    </row>
    <row r="266" customFormat="false" ht="15" hidden="false" customHeight="true" outlineLevel="0" collapsed="false">
      <c r="A266" s="63"/>
      <c r="B266" s="31"/>
      <c r="C266" s="32" t="n">
        <v>263</v>
      </c>
      <c r="D266" s="33" t="s">
        <v>432</v>
      </c>
      <c r="E266" s="34" t="s">
        <v>39</v>
      </c>
      <c r="F266" s="34" t="s">
        <v>395</v>
      </c>
      <c r="G266" s="34" t="s">
        <v>396</v>
      </c>
      <c r="H266" s="34" t="s">
        <v>42</v>
      </c>
      <c r="I266" s="35" t="n">
        <v>20</v>
      </c>
      <c r="J266" s="35" t="n">
        <v>30</v>
      </c>
      <c r="K266" s="36" t="n">
        <v>42.15</v>
      </c>
      <c r="L266" s="59"/>
      <c r="M266" s="38" t="n">
        <f aca="false">L266-(SUM(O266:AA266))</f>
        <v>0</v>
      </c>
      <c r="N266" s="39" t="str">
        <f aca="false">IF(M266&lt;0,"ATENÇÃO","OK")</f>
        <v>OK</v>
      </c>
      <c r="O266" s="128"/>
      <c r="P266" s="128"/>
      <c r="Q266" s="128"/>
      <c r="R266" s="128"/>
      <c r="S266" s="128"/>
      <c r="T266" s="128"/>
      <c r="U266" s="128"/>
      <c r="V266" s="128"/>
      <c r="W266" s="128"/>
      <c r="X266" s="128"/>
      <c r="Y266" s="129"/>
      <c r="Z266" s="130"/>
      <c r="AA266" s="41"/>
    </row>
    <row r="267" customFormat="false" ht="15" hidden="false" customHeight="true" outlineLevel="0" collapsed="false">
      <c r="A267" s="63"/>
      <c r="B267" s="31"/>
      <c r="C267" s="32" t="n">
        <v>264</v>
      </c>
      <c r="D267" s="33" t="s">
        <v>433</v>
      </c>
      <c r="E267" s="34" t="s">
        <v>39</v>
      </c>
      <c r="F267" s="34" t="s">
        <v>395</v>
      </c>
      <c r="G267" s="34" t="s">
        <v>396</v>
      </c>
      <c r="H267" s="34" t="s">
        <v>42</v>
      </c>
      <c r="I267" s="35" t="n">
        <v>20</v>
      </c>
      <c r="J267" s="35" t="n">
        <v>30</v>
      </c>
      <c r="K267" s="36" t="n">
        <v>49.4</v>
      </c>
      <c r="L267" s="59"/>
      <c r="M267" s="38" t="n">
        <f aca="false">L267-(SUM(O267:AA267))</f>
        <v>0</v>
      </c>
      <c r="N267" s="39" t="str">
        <f aca="false">IF(M267&lt;0,"ATENÇÃO","OK")</f>
        <v>OK</v>
      </c>
      <c r="O267" s="128"/>
      <c r="P267" s="128"/>
      <c r="Q267" s="128"/>
      <c r="R267" s="128"/>
      <c r="S267" s="128"/>
      <c r="T267" s="128"/>
      <c r="U267" s="128"/>
      <c r="V267" s="128"/>
      <c r="W267" s="128"/>
      <c r="X267" s="128"/>
      <c r="Y267" s="129"/>
      <c r="Z267" s="130"/>
      <c r="AA267" s="41"/>
    </row>
    <row r="268" customFormat="false" ht="15" hidden="false" customHeight="true" outlineLevel="0" collapsed="false">
      <c r="A268" s="63"/>
      <c r="B268" s="31"/>
      <c r="C268" s="44" t="n">
        <v>265</v>
      </c>
      <c r="D268" s="64" t="s">
        <v>434</v>
      </c>
      <c r="E268" s="35" t="s">
        <v>39</v>
      </c>
      <c r="F268" s="35" t="s">
        <v>395</v>
      </c>
      <c r="G268" s="34" t="s">
        <v>396</v>
      </c>
      <c r="H268" s="35" t="s">
        <v>42</v>
      </c>
      <c r="I268" s="35" t="n">
        <v>20</v>
      </c>
      <c r="J268" s="35" t="n">
        <v>30</v>
      </c>
      <c r="K268" s="36" t="n">
        <v>47.68</v>
      </c>
      <c r="L268" s="59"/>
      <c r="M268" s="38" t="n">
        <f aca="false">L268-(SUM(O268:AA268))</f>
        <v>0</v>
      </c>
      <c r="N268" s="39" t="str">
        <f aca="false">IF(M268&lt;0,"ATENÇÃO","OK")</f>
        <v>OK</v>
      </c>
      <c r="O268" s="128"/>
      <c r="P268" s="128"/>
      <c r="Q268" s="128"/>
      <c r="R268" s="128"/>
      <c r="S268" s="128"/>
      <c r="T268" s="128"/>
      <c r="U268" s="128"/>
      <c r="V268" s="128"/>
      <c r="W268" s="128"/>
      <c r="X268" s="128"/>
      <c r="Y268" s="129"/>
      <c r="Z268" s="130"/>
      <c r="AA268" s="41"/>
    </row>
    <row r="269" customFormat="false" ht="15" hidden="false" customHeight="true" outlineLevel="0" collapsed="false">
      <c r="A269" s="63"/>
      <c r="B269" s="31"/>
      <c r="C269" s="32" t="n">
        <v>266</v>
      </c>
      <c r="D269" s="33" t="s">
        <v>435</v>
      </c>
      <c r="E269" s="35" t="s">
        <v>39</v>
      </c>
      <c r="F269" s="35" t="s">
        <v>395</v>
      </c>
      <c r="G269" s="34" t="s">
        <v>396</v>
      </c>
      <c r="H269" s="35" t="s">
        <v>42</v>
      </c>
      <c r="I269" s="35" t="n">
        <v>20</v>
      </c>
      <c r="J269" s="35" t="n">
        <v>30</v>
      </c>
      <c r="K269" s="36" t="n">
        <v>59.72</v>
      </c>
      <c r="L269" s="59"/>
      <c r="M269" s="38" t="n">
        <f aca="false">L269-(SUM(O269:AA269))</f>
        <v>0</v>
      </c>
      <c r="N269" s="39" t="str">
        <f aca="false">IF(M269&lt;0,"ATENÇÃO","OK")</f>
        <v>OK</v>
      </c>
      <c r="O269" s="128"/>
      <c r="P269" s="128"/>
      <c r="Q269" s="128"/>
      <c r="R269" s="128"/>
      <c r="S269" s="128"/>
      <c r="T269" s="128"/>
      <c r="U269" s="128"/>
      <c r="V269" s="128"/>
      <c r="W269" s="128"/>
      <c r="X269" s="128"/>
      <c r="Y269" s="129"/>
      <c r="Z269" s="130"/>
      <c r="AA269" s="41"/>
    </row>
    <row r="270" customFormat="false" ht="15" hidden="false" customHeight="true" outlineLevel="0" collapsed="false">
      <c r="A270" s="63"/>
      <c r="B270" s="31"/>
      <c r="C270" s="32" t="n">
        <v>267</v>
      </c>
      <c r="D270" s="45" t="s">
        <v>436</v>
      </c>
      <c r="E270" s="34" t="s">
        <v>39</v>
      </c>
      <c r="F270" s="34" t="s">
        <v>395</v>
      </c>
      <c r="G270" s="34" t="s">
        <v>396</v>
      </c>
      <c r="H270" s="34" t="s">
        <v>49</v>
      </c>
      <c r="I270" s="35" t="n">
        <v>20</v>
      </c>
      <c r="J270" s="35" t="n">
        <v>30</v>
      </c>
      <c r="K270" s="36" t="n">
        <v>13.57</v>
      </c>
      <c r="L270" s="59"/>
      <c r="M270" s="38" t="n">
        <f aca="false">L270-(SUM(O270:AA270))</f>
        <v>0</v>
      </c>
      <c r="N270" s="39" t="str">
        <f aca="false">IF(M270&lt;0,"ATENÇÃO","OK")</f>
        <v>OK</v>
      </c>
      <c r="O270" s="128"/>
      <c r="P270" s="128"/>
      <c r="Q270" s="128"/>
      <c r="R270" s="128"/>
      <c r="S270" s="128"/>
      <c r="T270" s="128"/>
      <c r="U270" s="128"/>
      <c r="V270" s="128"/>
      <c r="W270" s="128"/>
      <c r="X270" s="128"/>
      <c r="Y270" s="129"/>
      <c r="Z270" s="130"/>
      <c r="AA270" s="41"/>
    </row>
    <row r="271" customFormat="false" ht="15" hidden="false" customHeight="true" outlineLevel="0" collapsed="false">
      <c r="A271" s="63"/>
      <c r="B271" s="31"/>
      <c r="C271" s="32" t="n">
        <v>268</v>
      </c>
      <c r="D271" s="33" t="s">
        <v>437</v>
      </c>
      <c r="E271" s="34" t="s">
        <v>39</v>
      </c>
      <c r="F271" s="34" t="s">
        <v>395</v>
      </c>
      <c r="G271" s="34" t="s">
        <v>396</v>
      </c>
      <c r="H271" s="34" t="s">
        <v>42</v>
      </c>
      <c r="I271" s="35" t="n">
        <v>20</v>
      </c>
      <c r="J271" s="35" t="n">
        <v>30</v>
      </c>
      <c r="K271" s="36" t="n">
        <v>14.2</v>
      </c>
      <c r="L271" s="59"/>
      <c r="M271" s="38" t="n">
        <f aca="false">L271-(SUM(O271:AA271))</f>
        <v>0</v>
      </c>
      <c r="N271" s="39" t="str">
        <f aca="false">IF(M271&lt;0,"ATENÇÃO","OK")</f>
        <v>OK</v>
      </c>
      <c r="O271" s="128"/>
      <c r="P271" s="128"/>
      <c r="Q271" s="128"/>
      <c r="R271" s="128"/>
      <c r="S271" s="128"/>
      <c r="T271" s="128"/>
      <c r="U271" s="128"/>
      <c r="V271" s="128"/>
      <c r="W271" s="128"/>
      <c r="X271" s="128"/>
      <c r="Y271" s="129"/>
      <c r="Z271" s="130"/>
      <c r="AA271" s="41"/>
    </row>
    <row r="272" customFormat="false" ht="15" hidden="false" customHeight="true" outlineLevel="0" collapsed="false">
      <c r="A272" s="63"/>
      <c r="B272" s="31"/>
      <c r="C272" s="44" t="n">
        <v>269</v>
      </c>
      <c r="D272" s="45" t="s">
        <v>438</v>
      </c>
      <c r="E272" s="34" t="s">
        <v>39</v>
      </c>
      <c r="F272" s="34" t="s">
        <v>395</v>
      </c>
      <c r="G272" s="34" t="s">
        <v>396</v>
      </c>
      <c r="H272" s="35" t="s">
        <v>181</v>
      </c>
      <c r="I272" s="35" t="n">
        <v>20</v>
      </c>
      <c r="J272" s="35" t="n">
        <v>30</v>
      </c>
      <c r="K272" s="36" t="n">
        <v>13.47</v>
      </c>
      <c r="L272" s="59"/>
      <c r="M272" s="38" t="n">
        <f aca="false">L272-(SUM(O272:AA272))</f>
        <v>0</v>
      </c>
      <c r="N272" s="39" t="str">
        <f aca="false">IF(M272&lt;0,"ATENÇÃO","OK")</f>
        <v>OK</v>
      </c>
      <c r="O272" s="128"/>
      <c r="P272" s="128"/>
      <c r="Q272" s="128"/>
      <c r="R272" s="128"/>
      <c r="S272" s="128"/>
      <c r="T272" s="128"/>
      <c r="U272" s="128"/>
      <c r="V272" s="128"/>
      <c r="W272" s="128"/>
      <c r="X272" s="128"/>
      <c r="Y272" s="129"/>
      <c r="Z272" s="130"/>
      <c r="AA272" s="41"/>
    </row>
    <row r="273" customFormat="false" ht="15" hidden="false" customHeight="true" outlineLevel="0" collapsed="false">
      <c r="A273" s="63"/>
      <c r="B273" s="31"/>
      <c r="C273" s="32" t="n">
        <v>270</v>
      </c>
      <c r="D273" s="45" t="s">
        <v>439</v>
      </c>
      <c r="E273" s="34" t="s">
        <v>39</v>
      </c>
      <c r="F273" s="34" t="s">
        <v>395</v>
      </c>
      <c r="G273" s="34" t="s">
        <v>396</v>
      </c>
      <c r="H273" s="34" t="s">
        <v>49</v>
      </c>
      <c r="I273" s="35" t="n">
        <v>20</v>
      </c>
      <c r="J273" s="35" t="n">
        <v>30</v>
      </c>
      <c r="K273" s="36" t="n">
        <v>14.93</v>
      </c>
      <c r="L273" s="59" t="n">
        <v>20</v>
      </c>
      <c r="M273" s="38" t="n">
        <f aca="false">L273-(SUM(O273:AA273))</f>
        <v>-45</v>
      </c>
      <c r="N273" s="39" t="str">
        <f aca="false">IF(M273&lt;0,"ATENÇÃO","OK")</f>
        <v>ATENÇÃO</v>
      </c>
      <c r="O273" s="128"/>
      <c r="P273" s="128"/>
      <c r="Q273" s="128"/>
      <c r="R273" s="128" t="n">
        <v>20</v>
      </c>
      <c r="S273" s="128"/>
      <c r="T273" s="128"/>
      <c r="U273" s="128"/>
      <c r="V273" s="128"/>
      <c r="W273" s="128"/>
      <c r="X273" s="128"/>
      <c r="Y273" s="129"/>
      <c r="Z273" s="135" t="n">
        <v>45</v>
      </c>
      <c r="AA273" s="41"/>
    </row>
    <row r="274" customFormat="false" ht="15" hidden="false" customHeight="true" outlineLevel="0" collapsed="false">
      <c r="A274" s="63"/>
      <c r="B274" s="31"/>
      <c r="C274" s="32" t="n">
        <v>271</v>
      </c>
      <c r="D274" s="45" t="s">
        <v>440</v>
      </c>
      <c r="E274" s="34" t="s">
        <v>441</v>
      </c>
      <c r="F274" s="34" t="s">
        <v>395</v>
      </c>
      <c r="G274" s="34" t="s">
        <v>396</v>
      </c>
      <c r="H274" s="34" t="s">
        <v>181</v>
      </c>
      <c r="I274" s="35" t="n">
        <v>20</v>
      </c>
      <c r="J274" s="35" t="n">
        <v>30</v>
      </c>
      <c r="K274" s="36" t="n">
        <v>59.29</v>
      </c>
      <c r="L274" s="59"/>
      <c r="M274" s="38" t="n">
        <f aca="false">L274-(SUM(O274:AA274))</f>
        <v>0</v>
      </c>
      <c r="N274" s="39" t="str">
        <f aca="false">IF(M274&lt;0,"ATENÇÃO","OK")</f>
        <v>OK</v>
      </c>
      <c r="O274" s="128"/>
      <c r="P274" s="128"/>
      <c r="Q274" s="128"/>
      <c r="R274" s="128"/>
      <c r="S274" s="128"/>
      <c r="T274" s="128"/>
      <c r="U274" s="128"/>
      <c r="V274" s="128"/>
      <c r="W274" s="128"/>
      <c r="X274" s="128"/>
      <c r="Y274" s="129"/>
      <c r="Z274" s="130"/>
      <c r="AA274" s="41"/>
    </row>
    <row r="275" customFormat="false" ht="15" hidden="false" customHeight="true" outlineLevel="0" collapsed="false">
      <c r="A275" s="63"/>
      <c r="B275" s="31"/>
      <c r="C275" s="32" t="n">
        <v>272</v>
      </c>
      <c r="D275" s="45" t="s">
        <v>442</v>
      </c>
      <c r="E275" s="34" t="s">
        <v>39</v>
      </c>
      <c r="F275" s="34" t="s">
        <v>395</v>
      </c>
      <c r="G275" s="34" t="s">
        <v>396</v>
      </c>
      <c r="H275" s="35" t="s">
        <v>181</v>
      </c>
      <c r="I275" s="35" t="n">
        <v>20</v>
      </c>
      <c r="J275" s="35" t="n">
        <v>30</v>
      </c>
      <c r="K275" s="36" t="n">
        <v>4.24</v>
      </c>
      <c r="L275" s="59"/>
      <c r="M275" s="38" t="n">
        <f aca="false">L275-(SUM(O275:AA275))</f>
        <v>0</v>
      </c>
      <c r="N275" s="39" t="str">
        <f aca="false">IF(M275&lt;0,"ATENÇÃO","OK")</f>
        <v>OK</v>
      </c>
      <c r="O275" s="128"/>
      <c r="P275" s="128"/>
      <c r="Q275" s="128"/>
      <c r="R275" s="128"/>
      <c r="S275" s="128"/>
      <c r="T275" s="128"/>
      <c r="U275" s="128"/>
      <c r="V275" s="128"/>
      <c r="W275" s="128"/>
      <c r="X275" s="128"/>
      <c r="Y275" s="129"/>
      <c r="Z275" s="130"/>
      <c r="AA275" s="41"/>
    </row>
    <row r="276" customFormat="false" ht="15" hidden="false" customHeight="true" outlineLevel="0" collapsed="false">
      <c r="A276" s="63"/>
      <c r="B276" s="31"/>
      <c r="C276" s="44" t="n">
        <v>273</v>
      </c>
      <c r="D276" s="45" t="s">
        <v>443</v>
      </c>
      <c r="E276" s="34" t="s">
        <v>39</v>
      </c>
      <c r="F276" s="34" t="s">
        <v>395</v>
      </c>
      <c r="G276" s="34" t="s">
        <v>396</v>
      </c>
      <c r="H276" s="35" t="s">
        <v>49</v>
      </c>
      <c r="I276" s="35" t="n">
        <v>20</v>
      </c>
      <c r="J276" s="35" t="n">
        <v>30</v>
      </c>
      <c r="K276" s="36" t="n">
        <v>4.58</v>
      </c>
      <c r="L276" s="59"/>
      <c r="M276" s="38" t="n">
        <f aca="false">L276-(SUM(O276:AA276))</f>
        <v>0</v>
      </c>
      <c r="N276" s="39" t="str">
        <f aca="false">IF(M276&lt;0,"ATENÇÃO","OK")</f>
        <v>OK</v>
      </c>
      <c r="O276" s="128"/>
      <c r="P276" s="128"/>
      <c r="Q276" s="128"/>
      <c r="R276" s="128"/>
      <c r="S276" s="128"/>
      <c r="T276" s="128"/>
      <c r="U276" s="128"/>
      <c r="V276" s="128"/>
      <c r="W276" s="128"/>
      <c r="X276" s="128"/>
      <c r="Y276" s="129"/>
      <c r="Z276" s="130"/>
      <c r="AA276" s="41"/>
    </row>
    <row r="277" customFormat="false" ht="15" hidden="false" customHeight="true" outlineLevel="0" collapsed="false">
      <c r="A277" s="63"/>
      <c r="B277" s="31"/>
      <c r="C277" s="32" t="n">
        <v>274</v>
      </c>
      <c r="D277" s="45" t="s">
        <v>444</v>
      </c>
      <c r="E277" s="34" t="s">
        <v>39</v>
      </c>
      <c r="F277" s="34" t="s">
        <v>395</v>
      </c>
      <c r="G277" s="34" t="s">
        <v>396</v>
      </c>
      <c r="H277" s="35" t="s">
        <v>49</v>
      </c>
      <c r="I277" s="35" t="n">
        <v>20</v>
      </c>
      <c r="J277" s="35" t="n">
        <v>30</v>
      </c>
      <c r="K277" s="36" t="n">
        <v>4.58</v>
      </c>
      <c r="L277" s="59"/>
      <c r="M277" s="38" t="n">
        <f aca="false">L277-(SUM(O277:AA277))</f>
        <v>0</v>
      </c>
      <c r="N277" s="39" t="str">
        <f aca="false">IF(M277&lt;0,"ATENÇÃO","OK")</f>
        <v>OK</v>
      </c>
      <c r="O277" s="128"/>
      <c r="P277" s="128"/>
      <c r="Q277" s="128"/>
      <c r="R277" s="128"/>
      <c r="S277" s="128"/>
      <c r="T277" s="128"/>
      <c r="U277" s="128"/>
      <c r="V277" s="128"/>
      <c r="W277" s="128"/>
      <c r="X277" s="128"/>
      <c r="Y277" s="129"/>
      <c r="Z277" s="130"/>
      <c r="AA277" s="41"/>
    </row>
    <row r="278" customFormat="false" ht="15" hidden="false" customHeight="true" outlineLevel="0" collapsed="false">
      <c r="A278" s="63"/>
      <c r="B278" s="31"/>
      <c r="C278" s="32" t="n">
        <v>275</v>
      </c>
      <c r="D278" s="45" t="s">
        <v>445</v>
      </c>
      <c r="E278" s="34" t="s">
        <v>39</v>
      </c>
      <c r="F278" s="34" t="s">
        <v>395</v>
      </c>
      <c r="G278" s="34" t="s">
        <v>396</v>
      </c>
      <c r="H278" s="35" t="s">
        <v>49</v>
      </c>
      <c r="I278" s="35" t="n">
        <v>20</v>
      </c>
      <c r="J278" s="35" t="n">
        <v>30</v>
      </c>
      <c r="K278" s="36" t="n">
        <v>4.58</v>
      </c>
      <c r="L278" s="59"/>
      <c r="M278" s="38" t="n">
        <f aca="false">L278-(SUM(O278:AA278))</f>
        <v>0</v>
      </c>
      <c r="N278" s="39" t="str">
        <f aca="false">IF(M278&lt;0,"ATENÇÃO","OK")</f>
        <v>OK</v>
      </c>
      <c r="O278" s="128"/>
      <c r="P278" s="128"/>
      <c r="Q278" s="128"/>
      <c r="R278" s="128"/>
      <c r="S278" s="128"/>
      <c r="T278" s="128"/>
      <c r="U278" s="128"/>
      <c r="V278" s="128"/>
      <c r="W278" s="128"/>
      <c r="X278" s="128"/>
      <c r="Y278" s="129"/>
      <c r="Z278" s="130"/>
      <c r="AA278" s="41"/>
    </row>
    <row r="279" customFormat="false" ht="15" hidden="false" customHeight="true" outlineLevel="0" collapsed="false">
      <c r="A279" s="63"/>
      <c r="B279" s="31"/>
      <c r="C279" s="32" t="n">
        <v>276</v>
      </c>
      <c r="D279" s="45" t="s">
        <v>446</v>
      </c>
      <c r="E279" s="34" t="s">
        <v>39</v>
      </c>
      <c r="F279" s="34" t="s">
        <v>358</v>
      </c>
      <c r="G279" s="34" t="s">
        <v>447</v>
      </c>
      <c r="H279" s="35" t="s">
        <v>181</v>
      </c>
      <c r="I279" s="35" t="n">
        <v>20</v>
      </c>
      <c r="J279" s="35" t="n">
        <v>30</v>
      </c>
      <c r="K279" s="36" t="n">
        <v>399.37</v>
      </c>
      <c r="L279" s="59"/>
      <c r="M279" s="38" t="n">
        <f aca="false">L279-(SUM(O279:AA279))</f>
        <v>0</v>
      </c>
      <c r="N279" s="39" t="str">
        <f aca="false">IF(M279&lt;0,"ATENÇÃO","OK")</f>
        <v>OK</v>
      </c>
      <c r="O279" s="128"/>
      <c r="P279" s="128"/>
      <c r="Q279" s="128"/>
      <c r="R279" s="128"/>
      <c r="S279" s="128"/>
      <c r="T279" s="128"/>
      <c r="U279" s="128"/>
      <c r="V279" s="128"/>
      <c r="W279" s="128"/>
      <c r="X279" s="128"/>
      <c r="Y279" s="129"/>
      <c r="Z279" s="130"/>
      <c r="AA279" s="41"/>
    </row>
    <row r="280" customFormat="false" ht="15" hidden="false" customHeight="true" outlineLevel="0" collapsed="false">
      <c r="A280" s="63"/>
      <c r="B280" s="31"/>
      <c r="C280" s="44" t="n">
        <v>277</v>
      </c>
      <c r="D280" s="45" t="s">
        <v>448</v>
      </c>
      <c r="E280" s="34" t="s">
        <v>39</v>
      </c>
      <c r="F280" s="34" t="s">
        <v>358</v>
      </c>
      <c r="G280" s="34" t="s">
        <v>447</v>
      </c>
      <c r="H280" s="35" t="s">
        <v>181</v>
      </c>
      <c r="I280" s="35" t="n">
        <v>20</v>
      </c>
      <c r="J280" s="35" t="n">
        <v>30</v>
      </c>
      <c r="K280" s="36" t="n">
        <v>118.86</v>
      </c>
      <c r="L280" s="59"/>
      <c r="M280" s="38" t="n">
        <f aca="false">L280-(SUM(O280:AA280))</f>
        <v>0</v>
      </c>
      <c r="N280" s="39" t="str">
        <f aca="false">IF(M280&lt;0,"ATENÇÃO","OK")</f>
        <v>OK</v>
      </c>
      <c r="O280" s="128"/>
      <c r="P280" s="128"/>
      <c r="Q280" s="128"/>
      <c r="R280" s="128"/>
      <c r="S280" s="128"/>
      <c r="T280" s="128"/>
      <c r="U280" s="128"/>
      <c r="V280" s="128"/>
      <c r="W280" s="128"/>
      <c r="X280" s="128"/>
      <c r="Y280" s="129"/>
      <c r="Z280" s="130"/>
      <c r="AA280" s="41"/>
    </row>
    <row r="281" customFormat="false" ht="15" hidden="false" customHeight="true" outlineLevel="0" collapsed="false">
      <c r="A281" s="63"/>
      <c r="B281" s="31"/>
      <c r="C281" s="32" t="n">
        <v>278</v>
      </c>
      <c r="D281" s="45" t="s">
        <v>449</v>
      </c>
      <c r="E281" s="34" t="s">
        <v>39</v>
      </c>
      <c r="F281" s="34" t="s">
        <v>358</v>
      </c>
      <c r="G281" s="34" t="s">
        <v>447</v>
      </c>
      <c r="H281" s="35" t="s">
        <v>181</v>
      </c>
      <c r="I281" s="35" t="n">
        <v>20</v>
      </c>
      <c r="J281" s="35" t="n">
        <v>30</v>
      </c>
      <c r="K281" s="36" t="n">
        <v>201.87</v>
      </c>
      <c r="L281" s="59"/>
      <c r="M281" s="38" t="n">
        <f aca="false">L281-(SUM(O281:AA281))</f>
        <v>0</v>
      </c>
      <c r="N281" s="39" t="str">
        <f aca="false">IF(M281&lt;0,"ATENÇÃO","OK")</f>
        <v>OK</v>
      </c>
      <c r="O281" s="128"/>
      <c r="P281" s="128"/>
      <c r="Q281" s="128"/>
      <c r="R281" s="128"/>
      <c r="S281" s="128"/>
      <c r="T281" s="128"/>
      <c r="U281" s="128"/>
      <c r="V281" s="128"/>
      <c r="W281" s="128"/>
      <c r="X281" s="128"/>
      <c r="Y281" s="129"/>
      <c r="Z281" s="130"/>
      <c r="AA281" s="41"/>
    </row>
    <row r="282" customFormat="false" ht="15" hidden="false" customHeight="true" outlineLevel="0" collapsed="false">
      <c r="A282" s="63"/>
      <c r="B282" s="31"/>
      <c r="C282" s="32" t="n">
        <v>279</v>
      </c>
      <c r="D282" s="45" t="s">
        <v>450</v>
      </c>
      <c r="E282" s="34" t="s">
        <v>39</v>
      </c>
      <c r="F282" s="34" t="s">
        <v>451</v>
      </c>
      <c r="G282" s="34" t="s">
        <v>408</v>
      </c>
      <c r="H282" s="35" t="s">
        <v>181</v>
      </c>
      <c r="I282" s="35" t="n">
        <v>20</v>
      </c>
      <c r="J282" s="35" t="n">
        <v>30</v>
      </c>
      <c r="K282" s="36" t="n">
        <v>98.67</v>
      </c>
      <c r="L282" s="59"/>
      <c r="M282" s="38" t="n">
        <f aca="false">L282-(SUM(O282:AA282))</f>
        <v>0</v>
      </c>
      <c r="N282" s="39" t="str">
        <f aca="false">IF(M282&lt;0,"ATENÇÃO","OK")</f>
        <v>OK</v>
      </c>
      <c r="O282" s="128"/>
      <c r="P282" s="128"/>
      <c r="Q282" s="128"/>
      <c r="R282" s="128"/>
      <c r="S282" s="128"/>
      <c r="T282" s="128"/>
      <c r="U282" s="128"/>
      <c r="V282" s="128"/>
      <c r="W282" s="128"/>
      <c r="X282" s="128"/>
      <c r="Y282" s="129"/>
      <c r="Z282" s="130"/>
      <c r="AA282" s="41"/>
    </row>
    <row r="283" customFormat="false" ht="15" hidden="false" customHeight="true" outlineLevel="0" collapsed="false">
      <c r="A283" s="63"/>
      <c r="B283" s="31"/>
      <c r="C283" s="32" t="n">
        <v>280</v>
      </c>
      <c r="D283" s="45" t="s">
        <v>452</v>
      </c>
      <c r="E283" s="34" t="s">
        <v>39</v>
      </c>
      <c r="F283" s="34" t="s">
        <v>451</v>
      </c>
      <c r="G283" s="34" t="s">
        <v>408</v>
      </c>
      <c r="H283" s="35" t="s">
        <v>181</v>
      </c>
      <c r="I283" s="35" t="n">
        <v>20</v>
      </c>
      <c r="J283" s="35" t="n">
        <v>30</v>
      </c>
      <c r="K283" s="36" t="n">
        <v>625.38</v>
      </c>
      <c r="L283" s="59"/>
      <c r="M283" s="38" t="n">
        <f aca="false">L283-(SUM(O283:AA283))</f>
        <v>0</v>
      </c>
      <c r="N283" s="39" t="str">
        <f aca="false">IF(M283&lt;0,"ATENÇÃO","OK")</f>
        <v>OK</v>
      </c>
      <c r="O283" s="128"/>
      <c r="P283" s="128"/>
      <c r="Q283" s="128"/>
      <c r="R283" s="128"/>
      <c r="S283" s="128"/>
      <c r="T283" s="128"/>
      <c r="U283" s="128"/>
      <c r="V283" s="128"/>
      <c r="W283" s="128"/>
      <c r="X283" s="128"/>
      <c r="Y283" s="129"/>
      <c r="Z283" s="130"/>
      <c r="AA283" s="41"/>
    </row>
    <row r="284" customFormat="false" ht="15" hidden="false" customHeight="true" outlineLevel="0" collapsed="false">
      <c r="A284" s="63"/>
      <c r="B284" s="31"/>
      <c r="C284" s="44" t="n">
        <v>281</v>
      </c>
      <c r="D284" s="45" t="s">
        <v>453</v>
      </c>
      <c r="E284" s="34" t="s">
        <v>39</v>
      </c>
      <c r="F284" s="34" t="s">
        <v>451</v>
      </c>
      <c r="G284" s="34" t="s">
        <v>408</v>
      </c>
      <c r="H284" s="35" t="s">
        <v>181</v>
      </c>
      <c r="I284" s="35" t="n">
        <v>20</v>
      </c>
      <c r="J284" s="35" t="n">
        <v>30</v>
      </c>
      <c r="K284" s="36" t="n">
        <v>242.51</v>
      </c>
      <c r="L284" s="59"/>
      <c r="M284" s="38" t="n">
        <f aca="false">L284-(SUM(O284:AA284))</f>
        <v>0</v>
      </c>
      <c r="N284" s="39" t="str">
        <f aca="false">IF(M284&lt;0,"ATENÇÃO","OK")</f>
        <v>OK</v>
      </c>
      <c r="O284" s="128"/>
      <c r="P284" s="128"/>
      <c r="Q284" s="128"/>
      <c r="R284" s="128"/>
      <c r="S284" s="128"/>
      <c r="T284" s="128"/>
      <c r="U284" s="128"/>
      <c r="V284" s="128"/>
      <c r="W284" s="128"/>
      <c r="X284" s="128"/>
      <c r="Y284" s="129"/>
      <c r="Z284" s="130"/>
      <c r="AA284" s="41"/>
    </row>
    <row r="285" customFormat="false" ht="15" hidden="false" customHeight="true" outlineLevel="0" collapsed="false">
      <c r="A285" s="63"/>
      <c r="B285" s="31"/>
      <c r="C285" s="32" t="n">
        <v>282</v>
      </c>
      <c r="D285" s="45" t="s">
        <v>454</v>
      </c>
      <c r="E285" s="34" t="s">
        <v>39</v>
      </c>
      <c r="F285" s="34" t="s">
        <v>451</v>
      </c>
      <c r="G285" s="34" t="s">
        <v>408</v>
      </c>
      <c r="H285" s="35" t="s">
        <v>181</v>
      </c>
      <c r="I285" s="35" t="n">
        <v>20</v>
      </c>
      <c r="J285" s="35" t="n">
        <v>30</v>
      </c>
      <c r="K285" s="36" t="n">
        <v>86.88</v>
      </c>
      <c r="L285" s="59"/>
      <c r="M285" s="38" t="n">
        <f aca="false">L285-(SUM(O285:AA285))</f>
        <v>0</v>
      </c>
      <c r="N285" s="39" t="str">
        <f aca="false">IF(M285&lt;0,"ATENÇÃO","OK")</f>
        <v>OK</v>
      </c>
      <c r="O285" s="128"/>
      <c r="P285" s="128"/>
      <c r="Q285" s="128"/>
      <c r="R285" s="128"/>
      <c r="S285" s="128"/>
      <c r="T285" s="128"/>
      <c r="U285" s="128"/>
      <c r="V285" s="128"/>
      <c r="W285" s="128"/>
      <c r="X285" s="128"/>
      <c r="Y285" s="129"/>
      <c r="Z285" s="130"/>
      <c r="AA285" s="41"/>
    </row>
    <row r="286" customFormat="false" ht="15" hidden="false" customHeight="true" outlineLevel="0" collapsed="false">
      <c r="A286" s="63"/>
      <c r="B286" s="31"/>
      <c r="C286" s="32" t="n">
        <v>283</v>
      </c>
      <c r="D286" s="45" t="s">
        <v>455</v>
      </c>
      <c r="E286" s="34" t="s">
        <v>39</v>
      </c>
      <c r="F286" s="34" t="s">
        <v>451</v>
      </c>
      <c r="G286" s="34" t="s">
        <v>408</v>
      </c>
      <c r="H286" s="46" t="s">
        <v>181</v>
      </c>
      <c r="I286" s="35" t="n">
        <v>20</v>
      </c>
      <c r="J286" s="35" t="n">
        <v>30</v>
      </c>
      <c r="K286" s="36" t="n">
        <v>41.52</v>
      </c>
      <c r="L286" s="59"/>
      <c r="M286" s="38" t="n">
        <f aca="false">L286-(SUM(O286:AA286))</f>
        <v>0</v>
      </c>
      <c r="N286" s="39" t="str">
        <f aca="false">IF(M286&lt;0,"ATENÇÃO","OK")</f>
        <v>OK</v>
      </c>
      <c r="O286" s="128"/>
      <c r="P286" s="128"/>
      <c r="Q286" s="128"/>
      <c r="R286" s="128"/>
      <c r="S286" s="128"/>
      <c r="T286" s="128"/>
      <c r="U286" s="128"/>
      <c r="V286" s="128"/>
      <c r="W286" s="128"/>
      <c r="X286" s="128"/>
      <c r="Y286" s="129"/>
      <c r="Z286" s="130"/>
      <c r="AA286" s="41"/>
    </row>
    <row r="287" customFormat="false" ht="15" hidden="false" customHeight="true" outlineLevel="0" collapsed="false">
      <c r="A287" s="63"/>
      <c r="B287" s="31"/>
      <c r="C287" s="32" t="n">
        <v>284</v>
      </c>
      <c r="D287" s="45" t="s">
        <v>456</v>
      </c>
      <c r="E287" s="34" t="s">
        <v>39</v>
      </c>
      <c r="F287" s="34" t="s">
        <v>457</v>
      </c>
      <c r="G287" s="34" t="s">
        <v>458</v>
      </c>
      <c r="H287" s="35" t="s">
        <v>181</v>
      </c>
      <c r="I287" s="35" t="n">
        <v>20</v>
      </c>
      <c r="J287" s="35" t="n">
        <v>30</v>
      </c>
      <c r="K287" s="36" t="n">
        <v>4.79</v>
      </c>
      <c r="L287" s="59"/>
      <c r="M287" s="38" t="n">
        <f aca="false">L287-(SUM(O287:AA287))</f>
        <v>0</v>
      </c>
      <c r="N287" s="39" t="str">
        <f aca="false">IF(M287&lt;0,"ATENÇÃO","OK")</f>
        <v>OK</v>
      </c>
      <c r="O287" s="128"/>
      <c r="P287" s="128"/>
      <c r="Q287" s="128"/>
      <c r="R287" s="128"/>
      <c r="S287" s="128"/>
      <c r="T287" s="128"/>
      <c r="U287" s="128"/>
      <c r="V287" s="128"/>
      <c r="W287" s="128"/>
      <c r="X287" s="128"/>
      <c r="Y287" s="129"/>
      <c r="Z287" s="130"/>
      <c r="AA287" s="41"/>
    </row>
    <row r="288" customFormat="false" ht="15" hidden="false" customHeight="true" outlineLevel="0" collapsed="false">
      <c r="A288" s="63"/>
      <c r="B288" s="31"/>
      <c r="C288" s="44" t="n">
        <v>285</v>
      </c>
      <c r="D288" s="45" t="s">
        <v>459</v>
      </c>
      <c r="E288" s="34" t="s">
        <v>39</v>
      </c>
      <c r="F288" s="34" t="s">
        <v>460</v>
      </c>
      <c r="G288" s="34" t="s">
        <v>461</v>
      </c>
      <c r="H288" s="35" t="s">
        <v>181</v>
      </c>
      <c r="I288" s="35" t="n">
        <v>20</v>
      </c>
      <c r="J288" s="35" t="n">
        <v>30</v>
      </c>
      <c r="K288" s="36" t="n">
        <v>173.4</v>
      </c>
      <c r="L288" s="59"/>
      <c r="M288" s="38" t="n">
        <f aca="false">L288-(SUM(O288:AA288))</f>
        <v>0</v>
      </c>
      <c r="N288" s="39" t="str">
        <f aca="false">IF(M288&lt;0,"ATENÇÃO","OK")</f>
        <v>OK</v>
      </c>
      <c r="O288" s="128"/>
      <c r="P288" s="128"/>
      <c r="Q288" s="128"/>
      <c r="R288" s="128"/>
      <c r="S288" s="128"/>
      <c r="T288" s="128"/>
      <c r="U288" s="128"/>
      <c r="V288" s="128"/>
      <c r="W288" s="128"/>
      <c r="X288" s="128"/>
      <c r="Y288" s="129"/>
      <c r="Z288" s="130"/>
      <c r="AA288" s="41"/>
    </row>
    <row r="289" customFormat="false" ht="15" hidden="false" customHeight="true" outlineLevel="0" collapsed="false">
      <c r="A289" s="63"/>
      <c r="B289" s="31"/>
      <c r="C289" s="32" t="n">
        <v>286</v>
      </c>
      <c r="D289" s="45" t="s">
        <v>462</v>
      </c>
      <c r="E289" s="34" t="s">
        <v>39</v>
      </c>
      <c r="F289" s="34" t="s">
        <v>419</v>
      </c>
      <c r="G289" s="34" t="s">
        <v>463</v>
      </c>
      <c r="H289" s="35" t="s">
        <v>181</v>
      </c>
      <c r="I289" s="35" t="n">
        <v>20</v>
      </c>
      <c r="J289" s="35" t="n">
        <v>30</v>
      </c>
      <c r="K289" s="36" t="n">
        <v>515.54</v>
      </c>
      <c r="L289" s="59"/>
      <c r="M289" s="38" t="n">
        <f aca="false">L289-(SUM(O289:AA289))</f>
        <v>0</v>
      </c>
      <c r="N289" s="39" t="str">
        <f aca="false">IF(M289&lt;0,"ATENÇÃO","OK")</f>
        <v>OK</v>
      </c>
      <c r="O289" s="128"/>
      <c r="P289" s="128"/>
      <c r="Q289" s="128"/>
      <c r="R289" s="128"/>
      <c r="S289" s="128"/>
      <c r="T289" s="128"/>
      <c r="U289" s="128"/>
      <c r="V289" s="128"/>
      <c r="W289" s="128"/>
      <c r="X289" s="128"/>
      <c r="Y289" s="129"/>
      <c r="Z289" s="130"/>
      <c r="AA289" s="41"/>
    </row>
    <row r="290" customFormat="false" ht="15" hidden="false" customHeight="true" outlineLevel="0" collapsed="false">
      <c r="A290" s="63"/>
      <c r="B290" s="31"/>
      <c r="C290" s="32" t="n">
        <v>287</v>
      </c>
      <c r="D290" s="45" t="s">
        <v>464</v>
      </c>
      <c r="E290" s="34" t="s">
        <v>39</v>
      </c>
      <c r="F290" s="34" t="s">
        <v>419</v>
      </c>
      <c r="G290" s="34" t="s">
        <v>463</v>
      </c>
      <c r="H290" s="46" t="s">
        <v>49</v>
      </c>
      <c r="I290" s="35" t="n">
        <v>20</v>
      </c>
      <c r="J290" s="35" t="n">
        <v>30</v>
      </c>
      <c r="K290" s="36" t="n">
        <v>929.21</v>
      </c>
      <c r="L290" s="59"/>
      <c r="M290" s="38" t="n">
        <f aca="false">L290-(SUM(O290:AA290))</f>
        <v>0</v>
      </c>
      <c r="N290" s="39" t="str">
        <f aca="false">IF(M290&lt;0,"ATENÇÃO","OK")</f>
        <v>OK</v>
      </c>
      <c r="O290" s="128"/>
      <c r="P290" s="128"/>
      <c r="Q290" s="128"/>
      <c r="R290" s="128"/>
      <c r="S290" s="128"/>
      <c r="T290" s="128"/>
      <c r="U290" s="128"/>
      <c r="V290" s="128"/>
      <c r="W290" s="128"/>
      <c r="X290" s="128"/>
      <c r="Y290" s="129"/>
      <c r="Z290" s="130"/>
      <c r="AA290" s="41"/>
    </row>
    <row r="291" customFormat="false" ht="15" hidden="false" customHeight="true" outlineLevel="0" collapsed="false">
      <c r="A291" s="63"/>
      <c r="B291" s="31"/>
      <c r="C291" s="32" t="n">
        <v>288</v>
      </c>
      <c r="D291" s="45" t="s">
        <v>465</v>
      </c>
      <c r="E291" s="34" t="s">
        <v>39</v>
      </c>
      <c r="F291" s="34" t="s">
        <v>358</v>
      </c>
      <c r="G291" s="34" t="s">
        <v>463</v>
      </c>
      <c r="H291" s="34" t="s">
        <v>49</v>
      </c>
      <c r="I291" s="35" t="n">
        <v>20</v>
      </c>
      <c r="J291" s="35" t="n">
        <v>30</v>
      </c>
      <c r="K291" s="36" t="n">
        <v>238.99</v>
      </c>
      <c r="L291" s="59"/>
      <c r="M291" s="38" t="n">
        <f aca="false">L291-(SUM(O291:AA291))</f>
        <v>0</v>
      </c>
      <c r="N291" s="39" t="str">
        <f aca="false">IF(M291&lt;0,"ATENÇÃO","OK")</f>
        <v>OK</v>
      </c>
      <c r="O291" s="128"/>
      <c r="P291" s="128"/>
      <c r="Q291" s="128"/>
      <c r="R291" s="128"/>
      <c r="S291" s="128"/>
      <c r="T291" s="128"/>
      <c r="U291" s="128"/>
      <c r="V291" s="128"/>
      <c r="W291" s="128"/>
      <c r="X291" s="128"/>
      <c r="Y291" s="129"/>
      <c r="Z291" s="130"/>
      <c r="AA291" s="41"/>
    </row>
    <row r="292" customFormat="false" ht="15" hidden="false" customHeight="true" outlineLevel="0" collapsed="false">
      <c r="A292" s="63"/>
      <c r="B292" s="31"/>
      <c r="C292" s="44" t="n">
        <v>289</v>
      </c>
      <c r="D292" s="45" t="s">
        <v>466</v>
      </c>
      <c r="E292" s="35" t="s">
        <v>39</v>
      </c>
      <c r="F292" s="35" t="s">
        <v>358</v>
      </c>
      <c r="G292" s="34" t="s">
        <v>463</v>
      </c>
      <c r="H292" s="35" t="s">
        <v>55</v>
      </c>
      <c r="I292" s="35" t="n">
        <v>20</v>
      </c>
      <c r="J292" s="35" t="n">
        <v>30</v>
      </c>
      <c r="K292" s="36" t="n">
        <v>106.3</v>
      </c>
      <c r="L292" s="59"/>
      <c r="M292" s="38" t="n">
        <f aca="false">L292-(SUM(O292:AA292))</f>
        <v>0</v>
      </c>
      <c r="N292" s="39" t="str">
        <f aca="false">IF(M292&lt;0,"ATENÇÃO","OK")</f>
        <v>OK</v>
      </c>
      <c r="O292" s="128"/>
      <c r="P292" s="128"/>
      <c r="Q292" s="128"/>
      <c r="R292" s="128"/>
      <c r="S292" s="128"/>
      <c r="T292" s="128"/>
      <c r="U292" s="128"/>
      <c r="V292" s="128"/>
      <c r="W292" s="128"/>
      <c r="X292" s="128"/>
      <c r="Y292" s="129"/>
      <c r="Z292" s="130"/>
      <c r="AA292" s="41"/>
    </row>
    <row r="293" customFormat="false" ht="15" hidden="false" customHeight="true" outlineLevel="0" collapsed="false">
      <c r="A293" s="63"/>
      <c r="B293" s="31"/>
      <c r="C293" s="32" t="n">
        <v>290</v>
      </c>
      <c r="D293" s="45" t="s">
        <v>467</v>
      </c>
      <c r="E293" s="35" t="s">
        <v>39</v>
      </c>
      <c r="F293" s="35" t="s">
        <v>358</v>
      </c>
      <c r="G293" s="34" t="s">
        <v>463</v>
      </c>
      <c r="H293" s="46" t="s">
        <v>49</v>
      </c>
      <c r="I293" s="35" t="n">
        <v>20</v>
      </c>
      <c r="J293" s="35" t="n">
        <v>30</v>
      </c>
      <c r="K293" s="36" t="n">
        <v>30.95</v>
      </c>
      <c r="L293" s="59"/>
      <c r="M293" s="38" t="n">
        <f aca="false">L293-(SUM(O293:AA293))</f>
        <v>0</v>
      </c>
      <c r="N293" s="39" t="str">
        <f aca="false">IF(M293&lt;0,"ATENÇÃO","OK")</f>
        <v>OK</v>
      </c>
      <c r="O293" s="128"/>
      <c r="P293" s="128"/>
      <c r="Q293" s="128"/>
      <c r="R293" s="128"/>
      <c r="S293" s="128"/>
      <c r="T293" s="128"/>
      <c r="U293" s="128"/>
      <c r="V293" s="128"/>
      <c r="W293" s="128"/>
      <c r="X293" s="128"/>
      <c r="Y293" s="129"/>
      <c r="Z293" s="130"/>
      <c r="AA293" s="41"/>
    </row>
    <row r="294" customFormat="false" ht="15" hidden="false" customHeight="true" outlineLevel="0" collapsed="false">
      <c r="A294" s="63"/>
      <c r="B294" s="31"/>
      <c r="C294" s="32" t="n">
        <v>291</v>
      </c>
      <c r="D294" s="45" t="s">
        <v>468</v>
      </c>
      <c r="E294" s="35" t="s">
        <v>39</v>
      </c>
      <c r="F294" s="35" t="s">
        <v>358</v>
      </c>
      <c r="G294" s="34" t="s">
        <v>463</v>
      </c>
      <c r="H294" s="46" t="s">
        <v>49</v>
      </c>
      <c r="I294" s="35" t="n">
        <v>20</v>
      </c>
      <c r="J294" s="35" t="n">
        <v>30</v>
      </c>
      <c r="K294" s="36" t="n">
        <v>97.05</v>
      </c>
      <c r="L294" s="59"/>
      <c r="M294" s="38" t="n">
        <f aca="false">L294-(SUM(O294:AA294))</f>
        <v>0</v>
      </c>
      <c r="N294" s="39" t="str">
        <f aca="false">IF(M294&lt;0,"ATENÇÃO","OK")</f>
        <v>OK</v>
      </c>
      <c r="O294" s="128"/>
      <c r="P294" s="128"/>
      <c r="Q294" s="128"/>
      <c r="R294" s="128"/>
      <c r="S294" s="128"/>
      <c r="T294" s="128"/>
      <c r="U294" s="128"/>
      <c r="V294" s="128"/>
      <c r="W294" s="128"/>
      <c r="X294" s="128"/>
      <c r="Y294" s="129"/>
      <c r="Z294" s="130"/>
      <c r="AA294" s="41"/>
    </row>
    <row r="295" customFormat="false" ht="15" hidden="false" customHeight="true" outlineLevel="0" collapsed="false">
      <c r="A295" s="63"/>
      <c r="B295" s="31"/>
      <c r="C295" s="32" t="n">
        <v>292</v>
      </c>
      <c r="D295" s="45" t="s">
        <v>469</v>
      </c>
      <c r="E295" s="34" t="s">
        <v>39</v>
      </c>
      <c r="F295" s="34" t="s">
        <v>358</v>
      </c>
      <c r="G295" s="34" t="s">
        <v>463</v>
      </c>
      <c r="H295" s="35" t="s">
        <v>49</v>
      </c>
      <c r="I295" s="35" t="n">
        <v>20</v>
      </c>
      <c r="J295" s="35" t="n">
        <v>30</v>
      </c>
      <c r="K295" s="36" t="n">
        <v>97.05</v>
      </c>
      <c r="L295" s="59"/>
      <c r="M295" s="38" t="n">
        <f aca="false">L295-(SUM(O295:AA295))</f>
        <v>0</v>
      </c>
      <c r="N295" s="39" t="str">
        <f aca="false">IF(M295&lt;0,"ATENÇÃO","OK")</f>
        <v>OK</v>
      </c>
      <c r="O295" s="128"/>
      <c r="P295" s="128"/>
      <c r="Q295" s="128"/>
      <c r="R295" s="128"/>
      <c r="S295" s="128"/>
      <c r="T295" s="128"/>
      <c r="U295" s="128"/>
      <c r="V295" s="128"/>
      <c r="W295" s="128"/>
      <c r="X295" s="128"/>
      <c r="Y295" s="129"/>
      <c r="Z295" s="130"/>
      <c r="AA295" s="41"/>
    </row>
    <row r="296" customFormat="false" ht="15" hidden="false" customHeight="true" outlineLevel="0" collapsed="false">
      <c r="A296" s="63"/>
      <c r="B296" s="31"/>
      <c r="C296" s="44" t="n">
        <v>293</v>
      </c>
      <c r="D296" s="45" t="s">
        <v>470</v>
      </c>
      <c r="E296" s="34" t="s">
        <v>39</v>
      </c>
      <c r="F296" s="34" t="s">
        <v>358</v>
      </c>
      <c r="G296" s="34" t="s">
        <v>463</v>
      </c>
      <c r="H296" s="34" t="s">
        <v>49</v>
      </c>
      <c r="I296" s="35" t="n">
        <v>20</v>
      </c>
      <c r="J296" s="35" t="n">
        <v>30</v>
      </c>
      <c r="K296" s="36" t="n">
        <v>97.05</v>
      </c>
      <c r="L296" s="59"/>
      <c r="M296" s="38" t="n">
        <f aca="false">L296-(SUM(O296:AA296))</f>
        <v>0</v>
      </c>
      <c r="N296" s="39" t="str">
        <f aca="false">IF(M296&lt;0,"ATENÇÃO","OK")</f>
        <v>OK</v>
      </c>
      <c r="O296" s="128"/>
      <c r="P296" s="128"/>
      <c r="Q296" s="128"/>
      <c r="R296" s="128"/>
      <c r="S296" s="128"/>
      <c r="T296" s="128"/>
      <c r="U296" s="128"/>
      <c r="V296" s="128"/>
      <c r="W296" s="128"/>
      <c r="X296" s="128"/>
      <c r="Y296" s="129"/>
      <c r="Z296" s="130"/>
      <c r="AA296" s="41"/>
    </row>
    <row r="297" customFormat="false" ht="15" hidden="false" customHeight="true" outlineLevel="0" collapsed="false">
      <c r="A297" s="63"/>
      <c r="B297" s="31"/>
      <c r="C297" s="32" t="n">
        <v>294</v>
      </c>
      <c r="D297" s="64" t="s">
        <v>471</v>
      </c>
      <c r="E297" s="34" t="s">
        <v>39</v>
      </c>
      <c r="F297" s="34" t="s">
        <v>472</v>
      </c>
      <c r="G297" s="34" t="s">
        <v>463</v>
      </c>
      <c r="H297" s="34" t="s">
        <v>181</v>
      </c>
      <c r="I297" s="35" t="n">
        <v>20</v>
      </c>
      <c r="J297" s="35" t="n">
        <v>30</v>
      </c>
      <c r="K297" s="36" t="n">
        <v>22.25</v>
      </c>
      <c r="L297" s="59"/>
      <c r="M297" s="38" t="n">
        <f aca="false">L297-(SUM(O297:AA297))</f>
        <v>0</v>
      </c>
      <c r="N297" s="39" t="str">
        <f aca="false">IF(M297&lt;0,"ATENÇÃO","OK")</f>
        <v>OK</v>
      </c>
      <c r="O297" s="128"/>
      <c r="P297" s="128"/>
      <c r="Q297" s="128"/>
      <c r="R297" s="128"/>
      <c r="S297" s="128"/>
      <c r="T297" s="128"/>
      <c r="U297" s="128"/>
      <c r="V297" s="128"/>
      <c r="W297" s="128"/>
      <c r="X297" s="128"/>
      <c r="Y297" s="129"/>
      <c r="Z297" s="130"/>
      <c r="AA297" s="41"/>
    </row>
    <row r="298" customFormat="false" ht="15" hidden="false" customHeight="true" outlineLevel="0" collapsed="false">
      <c r="A298" s="48" t="s">
        <v>473</v>
      </c>
      <c r="B298" s="49" t="n">
        <v>4</v>
      </c>
      <c r="C298" s="50" t="n">
        <v>295</v>
      </c>
      <c r="D298" s="67" t="s">
        <v>474</v>
      </c>
      <c r="E298" s="52" t="s">
        <v>39</v>
      </c>
      <c r="F298" s="52" t="s">
        <v>475</v>
      </c>
      <c r="G298" s="53" t="s">
        <v>476</v>
      </c>
      <c r="H298" s="54" t="s">
        <v>49</v>
      </c>
      <c r="I298" s="52" t="n">
        <v>20</v>
      </c>
      <c r="J298" s="52" t="n">
        <v>30</v>
      </c>
      <c r="K298" s="55" t="n">
        <v>26.9</v>
      </c>
      <c r="L298" s="59" t="n">
        <v>200</v>
      </c>
      <c r="M298" s="38" t="n">
        <f aca="false">L298-(SUM(O298:AA298))</f>
        <v>200</v>
      </c>
      <c r="N298" s="39" t="str">
        <f aca="false">IF(M298&lt;0,"ATENÇÃO","OK")</f>
        <v>OK</v>
      </c>
      <c r="O298" s="128"/>
      <c r="P298" s="128"/>
      <c r="Q298" s="128"/>
      <c r="R298" s="128"/>
      <c r="S298" s="128"/>
      <c r="T298" s="128"/>
      <c r="U298" s="128"/>
      <c r="V298" s="128"/>
      <c r="W298" s="128"/>
      <c r="X298" s="128"/>
      <c r="Y298" s="129"/>
      <c r="Z298" s="130"/>
      <c r="AA298" s="41"/>
    </row>
    <row r="299" customFormat="false" ht="15" hidden="false" customHeight="true" outlineLevel="0" collapsed="false">
      <c r="A299" s="48"/>
      <c r="B299" s="49"/>
      <c r="C299" s="50" t="n">
        <v>296</v>
      </c>
      <c r="D299" s="67" t="s">
        <v>477</v>
      </c>
      <c r="E299" s="53" t="s">
        <v>39</v>
      </c>
      <c r="F299" s="53" t="s">
        <v>478</v>
      </c>
      <c r="G299" s="53" t="n">
        <v>1750</v>
      </c>
      <c r="H299" s="52" t="s">
        <v>49</v>
      </c>
      <c r="I299" s="52" t="n">
        <v>20</v>
      </c>
      <c r="J299" s="52" t="n">
        <v>30</v>
      </c>
      <c r="K299" s="55" t="n">
        <v>15.9</v>
      </c>
      <c r="L299" s="59" t="n">
        <v>150</v>
      </c>
      <c r="M299" s="38" t="n">
        <f aca="false">L299-(SUM(O299:AA299))</f>
        <v>90</v>
      </c>
      <c r="N299" s="39" t="str">
        <f aca="false">IF(M299&lt;0,"ATENÇÃO","OK")</f>
        <v>OK</v>
      </c>
      <c r="O299" s="128"/>
      <c r="P299" s="128"/>
      <c r="Q299" s="128" t="n">
        <v>60</v>
      </c>
      <c r="R299" s="128"/>
      <c r="S299" s="128"/>
      <c r="T299" s="128"/>
      <c r="U299" s="128"/>
      <c r="V299" s="128"/>
      <c r="W299" s="128"/>
      <c r="X299" s="128"/>
      <c r="Y299" s="129"/>
      <c r="Z299" s="130"/>
      <c r="AA299" s="41"/>
    </row>
    <row r="300" customFormat="false" ht="15" hidden="false" customHeight="true" outlineLevel="0" collapsed="false">
      <c r="A300" s="48"/>
      <c r="B300" s="49"/>
      <c r="C300" s="57" t="n">
        <v>297</v>
      </c>
      <c r="D300" s="67" t="s">
        <v>479</v>
      </c>
      <c r="E300" s="53" t="s">
        <v>39</v>
      </c>
      <c r="F300" s="53" t="s">
        <v>480</v>
      </c>
      <c r="G300" s="53" t="n">
        <v>20085</v>
      </c>
      <c r="H300" s="52" t="s">
        <v>49</v>
      </c>
      <c r="I300" s="52" t="n">
        <v>20</v>
      </c>
      <c r="J300" s="52" t="n">
        <v>30</v>
      </c>
      <c r="K300" s="55" t="n">
        <v>19.9</v>
      </c>
      <c r="L300" s="59"/>
      <c r="M300" s="38" t="n">
        <f aca="false">L300-(SUM(O300:AA300))</f>
        <v>0</v>
      </c>
      <c r="N300" s="39" t="str">
        <f aca="false">IF(M300&lt;0,"ATENÇÃO","OK")</f>
        <v>OK</v>
      </c>
      <c r="O300" s="128"/>
      <c r="P300" s="128"/>
      <c r="Q300" s="128"/>
      <c r="R300" s="128"/>
      <c r="S300" s="128"/>
      <c r="T300" s="128"/>
      <c r="U300" s="128"/>
      <c r="V300" s="128"/>
      <c r="W300" s="128"/>
      <c r="X300" s="128"/>
      <c r="Y300" s="129"/>
      <c r="Z300" s="130"/>
      <c r="AA300" s="41"/>
    </row>
    <row r="301" customFormat="false" ht="15" hidden="false" customHeight="true" outlineLevel="0" collapsed="false">
      <c r="A301" s="48"/>
      <c r="B301" s="49"/>
      <c r="C301" s="50" t="n">
        <v>298</v>
      </c>
      <c r="D301" s="67" t="s">
        <v>481</v>
      </c>
      <c r="E301" s="53" t="s">
        <v>39</v>
      </c>
      <c r="F301" s="53" t="s">
        <v>482</v>
      </c>
      <c r="G301" s="53" t="s">
        <v>483</v>
      </c>
      <c r="H301" s="53" t="s">
        <v>49</v>
      </c>
      <c r="I301" s="52" t="n">
        <v>20</v>
      </c>
      <c r="J301" s="52" t="n">
        <v>30</v>
      </c>
      <c r="K301" s="55" t="n">
        <v>24.9</v>
      </c>
      <c r="L301" s="59"/>
      <c r="M301" s="38" t="n">
        <f aca="false">L301-(SUM(O301:AA301))</f>
        <v>0</v>
      </c>
      <c r="N301" s="39" t="str">
        <f aca="false">IF(M301&lt;0,"ATENÇÃO","OK")</f>
        <v>OK</v>
      </c>
      <c r="O301" s="128"/>
      <c r="P301" s="128"/>
      <c r="Q301" s="128"/>
      <c r="R301" s="128"/>
      <c r="S301" s="128"/>
      <c r="T301" s="128"/>
      <c r="U301" s="128"/>
      <c r="V301" s="128"/>
      <c r="W301" s="128"/>
      <c r="X301" s="128"/>
      <c r="Y301" s="129"/>
      <c r="Z301" s="130"/>
      <c r="AA301" s="41"/>
    </row>
    <row r="302" customFormat="false" ht="15" hidden="false" customHeight="true" outlineLevel="0" collapsed="false">
      <c r="A302" s="48"/>
      <c r="B302" s="49"/>
      <c r="C302" s="50" t="n">
        <v>299</v>
      </c>
      <c r="D302" s="67" t="s">
        <v>484</v>
      </c>
      <c r="E302" s="53" t="s">
        <v>39</v>
      </c>
      <c r="F302" s="53" t="s">
        <v>482</v>
      </c>
      <c r="G302" s="53" t="s">
        <v>485</v>
      </c>
      <c r="H302" s="53" t="s">
        <v>49</v>
      </c>
      <c r="I302" s="52" t="n">
        <v>20</v>
      </c>
      <c r="J302" s="52" t="n">
        <v>30</v>
      </c>
      <c r="K302" s="55" t="n">
        <v>39.9</v>
      </c>
      <c r="L302" s="59"/>
      <c r="M302" s="38" t="n">
        <f aca="false">L302-(SUM(O302:AA302))</f>
        <v>0</v>
      </c>
      <c r="N302" s="39" t="str">
        <f aca="false">IF(M302&lt;0,"ATENÇÃO","OK")</f>
        <v>OK</v>
      </c>
      <c r="O302" s="128"/>
      <c r="P302" s="128"/>
      <c r="Q302" s="128"/>
      <c r="R302" s="128"/>
      <c r="S302" s="128"/>
      <c r="T302" s="128"/>
      <c r="U302" s="128"/>
      <c r="V302" s="128"/>
      <c r="W302" s="128"/>
      <c r="X302" s="128"/>
      <c r="Y302" s="129"/>
      <c r="Z302" s="130"/>
      <c r="AA302" s="41"/>
    </row>
    <row r="303" customFormat="false" ht="15" hidden="false" customHeight="true" outlineLevel="0" collapsed="false">
      <c r="A303" s="48"/>
      <c r="B303" s="49"/>
      <c r="C303" s="50" t="n">
        <v>300</v>
      </c>
      <c r="D303" s="67" t="s">
        <v>486</v>
      </c>
      <c r="E303" s="53" t="s">
        <v>39</v>
      </c>
      <c r="F303" s="53" t="s">
        <v>487</v>
      </c>
      <c r="G303" s="53" t="s">
        <v>488</v>
      </c>
      <c r="H303" s="53" t="s">
        <v>55</v>
      </c>
      <c r="I303" s="52" t="n">
        <v>20</v>
      </c>
      <c r="J303" s="52" t="n">
        <v>30</v>
      </c>
      <c r="K303" s="55" t="n">
        <v>25</v>
      </c>
      <c r="L303" s="59"/>
      <c r="M303" s="38" t="n">
        <f aca="false">L303-(SUM(O303:AA303))</f>
        <v>0</v>
      </c>
      <c r="N303" s="39" t="str">
        <f aca="false">IF(M303&lt;0,"ATENÇÃO","OK")</f>
        <v>OK</v>
      </c>
      <c r="O303" s="128"/>
      <c r="P303" s="128"/>
      <c r="Q303" s="128"/>
      <c r="R303" s="128"/>
      <c r="S303" s="128"/>
      <c r="T303" s="128"/>
      <c r="U303" s="128"/>
      <c r="V303" s="128"/>
      <c r="W303" s="128"/>
      <c r="X303" s="128"/>
      <c r="Y303" s="129"/>
      <c r="Z303" s="130"/>
      <c r="AA303" s="41"/>
    </row>
    <row r="304" customFormat="false" ht="33" hidden="false" customHeight="true" outlineLevel="0" collapsed="false">
      <c r="A304" s="48"/>
      <c r="B304" s="49"/>
      <c r="C304" s="57" t="n">
        <v>301</v>
      </c>
      <c r="D304" s="67" t="s">
        <v>489</v>
      </c>
      <c r="E304" s="60" t="s">
        <v>39</v>
      </c>
      <c r="F304" s="60" t="s">
        <v>487</v>
      </c>
      <c r="G304" s="53" t="s">
        <v>488</v>
      </c>
      <c r="H304" s="60" t="s">
        <v>55</v>
      </c>
      <c r="I304" s="52" t="n">
        <v>20</v>
      </c>
      <c r="J304" s="52" t="n">
        <v>30</v>
      </c>
      <c r="K304" s="55" t="n">
        <v>42</v>
      </c>
      <c r="L304" s="59"/>
      <c r="M304" s="38" t="n">
        <f aca="false">L304-(SUM(O304:AA304))</f>
        <v>0</v>
      </c>
      <c r="N304" s="39" t="str">
        <f aca="false">IF(M304&lt;0,"ATENÇÃO","OK")</f>
        <v>OK</v>
      </c>
      <c r="O304" s="128"/>
      <c r="P304" s="128"/>
      <c r="Q304" s="128"/>
      <c r="R304" s="128"/>
      <c r="S304" s="128"/>
      <c r="T304" s="128"/>
      <c r="U304" s="128"/>
      <c r="V304" s="128"/>
      <c r="W304" s="128"/>
      <c r="X304" s="128"/>
      <c r="Y304" s="129"/>
      <c r="Z304" s="130"/>
      <c r="AA304" s="41"/>
    </row>
    <row r="305" customFormat="false" ht="33" hidden="false" customHeight="true" outlineLevel="0" collapsed="false">
      <c r="A305" s="48"/>
      <c r="B305" s="49"/>
      <c r="C305" s="50" t="n">
        <v>302</v>
      </c>
      <c r="D305" s="67" t="s">
        <v>490</v>
      </c>
      <c r="E305" s="60" t="s">
        <v>39</v>
      </c>
      <c r="F305" s="60" t="s">
        <v>491</v>
      </c>
      <c r="G305" s="53" t="n">
        <v>438459</v>
      </c>
      <c r="H305" s="60" t="s">
        <v>49</v>
      </c>
      <c r="I305" s="52" t="n">
        <v>20</v>
      </c>
      <c r="J305" s="52" t="n">
        <v>30</v>
      </c>
      <c r="K305" s="55" t="n">
        <v>96</v>
      </c>
      <c r="L305" s="59"/>
      <c r="M305" s="38" t="n">
        <f aca="false">L305-(SUM(O305:AA305))</f>
        <v>0</v>
      </c>
      <c r="N305" s="39" t="str">
        <f aca="false">IF(M305&lt;0,"ATENÇÃO","OK")</f>
        <v>OK</v>
      </c>
      <c r="O305" s="128"/>
      <c r="P305" s="128"/>
      <c r="Q305" s="128"/>
      <c r="R305" s="128"/>
      <c r="S305" s="128"/>
      <c r="T305" s="128"/>
      <c r="U305" s="128"/>
      <c r="V305" s="128"/>
      <c r="W305" s="128"/>
      <c r="X305" s="128"/>
      <c r="Y305" s="129"/>
      <c r="Z305" s="130"/>
      <c r="AA305" s="41"/>
    </row>
    <row r="306" customFormat="false" ht="15" hidden="false" customHeight="true" outlineLevel="0" collapsed="false">
      <c r="A306" s="48"/>
      <c r="B306" s="49"/>
      <c r="C306" s="50" t="n">
        <v>303</v>
      </c>
      <c r="D306" s="67" t="s">
        <v>492</v>
      </c>
      <c r="E306" s="52" t="s">
        <v>39</v>
      </c>
      <c r="F306" s="52" t="s">
        <v>491</v>
      </c>
      <c r="G306" s="53" t="n">
        <v>388442</v>
      </c>
      <c r="H306" s="52" t="s">
        <v>49</v>
      </c>
      <c r="I306" s="52" t="n">
        <v>20</v>
      </c>
      <c r="J306" s="52" t="n">
        <v>30</v>
      </c>
      <c r="K306" s="55" t="n">
        <v>62</v>
      </c>
      <c r="L306" s="59"/>
      <c r="M306" s="38" t="n">
        <f aca="false">L306-(SUM(O306:AA306))</f>
        <v>0</v>
      </c>
      <c r="N306" s="39" t="str">
        <f aca="false">IF(M306&lt;0,"ATENÇÃO","OK")</f>
        <v>OK</v>
      </c>
      <c r="O306" s="128"/>
      <c r="P306" s="128"/>
      <c r="Q306" s="128"/>
      <c r="R306" s="128"/>
      <c r="S306" s="128"/>
      <c r="T306" s="128"/>
      <c r="U306" s="128"/>
      <c r="V306" s="128"/>
      <c r="W306" s="128"/>
      <c r="X306" s="128"/>
      <c r="Y306" s="129"/>
      <c r="Z306" s="130"/>
      <c r="AA306" s="41"/>
    </row>
    <row r="307" customFormat="false" ht="15" hidden="false" customHeight="true" outlineLevel="0" collapsed="false">
      <c r="A307" s="48"/>
      <c r="B307" s="49"/>
      <c r="C307" s="50" t="n">
        <v>304</v>
      </c>
      <c r="D307" s="67" t="s">
        <v>493</v>
      </c>
      <c r="E307" s="68" t="s">
        <v>39</v>
      </c>
      <c r="F307" s="68" t="s">
        <v>480</v>
      </c>
      <c r="G307" s="69" t="s">
        <v>494</v>
      </c>
      <c r="H307" s="70" t="s">
        <v>49</v>
      </c>
      <c r="I307" s="52" t="n">
        <v>20</v>
      </c>
      <c r="J307" s="52" t="n">
        <v>30</v>
      </c>
      <c r="K307" s="71" t="n">
        <v>9.9</v>
      </c>
      <c r="L307" s="59" t="n">
        <v>200</v>
      </c>
      <c r="M307" s="38" t="n">
        <f aca="false">L307-(SUM(O307:AA307))</f>
        <v>50</v>
      </c>
      <c r="N307" s="39" t="str">
        <f aca="false">IF(M307&lt;0,"ATENÇÃO","OK")</f>
        <v>OK</v>
      </c>
      <c r="O307" s="136" t="n">
        <v>150</v>
      </c>
      <c r="P307" s="137"/>
      <c r="Q307" s="137"/>
      <c r="R307" s="137"/>
      <c r="S307" s="130"/>
      <c r="T307" s="130"/>
      <c r="U307" s="130"/>
      <c r="V307" s="130"/>
      <c r="W307" s="130"/>
      <c r="X307" s="130"/>
      <c r="Y307" s="129"/>
      <c r="Z307" s="130"/>
      <c r="AA307" s="96"/>
    </row>
    <row r="308" customFormat="false" ht="15" hidden="false" customHeight="true" outlineLevel="0" collapsed="false">
      <c r="A308" s="48"/>
      <c r="B308" s="49"/>
      <c r="C308" s="57" t="n">
        <v>305</v>
      </c>
      <c r="D308" s="67" t="s">
        <v>495</v>
      </c>
      <c r="E308" s="68" t="s">
        <v>39</v>
      </c>
      <c r="F308" s="68" t="s">
        <v>480</v>
      </c>
      <c r="G308" s="69" t="s">
        <v>494</v>
      </c>
      <c r="H308" s="70" t="s">
        <v>49</v>
      </c>
      <c r="I308" s="52" t="n">
        <v>20</v>
      </c>
      <c r="J308" s="52" t="n">
        <v>30</v>
      </c>
      <c r="K308" s="71" t="n">
        <v>9.9</v>
      </c>
      <c r="L308" s="59" t="n">
        <v>200</v>
      </c>
      <c r="M308" s="38" t="n">
        <f aca="false">L308-(SUM(O308:AA308))</f>
        <v>200</v>
      </c>
      <c r="N308" s="39" t="str">
        <f aca="false">IF(M308&lt;0,"ATENÇÃO","OK")</f>
        <v>OK</v>
      </c>
      <c r="O308" s="137"/>
      <c r="P308" s="137"/>
      <c r="Q308" s="137"/>
      <c r="R308" s="137"/>
      <c r="S308" s="130"/>
      <c r="T308" s="130"/>
      <c r="U308" s="130"/>
      <c r="V308" s="130"/>
      <c r="W308" s="130"/>
      <c r="X308" s="130"/>
      <c r="Y308" s="129"/>
      <c r="Z308" s="130"/>
      <c r="AA308" s="96"/>
    </row>
    <row r="309" customFormat="false" ht="15" hidden="false" customHeight="true" outlineLevel="0" collapsed="false">
      <c r="A309" s="48"/>
      <c r="B309" s="49"/>
      <c r="C309" s="50" t="n">
        <v>306</v>
      </c>
      <c r="D309" s="56" t="s">
        <v>496</v>
      </c>
      <c r="E309" s="68" t="s">
        <v>39</v>
      </c>
      <c r="F309" s="68" t="s">
        <v>497</v>
      </c>
      <c r="G309" s="69" t="s">
        <v>498</v>
      </c>
      <c r="H309" s="70" t="s">
        <v>42</v>
      </c>
      <c r="I309" s="52" t="n">
        <v>20</v>
      </c>
      <c r="J309" s="52" t="n">
        <v>30</v>
      </c>
      <c r="K309" s="71" t="n">
        <v>57</v>
      </c>
      <c r="L309" s="59" t="n">
        <v>30</v>
      </c>
      <c r="M309" s="38" t="n">
        <f aca="false">L309-(SUM(O309:AA309))</f>
        <v>15</v>
      </c>
      <c r="N309" s="39" t="str">
        <f aca="false">IF(M309&lt;0,"ATENÇÃO","OK")</f>
        <v>OK</v>
      </c>
      <c r="O309" s="138" t="n">
        <v>5</v>
      </c>
      <c r="P309" s="137"/>
      <c r="Q309" s="137"/>
      <c r="R309" s="137"/>
      <c r="S309" s="130"/>
      <c r="T309" s="130"/>
      <c r="U309" s="130"/>
      <c r="V309" s="130"/>
      <c r="W309" s="135" t="n">
        <v>10</v>
      </c>
      <c r="X309" s="139"/>
      <c r="Y309" s="129"/>
      <c r="Z309" s="130"/>
      <c r="AA309" s="96"/>
    </row>
    <row r="310" customFormat="false" ht="15" hidden="false" customHeight="true" outlineLevel="0" collapsed="false">
      <c r="A310" s="48"/>
      <c r="B310" s="49"/>
      <c r="C310" s="50" t="n">
        <v>307</v>
      </c>
      <c r="D310" s="56" t="s">
        <v>499</v>
      </c>
      <c r="E310" s="68" t="s">
        <v>39</v>
      </c>
      <c r="F310" s="68" t="s">
        <v>497</v>
      </c>
      <c r="G310" s="69" t="s">
        <v>500</v>
      </c>
      <c r="H310" s="70" t="s">
        <v>42</v>
      </c>
      <c r="I310" s="52" t="n">
        <v>20</v>
      </c>
      <c r="J310" s="52" t="n">
        <v>30</v>
      </c>
      <c r="K310" s="71" t="n">
        <v>59.9</v>
      </c>
      <c r="L310" s="59" t="n">
        <v>200</v>
      </c>
      <c r="M310" s="38" t="n">
        <f aca="false">L310-(SUM(O310:AA310))</f>
        <v>200</v>
      </c>
      <c r="N310" s="39" t="str">
        <f aca="false">IF(M310&lt;0,"ATENÇÃO","OK")</f>
        <v>OK</v>
      </c>
      <c r="O310" s="137"/>
      <c r="P310" s="137"/>
      <c r="Q310" s="137"/>
      <c r="R310" s="137"/>
      <c r="S310" s="130"/>
      <c r="T310" s="130"/>
      <c r="U310" s="130"/>
      <c r="V310" s="130"/>
      <c r="W310" s="130"/>
      <c r="X310" s="134"/>
      <c r="Y310" s="129"/>
      <c r="Z310" s="130"/>
      <c r="AA310" s="96"/>
    </row>
    <row r="311" customFormat="false" ht="15" hidden="false" customHeight="true" outlineLevel="0" collapsed="false">
      <c r="A311" s="48"/>
      <c r="B311" s="49"/>
      <c r="C311" s="50" t="n">
        <v>308</v>
      </c>
      <c r="D311" s="56" t="s">
        <v>501</v>
      </c>
      <c r="E311" s="68" t="s">
        <v>39</v>
      </c>
      <c r="F311" s="68" t="s">
        <v>497</v>
      </c>
      <c r="G311" s="69" t="s">
        <v>500</v>
      </c>
      <c r="H311" s="70" t="s">
        <v>42</v>
      </c>
      <c r="I311" s="52" t="n">
        <v>20</v>
      </c>
      <c r="J311" s="52" t="n">
        <v>30</v>
      </c>
      <c r="K311" s="71" t="n">
        <v>14.9</v>
      </c>
      <c r="L311" s="59" t="n">
        <v>200</v>
      </c>
      <c r="M311" s="38" t="n">
        <f aca="false">L311-(SUM(O311:AA311))</f>
        <v>200</v>
      </c>
      <c r="N311" s="39" t="str">
        <f aca="false">IF(M311&lt;0,"ATENÇÃO","OK")</f>
        <v>OK</v>
      </c>
      <c r="O311" s="137"/>
      <c r="P311" s="137"/>
      <c r="Q311" s="137"/>
      <c r="R311" s="137"/>
      <c r="S311" s="130"/>
      <c r="T311" s="130"/>
      <c r="U311" s="130"/>
      <c r="V311" s="130"/>
      <c r="W311" s="130"/>
      <c r="X311" s="134"/>
      <c r="Y311" s="129"/>
      <c r="Z311" s="130"/>
      <c r="AA311" s="96"/>
    </row>
    <row r="312" customFormat="false" ht="15" hidden="false" customHeight="true" outlineLevel="0" collapsed="false">
      <c r="A312" s="48"/>
      <c r="B312" s="49"/>
      <c r="C312" s="57" t="n">
        <v>309</v>
      </c>
      <c r="D312" s="56" t="s">
        <v>502</v>
      </c>
      <c r="E312" s="68" t="s">
        <v>39</v>
      </c>
      <c r="F312" s="68" t="s">
        <v>503</v>
      </c>
      <c r="G312" s="69" t="s">
        <v>494</v>
      </c>
      <c r="H312" s="70" t="s">
        <v>42</v>
      </c>
      <c r="I312" s="52" t="n">
        <v>20</v>
      </c>
      <c r="J312" s="52" t="n">
        <v>30</v>
      </c>
      <c r="K312" s="71" t="n">
        <v>9.45</v>
      </c>
      <c r="L312" s="59" t="n">
        <v>100</v>
      </c>
      <c r="M312" s="38" t="n">
        <f aca="false">L312-(SUM(O312:AA312))</f>
        <v>100</v>
      </c>
      <c r="N312" s="39" t="str">
        <f aca="false">IF(M312&lt;0,"ATENÇÃO","OK")</f>
        <v>OK</v>
      </c>
      <c r="O312" s="137"/>
      <c r="P312" s="137"/>
      <c r="Q312" s="137"/>
      <c r="R312" s="137"/>
      <c r="S312" s="130"/>
      <c r="T312" s="130"/>
      <c r="U312" s="130"/>
      <c r="V312" s="130"/>
      <c r="W312" s="130"/>
      <c r="X312" s="134"/>
      <c r="Y312" s="129"/>
      <c r="Z312" s="130"/>
      <c r="AA312" s="96"/>
    </row>
    <row r="313" customFormat="false" ht="15" hidden="false" customHeight="true" outlineLevel="0" collapsed="false">
      <c r="A313" s="48"/>
      <c r="B313" s="49"/>
      <c r="C313" s="50" t="n">
        <v>310</v>
      </c>
      <c r="D313" s="56" t="s">
        <v>504</v>
      </c>
      <c r="E313" s="68" t="s">
        <v>39</v>
      </c>
      <c r="F313" s="68" t="s">
        <v>480</v>
      </c>
      <c r="G313" s="69" t="n">
        <v>4032</v>
      </c>
      <c r="H313" s="70" t="s">
        <v>42</v>
      </c>
      <c r="I313" s="52" t="n">
        <v>20</v>
      </c>
      <c r="J313" s="52" t="n">
        <v>30</v>
      </c>
      <c r="K313" s="71" t="n">
        <v>12</v>
      </c>
      <c r="L313" s="59" t="n">
        <v>100</v>
      </c>
      <c r="M313" s="38" t="n">
        <f aca="false">L313-(SUM(O313:AA313))</f>
        <v>100</v>
      </c>
      <c r="N313" s="39" t="str">
        <f aca="false">IF(M313&lt;0,"ATENÇÃO","OK")</f>
        <v>OK</v>
      </c>
      <c r="O313" s="137"/>
      <c r="P313" s="137"/>
      <c r="Q313" s="137"/>
      <c r="R313" s="137"/>
      <c r="S313" s="130"/>
      <c r="T313" s="130"/>
      <c r="U313" s="130"/>
      <c r="V313" s="130"/>
      <c r="W313" s="130"/>
      <c r="X313" s="134"/>
      <c r="Y313" s="129"/>
      <c r="Z313" s="130"/>
      <c r="AA313" s="96"/>
    </row>
    <row r="314" customFormat="false" ht="15" hidden="false" customHeight="true" outlineLevel="0" collapsed="false">
      <c r="A314" s="48"/>
      <c r="B314" s="49"/>
      <c r="C314" s="50" t="n">
        <v>311</v>
      </c>
      <c r="D314" s="56" t="s">
        <v>505</v>
      </c>
      <c r="E314" s="68" t="s">
        <v>39</v>
      </c>
      <c r="F314" s="68" t="s">
        <v>506</v>
      </c>
      <c r="G314" s="69" t="n">
        <v>1851</v>
      </c>
      <c r="H314" s="70" t="s">
        <v>42</v>
      </c>
      <c r="I314" s="52" t="n">
        <v>20</v>
      </c>
      <c r="J314" s="52" t="n">
        <v>30</v>
      </c>
      <c r="K314" s="71" t="n">
        <v>29.9</v>
      </c>
      <c r="L314" s="59" t="n">
        <v>50</v>
      </c>
      <c r="M314" s="38" t="n">
        <f aca="false">L314-(SUM(O314:AA314))</f>
        <v>30</v>
      </c>
      <c r="N314" s="39" t="str">
        <f aca="false">IF(M314&lt;0,"ATENÇÃO","OK")</f>
        <v>OK</v>
      </c>
      <c r="O314" s="136" t="n">
        <v>10</v>
      </c>
      <c r="P314" s="137"/>
      <c r="Q314" s="137"/>
      <c r="R314" s="137"/>
      <c r="S314" s="130"/>
      <c r="T314" s="130"/>
      <c r="U314" s="130"/>
      <c r="V314" s="130"/>
      <c r="W314" s="135" t="n">
        <v>10</v>
      </c>
      <c r="X314" s="139"/>
      <c r="Y314" s="129"/>
      <c r="Z314" s="130"/>
      <c r="AA314" s="96"/>
    </row>
    <row r="315" customFormat="false" ht="15" hidden="false" customHeight="true" outlineLevel="0" collapsed="false">
      <c r="A315" s="48"/>
      <c r="B315" s="49"/>
      <c r="C315" s="50" t="n">
        <v>312</v>
      </c>
      <c r="D315" s="67" t="s">
        <v>507</v>
      </c>
      <c r="E315" s="68" t="s">
        <v>39</v>
      </c>
      <c r="F315" s="68" t="s">
        <v>480</v>
      </c>
      <c r="G315" s="69" t="s">
        <v>508</v>
      </c>
      <c r="H315" s="70" t="s">
        <v>49</v>
      </c>
      <c r="I315" s="52" t="n">
        <v>20</v>
      </c>
      <c r="J315" s="52" t="n">
        <v>30</v>
      </c>
      <c r="K315" s="71" t="n">
        <v>19.9</v>
      </c>
      <c r="L315" s="59" t="n">
        <v>200</v>
      </c>
      <c r="M315" s="38" t="n">
        <f aca="false">L315-(SUM(O315:AA315))</f>
        <v>200</v>
      </c>
      <c r="N315" s="39" t="str">
        <f aca="false">IF(M315&lt;0,"ATENÇÃO","OK")</f>
        <v>OK</v>
      </c>
      <c r="O315" s="137"/>
      <c r="P315" s="137"/>
      <c r="Q315" s="137"/>
      <c r="R315" s="137"/>
      <c r="S315" s="130"/>
      <c r="T315" s="130"/>
      <c r="U315" s="130"/>
      <c r="V315" s="130"/>
      <c r="W315" s="130"/>
      <c r="X315" s="130"/>
      <c r="Y315" s="129"/>
      <c r="Z315" s="130"/>
      <c r="AA315" s="96"/>
    </row>
    <row r="316" customFormat="false" ht="15" hidden="false" customHeight="true" outlineLevel="0" collapsed="false">
      <c r="A316" s="48"/>
      <c r="B316" s="49"/>
      <c r="C316" s="57" t="n">
        <v>313</v>
      </c>
      <c r="D316" s="67" t="s">
        <v>509</v>
      </c>
      <c r="E316" s="68" t="s">
        <v>39</v>
      </c>
      <c r="F316" s="68" t="s">
        <v>487</v>
      </c>
      <c r="G316" s="69" t="s">
        <v>510</v>
      </c>
      <c r="H316" s="70" t="s">
        <v>49</v>
      </c>
      <c r="I316" s="52" t="n">
        <v>20</v>
      </c>
      <c r="J316" s="52" t="n">
        <v>30</v>
      </c>
      <c r="K316" s="71" t="n">
        <v>65</v>
      </c>
      <c r="L316" s="59"/>
      <c r="M316" s="38" t="n">
        <f aca="false">L316-(SUM(O316:AA316))</f>
        <v>0</v>
      </c>
      <c r="N316" s="39" t="str">
        <f aca="false">IF(M316&lt;0,"ATENÇÃO","OK")</f>
        <v>OK</v>
      </c>
      <c r="O316" s="137"/>
      <c r="P316" s="137"/>
      <c r="Q316" s="137"/>
      <c r="R316" s="137"/>
      <c r="S316" s="130"/>
      <c r="T316" s="130"/>
      <c r="U316" s="130"/>
      <c r="V316" s="130"/>
      <c r="W316" s="130"/>
      <c r="X316" s="130"/>
      <c r="Y316" s="129"/>
      <c r="Z316" s="130"/>
      <c r="AA316" s="96"/>
    </row>
    <row r="317" customFormat="false" ht="15" hidden="false" customHeight="true" outlineLevel="0" collapsed="false">
      <c r="A317" s="48"/>
      <c r="B317" s="49"/>
      <c r="C317" s="50" t="n">
        <v>314</v>
      </c>
      <c r="D317" s="67" t="s">
        <v>511</v>
      </c>
      <c r="E317" s="68" t="s">
        <v>39</v>
      </c>
      <c r="F317" s="68" t="s">
        <v>480</v>
      </c>
      <c r="G317" s="69" t="n">
        <v>5441</v>
      </c>
      <c r="H317" s="70" t="s">
        <v>49</v>
      </c>
      <c r="I317" s="52" t="n">
        <v>20</v>
      </c>
      <c r="J317" s="52" t="n">
        <v>30</v>
      </c>
      <c r="K317" s="71" t="n">
        <v>16</v>
      </c>
      <c r="L317" s="59"/>
      <c r="M317" s="38" t="n">
        <f aca="false">L317-(SUM(O317:AA317))</f>
        <v>0</v>
      </c>
      <c r="N317" s="39" t="str">
        <f aca="false">IF(M317&lt;0,"ATENÇÃO","OK")</f>
        <v>OK</v>
      </c>
      <c r="O317" s="137"/>
      <c r="P317" s="137"/>
      <c r="Q317" s="137"/>
      <c r="R317" s="137"/>
      <c r="S317" s="130"/>
      <c r="T317" s="130"/>
      <c r="U317" s="130"/>
      <c r="V317" s="130"/>
      <c r="W317" s="130"/>
      <c r="X317" s="130"/>
      <c r="Y317" s="129"/>
      <c r="Z317" s="130"/>
      <c r="AA317" s="96"/>
    </row>
    <row r="318" customFormat="false" ht="15" hidden="false" customHeight="true" outlineLevel="0" collapsed="false">
      <c r="A318" s="48"/>
      <c r="B318" s="49"/>
      <c r="C318" s="50" t="n">
        <v>315</v>
      </c>
      <c r="D318" s="67" t="s">
        <v>512</v>
      </c>
      <c r="E318" s="68" t="s">
        <v>39</v>
      </c>
      <c r="F318" s="68" t="s">
        <v>480</v>
      </c>
      <c r="G318" s="69" t="n">
        <v>5416</v>
      </c>
      <c r="H318" s="70" t="s">
        <v>49</v>
      </c>
      <c r="I318" s="52" t="n">
        <v>20</v>
      </c>
      <c r="J318" s="52" t="n">
        <v>30</v>
      </c>
      <c r="K318" s="71" t="n">
        <v>8.9</v>
      </c>
      <c r="L318" s="59" t="n">
        <v>150</v>
      </c>
      <c r="M318" s="38" t="n">
        <f aca="false">L318-(SUM(O318:AA318))</f>
        <v>150</v>
      </c>
      <c r="N318" s="39" t="str">
        <f aca="false">IF(M318&lt;0,"ATENÇÃO","OK")</f>
        <v>OK</v>
      </c>
      <c r="O318" s="137"/>
      <c r="P318" s="137"/>
      <c r="Q318" s="137"/>
      <c r="R318" s="137"/>
      <c r="S318" s="130"/>
      <c r="T318" s="130"/>
      <c r="U318" s="130"/>
      <c r="V318" s="130"/>
      <c r="W318" s="130"/>
      <c r="X318" s="130"/>
      <c r="Y318" s="129"/>
      <c r="Z318" s="130"/>
      <c r="AA318" s="96"/>
    </row>
    <row r="319" customFormat="false" ht="15" hidden="false" customHeight="true" outlineLevel="0" collapsed="false">
      <c r="A319" s="48"/>
      <c r="B319" s="49"/>
      <c r="C319" s="50" t="n">
        <v>316</v>
      </c>
      <c r="D319" s="67" t="s">
        <v>513</v>
      </c>
      <c r="E319" s="68" t="s">
        <v>39</v>
      </c>
      <c r="F319" s="68" t="s">
        <v>514</v>
      </c>
      <c r="G319" s="69" t="s">
        <v>515</v>
      </c>
      <c r="H319" s="70" t="s">
        <v>49</v>
      </c>
      <c r="I319" s="52" t="n">
        <v>20</v>
      </c>
      <c r="J319" s="52" t="n">
        <v>30</v>
      </c>
      <c r="K319" s="71" t="n">
        <v>59.9</v>
      </c>
      <c r="L319" s="59" t="n">
        <v>50</v>
      </c>
      <c r="M319" s="38" t="n">
        <f aca="false">L319-(SUM(O319:AA319))</f>
        <v>50</v>
      </c>
      <c r="N319" s="39" t="str">
        <f aca="false">IF(M319&lt;0,"ATENÇÃO","OK")</f>
        <v>OK</v>
      </c>
      <c r="O319" s="137"/>
      <c r="P319" s="137"/>
      <c r="Q319" s="137"/>
      <c r="R319" s="137"/>
      <c r="S319" s="130"/>
      <c r="T319" s="130"/>
      <c r="U319" s="130"/>
      <c r="V319" s="130"/>
      <c r="W319" s="130"/>
      <c r="X319" s="130"/>
      <c r="Y319" s="129"/>
      <c r="Z319" s="130"/>
      <c r="AA319" s="96"/>
    </row>
    <row r="320" customFormat="false" ht="15" hidden="false" customHeight="true" outlineLevel="0" collapsed="false">
      <c r="A320" s="48"/>
      <c r="B320" s="49"/>
      <c r="C320" s="57" t="n">
        <v>317</v>
      </c>
      <c r="D320" s="67" t="s">
        <v>516</v>
      </c>
      <c r="E320" s="68" t="s">
        <v>39</v>
      </c>
      <c r="F320" s="68" t="s">
        <v>517</v>
      </c>
      <c r="G320" s="69" t="s">
        <v>518</v>
      </c>
      <c r="H320" s="70" t="s">
        <v>49</v>
      </c>
      <c r="I320" s="52" t="n">
        <v>20</v>
      </c>
      <c r="J320" s="52" t="n">
        <v>30</v>
      </c>
      <c r="K320" s="71" t="n">
        <v>16.9</v>
      </c>
      <c r="L320" s="59"/>
      <c r="M320" s="38" t="n">
        <f aca="false">L320-(SUM(O320:AA320))</f>
        <v>0</v>
      </c>
      <c r="N320" s="39" t="str">
        <f aca="false">IF(M320&lt;0,"ATENÇÃO","OK")</f>
        <v>OK</v>
      </c>
      <c r="O320" s="137"/>
      <c r="P320" s="137"/>
      <c r="Q320" s="137"/>
      <c r="R320" s="137"/>
      <c r="S320" s="130"/>
      <c r="T320" s="130"/>
      <c r="U320" s="130"/>
      <c r="V320" s="130"/>
      <c r="W320" s="130"/>
      <c r="X320" s="130"/>
      <c r="Y320" s="129"/>
      <c r="Z320" s="130"/>
      <c r="AA320" s="96"/>
    </row>
    <row r="321" customFormat="false" ht="15" hidden="false" customHeight="true" outlineLevel="0" collapsed="false">
      <c r="A321" s="48"/>
      <c r="B321" s="49"/>
      <c r="C321" s="50" t="n">
        <v>318</v>
      </c>
      <c r="D321" s="51" t="s">
        <v>519</v>
      </c>
      <c r="E321" s="68" t="s">
        <v>39</v>
      </c>
      <c r="F321" s="68" t="s">
        <v>480</v>
      </c>
      <c r="G321" s="69" t="n">
        <v>1960</v>
      </c>
      <c r="H321" s="70" t="s">
        <v>49</v>
      </c>
      <c r="I321" s="52" t="n">
        <v>20</v>
      </c>
      <c r="J321" s="52" t="n">
        <v>30</v>
      </c>
      <c r="K321" s="71" t="n">
        <v>29.9</v>
      </c>
      <c r="L321" s="59"/>
      <c r="M321" s="38" t="n">
        <f aca="false">L321-(SUM(O321:AA321))</f>
        <v>0</v>
      </c>
      <c r="N321" s="39" t="str">
        <f aca="false">IF(M321&lt;0,"ATENÇÃO","OK")</f>
        <v>OK</v>
      </c>
      <c r="O321" s="137"/>
      <c r="P321" s="137"/>
      <c r="Q321" s="137"/>
      <c r="R321" s="137"/>
      <c r="S321" s="130"/>
      <c r="T321" s="130"/>
      <c r="U321" s="130"/>
      <c r="V321" s="130"/>
      <c r="W321" s="130"/>
      <c r="X321" s="130"/>
      <c r="Y321" s="129"/>
      <c r="Z321" s="130"/>
      <c r="AA321" s="96"/>
    </row>
    <row r="322" customFormat="false" ht="15" hidden="false" customHeight="true" outlineLevel="0" collapsed="false">
      <c r="A322" s="48"/>
      <c r="B322" s="49"/>
      <c r="C322" s="50" t="n">
        <v>319</v>
      </c>
      <c r="D322" s="51" t="s">
        <v>520</v>
      </c>
      <c r="E322" s="68" t="s">
        <v>39</v>
      </c>
      <c r="F322" s="68" t="s">
        <v>480</v>
      </c>
      <c r="G322" s="69" t="s">
        <v>521</v>
      </c>
      <c r="H322" s="70" t="s">
        <v>49</v>
      </c>
      <c r="I322" s="52" t="n">
        <v>20</v>
      </c>
      <c r="J322" s="52" t="n">
        <v>30</v>
      </c>
      <c r="K322" s="71" t="n">
        <v>12</v>
      </c>
      <c r="L322" s="59"/>
      <c r="M322" s="38" t="n">
        <f aca="false">L322-(SUM(O322:AA322))</f>
        <v>0</v>
      </c>
      <c r="N322" s="39" t="str">
        <f aca="false">IF(M322&lt;0,"ATENÇÃO","OK")</f>
        <v>OK</v>
      </c>
      <c r="O322" s="137"/>
      <c r="P322" s="137"/>
      <c r="Q322" s="137"/>
      <c r="R322" s="137"/>
      <c r="S322" s="130"/>
      <c r="T322" s="130"/>
      <c r="U322" s="130"/>
      <c r="V322" s="130"/>
      <c r="W322" s="130"/>
      <c r="X322" s="130"/>
      <c r="Y322" s="129"/>
      <c r="Z322" s="130"/>
      <c r="AA322" s="96"/>
    </row>
    <row r="323" customFormat="false" ht="15" hidden="false" customHeight="true" outlineLevel="0" collapsed="false">
      <c r="A323" s="48"/>
      <c r="B323" s="49"/>
      <c r="C323" s="50" t="n">
        <v>320</v>
      </c>
      <c r="D323" s="67" t="s">
        <v>522</v>
      </c>
      <c r="E323" s="68" t="s">
        <v>39</v>
      </c>
      <c r="F323" s="68" t="s">
        <v>491</v>
      </c>
      <c r="G323" s="69" t="n">
        <v>300675</v>
      </c>
      <c r="H323" s="70" t="s">
        <v>49</v>
      </c>
      <c r="I323" s="52" t="n">
        <v>20</v>
      </c>
      <c r="J323" s="52" t="n">
        <v>30</v>
      </c>
      <c r="K323" s="71" t="n">
        <v>35</v>
      </c>
      <c r="L323" s="59"/>
      <c r="M323" s="38" t="n">
        <f aca="false">L323-(SUM(O323:AA323))</f>
        <v>0</v>
      </c>
      <c r="N323" s="39" t="str">
        <f aca="false">IF(M323&lt;0,"ATENÇÃO","OK")</f>
        <v>OK</v>
      </c>
      <c r="O323" s="137"/>
      <c r="P323" s="137"/>
      <c r="Q323" s="137"/>
      <c r="R323" s="137"/>
      <c r="S323" s="130"/>
      <c r="T323" s="130"/>
      <c r="U323" s="130"/>
      <c r="V323" s="130"/>
      <c r="W323" s="130"/>
      <c r="X323" s="130"/>
      <c r="Y323" s="129"/>
      <c r="Z323" s="130"/>
      <c r="AA323" s="96"/>
    </row>
    <row r="324" customFormat="false" ht="15" hidden="false" customHeight="true" outlineLevel="0" collapsed="false">
      <c r="A324" s="48"/>
      <c r="B324" s="49"/>
      <c r="C324" s="57" t="n">
        <v>321</v>
      </c>
      <c r="D324" s="67" t="s">
        <v>523</v>
      </c>
      <c r="E324" s="68" t="s">
        <v>39</v>
      </c>
      <c r="F324" s="68" t="s">
        <v>480</v>
      </c>
      <c r="G324" s="69" t="n">
        <v>20246</v>
      </c>
      <c r="H324" s="70" t="s">
        <v>49</v>
      </c>
      <c r="I324" s="52" t="n">
        <v>20</v>
      </c>
      <c r="J324" s="52" t="n">
        <v>30</v>
      </c>
      <c r="K324" s="71" t="n">
        <v>22.42</v>
      </c>
      <c r="L324" s="59" t="n">
        <v>300</v>
      </c>
      <c r="M324" s="38" t="n">
        <f aca="false">L324-(SUM(O324:AA324))</f>
        <v>200</v>
      </c>
      <c r="N324" s="39" t="str">
        <f aca="false">IF(M324&lt;0,"ATENÇÃO","OK")</f>
        <v>OK</v>
      </c>
      <c r="O324" s="137"/>
      <c r="P324" s="137"/>
      <c r="Q324" s="137"/>
      <c r="R324" s="137"/>
      <c r="S324" s="130"/>
      <c r="T324" s="130"/>
      <c r="U324" s="135" t="n">
        <v>100</v>
      </c>
      <c r="V324" s="130"/>
      <c r="W324" s="130"/>
      <c r="X324" s="130"/>
      <c r="Y324" s="129"/>
      <c r="Z324" s="130"/>
      <c r="AA324" s="96"/>
    </row>
    <row r="325" customFormat="false" ht="15" hidden="false" customHeight="true" outlineLevel="0" collapsed="false">
      <c r="A325" s="48"/>
      <c r="B325" s="49"/>
      <c r="C325" s="50" t="n">
        <v>322</v>
      </c>
      <c r="D325" s="67" t="s">
        <v>524</v>
      </c>
      <c r="E325" s="68" t="s">
        <v>39</v>
      </c>
      <c r="F325" s="68" t="s">
        <v>497</v>
      </c>
      <c r="G325" s="69" t="n">
        <v>174461372</v>
      </c>
      <c r="H325" s="70" t="s">
        <v>49</v>
      </c>
      <c r="I325" s="52" t="n">
        <v>20</v>
      </c>
      <c r="J325" s="52" t="n">
        <v>30</v>
      </c>
      <c r="K325" s="71" t="n">
        <v>19.9</v>
      </c>
      <c r="L325" s="59" t="n">
        <v>300</v>
      </c>
      <c r="M325" s="38" t="n">
        <f aca="false">L325-(SUM(O325:AA325))</f>
        <v>0</v>
      </c>
      <c r="N325" s="39" t="str">
        <f aca="false">IF(M325&lt;0,"ATENÇÃO","OK")</f>
        <v>OK</v>
      </c>
      <c r="O325" s="137"/>
      <c r="P325" s="137"/>
      <c r="Q325" s="137"/>
      <c r="R325" s="137"/>
      <c r="S325" s="130"/>
      <c r="T325" s="130"/>
      <c r="U325" s="130"/>
      <c r="V325" s="135" t="n">
        <v>150</v>
      </c>
      <c r="W325" s="139"/>
      <c r="X325" s="139"/>
      <c r="Y325" s="131" t="n">
        <v>150</v>
      </c>
      <c r="Z325" s="130"/>
      <c r="AA325" s="96"/>
    </row>
    <row r="326" customFormat="false" ht="15" hidden="false" customHeight="true" outlineLevel="0" collapsed="false">
      <c r="A326" s="48"/>
      <c r="B326" s="49"/>
      <c r="C326" s="50" t="n">
        <v>323</v>
      </c>
      <c r="D326" s="67" t="s">
        <v>525</v>
      </c>
      <c r="E326" s="68" t="s">
        <v>39</v>
      </c>
      <c r="F326" s="68" t="s">
        <v>480</v>
      </c>
      <c r="G326" s="69" t="n">
        <v>20228</v>
      </c>
      <c r="H326" s="70" t="s">
        <v>49</v>
      </c>
      <c r="I326" s="52" t="n">
        <v>20</v>
      </c>
      <c r="J326" s="52" t="n">
        <v>30</v>
      </c>
      <c r="K326" s="71" t="n">
        <v>54.96</v>
      </c>
      <c r="L326" s="59" t="n">
        <v>300</v>
      </c>
      <c r="M326" s="38" t="n">
        <f aca="false">L326-(SUM(O326:AA326))</f>
        <v>300</v>
      </c>
      <c r="N326" s="39" t="str">
        <f aca="false">IF(M326&lt;0,"ATENÇÃO","OK")</f>
        <v>OK</v>
      </c>
      <c r="O326" s="137"/>
      <c r="P326" s="137"/>
      <c r="Q326" s="137"/>
      <c r="R326" s="137"/>
      <c r="S326" s="130"/>
      <c r="T326" s="130"/>
      <c r="U326" s="130"/>
      <c r="V326" s="130"/>
      <c r="W326" s="130"/>
      <c r="X326" s="130"/>
      <c r="Y326" s="129"/>
      <c r="Z326" s="130"/>
      <c r="AA326" s="96"/>
    </row>
    <row r="327" customFormat="false" ht="15" hidden="false" customHeight="true" outlineLevel="0" collapsed="false">
      <c r="A327" s="48"/>
      <c r="B327" s="49"/>
      <c r="C327" s="50" t="n">
        <v>324</v>
      </c>
      <c r="D327" s="67" t="s">
        <v>526</v>
      </c>
      <c r="E327" s="68" t="s">
        <v>39</v>
      </c>
      <c r="F327" s="68" t="s">
        <v>480</v>
      </c>
      <c r="G327" s="69" t="n">
        <v>20240</v>
      </c>
      <c r="H327" s="70" t="s">
        <v>49</v>
      </c>
      <c r="I327" s="52" t="n">
        <v>20</v>
      </c>
      <c r="J327" s="52" t="n">
        <v>30</v>
      </c>
      <c r="K327" s="71" t="n">
        <v>15.9</v>
      </c>
      <c r="L327" s="59"/>
      <c r="M327" s="38" t="n">
        <f aca="false">L327-(SUM(O327:AA327))</f>
        <v>0</v>
      </c>
      <c r="N327" s="39" t="str">
        <f aca="false">IF(M327&lt;0,"ATENÇÃO","OK")</f>
        <v>OK</v>
      </c>
      <c r="O327" s="137"/>
      <c r="P327" s="137"/>
      <c r="Q327" s="137"/>
      <c r="R327" s="137"/>
      <c r="S327" s="130"/>
      <c r="T327" s="130"/>
      <c r="U327" s="130"/>
      <c r="V327" s="130"/>
      <c r="W327" s="130"/>
      <c r="X327" s="130"/>
      <c r="Y327" s="129"/>
      <c r="Z327" s="130"/>
      <c r="AA327" s="96"/>
    </row>
    <row r="328" customFormat="false" ht="15" hidden="false" customHeight="true" outlineLevel="0" collapsed="false">
      <c r="A328" s="48"/>
      <c r="B328" s="49"/>
      <c r="C328" s="57" t="n">
        <v>325</v>
      </c>
      <c r="D328" s="67" t="s">
        <v>527</v>
      </c>
      <c r="E328" s="68" t="s">
        <v>39</v>
      </c>
      <c r="F328" s="68" t="s">
        <v>480</v>
      </c>
      <c r="G328" s="69" t="n">
        <v>20241</v>
      </c>
      <c r="H328" s="70" t="s">
        <v>49</v>
      </c>
      <c r="I328" s="52" t="n">
        <v>20</v>
      </c>
      <c r="J328" s="52" t="n">
        <v>30</v>
      </c>
      <c r="K328" s="71" t="n">
        <v>15.9</v>
      </c>
      <c r="L328" s="59" t="n">
        <v>100</v>
      </c>
      <c r="M328" s="38" t="n">
        <f aca="false">L328-(SUM(O328:AA328))</f>
        <v>50</v>
      </c>
      <c r="N328" s="39" t="str">
        <f aca="false">IF(M328&lt;0,"ATENÇÃO","OK")</f>
        <v>OK</v>
      </c>
      <c r="O328" s="137"/>
      <c r="P328" s="137"/>
      <c r="Q328" s="137"/>
      <c r="R328" s="137"/>
      <c r="S328" s="130"/>
      <c r="T328" s="130"/>
      <c r="U328" s="130"/>
      <c r="V328" s="130"/>
      <c r="W328" s="135" t="n">
        <v>50</v>
      </c>
      <c r="X328" s="139"/>
      <c r="Y328" s="129"/>
      <c r="Z328" s="130"/>
      <c r="AA328" s="96"/>
    </row>
    <row r="329" customFormat="false" ht="15" hidden="false" customHeight="true" outlineLevel="0" collapsed="false">
      <c r="A329" s="48"/>
      <c r="B329" s="49"/>
      <c r="C329" s="50" t="n">
        <v>326</v>
      </c>
      <c r="D329" s="67" t="s">
        <v>528</v>
      </c>
      <c r="E329" s="68" t="s">
        <v>39</v>
      </c>
      <c r="F329" s="68" t="s">
        <v>480</v>
      </c>
      <c r="G329" s="69" t="n">
        <v>20245</v>
      </c>
      <c r="H329" s="70" t="s">
        <v>49</v>
      </c>
      <c r="I329" s="52" t="n">
        <v>20</v>
      </c>
      <c r="J329" s="52" t="n">
        <v>30</v>
      </c>
      <c r="K329" s="71" t="n">
        <v>19.9</v>
      </c>
      <c r="L329" s="59" t="n">
        <v>200</v>
      </c>
      <c r="M329" s="38" t="n">
        <f aca="false">L329-(SUM(O329:AA329))</f>
        <v>0</v>
      </c>
      <c r="N329" s="39" t="str">
        <f aca="false">IF(M329&lt;0,"ATENÇÃO","OK")</f>
        <v>OK</v>
      </c>
      <c r="O329" s="138" t="n">
        <v>200</v>
      </c>
      <c r="P329" s="137"/>
      <c r="Q329" s="137"/>
      <c r="R329" s="137"/>
      <c r="S329" s="130"/>
      <c r="T329" s="130"/>
      <c r="U329" s="130"/>
      <c r="V329" s="130"/>
      <c r="W329" s="130"/>
      <c r="X329" s="130"/>
      <c r="Y329" s="129"/>
      <c r="Z329" s="130"/>
      <c r="AA329" s="96"/>
    </row>
    <row r="330" customFormat="false" ht="15" hidden="false" customHeight="true" outlineLevel="0" collapsed="false">
      <c r="A330" s="48"/>
      <c r="B330" s="49"/>
      <c r="C330" s="50" t="n">
        <v>327</v>
      </c>
      <c r="D330" s="67" t="s">
        <v>529</v>
      </c>
      <c r="E330" s="68" t="s">
        <v>39</v>
      </c>
      <c r="F330" s="68" t="s">
        <v>480</v>
      </c>
      <c r="G330" s="69" t="n">
        <v>20240</v>
      </c>
      <c r="H330" s="70" t="s">
        <v>49</v>
      </c>
      <c r="I330" s="52" t="n">
        <v>20</v>
      </c>
      <c r="J330" s="52" t="n">
        <v>30</v>
      </c>
      <c r="K330" s="71" t="n">
        <v>15.9</v>
      </c>
      <c r="L330" s="59" t="n">
        <v>50</v>
      </c>
      <c r="M330" s="38" t="n">
        <f aca="false">L330-(SUM(O330:AA330))</f>
        <v>0</v>
      </c>
      <c r="N330" s="39" t="str">
        <f aca="false">IF(M330&lt;0,"ATENÇÃO","OK")</f>
        <v>OK</v>
      </c>
      <c r="O330" s="138" t="n">
        <v>50</v>
      </c>
      <c r="P330" s="137"/>
      <c r="Q330" s="137"/>
      <c r="R330" s="137"/>
      <c r="S330" s="130"/>
      <c r="T330" s="130"/>
      <c r="U330" s="130"/>
      <c r="V330" s="130"/>
      <c r="W330" s="130"/>
      <c r="X330" s="130"/>
      <c r="Y330" s="129"/>
      <c r="Z330" s="130"/>
      <c r="AA330" s="96"/>
    </row>
    <row r="331" customFormat="false" ht="15" hidden="false" customHeight="true" outlineLevel="0" collapsed="false">
      <c r="A331" s="48"/>
      <c r="B331" s="49"/>
      <c r="C331" s="50" t="n">
        <v>328</v>
      </c>
      <c r="D331" s="51" t="s">
        <v>530</v>
      </c>
      <c r="E331" s="68" t="s">
        <v>39</v>
      </c>
      <c r="F331" s="68" t="s">
        <v>480</v>
      </c>
      <c r="G331" s="69" t="n">
        <v>1966</v>
      </c>
      <c r="H331" s="70" t="s">
        <v>42</v>
      </c>
      <c r="I331" s="52" t="n">
        <v>20</v>
      </c>
      <c r="J331" s="52" t="n">
        <v>30</v>
      </c>
      <c r="K331" s="71" t="n">
        <v>48</v>
      </c>
      <c r="L331" s="59"/>
      <c r="M331" s="38" t="n">
        <f aca="false">L331-(SUM(O331:AA331))</f>
        <v>0</v>
      </c>
      <c r="N331" s="39" t="str">
        <f aca="false">IF(M331&lt;0,"ATENÇÃO","OK")</f>
        <v>OK</v>
      </c>
      <c r="O331" s="137"/>
      <c r="P331" s="137"/>
      <c r="Q331" s="137"/>
      <c r="R331" s="137"/>
      <c r="S331" s="130"/>
      <c r="T331" s="130"/>
      <c r="U331" s="130"/>
      <c r="V331" s="130"/>
      <c r="W331" s="130"/>
      <c r="X331" s="130"/>
      <c r="Y331" s="129"/>
      <c r="Z331" s="130"/>
      <c r="AA331" s="96"/>
    </row>
    <row r="332" customFormat="false" ht="15" hidden="false" customHeight="true" outlineLevel="0" collapsed="false">
      <c r="A332" s="48"/>
      <c r="B332" s="49"/>
      <c r="C332" s="57" t="n">
        <v>329</v>
      </c>
      <c r="D332" s="51" t="s">
        <v>531</v>
      </c>
      <c r="E332" s="68" t="s">
        <v>39</v>
      </c>
      <c r="F332" s="68" t="s">
        <v>480</v>
      </c>
      <c r="G332" s="69" t="n">
        <v>1833</v>
      </c>
      <c r="H332" s="70" t="s">
        <v>42</v>
      </c>
      <c r="I332" s="52" t="n">
        <v>20</v>
      </c>
      <c r="J332" s="52" t="n">
        <v>30</v>
      </c>
      <c r="K332" s="71" t="n">
        <v>39.9</v>
      </c>
      <c r="L332" s="59"/>
      <c r="M332" s="38" t="n">
        <f aca="false">L332-(SUM(O332:AA332))</f>
        <v>0</v>
      </c>
      <c r="N332" s="39" t="str">
        <f aca="false">IF(M332&lt;0,"ATENÇÃO","OK")</f>
        <v>OK</v>
      </c>
      <c r="O332" s="137"/>
      <c r="P332" s="137"/>
      <c r="Q332" s="137"/>
      <c r="R332" s="137"/>
      <c r="S332" s="130"/>
      <c r="T332" s="130"/>
      <c r="U332" s="130"/>
      <c r="V332" s="130"/>
      <c r="W332" s="130"/>
      <c r="X332" s="130"/>
      <c r="Y332" s="129"/>
      <c r="Z332" s="130"/>
      <c r="AA332" s="96"/>
    </row>
    <row r="333" customFormat="false" ht="15" hidden="false" customHeight="true" outlineLevel="0" collapsed="false">
      <c r="A333" s="48"/>
      <c r="B333" s="49"/>
      <c r="C333" s="50" t="n">
        <v>330</v>
      </c>
      <c r="D333" s="51" t="s">
        <v>532</v>
      </c>
      <c r="E333" s="68" t="s">
        <v>39</v>
      </c>
      <c r="F333" s="68" t="s">
        <v>480</v>
      </c>
      <c r="G333" s="69" t="n">
        <v>1971</v>
      </c>
      <c r="H333" s="70" t="s">
        <v>49</v>
      </c>
      <c r="I333" s="52" t="n">
        <v>20</v>
      </c>
      <c r="J333" s="52" t="n">
        <v>30</v>
      </c>
      <c r="K333" s="71" t="n">
        <v>39.9</v>
      </c>
      <c r="L333" s="59" t="n">
        <v>20</v>
      </c>
      <c r="M333" s="38" t="n">
        <f aca="false">L333-(SUM(O333:AA333))</f>
        <v>10</v>
      </c>
      <c r="N333" s="39" t="str">
        <f aca="false">IF(M333&lt;0,"ATENÇÃO","OK")</f>
        <v>OK</v>
      </c>
      <c r="O333" s="138" t="n">
        <v>10</v>
      </c>
      <c r="P333" s="137"/>
      <c r="Q333" s="137"/>
      <c r="R333" s="137"/>
      <c r="S333" s="130"/>
      <c r="T333" s="130"/>
      <c r="U333" s="130"/>
      <c r="V333" s="130"/>
      <c r="W333" s="130"/>
      <c r="X333" s="130"/>
      <c r="Y333" s="129"/>
      <c r="Z333" s="130"/>
      <c r="AA333" s="96"/>
    </row>
    <row r="334" customFormat="false" ht="15" hidden="false" customHeight="true" outlineLevel="0" collapsed="false">
      <c r="A334" s="48"/>
      <c r="B334" s="49"/>
      <c r="C334" s="50" t="n">
        <v>331</v>
      </c>
      <c r="D334" s="80" t="s">
        <v>533</v>
      </c>
      <c r="E334" s="68" t="s">
        <v>39</v>
      </c>
      <c r="F334" s="68" t="s">
        <v>480</v>
      </c>
      <c r="G334" s="69" t="n">
        <v>20245</v>
      </c>
      <c r="H334" s="70" t="s">
        <v>181</v>
      </c>
      <c r="I334" s="52" t="n">
        <v>20</v>
      </c>
      <c r="J334" s="52" t="n">
        <v>30</v>
      </c>
      <c r="K334" s="71" t="n">
        <v>19.9</v>
      </c>
      <c r="L334" s="59"/>
      <c r="M334" s="38" t="n">
        <f aca="false">L334-(SUM(O334:AA334))</f>
        <v>0</v>
      </c>
      <c r="N334" s="39" t="str">
        <f aca="false">IF(M334&lt;0,"ATENÇÃO","OK")</f>
        <v>OK</v>
      </c>
      <c r="O334" s="137"/>
      <c r="P334" s="137"/>
      <c r="Q334" s="137"/>
      <c r="R334" s="137"/>
      <c r="S334" s="130"/>
      <c r="T334" s="130"/>
      <c r="U334" s="130"/>
      <c r="V334" s="130"/>
      <c r="W334" s="130"/>
      <c r="X334" s="130"/>
      <c r="Y334" s="129"/>
      <c r="Z334" s="130"/>
      <c r="AA334" s="96"/>
    </row>
    <row r="335" customFormat="false" ht="15" hidden="false" customHeight="true" outlineLevel="0" collapsed="false">
      <c r="A335" s="48"/>
      <c r="B335" s="49"/>
      <c r="C335" s="50" t="n">
        <v>332</v>
      </c>
      <c r="D335" s="51" t="s">
        <v>534</v>
      </c>
      <c r="E335" s="68" t="s">
        <v>535</v>
      </c>
      <c r="F335" s="68" t="s">
        <v>536</v>
      </c>
      <c r="G335" s="69" t="s">
        <v>537</v>
      </c>
      <c r="H335" s="70" t="s">
        <v>181</v>
      </c>
      <c r="I335" s="52" t="n">
        <v>20</v>
      </c>
      <c r="J335" s="52" t="n">
        <v>30</v>
      </c>
      <c r="K335" s="71" t="n">
        <v>30</v>
      </c>
      <c r="L335" s="59"/>
      <c r="M335" s="38" t="n">
        <f aca="false">L335-(SUM(O335:AA335))</f>
        <v>0</v>
      </c>
      <c r="N335" s="39" t="str">
        <f aca="false">IF(M335&lt;0,"ATENÇÃO","OK")</f>
        <v>OK</v>
      </c>
      <c r="O335" s="137"/>
      <c r="P335" s="137"/>
      <c r="Q335" s="137"/>
      <c r="R335" s="137"/>
      <c r="S335" s="130"/>
      <c r="T335" s="130"/>
      <c r="U335" s="130"/>
      <c r="V335" s="130"/>
      <c r="W335" s="130"/>
      <c r="X335" s="130"/>
      <c r="Y335" s="129"/>
      <c r="Z335" s="130"/>
      <c r="AA335" s="96"/>
    </row>
    <row r="336" customFormat="false" ht="15" hidden="false" customHeight="true" outlineLevel="0" collapsed="false">
      <c r="A336" s="48"/>
      <c r="B336" s="49"/>
      <c r="C336" s="57" t="n">
        <v>333</v>
      </c>
      <c r="D336" s="67" t="s">
        <v>538</v>
      </c>
      <c r="E336" s="68" t="s">
        <v>39</v>
      </c>
      <c r="F336" s="68" t="s">
        <v>539</v>
      </c>
      <c r="G336" s="69" t="s">
        <v>540</v>
      </c>
      <c r="H336" s="70" t="s">
        <v>181</v>
      </c>
      <c r="I336" s="52" t="n">
        <v>20</v>
      </c>
      <c r="J336" s="52" t="n">
        <v>30</v>
      </c>
      <c r="K336" s="71" t="n">
        <v>110</v>
      </c>
      <c r="L336" s="59"/>
      <c r="M336" s="38" t="n">
        <f aca="false">L336-(SUM(O336:AA336))</f>
        <v>0</v>
      </c>
      <c r="N336" s="39" t="str">
        <f aca="false">IF(M336&lt;0,"ATENÇÃO","OK")</f>
        <v>OK</v>
      </c>
      <c r="O336" s="137"/>
      <c r="P336" s="137"/>
      <c r="Q336" s="137"/>
      <c r="R336" s="137"/>
      <c r="S336" s="130"/>
      <c r="T336" s="130"/>
      <c r="U336" s="130"/>
      <c r="V336" s="130"/>
      <c r="W336" s="130"/>
      <c r="X336" s="130"/>
      <c r="Y336" s="129"/>
      <c r="Z336" s="130"/>
      <c r="AA336" s="96"/>
    </row>
    <row r="337" customFormat="false" ht="15" hidden="false" customHeight="true" outlineLevel="0" collapsed="false">
      <c r="A337" s="48"/>
      <c r="B337" s="49"/>
      <c r="C337" s="50" t="n">
        <v>334</v>
      </c>
      <c r="D337" s="67" t="s">
        <v>541</v>
      </c>
      <c r="E337" s="68" t="s">
        <v>39</v>
      </c>
      <c r="F337" s="68" t="s">
        <v>539</v>
      </c>
      <c r="G337" s="69" t="s">
        <v>540</v>
      </c>
      <c r="H337" s="70" t="s">
        <v>181</v>
      </c>
      <c r="I337" s="52" t="n">
        <v>20</v>
      </c>
      <c r="J337" s="52" t="n">
        <v>30</v>
      </c>
      <c r="K337" s="71" t="n">
        <v>150</v>
      </c>
      <c r="L337" s="59"/>
      <c r="M337" s="38" t="n">
        <f aca="false">L337-(SUM(O337:AA337))</f>
        <v>0</v>
      </c>
      <c r="N337" s="39" t="str">
        <f aca="false">IF(M337&lt;0,"ATENÇÃO","OK")</f>
        <v>OK</v>
      </c>
      <c r="O337" s="137"/>
      <c r="P337" s="137"/>
      <c r="Q337" s="137"/>
      <c r="R337" s="137"/>
      <c r="S337" s="130"/>
      <c r="T337" s="130"/>
      <c r="U337" s="130"/>
      <c r="V337" s="130"/>
      <c r="W337" s="130"/>
      <c r="X337" s="130"/>
      <c r="Y337" s="129"/>
      <c r="Z337" s="130"/>
      <c r="AA337" s="96"/>
    </row>
    <row r="338" customFormat="false" ht="15" hidden="false" customHeight="true" outlineLevel="0" collapsed="false">
      <c r="A338" s="48"/>
      <c r="B338" s="49"/>
      <c r="C338" s="50" t="n">
        <v>335</v>
      </c>
      <c r="D338" s="67" t="s">
        <v>542</v>
      </c>
      <c r="E338" s="68" t="s">
        <v>39</v>
      </c>
      <c r="F338" s="68" t="s">
        <v>539</v>
      </c>
      <c r="G338" s="69" t="s">
        <v>540</v>
      </c>
      <c r="H338" s="70" t="s">
        <v>181</v>
      </c>
      <c r="I338" s="52" t="n">
        <v>20</v>
      </c>
      <c r="J338" s="52" t="n">
        <v>30</v>
      </c>
      <c r="K338" s="71" t="n">
        <v>250</v>
      </c>
      <c r="L338" s="59"/>
      <c r="M338" s="38" t="n">
        <f aca="false">L338-(SUM(O338:AA338))</f>
        <v>0</v>
      </c>
      <c r="N338" s="39" t="str">
        <f aca="false">IF(M338&lt;0,"ATENÇÃO","OK")</f>
        <v>OK</v>
      </c>
      <c r="O338" s="137"/>
      <c r="P338" s="137"/>
      <c r="Q338" s="137"/>
      <c r="R338" s="137"/>
      <c r="S338" s="130"/>
      <c r="T338" s="130"/>
      <c r="U338" s="130"/>
      <c r="V338" s="130"/>
      <c r="W338" s="130"/>
      <c r="X338" s="130"/>
      <c r="Y338" s="129"/>
      <c r="Z338" s="130"/>
      <c r="AA338" s="96"/>
    </row>
    <row r="339" customFormat="false" ht="15" hidden="false" customHeight="true" outlineLevel="0" collapsed="false">
      <c r="A339" s="48"/>
      <c r="B339" s="49"/>
      <c r="C339" s="50" t="n">
        <v>336</v>
      </c>
      <c r="D339" s="67" t="s">
        <v>543</v>
      </c>
      <c r="E339" s="68" t="s">
        <v>39</v>
      </c>
      <c r="F339" s="68" t="s">
        <v>539</v>
      </c>
      <c r="G339" s="69" t="s">
        <v>540</v>
      </c>
      <c r="H339" s="70" t="s">
        <v>181</v>
      </c>
      <c r="I339" s="52" t="n">
        <v>20</v>
      </c>
      <c r="J339" s="52" t="n">
        <v>30</v>
      </c>
      <c r="K339" s="71" t="n">
        <v>450</v>
      </c>
      <c r="L339" s="59"/>
      <c r="M339" s="38" t="n">
        <f aca="false">L339-(SUM(O339:AA339))</f>
        <v>0</v>
      </c>
      <c r="N339" s="39" t="str">
        <f aca="false">IF(M339&lt;0,"ATENÇÃO","OK")</f>
        <v>OK</v>
      </c>
      <c r="O339" s="137"/>
      <c r="P339" s="137"/>
      <c r="Q339" s="137"/>
      <c r="R339" s="137"/>
      <c r="S339" s="130"/>
      <c r="T339" s="130"/>
      <c r="U339" s="130"/>
      <c r="V339" s="130"/>
      <c r="W339" s="130"/>
      <c r="X339" s="130"/>
      <c r="Y339" s="129"/>
      <c r="Z339" s="130"/>
      <c r="AA339" s="96"/>
    </row>
    <row r="340" customFormat="false" ht="15" hidden="false" customHeight="true" outlineLevel="0" collapsed="false">
      <c r="A340" s="48"/>
      <c r="B340" s="49"/>
      <c r="C340" s="57" t="n">
        <v>337</v>
      </c>
      <c r="D340" s="67" t="s">
        <v>544</v>
      </c>
      <c r="E340" s="68" t="s">
        <v>39</v>
      </c>
      <c r="F340" s="68" t="s">
        <v>480</v>
      </c>
      <c r="G340" s="69" t="n">
        <v>20043</v>
      </c>
      <c r="H340" s="70" t="s">
        <v>181</v>
      </c>
      <c r="I340" s="52" t="n">
        <v>20</v>
      </c>
      <c r="J340" s="52" t="n">
        <v>30</v>
      </c>
      <c r="K340" s="71" t="n">
        <v>12.9</v>
      </c>
      <c r="L340" s="59"/>
      <c r="M340" s="38" t="n">
        <f aca="false">L340-(SUM(O340:AA340))</f>
        <v>0</v>
      </c>
      <c r="N340" s="39" t="str">
        <f aca="false">IF(M340&lt;0,"ATENÇÃO","OK")</f>
        <v>OK</v>
      </c>
      <c r="O340" s="137"/>
      <c r="P340" s="137"/>
      <c r="Q340" s="137"/>
      <c r="R340" s="137"/>
      <c r="S340" s="130"/>
      <c r="T340" s="130"/>
      <c r="U340" s="130"/>
      <c r="V340" s="130"/>
      <c r="W340" s="130"/>
      <c r="X340" s="130"/>
      <c r="Y340" s="129"/>
      <c r="Z340" s="130"/>
      <c r="AA340" s="96"/>
    </row>
    <row r="341" customFormat="false" ht="15" hidden="false" customHeight="true" outlineLevel="0" collapsed="false">
      <c r="A341" s="48"/>
      <c r="B341" s="49"/>
      <c r="C341" s="50" t="n">
        <v>338</v>
      </c>
      <c r="D341" s="51" t="s">
        <v>545</v>
      </c>
      <c r="E341" s="68" t="s">
        <v>39</v>
      </c>
      <c r="F341" s="68" t="s">
        <v>546</v>
      </c>
      <c r="G341" s="69" t="s">
        <v>547</v>
      </c>
      <c r="H341" s="70" t="s">
        <v>181</v>
      </c>
      <c r="I341" s="52" t="n">
        <v>20</v>
      </c>
      <c r="J341" s="52" t="n">
        <v>30</v>
      </c>
      <c r="K341" s="71" t="n">
        <v>150</v>
      </c>
      <c r="L341" s="59"/>
      <c r="M341" s="38" t="n">
        <f aca="false">L341-(SUM(O341:AA341))</f>
        <v>0</v>
      </c>
      <c r="N341" s="39" t="str">
        <f aca="false">IF(M341&lt;0,"ATENÇÃO","OK")</f>
        <v>OK</v>
      </c>
      <c r="O341" s="137"/>
      <c r="P341" s="137"/>
      <c r="Q341" s="137"/>
      <c r="R341" s="137"/>
      <c r="S341" s="130"/>
      <c r="T341" s="130"/>
      <c r="U341" s="130"/>
      <c r="V341" s="130"/>
      <c r="W341" s="130"/>
      <c r="X341" s="130"/>
      <c r="Y341" s="129"/>
      <c r="Z341" s="130"/>
      <c r="AA341" s="96"/>
    </row>
    <row r="342" customFormat="false" ht="15" hidden="false" customHeight="true" outlineLevel="0" collapsed="false">
      <c r="A342" s="48"/>
      <c r="B342" s="49"/>
      <c r="C342" s="50" t="n">
        <v>339</v>
      </c>
      <c r="D342" s="51" t="s">
        <v>548</v>
      </c>
      <c r="E342" s="68" t="s">
        <v>39</v>
      </c>
      <c r="F342" s="68" t="s">
        <v>549</v>
      </c>
      <c r="G342" s="69" t="s">
        <v>550</v>
      </c>
      <c r="H342" s="70" t="s">
        <v>49</v>
      </c>
      <c r="I342" s="52" t="n">
        <v>20</v>
      </c>
      <c r="J342" s="52" t="n">
        <v>30</v>
      </c>
      <c r="K342" s="71" t="n">
        <v>30</v>
      </c>
      <c r="L342" s="59"/>
      <c r="M342" s="38" t="n">
        <f aca="false">L342-(SUM(O342:AA342))</f>
        <v>0</v>
      </c>
      <c r="N342" s="39" t="str">
        <f aca="false">IF(M342&lt;0,"ATENÇÃO","OK")</f>
        <v>OK</v>
      </c>
      <c r="O342" s="137"/>
      <c r="P342" s="137"/>
      <c r="Q342" s="137"/>
      <c r="R342" s="137"/>
      <c r="S342" s="130"/>
      <c r="T342" s="130"/>
      <c r="U342" s="130"/>
      <c r="V342" s="130"/>
      <c r="W342" s="130"/>
      <c r="X342" s="130"/>
      <c r="Y342" s="129"/>
      <c r="Z342" s="130"/>
      <c r="AA342" s="96"/>
    </row>
    <row r="343" customFormat="false" ht="15" hidden="false" customHeight="true" outlineLevel="0" collapsed="false">
      <c r="A343" s="48"/>
      <c r="B343" s="49"/>
      <c r="C343" s="50" t="n">
        <v>340</v>
      </c>
      <c r="D343" s="80" t="s">
        <v>551</v>
      </c>
      <c r="E343" s="68" t="s">
        <v>39</v>
      </c>
      <c r="F343" s="68" t="s">
        <v>517</v>
      </c>
      <c r="G343" s="69" t="s">
        <v>552</v>
      </c>
      <c r="H343" s="70" t="s">
        <v>49</v>
      </c>
      <c r="I343" s="52" t="n">
        <v>20</v>
      </c>
      <c r="J343" s="52" t="n">
        <v>30</v>
      </c>
      <c r="K343" s="71" t="n">
        <v>59.89</v>
      </c>
      <c r="L343" s="59"/>
      <c r="M343" s="38" t="n">
        <f aca="false">L343-(SUM(O343:AA343))</f>
        <v>0</v>
      </c>
      <c r="N343" s="39" t="str">
        <f aca="false">IF(M343&lt;0,"ATENÇÃO","OK")</f>
        <v>OK</v>
      </c>
      <c r="O343" s="137"/>
      <c r="P343" s="137"/>
      <c r="Q343" s="137"/>
      <c r="R343" s="137"/>
      <c r="S343" s="130"/>
      <c r="T343" s="130"/>
      <c r="U343" s="130"/>
      <c r="V343" s="130"/>
      <c r="W343" s="130"/>
      <c r="X343" s="130"/>
      <c r="Y343" s="129"/>
      <c r="Z343" s="130"/>
      <c r="AA343" s="96"/>
    </row>
    <row r="344" customFormat="false" ht="15" hidden="false" customHeight="true" outlineLevel="0" collapsed="false">
      <c r="A344" s="48"/>
      <c r="B344" s="49"/>
      <c r="C344" s="57" t="n">
        <v>341</v>
      </c>
      <c r="D344" s="51" t="s">
        <v>553</v>
      </c>
      <c r="E344" s="68" t="s">
        <v>39</v>
      </c>
      <c r="F344" s="68" t="s">
        <v>292</v>
      </c>
      <c r="G344" s="69" t="s">
        <v>554</v>
      </c>
      <c r="H344" s="70" t="s">
        <v>49</v>
      </c>
      <c r="I344" s="52" t="n">
        <v>20</v>
      </c>
      <c r="J344" s="52" t="n">
        <v>30</v>
      </c>
      <c r="K344" s="71" t="n">
        <v>75</v>
      </c>
      <c r="L344" s="59"/>
      <c r="M344" s="38" t="n">
        <f aca="false">L344-(SUM(O344:AA344))</f>
        <v>0</v>
      </c>
      <c r="N344" s="39" t="str">
        <f aca="false">IF(M344&lt;0,"ATENÇÃO","OK")</f>
        <v>OK</v>
      </c>
      <c r="O344" s="137"/>
      <c r="P344" s="137"/>
      <c r="Q344" s="137"/>
      <c r="R344" s="137"/>
      <c r="S344" s="130"/>
      <c r="T344" s="130"/>
      <c r="U344" s="130"/>
      <c r="V344" s="130"/>
      <c r="W344" s="130"/>
      <c r="X344" s="130"/>
      <c r="Y344" s="129"/>
      <c r="Z344" s="130"/>
      <c r="AA344" s="96"/>
    </row>
    <row r="345" customFormat="false" ht="15" hidden="false" customHeight="true" outlineLevel="0" collapsed="false">
      <c r="A345" s="48"/>
      <c r="B345" s="49"/>
      <c r="C345" s="50" t="n">
        <v>342</v>
      </c>
      <c r="D345" s="51" t="s">
        <v>555</v>
      </c>
      <c r="E345" s="68" t="s">
        <v>39</v>
      </c>
      <c r="F345" s="68" t="s">
        <v>539</v>
      </c>
      <c r="G345" s="69" t="s">
        <v>556</v>
      </c>
      <c r="H345" s="70" t="s">
        <v>49</v>
      </c>
      <c r="I345" s="52" t="n">
        <v>20</v>
      </c>
      <c r="J345" s="52" t="n">
        <v>30</v>
      </c>
      <c r="K345" s="71" t="n">
        <v>618</v>
      </c>
      <c r="L345" s="59"/>
      <c r="M345" s="38" t="n">
        <f aca="false">L345-(SUM(O345:AA345))</f>
        <v>0</v>
      </c>
      <c r="N345" s="39" t="str">
        <f aca="false">IF(M345&lt;0,"ATENÇÃO","OK")</f>
        <v>OK</v>
      </c>
      <c r="O345" s="137"/>
      <c r="P345" s="137"/>
      <c r="Q345" s="137"/>
      <c r="R345" s="137"/>
      <c r="S345" s="130"/>
      <c r="T345" s="130"/>
      <c r="U345" s="130"/>
      <c r="V345" s="130"/>
      <c r="W345" s="130"/>
      <c r="X345" s="130"/>
      <c r="Y345" s="129"/>
      <c r="Z345" s="130"/>
      <c r="AA345" s="96"/>
    </row>
    <row r="346" customFormat="false" ht="15" hidden="false" customHeight="true" outlineLevel="0" collapsed="false">
      <c r="A346" s="48"/>
      <c r="B346" s="49"/>
      <c r="C346" s="50" t="n">
        <v>343</v>
      </c>
      <c r="D346" s="51" t="s">
        <v>557</v>
      </c>
      <c r="E346" s="68" t="s">
        <v>39</v>
      </c>
      <c r="F346" s="68" t="s">
        <v>558</v>
      </c>
      <c r="G346" s="69" t="s">
        <v>559</v>
      </c>
      <c r="H346" s="70" t="s">
        <v>42</v>
      </c>
      <c r="I346" s="52" t="n">
        <v>20</v>
      </c>
      <c r="J346" s="52" t="n">
        <v>30</v>
      </c>
      <c r="K346" s="71" t="n">
        <v>69.9</v>
      </c>
      <c r="L346" s="59" t="n">
        <v>30</v>
      </c>
      <c r="M346" s="38" t="n">
        <f aca="false">L346-(SUM(O346:AA346))</f>
        <v>30</v>
      </c>
      <c r="N346" s="39" t="str">
        <f aca="false">IF(M346&lt;0,"ATENÇÃO","OK")</f>
        <v>OK</v>
      </c>
      <c r="O346" s="137"/>
      <c r="P346" s="137"/>
      <c r="Q346" s="137"/>
      <c r="R346" s="137"/>
      <c r="S346" s="130"/>
      <c r="T346" s="130"/>
      <c r="U346" s="130"/>
      <c r="V346" s="130"/>
      <c r="W346" s="130"/>
      <c r="X346" s="130"/>
      <c r="Y346" s="129"/>
      <c r="Z346" s="130"/>
      <c r="AA346" s="96"/>
    </row>
    <row r="347" customFormat="false" ht="15" hidden="false" customHeight="true" outlineLevel="0" collapsed="false">
      <c r="A347" s="48"/>
      <c r="B347" s="49"/>
      <c r="C347" s="50" t="n">
        <v>344</v>
      </c>
      <c r="D347" s="56" t="s">
        <v>560</v>
      </c>
      <c r="E347" s="68" t="s">
        <v>39</v>
      </c>
      <c r="F347" s="68" t="s">
        <v>558</v>
      </c>
      <c r="G347" s="69" t="s">
        <v>559</v>
      </c>
      <c r="H347" s="70" t="s">
        <v>42</v>
      </c>
      <c r="I347" s="52" t="n">
        <v>20</v>
      </c>
      <c r="J347" s="52" t="n">
        <v>30</v>
      </c>
      <c r="K347" s="71" t="n">
        <v>35</v>
      </c>
      <c r="L347" s="59" t="n">
        <v>30</v>
      </c>
      <c r="M347" s="38" t="n">
        <f aca="false">L347-(SUM(O347:AA347))</f>
        <v>30</v>
      </c>
      <c r="N347" s="39" t="str">
        <f aca="false">IF(M347&lt;0,"ATENÇÃO","OK")</f>
        <v>OK</v>
      </c>
      <c r="O347" s="137"/>
      <c r="P347" s="137"/>
      <c r="Q347" s="137"/>
      <c r="R347" s="137"/>
      <c r="S347" s="130"/>
      <c r="T347" s="130"/>
      <c r="U347" s="130"/>
      <c r="V347" s="130"/>
      <c r="W347" s="130"/>
      <c r="X347" s="130"/>
      <c r="Y347" s="129"/>
      <c r="Z347" s="130"/>
      <c r="AA347" s="96"/>
    </row>
    <row r="348" customFormat="false" ht="15" hidden="false" customHeight="true" outlineLevel="0" collapsed="false">
      <c r="A348" s="48"/>
      <c r="B348" s="49"/>
      <c r="C348" s="57" t="n">
        <v>345</v>
      </c>
      <c r="D348" s="51" t="s">
        <v>561</v>
      </c>
      <c r="E348" s="68" t="s">
        <v>39</v>
      </c>
      <c r="F348" s="68" t="s">
        <v>497</v>
      </c>
      <c r="G348" s="69" t="s">
        <v>562</v>
      </c>
      <c r="H348" s="70" t="s">
        <v>49</v>
      </c>
      <c r="I348" s="52" t="n">
        <v>20</v>
      </c>
      <c r="J348" s="52" t="n">
        <v>30</v>
      </c>
      <c r="K348" s="71" t="n">
        <v>130</v>
      </c>
      <c r="L348" s="59" t="n">
        <v>90</v>
      </c>
      <c r="M348" s="38" t="n">
        <f aca="false">L348-(SUM(O348:AA348))</f>
        <v>90</v>
      </c>
      <c r="N348" s="39" t="str">
        <f aca="false">IF(M348&lt;0,"ATENÇÃO","OK")</f>
        <v>OK</v>
      </c>
      <c r="O348" s="137"/>
      <c r="P348" s="137"/>
      <c r="Q348" s="137"/>
      <c r="R348" s="137"/>
      <c r="S348" s="130"/>
      <c r="T348" s="130"/>
      <c r="U348" s="130"/>
      <c r="V348" s="130"/>
      <c r="W348" s="130"/>
      <c r="X348" s="130"/>
      <c r="Y348" s="129"/>
      <c r="Z348" s="130"/>
      <c r="AA348" s="96"/>
    </row>
    <row r="349" customFormat="false" ht="15" hidden="false" customHeight="true" outlineLevel="0" collapsed="false">
      <c r="A349" s="48"/>
      <c r="B349" s="49"/>
      <c r="C349" s="50" t="n">
        <v>346</v>
      </c>
      <c r="D349" s="51" t="s">
        <v>563</v>
      </c>
      <c r="E349" s="68" t="s">
        <v>39</v>
      </c>
      <c r="F349" s="68" t="s">
        <v>497</v>
      </c>
      <c r="G349" s="69" t="s">
        <v>564</v>
      </c>
      <c r="H349" s="70" t="s">
        <v>49</v>
      </c>
      <c r="I349" s="52" t="n">
        <v>20</v>
      </c>
      <c r="J349" s="52" t="n">
        <v>30</v>
      </c>
      <c r="K349" s="71" t="n">
        <v>40</v>
      </c>
      <c r="L349" s="59" t="n">
        <v>90</v>
      </c>
      <c r="M349" s="38" t="n">
        <f aca="false">L349-(SUM(O349:AA349))</f>
        <v>90</v>
      </c>
      <c r="N349" s="39" t="str">
        <f aca="false">IF(M349&lt;0,"ATENÇÃO","OK")</f>
        <v>OK</v>
      </c>
      <c r="O349" s="137"/>
      <c r="P349" s="137"/>
      <c r="Q349" s="137"/>
      <c r="R349" s="137"/>
      <c r="S349" s="130"/>
      <c r="T349" s="130"/>
      <c r="U349" s="130"/>
      <c r="V349" s="130"/>
      <c r="W349" s="130"/>
      <c r="X349" s="130"/>
      <c r="Y349" s="129"/>
      <c r="Z349" s="130"/>
      <c r="AA349" s="96"/>
    </row>
    <row r="350" customFormat="false" ht="15" hidden="false" customHeight="true" outlineLevel="0" collapsed="false">
      <c r="A350" s="48"/>
      <c r="B350" s="49"/>
      <c r="C350" s="50" t="n">
        <v>347</v>
      </c>
      <c r="D350" s="51" t="s">
        <v>565</v>
      </c>
      <c r="E350" s="68" t="s">
        <v>39</v>
      </c>
      <c r="F350" s="68" t="s">
        <v>558</v>
      </c>
      <c r="G350" s="69" t="s">
        <v>566</v>
      </c>
      <c r="H350" s="70" t="s">
        <v>49</v>
      </c>
      <c r="I350" s="52" t="n">
        <v>20</v>
      </c>
      <c r="J350" s="52" t="n">
        <v>30</v>
      </c>
      <c r="K350" s="71" t="n">
        <v>85</v>
      </c>
      <c r="L350" s="59"/>
      <c r="M350" s="38" t="n">
        <f aca="false">L350-(SUM(O350:AA350))</f>
        <v>0</v>
      </c>
      <c r="N350" s="39" t="str">
        <f aca="false">IF(M350&lt;0,"ATENÇÃO","OK")</f>
        <v>OK</v>
      </c>
      <c r="O350" s="137"/>
      <c r="P350" s="137"/>
      <c r="Q350" s="137"/>
      <c r="R350" s="137"/>
      <c r="S350" s="130"/>
      <c r="T350" s="130"/>
      <c r="U350" s="130"/>
      <c r="V350" s="130"/>
      <c r="W350" s="130"/>
      <c r="X350" s="130"/>
      <c r="Y350" s="129"/>
      <c r="Z350" s="130"/>
      <c r="AA350" s="96"/>
    </row>
    <row r="351" customFormat="false" ht="15" hidden="false" customHeight="true" outlineLevel="0" collapsed="false">
      <c r="A351" s="48"/>
      <c r="B351" s="49"/>
      <c r="C351" s="50" t="n">
        <v>348</v>
      </c>
      <c r="D351" s="51" t="s">
        <v>567</v>
      </c>
      <c r="E351" s="68" t="s">
        <v>39</v>
      </c>
      <c r="F351" s="68" t="s">
        <v>568</v>
      </c>
      <c r="G351" s="69" t="s">
        <v>569</v>
      </c>
      <c r="H351" s="70" t="s">
        <v>49</v>
      </c>
      <c r="I351" s="52" t="n">
        <v>20</v>
      </c>
      <c r="J351" s="52" t="n">
        <v>30</v>
      </c>
      <c r="K351" s="71" t="n">
        <v>99</v>
      </c>
      <c r="L351" s="59"/>
      <c r="M351" s="38" t="n">
        <f aca="false">L351-(SUM(O351:AA351))</f>
        <v>0</v>
      </c>
      <c r="N351" s="39" t="str">
        <f aca="false">IF(M351&lt;0,"ATENÇÃO","OK")</f>
        <v>OK</v>
      </c>
      <c r="O351" s="137"/>
      <c r="P351" s="137"/>
      <c r="Q351" s="137"/>
      <c r="R351" s="137"/>
      <c r="S351" s="130"/>
      <c r="T351" s="130"/>
      <c r="U351" s="130"/>
      <c r="V351" s="130"/>
      <c r="W351" s="130"/>
      <c r="X351" s="130"/>
      <c r="Y351" s="129"/>
      <c r="Z351" s="130"/>
      <c r="AA351" s="96"/>
    </row>
    <row r="352" customFormat="false" ht="15" hidden="false" customHeight="true" outlineLevel="0" collapsed="false">
      <c r="A352" s="48"/>
      <c r="B352" s="49"/>
      <c r="C352" s="57" t="n">
        <v>349</v>
      </c>
      <c r="D352" s="51" t="s">
        <v>570</v>
      </c>
      <c r="E352" s="68" t="s">
        <v>39</v>
      </c>
      <c r="F352" s="68" t="s">
        <v>571</v>
      </c>
      <c r="G352" s="69" t="s">
        <v>572</v>
      </c>
      <c r="H352" s="70" t="s">
        <v>49</v>
      </c>
      <c r="I352" s="52" t="n">
        <v>20</v>
      </c>
      <c r="J352" s="52" t="n">
        <v>30</v>
      </c>
      <c r="K352" s="71" t="n">
        <v>310</v>
      </c>
      <c r="L352" s="59"/>
      <c r="M352" s="38" t="n">
        <f aca="false">L352-(SUM(O352:AA352))</f>
        <v>0</v>
      </c>
      <c r="N352" s="39" t="str">
        <f aca="false">IF(M352&lt;0,"ATENÇÃO","OK")</f>
        <v>OK</v>
      </c>
      <c r="O352" s="137"/>
      <c r="P352" s="137"/>
      <c r="Q352" s="137"/>
      <c r="R352" s="137"/>
      <c r="S352" s="130"/>
      <c r="T352" s="130"/>
      <c r="U352" s="130"/>
      <c r="V352" s="130"/>
      <c r="W352" s="130"/>
      <c r="X352" s="130"/>
      <c r="Y352" s="129"/>
      <c r="Z352" s="130"/>
      <c r="AA352" s="96"/>
    </row>
    <row r="353" customFormat="false" ht="15" hidden="false" customHeight="true" outlineLevel="0" collapsed="false">
      <c r="A353" s="48"/>
      <c r="B353" s="49"/>
      <c r="C353" s="50" t="n">
        <v>350</v>
      </c>
      <c r="D353" s="51" t="s">
        <v>573</v>
      </c>
      <c r="E353" s="68" t="s">
        <v>39</v>
      </c>
      <c r="F353" s="68" t="s">
        <v>558</v>
      </c>
      <c r="G353" s="69" t="s">
        <v>574</v>
      </c>
      <c r="H353" s="70" t="s">
        <v>49</v>
      </c>
      <c r="I353" s="52" t="n">
        <v>20</v>
      </c>
      <c r="J353" s="52" t="n">
        <v>30</v>
      </c>
      <c r="K353" s="71" t="n">
        <v>79.9</v>
      </c>
      <c r="L353" s="59"/>
      <c r="M353" s="38" t="n">
        <f aca="false">L353-(SUM(O353:AA353))</f>
        <v>0</v>
      </c>
      <c r="N353" s="39" t="str">
        <f aca="false">IF(M353&lt;0,"ATENÇÃO","OK")</f>
        <v>OK</v>
      </c>
      <c r="O353" s="137"/>
      <c r="P353" s="137"/>
      <c r="Q353" s="137"/>
      <c r="R353" s="137"/>
      <c r="S353" s="130"/>
      <c r="T353" s="130"/>
      <c r="U353" s="130"/>
      <c r="V353" s="130"/>
      <c r="W353" s="130"/>
      <c r="X353" s="130"/>
      <c r="Y353" s="129"/>
      <c r="Z353" s="130"/>
      <c r="AA353" s="96"/>
    </row>
    <row r="354" customFormat="false" ht="15" hidden="false" customHeight="true" outlineLevel="0" collapsed="false">
      <c r="A354" s="48"/>
      <c r="B354" s="49"/>
      <c r="C354" s="50" t="n">
        <v>351</v>
      </c>
      <c r="D354" s="51" t="s">
        <v>575</v>
      </c>
      <c r="E354" s="68" t="s">
        <v>39</v>
      </c>
      <c r="F354" s="68" t="s">
        <v>571</v>
      </c>
      <c r="G354" s="69" t="s">
        <v>576</v>
      </c>
      <c r="H354" s="70" t="s">
        <v>49</v>
      </c>
      <c r="I354" s="52" t="n">
        <v>20</v>
      </c>
      <c r="J354" s="52" t="n">
        <v>30</v>
      </c>
      <c r="K354" s="71" t="n">
        <v>169</v>
      </c>
      <c r="L354" s="59" t="n">
        <v>10</v>
      </c>
      <c r="M354" s="38" t="n">
        <f aca="false">L354-(SUM(O354:AA354))</f>
        <v>10</v>
      </c>
      <c r="N354" s="39" t="str">
        <f aca="false">IF(M354&lt;0,"ATENÇÃO","OK")</f>
        <v>OK</v>
      </c>
      <c r="O354" s="137"/>
      <c r="P354" s="137"/>
      <c r="Q354" s="137"/>
      <c r="R354" s="137"/>
      <c r="S354" s="130"/>
      <c r="T354" s="130"/>
      <c r="U354" s="130"/>
      <c r="V354" s="130"/>
      <c r="W354" s="130"/>
      <c r="X354" s="130"/>
      <c r="Y354" s="129"/>
      <c r="Z354" s="130"/>
      <c r="AA354" s="96"/>
    </row>
    <row r="355" customFormat="false" ht="15" hidden="false" customHeight="true" outlineLevel="0" collapsed="false">
      <c r="A355" s="48"/>
      <c r="B355" s="49"/>
      <c r="C355" s="50" t="n">
        <v>352</v>
      </c>
      <c r="D355" s="51" t="s">
        <v>577</v>
      </c>
      <c r="E355" s="68" t="s">
        <v>39</v>
      </c>
      <c r="F355" s="68" t="s">
        <v>514</v>
      </c>
      <c r="G355" s="69" t="s">
        <v>578</v>
      </c>
      <c r="H355" s="70" t="s">
        <v>49</v>
      </c>
      <c r="I355" s="52" t="n">
        <v>20</v>
      </c>
      <c r="J355" s="52" t="n">
        <v>30</v>
      </c>
      <c r="K355" s="71" t="n">
        <v>159</v>
      </c>
      <c r="L355" s="59" t="n">
        <v>10</v>
      </c>
      <c r="M355" s="38" t="n">
        <f aca="false">L355-(SUM(O355:AA355))</f>
        <v>10</v>
      </c>
      <c r="N355" s="39" t="str">
        <f aca="false">IF(M355&lt;0,"ATENÇÃO","OK")</f>
        <v>OK</v>
      </c>
      <c r="O355" s="137"/>
      <c r="P355" s="137"/>
      <c r="Q355" s="137"/>
      <c r="R355" s="137"/>
      <c r="S355" s="130"/>
      <c r="T355" s="130"/>
      <c r="U355" s="130"/>
      <c r="V355" s="130"/>
      <c r="W355" s="130"/>
      <c r="X355" s="130"/>
      <c r="Y355" s="129"/>
      <c r="Z355" s="130"/>
      <c r="AA355" s="96"/>
    </row>
    <row r="356" customFormat="false" ht="15" hidden="false" customHeight="true" outlineLevel="0" collapsed="false">
      <c r="A356" s="48"/>
      <c r="B356" s="49"/>
      <c r="C356" s="57" t="n">
        <v>353</v>
      </c>
      <c r="D356" s="51" t="s">
        <v>579</v>
      </c>
      <c r="E356" s="68" t="s">
        <v>39</v>
      </c>
      <c r="F356" s="68" t="s">
        <v>580</v>
      </c>
      <c r="G356" s="69" t="s">
        <v>581</v>
      </c>
      <c r="H356" s="70" t="s">
        <v>49</v>
      </c>
      <c r="I356" s="52" t="n">
        <v>20</v>
      </c>
      <c r="J356" s="52" t="n">
        <v>30</v>
      </c>
      <c r="K356" s="71" t="n">
        <v>295</v>
      </c>
      <c r="L356" s="59" t="n">
        <v>30</v>
      </c>
      <c r="M356" s="38" t="n">
        <f aca="false">L356-(SUM(O356:AA356))</f>
        <v>30</v>
      </c>
      <c r="N356" s="39" t="str">
        <f aca="false">IF(M356&lt;0,"ATENÇÃO","OK")</f>
        <v>OK</v>
      </c>
      <c r="O356" s="137"/>
      <c r="P356" s="137"/>
      <c r="Q356" s="137"/>
      <c r="R356" s="137"/>
      <c r="S356" s="130"/>
      <c r="T356" s="130"/>
      <c r="U356" s="130"/>
      <c r="V356" s="130"/>
      <c r="W356" s="130"/>
      <c r="X356" s="130"/>
      <c r="Y356" s="129"/>
      <c r="Z356" s="130"/>
      <c r="AA356" s="96"/>
    </row>
    <row r="357" customFormat="false" ht="15" hidden="false" customHeight="true" outlineLevel="0" collapsed="false">
      <c r="A357" s="48"/>
      <c r="B357" s="49"/>
      <c r="C357" s="50" t="n">
        <v>354</v>
      </c>
      <c r="D357" s="51" t="s">
        <v>582</v>
      </c>
      <c r="E357" s="68" t="s">
        <v>39</v>
      </c>
      <c r="F357" s="68" t="s">
        <v>558</v>
      </c>
      <c r="G357" s="69" t="s">
        <v>583</v>
      </c>
      <c r="H357" s="70" t="s">
        <v>49</v>
      </c>
      <c r="I357" s="52" t="n">
        <v>20</v>
      </c>
      <c r="J357" s="52" t="n">
        <v>30</v>
      </c>
      <c r="K357" s="71" t="n">
        <v>22.9</v>
      </c>
      <c r="L357" s="59"/>
      <c r="M357" s="38" t="n">
        <f aca="false">L357-(SUM(O357:AA357))</f>
        <v>0</v>
      </c>
      <c r="N357" s="39" t="str">
        <f aca="false">IF(M357&lt;0,"ATENÇÃO","OK")</f>
        <v>OK</v>
      </c>
      <c r="O357" s="137"/>
      <c r="P357" s="137"/>
      <c r="Q357" s="137"/>
      <c r="R357" s="137"/>
      <c r="S357" s="130"/>
      <c r="T357" s="130"/>
      <c r="U357" s="130"/>
      <c r="V357" s="130"/>
      <c r="W357" s="130"/>
      <c r="X357" s="130"/>
      <c r="Y357" s="129"/>
      <c r="Z357" s="130"/>
      <c r="AA357" s="96"/>
    </row>
    <row r="358" customFormat="false" ht="15" hidden="false" customHeight="true" outlineLevel="0" collapsed="false">
      <c r="A358" s="48"/>
      <c r="B358" s="49"/>
      <c r="C358" s="50" t="n">
        <v>355</v>
      </c>
      <c r="D358" s="51" t="s">
        <v>584</v>
      </c>
      <c r="E358" s="68" t="s">
        <v>39</v>
      </c>
      <c r="F358" s="68" t="s">
        <v>558</v>
      </c>
      <c r="G358" s="69" t="s">
        <v>583</v>
      </c>
      <c r="H358" s="70" t="s">
        <v>49</v>
      </c>
      <c r="I358" s="52" t="n">
        <v>20</v>
      </c>
      <c r="J358" s="52" t="n">
        <v>30</v>
      </c>
      <c r="K358" s="71" t="n">
        <v>24.9</v>
      </c>
      <c r="L358" s="59"/>
      <c r="M358" s="38" t="n">
        <f aca="false">L358-(SUM(O358:AA358))</f>
        <v>0</v>
      </c>
      <c r="N358" s="39" t="str">
        <f aca="false">IF(M358&lt;0,"ATENÇÃO","OK")</f>
        <v>OK</v>
      </c>
      <c r="O358" s="137"/>
      <c r="P358" s="137"/>
      <c r="Q358" s="137"/>
      <c r="R358" s="137"/>
      <c r="S358" s="130"/>
      <c r="T358" s="130"/>
      <c r="U358" s="130"/>
      <c r="V358" s="130"/>
      <c r="W358" s="130"/>
      <c r="X358" s="130"/>
      <c r="Y358" s="129"/>
      <c r="Z358" s="130"/>
      <c r="AA358" s="96"/>
    </row>
    <row r="359" customFormat="false" ht="15" hidden="false" customHeight="true" outlineLevel="0" collapsed="false">
      <c r="A359" s="48"/>
      <c r="B359" s="49"/>
      <c r="C359" s="50" t="n">
        <v>356</v>
      </c>
      <c r="D359" s="51" t="s">
        <v>585</v>
      </c>
      <c r="E359" s="68" t="s">
        <v>39</v>
      </c>
      <c r="F359" s="68" t="s">
        <v>558</v>
      </c>
      <c r="G359" s="69" t="s">
        <v>583</v>
      </c>
      <c r="H359" s="70" t="s">
        <v>49</v>
      </c>
      <c r="I359" s="52" t="n">
        <v>20</v>
      </c>
      <c r="J359" s="52" t="n">
        <v>30</v>
      </c>
      <c r="K359" s="71" t="n">
        <v>49.9</v>
      </c>
      <c r="L359" s="59"/>
      <c r="M359" s="38" t="n">
        <f aca="false">L359-(SUM(O359:AA359))</f>
        <v>0</v>
      </c>
      <c r="N359" s="39" t="str">
        <f aca="false">IF(M359&lt;0,"ATENÇÃO","OK")</f>
        <v>OK</v>
      </c>
      <c r="O359" s="137"/>
      <c r="P359" s="137"/>
      <c r="Q359" s="137"/>
      <c r="R359" s="137"/>
      <c r="S359" s="130"/>
      <c r="T359" s="130"/>
      <c r="U359" s="130"/>
      <c r="V359" s="130"/>
      <c r="W359" s="130"/>
      <c r="X359" s="130"/>
      <c r="Y359" s="129"/>
      <c r="Z359" s="130"/>
      <c r="AA359" s="96"/>
    </row>
    <row r="360" customFormat="false" ht="15" hidden="false" customHeight="true" outlineLevel="0" collapsed="false">
      <c r="A360" s="48"/>
      <c r="B360" s="49"/>
      <c r="C360" s="57" t="n">
        <v>357</v>
      </c>
      <c r="D360" s="51" t="s">
        <v>586</v>
      </c>
      <c r="E360" s="68" t="s">
        <v>39</v>
      </c>
      <c r="F360" s="68" t="s">
        <v>506</v>
      </c>
      <c r="G360" s="69" t="s">
        <v>587</v>
      </c>
      <c r="H360" s="70" t="s">
        <v>49</v>
      </c>
      <c r="I360" s="52" t="n">
        <v>20</v>
      </c>
      <c r="J360" s="52" t="n">
        <v>30</v>
      </c>
      <c r="K360" s="71" t="n">
        <v>74.9</v>
      </c>
      <c r="L360" s="59"/>
      <c r="M360" s="38" t="n">
        <f aca="false">L360-(SUM(O360:AA360))</f>
        <v>0</v>
      </c>
      <c r="N360" s="39" t="str">
        <f aca="false">IF(M360&lt;0,"ATENÇÃO","OK")</f>
        <v>OK</v>
      </c>
      <c r="O360" s="137"/>
      <c r="P360" s="137"/>
      <c r="Q360" s="137"/>
      <c r="R360" s="137"/>
      <c r="S360" s="130"/>
      <c r="T360" s="130"/>
      <c r="U360" s="130"/>
      <c r="V360" s="130"/>
      <c r="W360" s="130"/>
      <c r="X360" s="130"/>
      <c r="Y360" s="129"/>
      <c r="Z360" s="130"/>
      <c r="AA360" s="96"/>
    </row>
    <row r="361" customFormat="false" ht="15" hidden="false" customHeight="true" outlineLevel="0" collapsed="false">
      <c r="A361" s="48"/>
      <c r="B361" s="49"/>
      <c r="C361" s="50" t="n">
        <v>358</v>
      </c>
      <c r="D361" s="51" t="s">
        <v>588</v>
      </c>
      <c r="E361" s="68" t="s">
        <v>39</v>
      </c>
      <c r="F361" s="68" t="s">
        <v>506</v>
      </c>
      <c r="G361" s="69" t="s">
        <v>589</v>
      </c>
      <c r="H361" s="70" t="s">
        <v>49</v>
      </c>
      <c r="I361" s="52" t="n">
        <v>20</v>
      </c>
      <c r="J361" s="52" t="n">
        <v>30</v>
      </c>
      <c r="K361" s="71" t="n">
        <v>74.9</v>
      </c>
      <c r="L361" s="59" t="n">
        <v>10</v>
      </c>
      <c r="M361" s="38" t="n">
        <f aca="false">L361-(SUM(O361:AA361))</f>
        <v>10</v>
      </c>
      <c r="N361" s="39" t="str">
        <f aca="false">IF(M361&lt;0,"ATENÇÃO","OK")</f>
        <v>OK</v>
      </c>
      <c r="O361" s="137"/>
      <c r="P361" s="137"/>
      <c r="Q361" s="137"/>
      <c r="R361" s="137"/>
      <c r="S361" s="130"/>
      <c r="T361" s="130"/>
      <c r="U361" s="130"/>
      <c r="V361" s="130"/>
      <c r="W361" s="130"/>
      <c r="X361" s="130"/>
      <c r="Y361" s="129"/>
      <c r="Z361" s="130"/>
      <c r="AA361" s="96"/>
    </row>
    <row r="362" customFormat="false" ht="15" hidden="false" customHeight="true" outlineLevel="0" collapsed="false">
      <c r="A362" s="48"/>
      <c r="B362" s="49"/>
      <c r="C362" s="50" t="n">
        <v>359</v>
      </c>
      <c r="D362" s="51" t="s">
        <v>590</v>
      </c>
      <c r="E362" s="68" t="s">
        <v>39</v>
      </c>
      <c r="F362" s="68" t="s">
        <v>506</v>
      </c>
      <c r="G362" s="69" t="s">
        <v>591</v>
      </c>
      <c r="H362" s="70" t="s">
        <v>49</v>
      </c>
      <c r="I362" s="52" t="n">
        <v>20</v>
      </c>
      <c r="J362" s="52" t="n">
        <v>30</v>
      </c>
      <c r="K362" s="71" t="n">
        <v>59.9</v>
      </c>
      <c r="L362" s="59"/>
      <c r="M362" s="38" t="n">
        <f aca="false">L362-(SUM(O362:AA362))</f>
        <v>0</v>
      </c>
      <c r="N362" s="39" t="str">
        <f aca="false">IF(M362&lt;0,"ATENÇÃO","OK")</f>
        <v>OK</v>
      </c>
      <c r="O362" s="137"/>
      <c r="P362" s="137"/>
      <c r="Q362" s="137"/>
      <c r="R362" s="137"/>
      <c r="S362" s="130"/>
      <c r="T362" s="130"/>
      <c r="U362" s="130"/>
      <c r="V362" s="130"/>
      <c r="W362" s="130"/>
      <c r="X362" s="130"/>
      <c r="Y362" s="129"/>
      <c r="Z362" s="130"/>
      <c r="AA362" s="96"/>
    </row>
    <row r="363" customFormat="false" ht="15" hidden="false" customHeight="true" outlineLevel="0" collapsed="false">
      <c r="A363" s="48"/>
      <c r="B363" s="49"/>
      <c r="C363" s="50" t="n">
        <v>360</v>
      </c>
      <c r="D363" s="51" t="s">
        <v>592</v>
      </c>
      <c r="E363" s="68" t="s">
        <v>39</v>
      </c>
      <c r="F363" s="68" t="s">
        <v>506</v>
      </c>
      <c r="G363" s="69" t="s">
        <v>593</v>
      </c>
      <c r="H363" s="70" t="s">
        <v>49</v>
      </c>
      <c r="I363" s="52" t="n">
        <v>20</v>
      </c>
      <c r="J363" s="52" t="n">
        <v>30</v>
      </c>
      <c r="K363" s="71" t="n">
        <v>74.9</v>
      </c>
      <c r="L363" s="59"/>
      <c r="M363" s="38" t="n">
        <f aca="false">L363-(SUM(O363:AA363))</f>
        <v>0</v>
      </c>
      <c r="N363" s="39" t="str">
        <f aca="false">IF(M363&lt;0,"ATENÇÃO","OK")</f>
        <v>OK</v>
      </c>
      <c r="O363" s="137"/>
      <c r="P363" s="137"/>
      <c r="Q363" s="137"/>
      <c r="R363" s="137"/>
      <c r="S363" s="130"/>
      <c r="T363" s="130"/>
      <c r="U363" s="130"/>
      <c r="V363" s="130"/>
      <c r="W363" s="130"/>
      <c r="X363" s="130"/>
      <c r="Y363" s="129"/>
      <c r="Z363" s="130"/>
      <c r="AA363" s="96"/>
    </row>
    <row r="364" customFormat="false" ht="15" hidden="false" customHeight="true" outlineLevel="0" collapsed="false">
      <c r="A364" s="48"/>
      <c r="B364" s="49"/>
      <c r="C364" s="57" t="n">
        <v>361</v>
      </c>
      <c r="D364" s="51" t="s">
        <v>594</v>
      </c>
      <c r="E364" s="68" t="s">
        <v>39</v>
      </c>
      <c r="F364" s="68" t="s">
        <v>506</v>
      </c>
      <c r="G364" s="69" t="s">
        <v>595</v>
      </c>
      <c r="H364" s="70" t="s">
        <v>49</v>
      </c>
      <c r="I364" s="52" t="n">
        <v>20</v>
      </c>
      <c r="J364" s="52" t="n">
        <v>30</v>
      </c>
      <c r="K364" s="71" t="n">
        <v>39.9</v>
      </c>
      <c r="L364" s="59"/>
      <c r="M364" s="38" t="n">
        <f aca="false">L364-(SUM(O364:AA364))</f>
        <v>0</v>
      </c>
      <c r="N364" s="39" t="str">
        <f aca="false">IF(M364&lt;0,"ATENÇÃO","OK")</f>
        <v>OK</v>
      </c>
      <c r="O364" s="137"/>
      <c r="P364" s="137"/>
      <c r="Q364" s="137"/>
      <c r="R364" s="137"/>
      <c r="S364" s="130"/>
      <c r="T364" s="130"/>
      <c r="U364" s="130"/>
      <c r="V364" s="130"/>
      <c r="W364" s="130"/>
      <c r="X364" s="130"/>
      <c r="Y364" s="129"/>
      <c r="Z364" s="130"/>
      <c r="AA364" s="96"/>
    </row>
    <row r="365" customFormat="false" ht="15" hidden="false" customHeight="true" outlineLevel="0" collapsed="false">
      <c r="A365" s="48"/>
      <c r="B365" s="49"/>
      <c r="C365" s="50" t="n">
        <v>362</v>
      </c>
      <c r="D365" s="56" t="s">
        <v>596</v>
      </c>
      <c r="E365" s="68" t="s">
        <v>39</v>
      </c>
      <c r="F365" s="68" t="s">
        <v>558</v>
      </c>
      <c r="G365" s="69" t="s">
        <v>583</v>
      </c>
      <c r="H365" s="70" t="s">
        <v>42</v>
      </c>
      <c r="I365" s="52" t="n">
        <v>20</v>
      </c>
      <c r="J365" s="52" t="n">
        <v>30</v>
      </c>
      <c r="K365" s="71" t="n">
        <v>33</v>
      </c>
      <c r="L365" s="59"/>
      <c r="M365" s="38" t="n">
        <f aca="false">L365-(SUM(O365:AA365))</f>
        <v>0</v>
      </c>
      <c r="N365" s="39" t="str">
        <f aca="false">IF(M365&lt;0,"ATENÇÃO","OK")</f>
        <v>OK</v>
      </c>
      <c r="O365" s="137"/>
      <c r="P365" s="137"/>
      <c r="Q365" s="137"/>
      <c r="R365" s="137"/>
      <c r="S365" s="130"/>
      <c r="T365" s="130"/>
      <c r="U365" s="130"/>
      <c r="V365" s="130"/>
      <c r="W365" s="130"/>
      <c r="X365" s="130"/>
      <c r="Y365" s="129"/>
      <c r="Z365" s="130"/>
      <c r="AA365" s="96"/>
    </row>
    <row r="366" customFormat="false" ht="15" hidden="false" customHeight="true" outlineLevel="0" collapsed="false">
      <c r="A366" s="48"/>
      <c r="B366" s="49"/>
      <c r="C366" s="50" t="n">
        <v>363</v>
      </c>
      <c r="D366" s="51" t="s">
        <v>597</v>
      </c>
      <c r="E366" s="68" t="s">
        <v>39</v>
      </c>
      <c r="F366" s="68" t="s">
        <v>275</v>
      </c>
      <c r="G366" s="69" t="s">
        <v>598</v>
      </c>
      <c r="H366" s="70" t="s">
        <v>49</v>
      </c>
      <c r="I366" s="52" t="n">
        <v>20</v>
      </c>
      <c r="J366" s="52" t="n">
        <v>30</v>
      </c>
      <c r="K366" s="71" t="n">
        <v>3.5</v>
      </c>
      <c r="L366" s="59"/>
      <c r="M366" s="38" t="n">
        <f aca="false">L366-(SUM(O366:AA366))</f>
        <v>0</v>
      </c>
      <c r="N366" s="39" t="str">
        <f aca="false">IF(M366&lt;0,"ATENÇÃO","OK")</f>
        <v>OK</v>
      </c>
      <c r="O366" s="137"/>
      <c r="P366" s="137"/>
      <c r="Q366" s="137"/>
      <c r="R366" s="137"/>
      <c r="S366" s="130"/>
      <c r="T366" s="130"/>
      <c r="U366" s="130"/>
      <c r="V366" s="130"/>
      <c r="W366" s="130"/>
      <c r="X366" s="130"/>
      <c r="Y366" s="129"/>
      <c r="Z366" s="130"/>
      <c r="AA366" s="96"/>
    </row>
    <row r="367" customFormat="false" ht="15" hidden="false" customHeight="true" outlineLevel="0" collapsed="false">
      <c r="A367" s="48"/>
      <c r="B367" s="49"/>
      <c r="C367" s="50" t="n">
        <v>364</v>
      </c>
      <c r="D367" s="51" t="s">
        <v>599</v>
      </c>
      <c r="E367" s="68" t="s">
        <v>39</v>
      </c>
      <c r="F367" s="68" t="s">
        <v>600</v>
      </c>
      <c r="G367" s="69" t="s">
        <v>601</v>
      </c>
      <c r="H367" s="70" t="s">
        <v>49</v>
      </c>
      <c r="I367" s="52" t="n">
        <v>20</v>
      </c>
      <c r="J367" s="52" t="n">
        <v>30</v>
      </c>
      <c r="K367" s="71" t="n">
        <v>79.9</v>
      </c>
      <c r="L367" s="59"/>
      <c r="M367" s="38" t="n">
        <f aca="false">L367-(SUM(O367:AA367))</f>
        <v>0</v>
      </c>
      <c r="N367" s="39" t="str">
        <f aca="false">IF(M367&lt;0,"ATENÇÃO","OK")</f>
        <v>OK</v>
      </c>
      <c r="O367" s="137"/>
      <c r="P367" s="137"/>
      <c r="Q367" s="137"/>
      <c r="R367" s="137"/>
      <c r="S367" s="130"/>
      <c r="T367" s="130"/>
      <c r="U367" s="130"/>
      <c r="V367" s="130"/>
      <c r="W367" s="130"/>
      <c r="X367" s="130"/>
      <c r="Y367" s="129"/>
      <c r="Z367" s="130"/>
      <c r="AA367" s="96"/>
    </row>
    <row r="368" customFormat="false" ht="15" hidden="false" customHeight="true" outlineLevel="0" collapsed="false">
      <c r="A368" s="48"/>
      <c r="B368" s="49"/>
      <c r="C368" s="57" t="n">
        <v>365</v>
      </c>
      <c r="D368" s="51" t="s">
        <v>602</v>
      </c>
      <c r="E368" s="68" t="s">
        <v>39</v>
      </c>
      <c r="F368" s="68" t="s">
        <v>603</v>
      </c>
      <c r="G368" s="69" t="s">
        <v>601</v>
      </c>
      <c r="H368" s="70" t="s">
        <v>49</v>
      </c>
      <c r="I368" s="52" t="n">
        <v>20</v>
      </c>
      <c r="J368" s="52" t="n">
        <v>30</v>
      </c>
      <c r="K368" s="71" t="n">
        <v>129.9</v>
      </c>
      <c r="L368" s="59"/>
      <c r="M368" s="38" t="n">
        <f aca="false">L368-(SUM(O368:AA368))</f>
        <v>0</v>
      </c>
      <c r="N368" s="39" t="str">
        <f aca="false">IF(M368&lt;0,"ATENÇÃO","OK")</f>
        <v>OK</v>
      </c>
      <c r="O368" s="137"/>
      <c r="P368" s="137"/>
      <c r="Q368" s="137"/>
      <c r="R368" s="137"/>
      <c r="S368" s="130"/>
      <c r="T368" s="130"/>
      <c r="U368" s="130"/>
      <c r="V368" s="130"/>
      <c r="W368" s="130"/>
      <c r="X368" s="130"/>
      <c r="Y368" s="129"/>
      <c r="Z368" s="130"/>
      <c r="AA368" s="96"/>
    </row>
    <row r="369" customFormat="false" ht="15" hidden="false" customHeight="true" outlineLevel="0" collapsed="false">
      <c r="A369" s="63" t="s">
        <v>37</v>
      </c>
      <c r="B369" s="31" t="n">
        <v>5</v>
      </c>
      <c r="C369" s="32" t="n">
        <v>366</v>
      </c>
      <c r="D369" s="45" t="s">
        <v>604</v>
      </c>
      <c r="E369" s="81" t="s">
        <v>39</v>
      </c>
      <c r="F369" s="81" t="s">
        <v>605</v>
      </c>
      <c r="G369" s="82" t="n">
        <v>2025</v>
      </c>
      <c r="H369" s="83" t="s">
        <v>49</v>
      </c>
      <c r="I369" s="35" t="n">
        <v>20</v>
      </c>
      <c r="J369" s="35" t="n">
        <v>30</v>
      </c>
      <c r="K369" s="84" t="n">
        <v>1.25</v>
      </c>
      <c r="L369" s="59" t="n">
        <v>5</v>
      </c>
      <c r="M369" s="38" t="n">
        <f aca="false">L369-(SUM(O369:AA369))</f>
        <v>5</v>
      </c>
      <c r="N369" s="39" t="str">
        <f aca="false">IF(M369&lt;0,"ATENÇÃO","OK")</f>
        <v>OK</v>
      </c>
      <c r="O369" s="137"/>
      <c r="P369" s="137"/>
      <c r="Q369" s="137"/>
      <c r="R369" s="137"/>
      <c r="S369" s="130"/>
      <c r="T369" s="130"/>
      <c r="U369" s="130"/>
      <c r="V369" s="130"/>
      <c r="W369" s="130"/>
      <c r="X369" s="130"/>
      <c r="Y369" s="129"/>
      <c r="Z369" s="130"/>
      <c r="AA369" s="96"/>
    </row>
    <row r="370" customFormat="false" ht="15" hidden="false" customHeight="true" outlineLevel="0" collapsed="false">
      <c r="A370" s="63"/>
      <c r="B370" s="31"/>
      <c r="C370" s="32" t="n">
        <v>367</v>
      </c>
      <c r="D370" s="45" t="s">
        <v>606</v>
      </c>
      <c r="E370" s="81" t="s">
        <v>39</v>
      </c>
      <c r="F370" s="81" t="s">
        <v>605</v>
      </c>
      <c r="G370" s="82" t="n">
        <v>2032</v>
      </c>
      <c r="H370" s="83" t="s">
        <v>42</v>
      </c>
      <c r="I370" s="35" t="n">
        <v>20</v>
      </c>
      <c r="J370" s="35" t="n">
        <v>30</v>
      </c>
      <c r="K370" s="84" t="n">
        <v>1.25</v>
      </c>
      <c r="L370" s="59" t="n">
        <v>5</v>
      </c>
      <c r="M370" s="38" t="n">
        <f aca="false">L370-(SUM(O370:AA370))</f>
        <v>5</v>
      </c>
      <c r="N370" s="39" t="str">
        <f aca="false">IF(M370&lt;0,"ATENÇÃO","OK")</f>
        <v>OK</v>
      </c>
      <c r="O370" s="137"/>
      <c r="P370" s="137"/>
      <c r="Q370" s="137"/>
      <c r="R370" s="137"/>
      <c r="S370" s="130"/>
      <c r="T370" s="130"/>
      <c r="U370" s="130"/>
      <c r="V370" s="130"/>
      <c r="W370" s="130"/>
      <c r="X370" s="130"/>
      <c r="Y370" s="129"/>
      <c r="Z370" s="130"/>
      <c r="AA370" s="96"/>
    </row>
    <row r="371" customFormat="false" ht="15" hidden="false" customHeight="true" outlineLevel="0" collapsed="false">
      <c r="A371" s="63"/>
      <c r="B371" s="31"/>
      <c r="C371" s="32" t="n">
        <v>368</v>
      </c>
      <c r="D371" s="45" t="s">
        <v>607</v>
      </c>
      <c r="E371" s="81" t="s">
        <v>39</v>
      </c>
      <c r="F371" s="81" t="s">
        <v>605</v>
      </c>
      <c r="G371" s="82" t="s">
        <v>608</v>
      </c>
      <c r="H371" s="83" t="s">
        <v>42</v>
      </c>
      <c r="I371" s="35" t="n">
        <v>20</v>
      </c>
      <c r="J371" s="35" t="n">
        <v>30</v>
      </c>
      <c r="K371" s="84" t="n">
        <v>8</v>
      </c>
      <c r="L371" s="59" t="n">
        <v>5</v>
      </c>
      <c r="M371" s="38" t="n">
        <f aca="false">L371-(SUM(O371:AA371))</f>
        <v>5</v>
      </c>
      <c r="N371" s="39" t="str">
        <f aca="false">IF(M371&lt;0,"ATENÇÃO","OK")</f>
        <v>OK</v>
      </c>
      <c r="O371" s="137"/>
      <c r="P371" s="137"/>
      <c r="Q371" s="137"/>
      <c r="R371" s="137"/>
      <c r="S371" s="130"/>
      <c r="T371" s="130"/>
      <c r="U371" s="130"/>
      <c r="V371" s="130"/>
      <c r="W371" s="130"/>
      <c r="X371" s="130"/>
      <c r="Y371" s="129"/>
      <c r="Z371" s="130"/>
      <c r="AA371" s="96"/>
    </row>
    <row r="372" customFormat="false" ht="15" hidden="false" customHeight="true" outlineLevel="0" collapsed="false">
      <c r="A372" s="63"/>
      <c r="B372" s="31"/>
      <c r="C372" s="44" t="n">
        <v>369</v>
      </c>
      <c r="D372" s="45" t="s">
        <v>609</v>
      </c>
      <c r="E372" s="81" t="s">
        <v>39</v>
      </c>
      <c r="F372" s="81" t="s">
        <v>605</v>
      </c>
      <c r="G372" s="82" t="n">
        <v>2032</v>
      </c>
      <c r="H372" s="83" t="s">
        <v>49</v>
      </c>
      <c r="I372" s="35" t="n">
        <v>20</v>
      </c>
      <c r="J372" s="35" t="n">
        <v>30</v>
      </c>
      <c r="K372" s="84" t="n">
        <v>1.45</v>
      </c>
      <c r="L372" s="59"/>
      <c r="M372" s="38" t="n">
        <f aca="false">L372-(SUM(O372:AA372))</f>
        <v>0</v>
      </c>
      <c r="N372" s="39" t="str">
        <f aca="false">IF(M372&lt;0,"ATENÇÃO","OK")</f>
        <v>OK</v>
      </c>
      <c r="O372" s="137"/>
      <c r="P372" s="137"/>
      <c r="Q372" s="137"/>
      <c r="R372" s="137"/>
      <c r="S372" s="130"/>
      <c r="T372" s="130"/>
      <c r="U372" s="130"/>
      <c r="V372" s="130"/>
      <c r="W372" s="130"/>
      <c r="X372" s="130"/>
      <c r="Y372" s="129"/>
      <c r="Z372" s="130"/>
      <c r="AA372" s="96"/>
    </row>
    <row r="373" customFormat="false" ht="15" hidden="false" customHeight="true" outlineLevel="0" collapsed="false">
      <c r="A373" s="63"/>
      <c r="B373" s="31"/>
      <c r="C373" s="32" t="n">
        <v>370</v>
      </c>
      <c r="D373" s="45" t="s">
        <v>610</v>
      </c>
      <c r="E373" s="81" t="s">
        <v>645</v>
      </c>
      <c r="F373" s="81" t="s">
        <v>497</v>
      </c>
      <c r="G373" s="82" t="s">
        <v>612</v>
      </c>
      <c r="H373" s="83" t="s">
        <v>49</v>
      </c>
      <c r="I373" s="35" t="n">
        <v>20</v>
      </c>
      <c r="J373" s="35" t="n">
        <v>30</v>
      </c>
      <c r="K373" s="84" t="n">
        <v>25</v>
      </c>
      <c r="L373" s="59" t="n">
        <v>5</v>
      </c>
      <c r="M373" s="38" t="n">
        <f aca="false">L373-(SUM(O373:AA373))</f>
        <v>5</v>
      </c>
      <c r="N373" s="39" t="str">
        <f aca="false">IF(M373&lt;0,"ATENÇÃO","OK")</f>
        <v>OK</v>
      </c>
      <c r="O373" s="137"/>
      <c r="P373" s="137"/>
      <c r="Q373" s="137"/>
      <c r="R373" s="137"/>
      <c r="S373" s="130"/>
      <c r="T373" s="130"/>
      <c r="U373" s="130"/>
      <c r="V373" s="130"/>
      <c r="W373" s="130"/>
      <c r="X373" s="130"/>
      <c r="Y373" s="129"/>
      <c r="Z373" s="130"/>
      <c r="AA373" s="96"/>
    </row>
    <row r="374" customFormat="false" ht="15" hidden="false" customHeight="true" outlineLevel="0" collapsed="false">
      <c r="A374" s="63"/>
      <c r="B374" s="31"/>
      <c r="C374" s="32" t="n">
        <v>371</v>
      </c>
      <c r="D374" s="45" t="s">
        <v>613</v>
      </c>
      <c r="E374" s="81" t="s">
        <v>39</v>
      </c>
      <c r="F374" s="81" t="s">
        <v>605</v>
      </c>
      <c r="G374" s="82" t="s">
        <v>614</v>
      </c>
      <c r="H374" s="83" t="s">
        <v>49</v>
      </c>
      <c r="I374" s="35" t="n">
        <v>20</v>
      </c>
      <c r="J374" s="35" t="n">
        <v>30</v>
      </c>
      <c r="K374" s="84" t="n">
        <v>12</v>
      </c>
      <c r="L374" s="59"/>
      <c r="M374" s="38" t="n">
        <f aca="false">L374-(SUM(O374:AA374))</f>
        <v>0</v>
      </c>
      <c r="N374" s="39" t="str">
        <f aca="false">IF(M374&lt;0,"ATENÇÃO","OK")</f>
        <v>OK</v>
      </c>
      <c r="O374" s="137"/>
      <c r="P374" s="137"/>
      <c r="Q374" s="137"/>
      <c r="R374" s="137"/>
      <c r="S374" s="130"/>
      <c r="T374" s="130"/>
      <c r="U374" s="130"/>
      <c r="V374" s="130"/>
      <c r="W374" s="130"/>
      <c r="X374" s="130"/>
      <c r="Y374" s="129"/>
      <c r="Z374" s="130"/>
      <c r="AA374" s="96"/>
    </row>
    <row r="375" customFormat="false" ht="15" hidden="false" customHeight="true" outlineLevel="0" collapsed="false">
      <c r="A375" s="63"/>
      <c r="B375" s="31"/>
      <c r="C375" s="32" t="n">
        <v>372</v>
      </c>
      <c r="D375" s="45" t="s">
        <v>615</v>
      </c>
      <c r="E375" s="81" t="s">
        <v>39</v>
      </c>
      <c r="F375" s="81" t="s">
        <v>605</v>
      </c>
      <c r="G375" s="82" t="s">
        <v>616</v>
      </c>
      <c r="H375" s="83" t="s">
        <v>49</v>
      </c>
      <c r="I375" s="35" t="n">
        <v>20</v>
      </c>
      <c r="J375" s="35" t="n">
        <v>30</v>
      </c>
      <c r="K375" s="84" t="n">
        <v>10</v>
      </c>
      <c r="L375" s="59"/>
      <c r="M375" s="38" t="n">
        <f aca="false">L375-(SUM(O375:AA375))</f>
        <v>0</v>
      </c>
      <c r="N375" s="39" t="str">
        <f aca="false">IF(M375&lt;0,"ATENÇÃO","OK")</f>
        <v>OK</v>
      </c>
      <c r="O375" s="137"/>
      <c r="P375" s="137"/>
      <c r="Q375" s="137"/>
      <c r="R375" s="137"/>
      <c r="S375" s="130"/>
      <c r="T375" s="130"/>
      <c r="U375" s="130"/>
      <c r="V375" s="130"/>
      <c r="W375" s="130"/>
      <c r="X375" s="130"/>
      <c r="Y375" s="129"/>
      <c r="Z375" s="130"/>
      <c r="AA375" s="96"/>
    </row>
    <row r="376" customFormat="false" ht="15" hidden="false" customHeight="true" outlineLevel="0" collapsed="false">
      <c r="A376" s="63"/>
      <c r="B376" s="31"/>
      <c r="C376" s="44" t="n">
        <v>373</v>
      </c>
      <c r="D376" s="33" t="s">
        <v>617</v>
      </c>
      <c r="E376" s="81" t="s">
        <v>39</v>
      </c>
      <c r="F376" s="81" t="s">
        <v>605</v>
      </c>
      <c r="G376" s="82" t="s">
        <v>618</v>
      </c>
      <c r="H376" s="83" t="s">
        <v>42</v>
      </c>
      <c r="I376" s="35" t="n">
        <v>20</v>
      </c>
      <c r="J376" s="35" t="n">
        <v>30</v>
      </c>
      <c r="K376" s="84" t="n">
        <v>3.45</v>
      </c>
      <c r="L376" s="59" t="n">
        <v>20</v>
      </c>
      <c r="M376" s="38" t="n">
        <f aca="false">L376-(SUM(O376:AA376))</f>
        <v>0</v>
      </c>
      <c r="N376" s="39" t="str">
        <f aca="false">IF(M376&lt;0,"ATENÇÃO","OK")</f>
        <v>OK</v>
      </c>
      <c r="O376" s="137"/>
      <c r="P376" s="137"/>
      <c r="Q376" s="137"/>
      <c r="R376" s="137"/>
      <c r="S376" s="130"/>
      <c r="T376" s="130"/>
      <c r="U376" s="130"/>
      <c r="V376" s="130"/>
      <c r="W376" s="135" t="n">
        <v>20</v>
      </c>
      <c r="X376" s="139"/>
      <c r="Y376" s="129"/>
      <c r="Z376" s="130"/>
      <c r="AA376" s="96"/>
    </row>
    <row r="377" customFormat="false" ht="15" hidden="false" customHeight="true" outlineLevel="0" collapsed="false">
      <c r="A377" s="63"/>
      <c r="B377" s="31"/>
      <c r="C377" s="32" t="n">
        <v>374</v>
      </c>
      <c r="D377" s="45" t="s">
        <v>619</v>
      </c>
      <c r="E377" s="81" t="s">
        <v>39</v>
      </c>
      <c r="F377" s="81" t="s">
        <v>605</v>
      </c>
      <c r="G377" s="82" t="s">
        <v>620</v>
      </c>
      <c r="H377" s="83" t="s">
        <v>42</v>
      </c>
      <c r="I377" s="35" t="n">
        <v>20</v>
      </c>
      <c r="J377" s="35" t="n">
        <v>30</v>
      </c>
      <c r="K377" s="84" t="n">
        <v>3.45</v>
      </c>
      <c r="L377" s="59" t="n">
        <v>30</v>
      </c>
      <c r="M377" s="38" t="n">
        <f aca="false">L377-(SUM(O377:AA377))</f>
        <v>0</v>
      </c>
      <c r="N377" s="39" t="str">
        <f aca="false">IF(M377&lt;0,"ATENÇÃO","OK")</f>
        <v>OK</v>
      </c>
      <c r="O377" s="137"/>
      <c r="P377" s="137"/>
      <c r="Q377" s="137"/>
      <c r="R377" s="137"/>
      <c r="S377" s="130"/>
      <c r="T377" s="135" t="n">
        <v>30</v>
      </c>
      <c r="U377" s="130"/>
      <c r="V377" s="130"/>
      <c r="W377" s="130"/>
      <c r="X377" s="130"/>
      <c r="Y377" s="129"/>
      <c r="Z377" s="130"/>
      <c r="AA377" s="96"/>
    </row>
    <row r="378" customFormat="false" ht="135" hidden="false" customHeight="false" outlineLevel="0" collapsed="false">
      <c r="A378" s="48" t="s">
        <v>621</v>
      </c>
      <c r="B378" s="49" t="n">
        <v>6</v>
      </c>
      <c r="C378" s="50" t="n">
        <v>375</v>
      </c>
      <c r="D378" s="56" t="s">
        <v>622</v>
      </c>
      <c r="E378" s="68" t="s">
        <v>178</v>
      </c>
      <c r="F378" s="68" t="s">
        <v>623</v>
      </c>
      <c r="G378" s="69" t="s">
        <v>623</v>
      </c>
      <c r="H378" s="70" t="s">
        <v>49</v>
      </c>
      <c r="I378" s="52" t="n">
        <v>20</v>
      </c>
      <c r="J378" s="52" t="n">
        <v>30</v>
      </c>
      <c r="K378" s="71" t="n">
        <v>43.97</v>
      </c>
      <c r="L378" s="59" t="n">
        <v>2</v>
      </c>
      <c r="M378" s="38" t="n">
        <f aca="false">L378-(SUM(O378:AA378))</f>
        <v>2</v>
      </c>
      <c r="N378" s="39" t="str">
        <f aca="false">IF(M378&lt;0,"ATENÇÃO","OK")</f>
        <v>OK</v>
      </c>
      <c r="O378" s="137"/>
      <c r="P378" s="137"/>
      <c r="Q378" s="137"/>
      <c r="R378" s="137"/>
      <c r="S378" s="130"/>
      <c r="T378" s="130"/>
      <c r="U378" s="130"/>
      <c r="V378" s="130"/>
      <c r="W378" s="130"/>
      <c r="X378" s="130"/>
      <c r="Y378" s="129"/>
      <c r="Z378" s="130"/>
      <c r="AA378" s="96"/>
    </row>
    <row r="379" customFormat="false" ht="22.5" hidden="false" customHeight="true" outlineLevel="0" collapsed="false">
      <c r="A379" s="63" t="s">
        <v>621</v>
      </c>
      <c r="B379" s="86" t="n">
        <v>7</v>
      </c>
      <c r="C379" s="32" t="n">
        <v>376</v>
      </c>
      <c r="D379" s="64" t="s">
        <v>624</v>
      </c>
      <c r="E379" s="81" t="s">
        <v>39</v>
      </c>
      <c r="F379" s="81" t="s">
        <v>625</v>
      </c>
      <c r="G379" s="82" t="s">
        <v>625</v>
      </c>
      <c r="H379" s="83" t="s">
        <v>626</v>
      </c>
      <c r="I379" s="35" t="n">
        <v>20</v>
      </c>
      <c r="J379" s="35" t="n">
        <v>30</v>
      </c>
      <c r="K379" s="84" t="n">
        <v>59.38</v>
      </c>
      <c r="L379" s="59"/>
      <c r="M379" s="38" t="n">
        <f aca="false">L379-(SUM(O379:AA379))</f>
        <v>0</v>
      </c>
      <c r="N379" s="39" t="str">
        <f aca="false">IF(M379&lt;0,"ATENÇÃO","OK")</f>
        <v>OK</v>
      </c>
      <c r="O379" s="137"/>
      <c r="P379" s="137"/>
      <c r="Q379" s="137"/>
      <c r="R379" s="137"/>
      <c r="S379" s="130"/>
      <c r="T379" s="130"/>
      <c r="U379" s="130"/>
      <c r="V379" s="130"/>
      <c r="W379" s="130"/>
      <c r="X379" s="130"/>
      <c r="Y379" s="129"/>
      <c r="Z379" s="130"/>
      <c r="AA379" s="96"/>
    </row>
    <row r="380" customFormat="false" ht="22.5" hidden="false" customHeight="true" outlineLevel="0" collapsed="false">
      <c r="A380" s="63"/>
      <c r="B380" s="86"/>
      <c r="C380" s="44" t="n">
        <v>377</v>
      </c>
      <c r="D380" s="64" t="s">
        <v>627</v>
      </c>
      <c r="E380" s="81" t="s">
        <v>628</v>
      </c>
      <c r="F380" s="81" t="s">
        <v>629</v>
      </c>
      <c r="G380" s="82" t="s">
        <v>629</v>
      </c>
      <c r="H380" s="83" t="s">
        <v>49</v>
      </c>
      <c r="I380" s="35" t="n">
        <v>20</v>
      </c>
      <c r="J380" s="35" t="n">
        <v>30</v>
      </c>
      <c r="K380" s="84" t="n">
        <v>81.75</v>
      </c>
      <c r="L380" s="59"/>
      <c r="M380" s="38" t="n">
        <f aca="false">L380-(SUM(O380:AA380))</f>
        <v>0</v>
      </c>
      <c r="N380" s="39" t="str">
        <f aca="false">IF(M380&lt;0,"ATENÇÃO","OK")</f>
        <v>OK</v>
      </c>
      <c r="O380" s="137"/>
      <c r="P380" s="137"/>
      <c r="Q380" s="137"/>
      <c r="R380" s="137"/>
      <c r="S380" s="130"/>
      <c r="T380" s="130"/>
      <c r="U380" s="130"/>
      <c r="V380" s="130"/>
      <c r="W380" s="130"/>
      <c r="X380" s="130"/>
      <c r="Y380" s="129"/>
      <c r="Z380" s="130"/>
      <c r="AA380" s="96"/>
    </row>
    <row r="381" customFormat="false" ht="22.5" hidden="false" customHeight="true" outlineLevel="0" collapsed="false">
      <c r="A381" s="63"/>
      <c r="B381" s="86"/>
      <c r="C381" s="32" t="n">
        <v>378</v>
      </c>
      <c r="D381" s="64" t="s">
        <v>630</v>
      </c>
      <c r="E381" s="81" t="s">
        <v>39</v>
      </c>
      <c r="F381" s="81" t="s">
        <v>625</v>
      </c>
      <c r="G381" s="82" t="s">
        <v>625</v>
      </c>
      <c r="H381" s="83" t="s">
        <v>626</v>
      </c>
      <c r="I381" s="35" t="n">
        <v>20</v>
      </c>
      <c r="J381" s="35" t="n">
        <v>30</v>
      </c>
      <c r="K381" s="84" t="n">
        <v>59.54</v>
      </c>
      <c r="L381" s="59"/>
      <c r="M381" s="38" t="n">
        <f aca="false">L381-(SUM(O381:AA381))</f>
        <v>0</v>
      </c>
      <c r="N381" s="39" t="str">
        <f aca="false">IF(M381&lt;0,"ATENÇÃO","OK")</f>
        <v>OK</v>
      </c>
      <c r="O381" s="137"/>
      <c r="P381" s="137"/>
      <c r="Q381" s="137"/>
      <c r="R381" s="137"/>
      <c r="S381" s="130"/>
      <c r="T381" s="130"/>
      <c r="U381" s="130"/>
      <c r="V381" s="130"/>
      <c r="W381" s="130"/>
      <c r="X381" s="130"/>
      <c r="Y381" s="129"/>
      <c r="Z381" s="130"/>
      <c r="AA381" s="96"/>
    </row>
    <row r="382" customFormat="false" ht="90" hidden="false" customHeight="false" outlineLevel="0" collapsed="false">
      <c r="A382" s="48" t="s">
        <v>631</v>
      </c>
      <c r="B382" s="49" t="n">
        <v>8</v>
      </c>
      <c r="C382" s="50" t="n">
        <v>379</v>
      </c>
      <c r="D382" s="51" t="s">
        <v>632</v>
      </c>
      <c r="E382" s="68" t="s">
        <v>39</v>
      </c>
      <c r="F382" s="68" t="s">
        <v>633</v>
      </c>
      <c r="G382" s="69" t="s">
        <v>634</v>
      </c>
      <c r="H382" s="70" t="s">
        <v>49</v>
      </c>
      <c r="I382" s="52" t="n">
        <v>20</v>
      </c>
      <c r="J382" s="52" t="n">
        <v>30</v>
      </c>
      <c r="K382" s="71" t="n">
        <v>27.16</v>
      </c>
      <c r="L382" s="59" t="n">
        <v>2</v>
      </c>
      <c r="M382" s="38" t="n">
        <f aca="false">L382-(SUM(O382:AA382))</f>
        <v>2</v>
      </c>
      <c r="N382" s="39" t="str">
        <f aca="false">IF(M382&lt;0,"ATENÇÃO","OK")</f>
        <v>OK</v>
      </c>
      <c r="O382" s="137"/>
      <c r="P382" s="137"/>
      <c r="Q382" s="137"/>
      <c r="R382" s="137"/>
      <c r="S382" s="130"/>
      <c r="T382" s="130"/>
      <c r="U382" s="130"/>
      <c r="V382" s="130"/>
      <c r="W382" s="130"/>
      <c r="X382" s="130"/>
      <c r="Y382" s="129"/>
      <c r="Z382" s="130"/>
      <c r="AA382" s="96"/>
    </row>
    <row r="384" customFormat="false" ht="15" hidden="false" customHeight="false" outlineLevel="0" collapsed="false">
      <c r="K384" s="122" t="s">
        <v>679</v>
      </c>
      <c r="L384" s="88" t="s">
        <v>680</v>
      </c>
      <c r="M384" s="89"/>
      <c r="N384" s="90"/>
      <c r="O384" s="91"/>
      <c r="P384" s="91"/>
      <c r="Q384" s="91"/>
      <c r="R384" s="91"/>
      <c r="S384" s="92"/>
      <c r="T384" s="92"/>
      <c r="U384" s="93"/>
      <c r="V384" s="93"/>
      <c r="W384" s="93"/>
      <c r="X384" s="93"/>
      <c r="Y384" s="93"/>
      <c r="Z384" s="93"/>
      <c r="AA384" s="93"/>
    </row>
    <row r="385" customFormat="false" ht="15" hidden="false" customHeight="false" outlineLevel="0" collapsed="false">
      <c r="K385" s="122" t="s">
        <v>679</v>
      </c>
      <c r="L385" s="88" t="s">
        <v>681</v>
      </c>
      <c r="M385" s="116"/>
      <c r="N385" s="117"/>
      <c r="O385" s="118"/>
      <c r="P385" s="118"/>
      <c r="Q385" s="118"/>
      <c r="R385" s="118"/>
      <c r="S385" s="119"/>
      <c r="T385" s="119"/>
      <c r="U385" s="120"/>
      <c r="V385" s="120"/>
      <c r="W385" s="120"/>
      <c r="X385" s="120"/>
      <c r="Y385" s="120"/>
      <c r="Z385" s="120"/>
      <c r="AA385" s="120"/>
    </row>
  </sheetData>
  <mergeCells count="29">
    <mergeCell ref="A1:C1"/>
    <mergeCell ref="D1:K1"/>
    <mergeCell ref="L1:N1"/>
    <mergeCell ref="O1:O2"/>
    <mergeCell ref="P1:P2"/>
    <mergeCell ref="Q1:Q2"/>
    <mergeCell ref="R1:R2"/>
    <mergeCell ref="S1:S2"/>
    <mergeCell ref="T1:T2"/>
    <mergeCell ref="U1:U2"/>
    <mergeCell ref="V1:V2"/>
    <mergeCell ref="W1:W2"/>
    <mergeCell ref="X1:X2"/>
    <mergeCell ref="Y1:Y2"/>
    <mergeCell ref="Z1:Z2"/>
    <mergeCell ref="AA1:AA2"/>
    <mergeCell ref="A2:N2"/>
    <mergeCell ref="A4:A58"/>
    <mergeCell ref="B4:B58"/>
    <mergeCell ref="A59:A201"/>
    <mergeCell ref="B59:B201"/>
    <mergeCell ref="A202:A297"/>
    <mergeCell ref="B202:B297"/>
    <mergeCell ref="A298:A368"/>
    <mergeCell ref="B298:B368"/>
    <mergeCell ref="A369:A377"/>
    <mergeCell ref="B369:B377"/>
    <mergeCell ref="A379:A381"/>
    <mergeCell ref="B379:B381"/>
  </mergeCells>
  <conditionalFormatting sqref="AA4 AA10:AA306">
    <cfRule type="cellIs" priority="2" operator="greaterThan" aboveAverage="0" equalAverage="0" bottom="0" percent="0" rank="0" text="" dxfId="0">
      <formula>0</formula>
    </cfRule>
    <cfRule type="cellIs" priority="3" operator="greaterThan" aboveAverage="0" equalAverage="0" bottom="0" percent="0" rank="0" text="" dxfId="1">
      <formula>0</formula>
    </cfRule>
    <cfRule type="cellIs" priority="4" operator="greaterThan" aboveAverage="0" equalAverage="0" bottom="0" percent="0" rank="0" text="" dxfId="2">
      <formula>0</formula>
    </cfRule>
  </conditionalFormatting>
  <conditionalFormatting sqref="AA5:AA9">
    <cfRule type="cellIs" priority="5" operator="greaterThan" aboveAverage="0" equalAverage="0" bottom="0" percent="0" rank="0" text="" dxfId="3">
      <formula>0</formula>
    </cfRule>
    <cfRule type="cellIs" priority="6" operator="greaterThan" aboveAverage="0" equalAverage="0" bottom="0" percent="0" rank="0" text="" dxfId="4">
      <formula>0</formula>
    </cfRule>
    <cfRule type="cellIs" priority="7" operator="greaterThan" aboveAverage="0" equalAverage="0" bottom="0" percent="0" rank="0" text="" dxfId="5">
      <formula>0</formula>
    </cfRule>
  </conditionalFormatting>
  <conditionalFormatting sqref="O4:V4 O5:O306 P10:V306">
    <cfRule type="cellIs" priority="8" operator="greaterThan" aboveAverage="0" equalAverage="0" bottom="0" percent="0" rank="0" text="" dxfId="6">
      <formula>0</formula>
    </cfRule>
    <cfRule type="cellIs" priority="9" operator="greaterThan" aboveAverage="0" equalAverage="0" bottom="0" percent="0" rank="0" text="" dxfId="7">
      <formula>0</formula>
    </cfRule>
    <cfRule type="cellIs" priority="10" operator="greaterThan" aboveAverage="0" equalAverage="0" bottom="0" percent="0" rank="0" text="" dxfId="8">
      <formula>0</formula>
    </cfRule>
  </conditionalFormatting>
  <conditionalFormatting sqref="P5:V9">
    <cfRule type="cellIs" priority="11" operator="greaterThan" aboveAverage="0" equalAverage="0" bottom="0" percent="0" rank="0" text="" dxfId="9">
      <formula>0</formula>
    </cfRule>
    <cfRule type="cellIs" priority="12" operator="greaterThan" aboveAverage="0" equalAverage="0" bottom="0" percent="0" rank="0" text="" dxfId="10">
      <formula>0</formula>
    </cfRule>
    <cfRule type="cellIs" priority="13" operator="greaterThan" aboveAverage="0" equalAverage="0" bottom="0" percent="0" rank="0" text="" dxfId="11">
      <formula>0</formula>
    </cfRule>
  </conditionalFormatting>
  <conditionalFormatting sqref="W4 W10:W306">
    <cfRule type="cellIs" priority="14" operator="greaterThan" aboveAverage="0" equalAverage="0" bottom="0" percent="0" rank="0" text="" dxfId="12">
      <formula>0</formula>
    </cfRule>
    <cfRule type="cellIs" priority="15" operator="greaterThan" aboveAverage="0" equalAverage="0" bottom="0" percent="0" rank="0" text="" dxfId="13">
      <formula>0</formula>
    </cfRule>
    <cfRule type="cellIs" priority="16" operator="greaterThan" aboveAverage="0" equalAverage="0" bottom="0" percent="0" rank="0" text="" dxfId="14">
      <formula>0</formula>
    </cfRule>
  </conditionalFormatting>
  <conditionalFormatting sqref="W5:W9">
    <cfRule type="cellIs" priority="17" operator="greaterThan" aboveAverage="0" equalAverage="0" bottom="0" percent="0" rank="0" text="" dxfId="15">
      <formula>0</formula>
    </cfRule>
    <cfRule type="cellIs" priority="18" operator="greaterThan" aboveAverage="0" equalAverage="0" bottom="0" percent="0" rank="0" text="" dxfId="16">
      <formula>0</formula>
    </cfRule>
    <cfRule type="cellIs" priority="19" operator="greaterThan" aboveAverage="0" equalAverage="0" bottom="0" percent="0" rank="0" text="" dxfId="17">
      <formula>0</formula>
    </cfRule>
  </conditionalFormatting>
  <conditionalFormatting sqref="X4 X10:X306">
    <cfRule type="cellIs" priority="20" operator="greaterThan" aboveAverage="0" equalAverage="0" bottom="0" percent="0" rank="0" text="" dxfId="18">
      <formula>0</formula>
    </cfRule>
    <cfRule type="cellIs" priority="21" operator="greaterThan" aboveAverage="0" equalAverage="0" bottom="0" percent="0" rank="0" text="" dxfId="19">
      <formula>0</formula>
    </cfRule>
    <cfRule type="cellIs" priority="22" operator="greaterThan" aboveAverage="0" equalAverage="0" bottom="0" percent="0" rank="0" text="" dxfId="20">
      <formula>0</formula>
    </cfRule>
  </conditionalFormatting>
  <conditionalFormatting sqref="X5:X9">
    <cfRule type="cellIs" priority="23" operator="greaterThan" aboveAverage="0" equalAverage="0" bottom="0" percent="0" rank="0" text="" dxfId="21">
      <formula>0</formula>
    </cfRule>
    <cfRule type="cellIs" priority="24" operator="greaterThan" aboveAverage="0" equalAverage="0" bottom="0" percent="0" rank="0" text="" dxfId="22">
      <formula>0</formula>
    </cfRule>
    <cfRule type="cellIs" priority="25" operator="greaterThan" aboveAverage="0" equalAverage="0" bottom="0" percent="0" rank="0" text="" dxfId="23">
      <formula>0</formula>
    </cfRule>
  </conditionalFormatting>
  <printOptions headings="false" gridLines="false" gridLinesSet="true" horizontalCentered="false" verticalCentered="false"/>
  <pageMargins left="0.511805555555555" right="0.511805555555555" top="0.7875" bottom="0.78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5.xml><?xml version="1.0" encoding="utf-8"?>
<worksheet xmlns="http://schemas.openxmlformats.org/spreadsheetml/2006/main" xmlns:r="http://schemas.openxmlformats.org/officeDocument/2006/relationships">
  <sheetPr filterMode="false">
    <pageSetUpPr fitToPage="false"/>
  </sheetPr>
  <dimension ref="A1:AC386"/>
  <sheetViews>
    <sheetView showFormulas="false" showGridLines="true" showRowColHeaders="true" showZeros="true" rightToLeft="false" tabSelected="false" showOutlineSymbols="true" defaultGridColor="true" view="normal" topLeftCell="A1" colorId="64" zoomScale="60" zoomScaleNormal="60" zoomScalePageLayoutView="100" workbookViewId="0">
      <selection pane="topLeft" activeCell="AM12" activeCellId="0" sqref="AM12"/>
    </sheetView>
  </sheetViews>
  <sheetFormatPr defaultRowHeight="15" zeroHeight="false" outlineLevelRow="0" outlineLevelCol="0"/>
  <cols>
    <col collapsed="false" customWidth="true" hidden="false" outlineLevel="0" max="1" min="1" style="1" width="20.86"/>
    <col collapsed="false" customWidth="true" hidden="false" outlineLevel="0" max="2" min="2" style="2" width="9.58"/>
    <col collapsed="false" customWidth="true" hidden="false" outlineLevel="0" max="3" min="3" style="3" width="8.86"/>
    <col collapsed="false" customWidth="true" hidden="false" outlineLevel="0" max="4" min="4" style="4" width="60.14"/>
    <col collapsed="false" customWidth="true" hidden="false" outlineLevel="0" max="5" min="5" style="5" width="16"/>
    <col collapsed="false" customWidth="true" hidden="false" outlineLevel="0" max="6" min="6" style="5" width="18.58"/>
    <col collapsed="false" customWidth="true" hidden="false" outlineLevel="0" max="7" min="7" style="2" width="18.58"/>
    <col collapsed="false" customWidth="true" hidden="false" outlineLevel="0" max="8" min="8" style="3" width="14.57"/>
    <col collapsed="false" customWidth="true" hidden="false" outlineLevel="0" max="9" min="9" style="6" width="10.85"/>
    <col collapsed="false" customWidth="true" hidden="false" outlineLevel="0" max="10" min="10" style="6" width="16.86"/>
    <col collapsed="false" customWidth="true" hidden="false" outlineLevel="0" max="11" min="11" style="7" width="15.15"/>
    <col collapsed="false" customWidth="true" hidden="false" outlineLevel="0" max="12" min="12" style="8" width="9.42"/>
    <col collapsed="false" customWidth="true" hidden="false" outlineLevel="0" max="13" min="13" style="9" width="13.29"/>
    <col collapsed="false" customWidth="true" hidden="false" outlineLevel="0" max="14" min="14" style="10" width="12.57"/>
    <col collapsed="false" customWidth="true" hidden="false" outlineLevel="0" max="18" min="15" style="11" width="17.14"/>
    <col collapsed="false" customWidth="true" hidden="false" outlineLevel="0" max="20" min="19" style="12" width="17.14"/>
    <col collapsed="false" customWidth="true" hidden="false" outlineLevel="0" max="23" min="21" style="13" width="17.14"/>
    <col collapsed="false" customWidth="true" hidden="false" outlineLevel="0" max="24" min="24" style="15" width="17.14"/>
    <col collapsed="false" customWidth="true" hidden="false" outlineLevel="0" max="26" min="25" style="13" width="17.14"/>
    <col collapsed="false" customWidth="true" hidden="false" outlineLevel="0" max="27" min="27" style="66" width="17.14"/>
    <col collapsed="false" customWidth="true" hidden="false" outlineLevel="0" max="29" min="28" style="13" width="17.14"/>
    <col collapsed="false" customWidth="true" hidden="false" outlineLevel="0" max="1025" min="30" style="13" width="9.71"/>
  </cols>
  <sheetData>
    <row r="1" customFormat="false" ht="27.75" hidden="false" customHeight="true" outlineLevel="0" collapsed="false">
      <c r="A1" s="17" t="s">
        <v>0</v>
      </c>
      <c r="B1" s="17"/>
      <c r="C1" s="17"/>
      <c r="D1" s="17" t="s">
        <v>1</v>
      </c>
      <c r="E1" s="17"/>
      <c r="F1" s="17"/>
      <c r="G1" s="17"/>
      <c r="H1" s="17"/>
      <c r="I1" s="17"/>
      <c r="J1" s="17"/>
      <c r="K1" s="17"/>
      <c r="L1" s="18" t="s">
        <v>2</v>
      </c>
      <c r="M1" s="18"/>
      <c r="N1" s="18"/>
      <c r="O1" s="19" t="s">
        <v>682</v>
      </c>
      <c r="P1" s="19" t="s">
        <v>683</v>
      </c>
      <c r="Q1" s="19" t="s">
        <v>684</v>
      </c>
      <c r="R1" s="19" t="s">
        <v>685</v>
      </c>
      <c r="S1" s="19" t="s">
        <v>686</v>
      </c>
      <c r="T1" s="19" t="s">
        <v>687</v>
      </c>
      <c r="U1" s="19" t="s">
        <v>688</v>
      </c>
      <c r="V1" s="19" t="s">
        <v>689</v>
      </c>
      <c r="W1" s="19" t="s">
        <v>690</v>
      </c>
      <c r="X1" s="19" t="s">
        <v>691</v>
      </c>
      <c r="Y1" s="19" t="s">
        <v>692</v>
      </c>
      <c r="Z1" s="19" t="s">
        <v>693</v>
      </c>
      <c r="AA1" s="19" t="s">
        <v>694</v>
      </c>
      <c r="AB1" s="19" t="s">
        <v>695</v>
      </c>
      <c r="AC1" s="19" t="s">
        <v>21</v>
      </c>
    </row>
    <row r="2" customFormat="false" ht="30.75" hidden="false" customHeight="true" outlineLevel="0" collapsed="false">
      <c r="A2" s="17" t="s">
        <v>696</v>
      </c>
      <c r="B2" s="17"/>
      <c r="C2" s="17"/>
      <c r="D2" s="17"/>
      <c r="E2" s="17"/>
      <c r="F2" s="17"/>
      <c r="G2" s="17"/>
      <c r="H2" s="17"/>
      <c r="I2" s="17"/>
      <c r="J2" s="17"/>
      <c r="K2" s="17"/>
      <c r="L2" s="17"/>
      <c r="M2" s="17"/>
      <c r="N2" s="17"/>
      <c r="O2" s="19"/>
      <c r="P2" s="19"/>
      <c r="Q2" s="19"/>
      <c r="R2" s="19"/>
      <c r="S2" s="19"/>
      <c r="T2" s="19"/>
      <c r="U2" s="19"/>
      <c r="V2" s="19"/>
      <c r="W2" s="19"/>
      <c r="X2" s="19"/>
      <c r="Y2" s="19"/>
      <c r="Z2" s="19"/>
      <c r="AA2" s="19"/>
      <c r="AB2" s="19"/>
      <c r="AC2" s="19"/>
    </row>
    <row r="3" s="29" customFormat="true" ht="30" hidden="false" customHeight="false" outlineLevel="0" collapsed="false">
      <c r="A3" s="21" t="s">
        <v>23</v>
      </c>
      <c r="B3" s="22" t="s">
        <v>24</v>
      </c>
      <c r="C3" s="23" t="s">
        <v>25</v>
      </c>
      <c r="D3" s="23" t="s">
        <v>26</v>
      </c>
      <c r="E3" s="23" t="s">
        <v>27</v>
      </c>
      <c r="F3" s="23" t="s">
        <v>28</v>
      </c>
      <c r="G3" s="23" t="s">
        <v>29</v>
      </c>
      <c r="H3" s="23" t="s">
        <v>30</v>
      </c>
      <c r="I3" s="21" t="s">
        <v>31</v>
      </c>
      <c r="J3" s="24" t="s">
        <v>32</v>
      </c>
      <c r="K3" s="25" t="s">
        <v>33</v>
      </c>
      <c r="L3" s="26" t="s">
        <v>34</v>
      </c>
      <c r="M3" s="27" t="s">
        <v>35</v>
      </c>
      <c r="N3" s="21" t="s">
        <v>36</v>
      </c>
      <c r="O3" s="28" t="n">
        <v>43581</v>
      </c>
      <c r="P3" s="28" t="n">
        <v>43581</v>
      </c>
      <c r="Q3" s="28" t="n">
        <v>43585</v>
      </c>
      <c r="R3" s="28" t="n">
        <v>43593</v>
      </c>
      <c r="S3" s="28" t="n">
        <v>43593</v>
      </c>
      <c r="T3" s="28" t="n">
        <v>43593</v>
      </c>
      <c r="U3" s="28" t="n">
        <v>43612</v>
      </c>
      <c r="V3" s="28" t="n">
        <v>43647</v>
      </c>
      <c r="W3" s="28" t="n">
        <v>43719</v>
      </c>
      <c r="X3" s="28" t="n">
        <v>43738</v>
      </c>
      <c r="Y3" s="28" t="n">
        <v>43753</v>
      </c>
      <c r="Z3" s="28" t="n">
        <v>43760</v>
      </c>
      <c r="AA3" s="28" t="n">
        <v>43767</v>
      </c>
      <c r="AB3" s="28" t="n">
        <v>43770</v>
      </c>
      <c r="AC3" s="28" t="s">
        <v>644</v>
      </c>
    </row>
    <row r="4" customFormat="false" ht="66" hidden="false" customHeight="true" outlineLevel="0" collapsed="false">
      <c r="A4" s="30" t="s">
        <v>37</v>
      </c>
      <c r="B4" s="31" t="n">
        <v>1</v>
      </c>
      <c r="C4" s="32" t="n">
        <v>1</v>
      </c>
      <c r="D4" s="33" t="s">
        <v>38</v>
      </c>
      <c r="E4" s="34" t="s">
        <v>39</v>
      </c>
      <c r="F4" s="34" t="s">
        <v>40</v>
      </c>
      <c r="G4" s="34" t="s">
        <v>41</v>
      </c>
      <c r="H4" s="34" t="s">
        <v>42</v>
      </c>
      <c r="I4" s="35" t="n">
        <v>20</v>
      </c>
      <c r="J4" s="35" t="n">
        <v>30</v>
      </c>
      <c r="K4" s="36" t="n">
        <v>60</v>
      </c>
      <c r="L4" s="37" t="n">
        <v>5</v>
      </c>
      <c r="M4" s="38" t="n">
        <f aca="false">L4-(SUM(O4:AC4))</f>
        <v>5</v>
      </c>
      <c r="N4" s="39" t="str">
        <f aca="false">IF(M4&lt;0,"ATENÇÃO","OK")</f>
        <v>OK</v>
      </c>
      <c r="O4" s="140"/>
      <c r="P4" s="41"/>
      <c r="Q4" s="41"/>
      <c r="R4" s="41"/>
      <c r="S4" s="41"/>
      <c r="T4" s="41"/>
      <c r="U4" s="41"/>
      <c r="V4" s="41"/>
      <c r="W4" s="41"/>
      <c r="X4" s="41"/>
      <c r="Y4" s="41"/>
      <c r="Z4" s="41"/>
      <c r="AA4" s="141"/>
      <c r="AB4" s="41"/>
      <c r="AC4" s="41"/>
    </row>
    <row r="5" customFormat="false" ht="15" hidden="false" customHeight="true" outlineLevel="0" collapsed="false">
      <c r="A5" s="30"/>
      <c r="B5" s="31"/>
      <c r="C5" s="32" t="n">
        <v>2</v>
      </c>
      <c r="D5" s="33" t="s">
        <v>43</v>
      </c>
      <c r="E5" s="34" t="s">
        <v>44</v>
      </c>
      <c r="F5" s="34" t="s">
        <v>45</v>
      </c>
      <c r="G5" s="34" t="s">
        <v>46</v>
      </c>
      <c r="H5" s="34" t="s">
        <v>42</v>
      </c>
      <c r="I5" s="35" t="n">
        <v>20</v>
      </c>
      <c r="J5" s="35" t="n">
        <v>30</v>
      </c>
      <c r="K5" s="36" t="n">
        <v>50</v>
      </c>
      <c r="L5" s="37" t="n">
        <v>30</v>
      </c>
      <c r="M5" s="38" t="n">
        <f aca="false">L5-(SUM(O5:AC5))</f>
        <v>30</v>
      </c>
      <c r="N5" s="39" t="str">
        <f aca="false">IF(M5&lt;0,"ATENÇÃO","OK")</f>
        <v>OK</v>
      </c>
      <c r="O5" s="140"/>
      <c r="P5" s="41"/>
      <c r="Q5" s="41"/>
      <c r="R5" s="41"/>
      <c r="S5" s="41"/>
      <c r="T5" s="41"/>
      <c r="U5" s="41"/>
      <c r="V5" s="41"/>
      <c r="W5" s="41"/>
      <c r="X5" s="41"/>
      <c r="Y5" s="41"/>
      <c r="Z5" s="41"/>
      <c r="AA5" s="141"/>
      <c r="AB5" s="41"/>
      <c r="AC5" s="41"/>
    </row>
    <row r="6" customFormat="false" ht="15" hidden="false" customHeight="true" outlineLevel="0" collapsed="false">
      <c r="A6" s="30"/>
      <c r="B6" s="31"/>
      <c r="C6" s="44" t="n">
        <v>3</v>
      </c>
      <c r="D6" s="45" t="s">
        <v>47</v>
      </c>
      <c r="E6" s="34" t="s">
        <v>44</v>
      </c>
      <c r="F6" s="34" t="s">
        <v>48</v>
      </c>
      <c r="G6" s="34" t="n">
        <v>523</v>
      </c>
      <c r="H6" s="35" t="s">
        <v>49</v>
      </c>
      <c r="I6" s="35" t="n">
        <v>20</v>
      </c>
      <c r="J6" s="35" t="n">
        <v>30</v>
      </c>
      <c r="K6" s="36" t="n">
        <v>50</v>
      </c>
      <c r="L6" s="37" t="n">
        <v>30</v>
      </c>
      <c r="M6" s="38" t="n">
        <f aca="false">L6-(SUM(O6:AC6))</f>
        <v>28</v>
      </c>
      <c r="N6" s="39" t="str">
        <f aca="false">IF(M6&lt;0,"ATENÇÃO","OK")</f>
        <v>OK</v>
      </c>
      <c r="O6" s="140"/>
      <c r="P6" s="41"/>
      <c r="Q6" s="41" t="n">
        <v>2</v>
      </c>
      <c r="R6" s="41"/>
      <c r="S6" s="41"/>
      <c r="T6" s="41"/>
      <c r="U6" s="41"/>
      <c r="V6" s="41"/>
      <c r="W6" s="41"/>
      <c r="X6" s="41"/>
      <c r="Y6" s="41"/>
      <c r="Z6" s="41"/>
      <c r="AA6" s="141"/>
      <c r="AB6" s="41"/>
      <c r="AC6" s="41"/>
    </row>
    <row r="7" customFormat="false" ht="15" hidden="false" customHeight="true" outlineLevel="0" collapsed="false">
      <c r="A7" s="30"/>
      <c r="B7" s="31"/>
      <c r="C7" s="32" t="n">
        <v>4</v>
      </c>
      <c r="D7" s="33" t="s">
        <v>50</v>
      </c>
      <c r="E7" s="34" t="s">
        <v>44</v>
      </c>
      <c r="F7" s="34" t="s">
        <v>45</v>
      </c>
      <c r="G7" s="34" t="s">
        <v>51</v>
      </c>
      <c r="H7" s="34" t="s">
        <v>42</v>
      </c>
      <c r="I7" s="35" t="n">
        <v>20</v>
      </c>
      <c r="J7" s="35" t="n">
        <v>30</v>
      </c>
      <c r="K7" s="36" t="n">
        <v>60</v>
      </c>
      <c r="L7" s="37" t="n">
        <v>40</v>
      </c>
      <c r="M7" s="38" t="n">
        <f aca="false">L7-(SUM(O7:AC7))</f>
        <v>37</v>
      </c>
      <c r="N7" s="39" t="str">
        <f aca="false">IF(M7&lt;0,"ATENÇÃO","OK")</f>
        <v>OK</v>
      </c>
      <c r="O7" s="140"/>
      <c r="P7" s="41"/>
      <c r="Q7" s="41" t="n">
        <v>3</v>
      </c>
      <c r="R7" s="41"/>
      <c r="S7" s="41"/>
      <c r="T7" s="41"/>
      <c r="U7" s="41"/>
      <c r="V7" s="41"/>
      <c r="W7" s="41"/>
      <c r="X7" s="41"/>
      <c r="Y7" s="41"/>
      <c r="Z7" s="41"/>
      <c r="AA7" s="141"/>
      <c r="AB7" s="41"/>
      <c r="AC7" s="41"/>
    </row>
    <row r="8" customFormat="false" ht="15" hidden="false" customHeight="true" outlineLevel="0" collapsed="false">
      <c r="A8" s="30"/>
      <c r="B8" s="31"/>
      <c r="C8" s="32" t="n">
        <v>5</v>
      </c>
      <c r="D8" s="45" t="s">
        <v>52</v>
      </c>
      <c r="E8" s="34" t="s">
        <v>39</v>
      </c>
      <c r="F8" s="34" t="s">
        <v>53</v>
      </c>
      <c r="G8" s="34" t="s">
        <v>54</v>
      </c>
      <c r="H8" s="46" t="s">
        <v>55</v>
      </c>
      <c r="I8" s="35" t="n">
        <v>20</v>
      </c>
      <c r="J8" s="35" t="n">
        <v>30</v>
      </c>
      <c r="K8" s="36" t="n">
        <v>7</v>
      </c>
      <c r="L8" s="37"/>
      <c r="M8" s="38" t="n">
        <f aca="false">L8-(SUM(O8:AC8))</f>
        <v>0</v>
      </c>
      <c r="N8" s="39" t="str">
        <f aca="false">IF(M8&lt;0,"ATENÇÃO","OK")</f>
        <v>OK</v>
      </c>
      <c r="O8" s="140"/>
      <c r="P8" s="41"/>
      <c r="Q8" s="41"/>
      <c r="R8" s="41"/>
      <c r="S8" s="41"/>
      <c r="T8" s="41"/>
      <c r="U8" s="41"/>
      <c r="V8" s="41"/>
      <c r="W8" s="41"/>
      <c r="X8" s="41"/>
      <c r="Y8" s="41"/>
      <c r="Z8" s="41"/>
      <c r="AA8" s="141"/>
      <c r="AB8" s="41"/>
      <c r="AC8" s="41"/>
    </row>
    <row r="9" customFormat="false" ht="15" hidden="false" customHeight="true" outlineLevel="0" collapsed="false">
      <c r="A9" s="30"/>
      <c r="B9" s="31"/>
      <c r="C9" s="32" t="n">
        <v>6</v>
      </c>
      <c r="D9" s="45" t="s">
        <v>56</v>
      </c>
      <c r="E9" s="34" t="s">
        <v>39</v>
      </c>
      <c r="F9" s="34" t="s">
        <v>53</v>
      </c>
      <c r="G9" s="34" t="s">
        <v>54</v>
      </c>
      <c r="H9" s="46" t="s">
        <v>55</v>
      </c>
      <c r="I9" s="35" t="n">
        <v>20</v>
      </c>
      <c r="J9" s="35" t="n">
        <v>30</v>
      </c>
      <c r="K9" s="36" t="n">
        <v>7</v>
      </c>
      <c r="L9" s="37"/>
      <c r="M9" s="38" t="n">
        <f aca="false">L9-(SUM(O9:AC9))</f>
        <v>0</v>
      </c>
      <c r="N9" s="39" t="str">
        <f aca="false">IF(M9&lt;0,"ATENÇÃO","OK")</f>
        <v>OK</v>
      </c>
      <c r="O9" s="140"/>
      <c r="P9" s="41"/>
      <c r="Q9" s="41"/>
      <c r="R9" s="41"/>
      <c r="S9" s="41"/>
      <c r="T9" s="41"/>
      <c r="U9" s="41"/>
      <c r="V9" s="41"/>
      <c r="W9" s="41"/>
      <c r="X9" s="41"/>
      <c r="Y9" s="41"/>
      <c r="Z9" s="41"/>
      <c r="AA9" s="141"/>
      <c r="AB9" s="41"/>
      <c r="AC9" s="41"/>
    </row>
    <row r="10" customFormat="false" ht="15" hidden="false" customHeight="true" outlineLevel="0" collapsed="false">
      <c r="A10" s="30"/>
      <c r="B10" s="31"/>
      <c r="C10" s="32" t="n">
        <v>7</v>
      </c>
      <c r="D10" s="45" t="s">
        <v>57</v>
      </c>
      <c r="E10" s="34" t="s">
        <v>39</v>
      </c>
      <c r="F10" s="34" t="s">
        <v>53</v>
      </c>
      <c r="G10" s="34" t="s">
        <v>58</v>
      </c>
      <c r="H10" s="46" t="s">
        <v>55</v>
      </c>
      <c r="I10" s="35" t="n">
        <v>20</v>
      </c>
      <c r="J10" s="35" t="n">
        <v>30</v>
      </c>
      <c r="K10" s="36" t="n">
        <v>7</v>
      </c>
      <c r="L10" s="37"/>
      <c r="M10" s="38" t="n">
        <f aca="false">L10-(SUM(O10:AC10))</f>
        <v>0</v>
      </c>
      <c r="N10" s="39" t="str">
        <f aca="false">IF(M10&lt;0,"ATENÇÃO","OK")</f>
        <v>OK</v>
      </c>
      <c r="O10" s="140"/>
      <c r="P10" s="41"/>
      <c r="Q10" s="41"/>
      <c r="R10" s="41"/>
      <c r="S10" s="41"/>
      <c r="T10" s="41"/>
      <c r="U10" s="41"/>
      <c r="V10" s="41"/>
      <c r="W10" s="41"/>
      <c r="X10" s="41"/>
      <c r="Y10" s="41"/>
      <c r="Z10" s="41"/>
      <c r="AA10" s="141"/>
      <c r="AB10" s="41"/>
      <c r="AC10" s="41"/>
    </row>
    <row r="11" customFormat="false" ht="15" hidden="false" customHeight="true" outlineLevel="0" collapsed="false">
      <c r="A11" s="30"/>
      <c r="B11" s="31"/>
      <c r="C11" s="44" t="n">
        <v>8</v>
      </c>
      <c r="D11" s="45" t="s">
        <v>59</v>
      </c>
      <c r="E11" s="35" t="s">
        <v>39</v>
      </c>
      <c r="F11" s="35" t="s">
        <v>60</v>
      </c>
      <c r="G11" s="34" t="s">
        <v>61</v>
      </c>
      <c r="H11" s="35" t="s">
        <v>62</v>
      </c>
      <c r="I11" s="35" t="n">
        <v>20</v>
      </c>
      <c r="J11" s="35" t="n">
        <v>30</v>
      </c>
      <c r="K11" s="36" t="n">
        <v>4</v>
      </c>
      <c r="L11" s="37"/>
      <c r="M11" s="38" t="n">
        <f aca="false">L11-(SUM(O11:AC11))</f>
        <v>0</v>
      </c>
      <c r="N11" s="39" t="str">
        <f aca="false">IF(M11&lt;0,"ATENÇÃO","OK")</f>
        <v>OK</v>
      </c>
      <c r="O11" s="140"/>
      <c r="P11" s="41"/>
      <c r="Q11" s="41"/>
      <c r="R11" s="41"/>
      <c r="S11" s="41"/>
      <c r="T11" s="41"/>
      <c r="U11" s="41"/>
      <c r="V11" s="41"/>
      <c r="W11" s="41"/>
      <c r="X11" s="41"/>
      <c r="Y11" s="41"/>
      <c r="Z11" s="41"/>
      <c r="AA11" s="141"/>
      <c r="AB11" s="41"/>
      <c r="AC11" s="41"/>
    </row>
    <row r="12" customFormat="false" ht="15" hidden="false" customHeight="true" outlineLevel="0" collapsed="false">
      <c r="A12" s="30"/>
      <c r="B12" s="31"/>
      <c r="C12" s="32" t="n">
        <v>9</v>
      </c>
      <c r="D12" s="45" t="s">
        <v>63</v>
      </c>
      <c r="E12" s="35" t="s">
        <v>39</v>
      </c>
      <c r="F12" s="35" t="s">
        <v>60</v>
      </c>
      <c r="G12" s="34" t="s">
        <v>61</v>
      </c>
      <c r="H12" s="35" t="s">
        <v>62</v>
      </c>
      <c r="I12" s="35" t="n">
        <v>20</v>
      </c>
      <c r="J12" s="35" t="n">
        <v>30</v>
      </c>
      <c r="K12" s="36" t="n">
        <v>6</v>
      </c>
      <c r="L12" s="37"/>
      <c r="M12" s="38" t="n">
        <f aca="false">L12-(SUM(O12:AC12))</f>
        <v>0</v>
      </c>
      <c r="N12" s="39" t="str">
        <f aca="false">IF(M12&lt;0,"ATENÇÃO","OK")</f>
        <v>OK</v>
      </c>
      <c r="O12" s="140"/>
      <c r="P12" s="41"/>
      <c r="Q12" s="41"/>
      <c r="R12" s="41"/>
      <c r="S12" s="41"/>
      <c r="T12" s="41"/>
      <c r="U12" s="41"/>
      <c r="V12" s="41"/>
      <c r="W12" s="41"/>
      <c r="X12" s="41"/>
      <c r="Y12" s="41"/>
      <c r="Z12" s="41"/>
      <c r="AA12" s="141"/>
      <c r="AB12" s="41"/>
      <c r="AC12" s="41"/>
    </row>
    <row r="13" customFormat="false" ht="15" hidden="false" customHeight="true" outlineLevel="0" collapsed="false">
      <c r="A13" s="30"/>
      <c r="B13" s="31"/>
      <c r="C13" s="32" t="n">
        <v>10</v>
      </c>
      <c r="D13" s="45" t="s">
        <v>64</v>
      </c>
      <c r="E13" s="35" t="s">
        <v>39</v>
      </c>
      <c r="F13" s="35" t="s">
        <v>65</v>
      </c>
      <c r="G13" s="34" t="s">
        <v>66</v>
      </c>
      <c r="H13" s="35" t="s">
        <v>62</v>
      </c>
      <c r="I13" s="35" t="n">
        <v>20</v>
      </c>
      <c r="J13" s="35" t="n">
        <v>30</v>
      </c>
      <c r="K13" s="36" t="n">
        <v>9</v>
      </c>
      <c r="L13" s="37"/>
      <c r="M13" s="38" t="n">
        <f aca="false">L13-(SUM(O13:AC13))</f>
        <v>0</v>
      </c>
      <c r="N13" s="39" t="str">
        <f aca="false">IF(M13&lt;0,"ATENÇÃO","OK")</f>
        <v>OK</v>
      </c>
      <c r="O13" s="140"/>
      <c r="P13" s="41"/>
      <c r="Q13" s="41"/>
      <c r="R13" s="41"/>
      <c r="S13" s="41"/>
      <c r="T13" s="41"/>
      <c r="U13" s="41"/>
      <c r="V13" s="41"/>
      <c r="W13" s="41"/>
      <c r="X13" s="41"/>
      <c r="Y13" s="41"/>
      <c r="Z13" s="41"/>
      <c r="AA13" s="141"/>
      <c r="AB13" s="41"/>
      <c r="AC13" s="41"/>
    </row>
    <row r="14" customFormat="false" ht="15" hidden="false" customHeight="true" outlineLevel="0" collapsed="false">
      <c r="A14" s="30"/>
      <c r="B14" s="31"/>
      <c r="C14" s="32" t="n">
        <v>11</v>
      </c>
      <c r="D14" s="45" t="s">
        <v>67</v>
      </c>
      <c r="E14" s="35" t="s">
        <v>39</v>
      </c>
      <c r="F14" s="35" t="s">
        <v>60</v>
      </c>
      <c r="G14" s="34" t="s">
        <v>61</v>
      </c>
      <c r="H14" s="35" t="s">
        <v>62</v>
      </c>
      <c r="I14" s="35" t="n">
        <v>20</v>
      </c>
      <c r="J14" s="35" t="n">
        <v>30</v>
      </c>
      <c r="K14" s="36" t="n">
        <v>6.5</v>
      </c>
      <c r="L14" s="37"/>
      <c r="M14" s="38" t="n">
        <f aca="false">L14-(SUM(O14:AC14))</f>
        <v>0</v>
      </c>
      <c r="N14" s="39" t="str">
        <f aca="false">IF(M14&lt;0,"ATENÇÃO","OK")</f>
        <v>OK</v>
      </c>
      <c r="O14" s="140"/>
      <c r="P14" s="41"/>
      <c r="Q14" s="41"/>
      <c r="R14" s="41"/>
      <c r="S14" s="41"/>
      <c r="T14" s="41"/>
      <c r="U14" s="41"/>
      <c r="V14" s="41"/>
      <c r="W14" s="41"/>
      <c r="X14" s="41"/>
      <c r="Y14" s="41"/>
      <c r="Z14" s="41"/>
      <c r="AA14" s="141"/>
      <c r="AB14" s="41"/>
      <c r="AC14" s="41"/>
    </row>
    <row r="15" customFormat="false" ht="15" hidden="false" customHeight="true" outlineLevel="0" collapsed="false">
      <c r="A15" s="30"/>
      <c r="B15" s="31"/>
      <c r="C15" s="32" t="n">
        <v>12</v>
      </c>
      <c r="D15" s="33" t="s">
        <v>68</v>
      </c>
      <c r="E15" s="34" t="s">
        <v>39</v>
      </c>
      <c r="F15" s="34" t="s">
        <v>48</v>
      </c>
      <c r="G15" s="34" t="n">
        <v>538</v>
      </c>
      <c r="H15" s="34" t="s">
        <v>42</v>
      </c>
      <c r="I15" s="35" t="n">
        <v>20</v>
      </c>
      <c r="J15" s="35" t="n">
        <v>30</v>
      </c>
      <c r="K15" s="36" t="n">
        <v>7</v>
      </c>
      <c r="L15" s="37" t="n">
        <v>10</v>
      </c>
      <c r="M15" s="38" t="n">
        <f aca="false">L15-(SUM(O15:AC15))</f>
        <v>10</v>
      </c>
      <c r="N15" s="39" t="str">
        <f aca="false">IF(M15&lt;0,"ATENÇÃO","OK")</f>
        <v>OK</v>
      </c>
      <c r="O15" s="140"/>
      <c r="P15" s="41"/>
      <c r="Q15" s="41"/>
      <c r="R15" s="41"/>
      <c r="S15" s="41"/>
      <c r="T15" s="41"/>
      <c r="U15" s="41"/>
      <c r="V15" s="41"/>
      <c r="W15" s="41"/>
      <c r="X15" s="41"/>
      <c r="Y15" s="41"/>
      <c r="Z15" s="41"/>
      <c r="AA15" s="141"/>
      <c r="AB15" s="41"/>
      <c r="AC15" s="41"/>
    </row>
    <row r="16" customFormat="false" ht="15" hidden="false" customHeight="true" outlineLevel="0" collapsed="false">
      <c r="A16" s="30"/>
      <c r="B16" s="31"/>
      <c r="C16" s="44" t="n">
        <v>13</v>
      </c>
      <c r="D16" s="33" t="s">
        <v>69</v>
      </c>
      <c r="E16" s="34" t="s">
        <v>39</v>
      </c>
      <c r="F16" s="34" t="s">
        <v>70</v>
      </c>
      <c r="G16" s="34" t="s">
        <v>71</v>
      </c>
      <c r="H16" s="34" t="s">
        <v>42</v>
      </c>
      <c r="I16" s="35" t="n">
        <v>20</v>
      </c>
      <c r="J16" s="35" t="n">
        <v>30</v>
      </c>
      <c r="K16" s="36" t="n">
        <v>8</v>
      </c>
      <c r="L16" s="37" t="n">
        <v>10</v>
      </c>
      <c r="M16" s="38" t="n">
        <f aca="false">L16-(SUM(O16:AC16))</f>
        <v>10</v>
      </c>
      <c r="N16" s="39" t="str">
        <f aca="false">IF(M16&lt;0,"ATENÇÃO","OK")</f>
        <v>OK</v>
      </c>
      <c r="O16" s="140"/>
      <c r="P16" s="41"/>
      <c r="Q16" s="41"/>
      <c r="R16" s="41"/>
      <c r="S16" s="41"/>
      <c r="T16" s="41"/>
      <c r="U16" s="41"/>
      <c r="V16" s="41"/>
      <c r="W16" s="41"/>
      <c r="X16" s="41"/>
      <c r="Y16" s="41"/>
      <c r="Z16" s="41"/>
      <c r="AA16" s="141"/>
      <c r="AB16" s="41"/>
      <c r="AC16" s="41"/>
    </row>
    <row r="17" customFormat="false" ht="15" hidden="false" customHeight="true" outlineLevel="0" collapsed="false">
      <c r="A17" s="30"/>
      <c r="B17" s="31"/>
      <c r="C17" s="32" t="n">
        <v>14</v>
      </c>
      <c r="D17" s="33" t="s">
        <v>72</v>
      </c>
      <c r="E17" s="34" t="s">
        <v>39</v>
      </c>
      <c r="F17" s="34" t="s">
        <v>53</v>
      </c>
      <c r="G17" s="34" t="s">
        <v>58</v>
      </c>
      <c r="H17" s="34" t="s">
        <v>73</v>
      </c>
      <c r="I17" s="35" t="n">
        <v>20</v>
      </c>
      <c r="J17" s="35" t="n">
        <v>30</v>
      </c>
      <c r="K17" s="36" t="n">
        <v>110</v>
      </c>
      <c r="L17" s="37"/>
      <c r="M17" s="38" t="n">
        <f aca="false">L17-(SUM(O17:AC17))</f>
        <v>0</v>
      </c>
      <c r="N17" s="39" t="str">
        <f aca="false">IF(M17&lt;0,"ATENÇÃO","OK")</f>
        <v>OK</v>
      </c>
      <c r="O17" s="140"/>
      <c r="P17" s="41"/>
      <c r="Q17" s="41"/>
      <c r="R17" s="41"/>
      <c r="S17" s="41"/>
      <c r="T17" s="41"/>
      <c r="U17" s="41"/>
      <c r="V17" s="41"/>
      <c r="W17" s="41"/>
      <c r="X17" s="41"/>
      <c r="Y17" s="41"/>
      <c r="Z17" s="41"/>
      <c r="AA17" s="141"/>
      <c r="AB17" s="41"/>
      <c r="AC17" s="41"/>
    </row>
    <row r="18" customFormat="false" ht="15" hidden="false" customHeight="true" outlineLevel="0" collapsed="false">
      <c r="A18" s="30"/>
      <c r="B18" s="31"/>
      <c r="C18" s="32" t="n">
        <v>15</v>
      </c>
      <c r="D18" s="33" t="s">
        <v>74</v>
      </c>
      <c r="E18" s="34" t="s">
        <v>39</v>
      </c>
      <c r="F18" s="34" t="s">
        <v>48</v>
      </c>
      <c r="G18" s="34" t="n">
        <v>152</v>
      </c>
      <c r="H18" s="34" t="s">
        <v>42</v>
      </c>
      <c r="I18" s="35" t="n">
        <v>20</v>
      </c>
      <c r="J18" s="35" t="n">
        <v>30</v>
      </c>
      <c r="K18" s="36" t="n">
        <v>33</v>
      </c>
      <c r="L18" s="37"/>
      <c r="M18" s="38" t="n">
        <f aca="false">L18-(SUM(O18:AC18))</f>
        <v>0</v>
      </c>
      <c r="N18" s="39" t="str">
        <f aca="false">IF(M18&lt;0,"ATENÇÃO","OK")</f>
        <v>OK</v>
      </c>
      <c r="O18" s="140"/>
      <c r="P18" s="41"/>
      <c r="Q18" s="41"/>
      <c r="R18" s="41"/>
      <c r="S18" s="41"/>
      <c r="T18" s="41"/>
      <c r="U18" s="41"/>
      <c r="V18" s="41"/>
      <c r="W18" s="41"/>
      <c r="X18" s="41"/>
      <c r="Y18" s="41"/>
      <c r="Z18" s="41"/>
      <c r="AA18" s="141"/>
      <c r="AB18" s="41"/>
      <c r="AC18" s="41"/>
    </row>
    <row r="19" customFormat="false" ht="15" hidden="false" customHeight="true" outlineLevel="0" collapsed="false">
      <c r="A19" s="30"/>
      <c r="B19" s="31"/>
      <c r="C19" s="32" t="n">
        <v>16</v>
      </c>
      <c r="D19" s="33" t="s">
        <v>75</v>
      </c>
      <c r="E19" s="34" t="s">
        <v>39</v>
      </c>
      <c r="F19" s="34" t="s">
        <v>53</v>
      </c>
      <c r="G19" s="34" t="s">
        <v>76</v>
      </c>
      <c r="H19" s="34" t="s">
        <v>55</v>
      </c>
      <c r="I19" s="35" t="n">
        <v>20</v>
      </c>
      <c r="J19" s="35" t="n">
        <v>30</v>
      </c>
      <c r="K19" s="36" t="n">
        <v>2</v>
      </c>
      <c r="L19" s="37"/>
      <c r="M19" s="38" t="n">
        <f aca="false">L19-(SUM(O19:AC19))</f>
        <v>0</v>
      </c>
      <c r="N19" s="39" t="str">
        <f aca="false">IF(M19&lt;0,"ATENÇÃO","OK")</f>
        <v>OK</v>
      </c>
      <c r="O19" s="140"/>
      <c r="P19" s="41"/>
      <c r="Q19" s="41"/>
      <c r="R19" s="41"/>
      <c r="S19" s="41"/>
      <c r="T19" s="41"/>
      <c r="U19" s="41"/>
      <c r="V19" s="41"/>
      <c r="W19" s="41"/>
      <c r="X19" s="41"/>
      <c r="Y19" s="41"/>
      <c r="Z19" s="41"/>
      <c r="AA19" s="141"/>
      <c r="AB19" s="41"/>
      <c r="AC19" s="41"/>
    </row>
    <row r="20" customFormat="false" ht="15" hidden="false" customHeight="true" outlineLevel="0" collapsed="false">
      <c r="A20" s="30"/>
      <c r="B20" s="31"/>
      <c r="C20" s="32" t="n">
        <v>17</v>
      </c>
      <c r="D20" s="33" t="s">
        <v>77</v>
      </c>
      <c r="E20" s="34" t="s">
        <v>39</v>
      </c>
      <c r="F20" s="34" t="s">
        <v>53</v>
      </c>
      <c r="G20" s="34" t="s">
        <v>58</v>
      </c>
      <c r="H20" s="34" t="s">
        <v>73</v>
      </c>
      <c r="I20" s="35" t="n">
        <v>20</v>
      </c>
      <c r="J20" s="35" t="n">
        <v>30</v>
      </c>
      <c r="K20" s="36" t="n">
        <v>380</v>
      </c>
      <c r="L20" s="37"/>
      <c r="M20" s="38" t="n">
        <f aca="false">L20-(SUM(O20:AC20))</f>
        <v>0</v>
      </c>
      <c r="N20" s="39" t="str">
        <f aca="false">IF(M20&lt;0,"ATENÇÃO","OK")</f>
        <v>OK</v>
      </c>
      <c r="O20" s="140"/>
      <c r="P20" s="41"/>
      <c r="Q20" s="41"/>
      <c r="R20" s="41"/>
      <c r="S20" s="41"/>
      <c r="T20" s="41"/>
      <c r="U20" s="41"/>
      <c r="V20" s="41"/>
      <c r="W20" s="41"/>
      <c r="X20" s="41"/>
      <c r="Y20" s="41"/>
      <c r="Z20" s="41"/>
      <c r="AA20" s="141"/>
      <c r="AB20" s="41"/>
      <c r="AC20" s="41"/>
    </row>
    <row r="21" customFormat="false" ht="15" hidden="false" customHeight="true" outlineLevel="0" collapsed="false">
      <c r="A21" s="30"/>
      <c r="B21" s="31"/>
      <c r="C21" s="44" t="n">
        <v>18</v>
      </c>
      <c r="D21" s="45" t="s">
        <v>78</v>
      </c>
      <c r="E21" s="34" t="s">
        <v>39</v>
      </c>
      <c r="F21" s="34" t="s">
        <v>53</v>
      </c>
      <c r="G21" s="47" t="s">
        <v>58</v>
      </c>
      <c r="H21" s="35" t="s">
        <v>73</v>
      </c>
      <c r="I21" s="35" t="n">
        <v>20</v>
      </c>
      <c r="J21" s="35" t="n">
        <v>30</v>
      </c>
      <c r="K21" s="36" t="n">
        <v>380</v>
      </c>
      <c r="L21" s="37"/>
      <c r="M21" s="38" t="n">
        <f aca="false">L21-(SUM(O21:AC21))</f>
        <v>0</v>
      </c>
      <c r="N21" s="39" t="str">
        <f aca="false">IF(M21&lt;0,"ATENÇÃO","OK")</f>
        <v>OK</v>
      </c>
      <c r="O21" s="140"/>
      <c r="P21" s="41"/>
      <c r="Q21" s="41"/>
      <c r="R21" s="41"/>
      <c r="S21" s="41"/>
      <c r="T21" s="41"/>
      <c r="U21" s="41"/>
      <c r="V21" s="41"/>
      <c r="W21" s="41"/>
      <c r="X21" s="41"/>
      <c r="Y21" s="41"/>
      <c r="Z21" s="41"/>
      <c r="AA21" s="141"/>
      <c r="AB21" s="41"/>
      <c r="AC21" s="41"/>
    </row>
    <row r="22" customFormat="false" ht="15" hidden="false" customHeight="true" outlineLevel="0" collapsed="false">
      <c r="A22" s="30"/>
      <c r="B22" s="31"/>
      <c r="C22" s="32" t="n">
        <v>19</v>
      </c>
      <c r="D22" s="33" t="s">
        <v>79</v>
      </c>
      <c r="E22" s="34" t="s">
        <v>39</v>
      </c>
      <c r="F22" s="34" t="s">
        <v>53</v>
      </c>
      <c r="G22" s="47" t="s">
        <v>58</v>
      </c>
      <c r="H22" s="34" t="s">
        <v>73</v>
      </c>
      <c r="I22" s="35" t="n">
        <v>20</v>
      </c>
      <c r="J22" s="35" t="n">
        <v>30</v>
      </c>
      <c r="K22" s="36" t="n">
        <v>430</v>
      </c>
      <c r="L22" s="37" t="n">
        <v>10</v>
      </c>
      <c r="M22" s="38" t="n">
        <f aca="false">L22-(SUM(O22:AC22))</f>
        <v>6</v>
      </c>
      <c r="N22" s="39" t="str">
        <f aca="false">IF(M22&lt;0,"ATENÇÃO","OK")</f>
        <v>OK</v>
      </c>
      <c r="O22" s="140"/>
      <c r="P22" s="41"/>
      <c r="Q22" s="41"/>
      <c r="R22" s="41" t="n">
        <v>4</v>
      </c>
      <c r="S22" s="41"/>
      <c r="T22" s="41"/>
      <c r="U22" s="41"/>
      <c r="V22" s="41"/>
      <c r="W22" s="41"/>
      <c r="X22" s="41"/>
      <c r="Y22" s="41"/>
      <c r="Z22" s="41"/>
      <c r="AA22" s="141"/>
      <c r="AB22" s="41"/>
      <c r="AC22" s="41"/>
    </row>
    <row r="23" customFormat="false" ht="15" hidden="false" customHeight="true" outlineLevel="0" collapsed="false">
      <c r="A23" s="30"/>
      <c r="B23" s="31"/>
      <c r="C23" s="32" t="n">
        <v>20</v>
      </c>
      <c r="D23" s="33" t="s">
        <v>80</v>
      </c>
      <c r="E23" s="34" t="s">
        <v>39</v>
      </c>
      <c r="F23" s="34" t="s">
        <v>53</v>
      </c>
      <c r="G23" s="47" t="s">
        <v>58</v>
      </c>
      <c r="H23" s="34" t="s">
        <v>73</v>
      </c>
      <c r="I23" s="35" t="n">
        <v>20</v>
      </c>
      <c r="J23" s="35" t="n">
        <v>30</v>
      </c>
      <c r="K23" s="36" t="n">
        <v>110</v>
      </c>
      <c r="L23" s="37" t="n">
        <v>10</v>
      </c>
      <c r="M23" s="38" t="n">
        <f aca="false">L23-(SUM(O23:AC23))</f>
        <v>4</v>
      </c>
      <c r="N23" s="39" t="str">
        <f aca="false">IF(M23&lt;0,"ATENÇÃO","OK")</f>
        <v>OK</v>
      </c>
      <c r="O23" s="140" t="n">
        <v>2</v>
      </c>
      <c r="P23" s="41"/>
      <c r="Q23" s="41"/>
      <c r="R23" s="41" t="n">
        <v>4</v>
      </c>
      <c r="S23" s="41"/>
      <c r="T23" s="41"/>
      <c r="U23" s="41"/>
      <c r="V23" s="41"/>
      <c r="W23" s="41"/>
      <c r="X23" s="41"/>
      <c r="Y23" s="41"/>
      <c r="Z23" s="41"/>
      <c r="AA23" s="141"/>
      <c r="AB23" s="41"/>
      <c r="AC23" s="41"/>
    </row>
    <row r="24" customFormat="false" ht="15" hidden="false" customHeight="true" outlineLevel="0" collapsed="false">
      <c r="A24" s="30"/>
      <c r="B24" s="31"/>
      <c r="C24" s="32" t="n">
        <v>21</v>
      </c>
      <c r="D24" s="33" t="s">
        <v>81</v>
      </c>
      <c r="E24" s="34" t="s">
        <v>39</v>
      </c>
      <c r="F24" s="34" t="s">
        <v>53</v>
      </c>
      <c r="G24" s="47" t="s">
        <v>58</v>
      </c>
      <c r="H24" s="34" t="s">
        <v>73</v>
      </c>
      <c r="I24" s="35" t="n">
        <v>20</v>
      </c>
      <c r="J24" s="35" t="n">
        <v>30</v>
      </c>
      <c r="K24" s="36" t="n">
        <v>110</v>
      </c>
      <c r="L24" s="37" t="n">
        <v>10</v>
      </c>
      <c r="M24" s="38" t="n">
        <f aca="false">L24-(SUM(O24:AC24))</f>
        <v>4</v>
      </c>
      <c r="N24" s="39" t="str">
        <f aca="false">IF(M24&lt;0,"ATENÇÃO","OK")</f>
        <v>OK</v>
      </c>
      <c r="O24" s="140" t="n">
        <v>2</v>
      </c>
      <c r="P24" s="41"/>
      <c r="Q24" s="41"/>
      <c r="R24" s="41" t="n">
        <v>4</v>
      </c>
      <c r="S24" s="41"/>
      <c r="T24" s="41"/>
      <c r="U24" s="41"/>
      <c r="V24" s="41"/>
      <c r="W24" s="41"/>
      <c r="X24" s="41"/>
      <c r="Y24" s="41"/>
      <c r="Z24" s="41"/>
      <c r="AA24" s="141"/>
      <c r="AB24" s="41"/>
      <c r="AC24" s="41"/>
    </row>
    <row r="25" customFormat="false" ht="15" hidden="false" customHeight="true" outlineLevel="0" collapsed="false">
      <c r="A25" s="30"/>
      <c r="B25" s="31"/>
      <c r="C25" s="32" t="n">
        <v>22</v>
      </c>
      <c r="D25" s="33" t="s">
        <v>82</v>
      </c>
      <c r="E25" s="34" t="s">
        <v>39</v>
      </c>
      <c r="F25" s="34" t="s">
        <v>53</v>
      </c>
      <c r="G25" s="47" t="s">
        <v>58</v>
      </c>
      <c r="H25" s="34" t="s">
        <v>73</v>
      </c>
      <c r="I25" s="35" t="n">
        <v>20</v>
      </c>
      <c r="J25" s="35" t="n">
        <v>30</v>
      </c>
      <c r="K25" s="36" t="n">
        <v>234</v>
      </c>
      <c r="L25" s="37" t="n">
        <v>10</v>
      </c>
      <c r="M25" s="38" t="n">
        <f aca="false">L25-(SUM(O25:AC25))</f>
        <v>6</v>
      </c>
      <c r="N25" s="39" t="str">
        <f aca="false">IF(M25&lt;0,"ATENÇÃO","OK")</f>
        <v>OK</v>
      </c>
      <c r="O25" s="140"/>
      <c r="P25" s="41"/>
      <c r="Q25" s="41"/>
      <c r="R25" s="41" t="n">
        <v>4</v>
      </c>
      <c r="S25" s="41"/>
      <c r="T25" s="41"/>
      <c r="U25" s="41"/>
      <c r="V25" s="41"/>
      <c r="W25" s="41"/>
      <c r="X25" s="41"/>
      <c r="Y25" s="41"/>
      <c r="Z25" s="41"/>
      <c r="AA25" s="141"/>
      <c r="AB25" s="41"/>
      <c r="AC25" s="41"/>
    </row>
    <row r="26" customFormat="false" ht="15" hidden="false" customHeight="true" outlineLevel="0" collapsed="false">
      <c r="A26" s="30"/>
      <c r="B26" s="31"/>
      <c r="C26" s="44" t="n">
        <v>23</v>
      </c>
      <c r="D26" s="45" t="s">
        <v>83</v>
      </c>
      <c r="E26" s="34" t="s">
        <v>39</v>
      </c>
      <c r="F26" s="34" t="s">
        <v>53</v>
      </c>
      <c r="G26" s="47" t="s">
        <v>58</v>
      </c>
      <c r="H26" s="35" t="s">
        <v>73</v>
      </c>
      <c r="I26" s="35" t="n">
        <v>20</v>
      </c>
      <c r="J26" s="35" t="n">
        <v>30</v>
      </c>
      <c r="K26" s="36" t="n">
        <v>234</v>
      </c>
      <c r="L26" s="37" t="n">
        <v>10</v>
      </c>
      <c r="M26" s="38" t="n">
        <f aca="false">L26-(SUM(O26:AC26))</f>
        <v>8</v>
      </c>
      <c r="N26" s="39" t="str">
        <f aca="false">IF(M26&lt;0,"ATENÇÃO","OK")</f>
        <v>OK</v>
      </c>
      <c r="O26" s="140"/>
      <c r="P26" s="41"/>
      <c r="Q26" s="41"/>
      <c r="R26" s="41" t="n">
        <v>2</v>
      </c>
      <c r="S26" s="41"/>
      <c r="T26" s="41"/>
      <c r="U26" s="41"/>
      <c r="V26" s="41"/>
      <c r="W26" s="41"/>
      <c r="X26" s="41"/>
      <c r="Y26" s="41"/>
      <c r="Z26" s="41"/>
      <c r="AA26" s="141"/>
      <c r="AB26" s="41"/>
      <c r="AC26" s="41"/>
    </row>
    <row r="27" customFormat="false" ht="15" hidden="false" customHeight="true" outlineLevel="0" collapsed="false">
      <c r="A27" s="30"/>
      <c r="B27" s="31"/>
      <c r="C27" s="32" t="n">
        <v>24</v>
      </c>
      <c r="D27" s="33" t="s">
        <v>84</v>
      </c>
      <c r="E27" s="34" t="s">
        <v>39</v>
      </c>
      <c r="F27" s="34" t="s">
        <v>53</v>
      </c>
      <c r="G27" s="47" t="s">
        <v>58</v>
      </c>
      <c r="H27" s="34" t="s">
        <v>73</v>
      </c>
      <c r="I27" s="35" t="n">
        <v>20</v>
      </c>
      <c r="J27" s="35" t="n">
        <v>30</v>
      </c>
      <c r="K27" s="36" t="n">
        <v>234</v>
      </c>
      <c r="L27" s="37" t="n">
        <v>10</v>
      </c>
      <c r="M27" s="38" t="n">
        <f aca="false">L27-(SUM(O27:AC27))</f>
        <v>8</v>
      </c>
      <c r="N27" s="39" t="str">
        <f aca="false">IF(M27&lt;0,"ATENÇÃO","OK")</f>
        <v>OK</v>
      </c>
      <c r="O27" s="140"/>
      <c r="P27" s="41"/>
      <c r="Q27" s="41"/>
      <c r="R27" s="41" t="n">
        <v>2</v>
      </c>
      <c r="S27" s="41"/>
      <c r="T27" s="41"/>
      <c r="U27" s="41"/>
      <c r="V27" s="41"/>
      <c r="W27" s="41"/>
      <c r="X27" s="41"/>
      <c r="Y27" s="41"/>
      <c r="Z27" s="41"/>
      <c r="AA27" s="141"/>
      <c r="AB27" s="41"/>
      <c r="AC27" s="41"/>
    </row>
    <row r="28" customFormat="false" ht="15" hidden="false" customHeight="true" outlineLevel="0" collapsed="false">
      <c r="A28" s="30"/>
      <c r="B28" s="31"/>
      <c r="C28" s="32" t="n">
        <v>25</v>
      </c>
      <c r="D28" s="33" t="s">
        <v>85</v>
      </c>
      <c r="E28" s="34" t="s">
        <v>39</v>
      </c>
      <c r="F28" s="34" t="s">
        <v>53</v>
      </c>
      <c r="G28" s="47" t="s">
        <v>58</v>
      </c>
      <c r="H28" s="34" t="s">
        <v>73</v>
      </c>
      <c r="I28" s="35" t="n">
        <v>20</v>
      </c>
      <c r="J28" s="35" t="n">
        <v>30</v>
      </c>
      <c r="K28" s="36" t="n">
        <v>234</v>
      </c>
      <c r="L28" s="37" t="n">
        <v>10</v>
      </c>
      <c r="M28" s="38" t="n">
        <f aca="false">L28-(SUM(O28:AC28))</f>
        <v>10</v>
      </c>
      <c r="N28" s="39" t="str">
        <f aca="false">IF(M28&lt;0,"ATENÇÃO","OK")</f>
        <v>OK</v>
      </c>
      <c r="O28" s="140"/>
      <c r="P28" s="41"/>
      <c r="Q28" s="41"/>
      <c r="R28" s="41"/>
      <c r="S28" s="41"/>
      <c r="T28" s="41"/>
      <c r="U28" s="41"/>
      <c r="V28" s="41"/>
      <c r="W28" s="41"/>
      <c r="X28" s="41"/>
      <c r="Y28" s="41"/>
      <c r="Z28" s="41"/>
      <c r="AA28" s="141"/>
      <c r="AB28" s="41"/>
      <c r="AC28" s="41"/>
    </row>
    <row r="29" customFormat="false" ht="15" hidden="false" customHeight="true" outlineLevel="0" collapsed="false">
      <c r="A29" s="30"/>
      <c r="B29" s="31"/>
      <c r="C29" s="32" t="n">
        <v>26</v>
      </c>
      <c r="D29" s="45" t="s">
        <v>86</v>
      </c>
      <c r="E29" s="34" t="s">
        <v>39</v>
      </c>
      <c r="F29" s="34" t="s">
        <v>53</v>
      </c>
      <c r="G29" s="34" t="s">
        <v>58</v>
      </c>
      <c r="H29" s="35" t="s">
        <v>73</v>
      </c>
      <c r="I29" s="35" t="n">
        <v>20</v>
      </c>
      <c r="J29" s="35" t="n">
        <v>30</v>
      </c>
      <c r="K29" s="36" t="n">
        <v>71</v>
      </c>
      <c r="L29" s="37" t="n">
        <v>10</v>
      </c>
      <c r="M29" s="38" t="n">
        <f aca="false">L29-(SUM(O29:AC29))</f>
        <v>7</v>
      </c>
      <c r="N29" s="39" t="str">
        <f aca="false">IF(M29&lt;0,"ATENÇÃO","OK")</f>
        <v>OK</v>
      </c>
      <c r="O29" s="140"/>
      <c r="P29" s="41"/>
      <c r="Q29" s="41"/>
      <c r="R29" s="41" t="n">
        <v>3</v>
      </c>
      <c r="S29" s="41"/>
      <c r="T29" s="41"/>
      <c r="U29" s="41"/>
      <c r="V29" s="41"/>
      <c r="W29" s="41"/>
      <c r="X29" s="41"/>
      <c r="Y29" s="41"/>
      <c r="Z29" s="41"/>
      <c r="AA29" s="141"/>
      <c r="AB29" s="41"/>
      <c r="AC29" s="41"/>
    </row>
    <row r="30" customFormat="false" ht="15" hidden="false" customHeight="true" outlineLevel="0" collapsed="false">
      <c r="A30" s="30"/>
      <c r="B30" s="31"/>
      <c r="C30" s="32" t="n">
        <v>27</v>
      </c>
      <c r="D30" s="45" t="s">
        <v>87</v>
      </c>
      <c r="E30" s="34" t="s">
        <v>39</v>
      </c>
      <c r="F30" s="34" t="s">
        <v>53</v>
      </c>
      <c r="G30" s="34" t="s">
        <v>58</v>
      </c>
      <c r="H30" s="35" t="s">
        <v>73</v>
      </c>
      <c r="I30" s="35" t="n">
        <v>20</v>
      </c>
      <c r="J30" s="35" t="n">
        <v>30</v>
      </c>
      <c r="K30" s="36" t="n">
        <v>71</v>
      </c>
      <c r="L30" s="37" t="n">
        <v>10</v>
      </c>
      <c r="M30" s="38" t="n">
        <f aca="false">L30-(SUM(O30:AC30))</f>
        <v>7</v>
      </c>
      <c r="N30" s="39" t="str">
        <f aca="false">IF(M30&lt;0,"ATENÇÃO","OK")</f>
        <v>OK</v>
      </c>
      <c r="O30" s="140"/>
      <c r="P30" s="41"/>
      <c r="Q30" s="41"/>
      <c r="R30" s="41" t="n">
        <v>3</v>
      </c>
      <c r="S30" s="41"/>
      <c r="T30" s="41"/>
      <c r="U30" s="41"/>
      <c r="V30" s="41"/>
      <c r="W30" s="41"/>
      <c r="X30" s="41"/>
      <c r="Y30" s="41"/>
      <c r="Z30" s="41"/>
      <c r="AA30" s="141"/>
      <c r="AB30" s="41"/>
      <c r="AC30" s="41"/>
    </row>
    <row r="31" customFormat="false" ht="15" hidden="false" customHeight="true" outlineLevel="0" collapsed="false">
      <c r="A31" s="30"/>
      <c r="B31" s="31"/>
      <c r="C31" s="44" t="n">
        <v>28</v>
      </c>
      <c r="D31" s="45" t="s">
        <v>88</v>
      </c>
      <c r="E31" s="34" t="s">
        <v>39</v>
      </c>
      <c r="F31" s="34" t="s">
        <v>53</v>
      </c>
      <c r="G31" s="34" t="s">
        <v>58</v>
      </c>
      <c r="H31" s="35" t="s">
        <v>73</v>
      </c>
      <c r="I31" s="35" t="n">
        <v>20</v>
      </c>
      <c r="J31" s="35" t="n">
        <v>30</v>
      </c>
      <c r="K31" s="36" t="n">
        <v>71</v>
      </c>
      <c r="L31" s="37" t="n">
        <v>10</v>
      </c>
      <c r="M31" s="38" t="n">
        <f aca="false">L31-(SUM(O31:AC31))</f>
        <v>7</v>
      </c>
      <c r="N31" s="39" t="str">
        <f aca="false">IF(M31&lt;0,"ATENÇÃO","OK")</f>
        <v>OK</v>
      </c>
      <c r="O31" s="140"/>
      <c r="P31" s="41"/>
      <c r="Q31" s="41"/>
      <c r="R31" s="41" t="n">
        <v>3</v>
      </c>
      <c r="S31" s="41"/>
      <c r="T31" s="41"/>
      <c r="U31" s="41"/>
      <c r="V31" s="41"/>
      <c r="W31" s="41"/>
      <c r="X31" s="41"/>
      <c r="Y31" s="41"/>
      <c r="Z31" s="41"/>
      <c r="AA31" s="141"/>
      <c r="AB31" s="41"/>
      <c r="AC31" s="41"/>
    </row>
    <row r="32" customFormat="false" ht="15" hidden="false" customHeight="true" outlineLevel="0" collapsed="false">
      <c r="A32" s="30"/>
      <c r="B32" s="31"/>
      <c r="C32" s="32" t="n">
        <v>29</v>
      </c>
      <c r="D32" s="45" t="s">
        <v>89</v>
      </c>
      <c r="E32" s="34" t="s">
        <v>39</v>
      </c>
      <c r="F32" s="34" t="s">
        <v>53</v>
      </c>
      <c r="G32" s="34" t="s">
        <v>58</v>
      </c>
      <c r="H32" s="35" t="s">
        <v>73</v>
      </c>
      <c r="I32" s="35" t="n">
        <v>20</v>
      </c>
      <c r="J32" s="35" t="n">
        <v>30</v>
      </c>
      <c r="K32" s="36" t="n">
        <v>71</v>
      </c>
      <c r="L32" s="37"/>
      <c r="M32" s="38" t="n">
        <f aca="false">L32-(SUM(O32:AC32))</f>
        <v>0</v>
      </c>
      <c r="N32" s="39" t="str">
        <f aca="false">IF(M32&lt;0,"ATENÇÃO","OK")</f>
        <v>OK</v>
      </c>
      <c r="O32" s="140"/>
      <c r="P32" s="41"/>
      <c r="Q32" s="41"/>
      <c r="R32" s="41"/>
      <c r="S32" s="41"/>
      <c r="T32" s="41"/>
      <c r="U32" s="41"/>
      <c r="V32" s="41"/>
      <c r="W32" s="41"/>
      <c r="X32" s="41"/>
      <c r="Y32" s="41"/>
      <c r="Z32" s="41"/>
      <c r="AA32" s="141"/>
      <c r="AB32" s="41"/>
      <c r="AC32" s="41"/>
    </row>
    <row r="33" customFormat="false" ht="15" hidden="false" customHeight="true" outlineLevel="0" collapsed="false">
      <c r="A33" s="30"/>
      <c r="B33" s="31"/>
      <c r="C33" s="32" t="n">
        <v>30</v>
      </c>
      <c r="D33" s="33" t="s">
        <v>90</v>
      </c>
      <c r="E33" s="34" t="s">
        <v>39</v>
      </c>
      <c r="F33" s="34" t="s">
        <v>53</v>
      </c>
      <c r="G33" s="34" t="s">
        <v>58</v>
      </c>
      <c r="H33" s="34" t="s">
        <v>73</v>
      </c>
      <c r="I33" s="35" t="n">
        <v>20</v>
      </c>
      <c r="J33" s="35" t="n">
        <v>30</v>
      </c>
      <c r="K33" s="36" t="n">
        <v>71</v>
      </c>
      <c r="L33" s="37" t="n">
        <v>10</v>
      </c>
      <c r="M33" s="38" t="n">
        <f aca="false">L33-(SUM(O33:AC33))</f>
        <v>5</v>
      </c>
      <c r="N33" s="39" t="str">
        <f aca="false">IF(M33&lt;0,"ATENÇÃO","OK")</f>
        <v>OK</v>
      </c>
      <c r="O33" s="140" t="n">
        <v>1</v>
      </c>
      <c r="P33" s="41"/>
      <c r="Q33" s="41"/>
      <c r="R33" s="41" t="n">
        <v>4</v>
      </c>
      <c r="S33" s="41"/>
      <c r="T33" s="41"/>
      <c r="U33" s="41"/>
      <c r="V33" s="41"/>
      <c r="W33" s="41"/>
      <c r="X33" s="41"/>
      <c r="Y33" s="41"/>
      <c r="Z33" s="41"/>
      <c r="AA33" s="141"/>
      <c r="AB33" s="41"/>
      <c r="AC33" s="41"/>
    </row>
    <row r="34" customFormat="false" ht="15" hidden="false" customHeight="true" outlineLevel="0" collapsed="false">
      <c r="A34" s="30"/>
      <c r="B34" s="31"/>
      <c r="C34" s="32" t="n">
        <v>31</v>
      </c>
      <c r="D34" s="33" t="s">
        <v>91</v>
      </c>
      <c r="E34" s="34" t="s">
        <v>39</v>
      </c>
      <c r="F34" s="34" t="s">
        <v>53</v>
      </c>
      <c r="G34" s="34" t="s">
        <v>58</v>
      </c>
      <c r="H34" s="34" t="s">
        <v>73</v>
      </c>
      <c r="I34" s="35" t="n">
        <v>20</v>
      </c>
      <c r="J34" s="35" t="n">
        <v>30</v>
      </c>
      <c r="K34" s="36" t="n">
        <v>71</v>
      </c>
      <c r="L34" s="37" t="n">
        <v>10</v>
      </c>
      <c r="M34" s="38" t="n">
        <f aca="false">L34-(SUM(O34:AC34))</f>
        <v>5</v>
      </c>
      <c r="N34" s="39" t="str">
        <f aca="false">IF(M34&lt;0,"ATENÇÃO","OK")</f>
        <v>OK</v>
      </c>
      <c r="O34" s="140" t="n">
        <v>1</v>
      </c>
      <c r="P34" s="41"/>
      <c r="Q34" s="41"/>
      <c r="R34" s="41" t="n">
        <v>4</v>
      </c>
      <c r="S34" s="41"/>
      <c r="T34" s="41"/>
      <c r="U34" s="41"/>
      <c r="V34" s="41"/>
      <c r="W34" s="41"/>
      <c r="X34" s="41"/>
      <c r="Y34" s="41"/>
      <c r="Z34" s="41"/>
      <c r="AA34" s="141"/>
      <c r="AB34" s="41"/>
      <c r="AC34" s="41"/>
    </row>
    <row r="35" customFormat="false" ht="15" hidden="false" customHeight="true" outlineLevel="0" collapsed="false">
      <c r="A35" s="30"/>
      <c r="B35" s="31"/>
      <c r="C35" s="32" t="n">
        <v>32</v>
      </c>
      <c r="D35" s="45" t="s">
        <v>92</v>
      </c>
      <c r="E35" s="34" t="s">
        <v>39</v>
      </c>
      <c r="F35" s="34" t="s">
        <v>53</v>
      </c>
      <c r="G35" s="34" t="s">
        <v>58</v>
      </c>
      <c r="H35" s="35" t="s">
        <v>73</v>
      </c>
      <c r="I35" s="35" t="n">
        <v>20</v>
      </c>
      <c r="J35" s="35" t="n">
        <v>30</v>
      </c>
      <c r="K35" s="36" t="n">
        <v>715</v>
      </c>
      <c r="L35" s="37" t="n">
        <v>2</v>
      </c>
      <c r="M35" s="38" t="n">
        <f aca="false">L35-(SUM(O35:AC35))</f>
        <v>2</v>
      </c>
      <c r="N35" s="39" t="str">
        <f aca="false">IF(M35&lt;0,"ATENÇÃO","OK")</f>
        <v>OK</v>
      </c>
      <c r="O35" s="140"/>
      <c r="P35" s="41"/>
      <c r="Q35" s="41"/>
      <c r="R35" s="41"/>
      <c r="S35" s="41"/>
      <c r="T35" s="41"/>
      <c r="U35" s="41"/>
      <c r="V35" s="41"/>
      <c r="W35" s="41"/>
      <c r="X35" s="41"/>
      <c r="Y35" s="41"/>
      <c r="Z35" s="41"/>
      <c r="AA35" s="141"/>
      <c r="AB35" s="41"/>
      <c r="AC35" s="41"/>
    </row>
    <row r="36" customFormat="false" ht="15" hidden="false" customHeight="true" outlineLevel="0" collapsed="false">
      <c r="A36" s="30"/>
      <c r="B36" s="31"/>
      <c r="C36" s="44" t="n">
        <v>33</v>
      </c>
      <c r="D36" s="45" t="s">
        <v>93</v>
      </c>
      <c r="E36" s="34" t="s">
        <v>39</v>
      </c>
      <c r="F36" s="34" t="s">
        <v>53</v>
      </c>
      <c r="G36" s="34" t="s">
        <v>58</v>
      </c>
      <c r="H36" s="35" t="s">
        <v>73</v>
      </c>
      <c r="I36" s="35" t="n">
        <v>20</v>
      </c>
      <c r="J36" s="35" t="n">
        <v>30</v>
      </c>
      <c r="K36" s="36" t="n">
        <v>715</v>
      </c>
      <c r="L36" s="37" t="n">
        <v>2</v>
      </c>
      <c r="M36" s="38" t="n">
        <f aca="false">L36-(SUM(O36:AC36))</f>
        <v>2</v>
      </c>
      <c r="N36" s="39" t="str">
        <f aca="false">IF(M36&lt;0,"ATENÇÃO","OK")</f>
        <v>OK</v>
      </c>
      <c r="O36" s="140"/>
      <c r="P36" s="41"/>
      <c r="Q36" s="41"/>
      <c r="R36" s="41"/>
      <c r="S36" s="41"/>
      <c r="T36" s="41"/>
      <c r="U36" s="41"/>
      <c r="V36" s="41"/>
      <c r="W36" s="41"/>
      <c r="X36" s="41"/>
      <c r="Y36" s="41"/>
      <c r="Z36" s="41"/>
      <c r="AA36" s="141"/>
      <c r="AB36" s="41"/>
      <c r="AC36" s="41"/>
    </row>
    <row r="37" customFormat="false" ht="15" hidden="false" customHeight="true" outlineLevel="0" collapsed="false">
      <c r="A37" s="30"/>
      <c r="B37" s="31"/>
      <c r="C37" s="32" t="n">
        <v>34</v>
      </c>
      <c r="D37" s="45" t="s">
        <v>94</v>
      </c>
      <c r="E37" s="34" t="s">
        <v>39</v>
      </c>
      <c r="F37" s="34" t="s">
        <v>95</v>
      </c>
      <c r="G37" s="34" t="s">
        <v>58</v>
      </c>
      <c r="H37" s="35" t="s">
        <v>73</v>
      </c>
      <c r="I37" s="35" t="n">
        <v>20</v>
      </c>
      <c r="J37" s="35" t="n">
        <v>30</v>
      </c>
      <c r="K37" s="36" t="n">
        <v>953</v>
      </c>
      <c r="L37" s="37" t="n">
        <v>1</v>
      </c>
      <c r="M37" s="38" t="n">
        <f aca="false">L37-(SUM(O37:AC37))</f>
        <v>1</v>
      </c>
      <c r="N37" s="39" t="str">
        <f aca="false">IF(M37&lt;0,"ATENÇÃO","OK")</f>
        <v>OK</v>
      </c>
      <c r="O37" s="140"/>
      <c r="P37" s="41"/>
      <c r="Q37" s="41"/>
      <c r="R37" s="41"/>
      <c r="S37" s="41"/>
      <c r="T37" s="41"/>
      <c r="U37" s="41"/>
      <c r="V37" s="41"/>
      <c r="W37" s="41"/>
      <c r="X37" s="41"/>
      <c r="Y37" s="41"/>
      <c r="Z37" s="41"/>
      <c r="AA37" s="141"/>
      <c r="AB37" s="41"/>
      <c r="AC37" s="41"/>
    </row>
    <row r="38" customFormat="false" ht="15" hidden="false" customHeight="true" outlineLevel="0" collapsed="false">
      <c r="A38" s="30"/>
      <c r="B38" s="31"/>
      <c r="C38" s="32" t="n">
        <v>35</v>
      </c>
      <c r="D38" s="33" t="s">
        <v>96</v>
      </c>
      <c r="E38" s="34" t="s">
        <v>39</v>
      </c>
      <c r="F38" s="34" t="s">
        <v>53</v>
      </c>
      <c r="G38" s="34" t="s">
        <v>58</v>
      </c>
      <c r="H38" s="34" t="s">
        <v>73</v>
      </c>
      <c r="I38" s="35" t="n">
        <v>20</v>
      </c>
      <c r="J38" s="35" t="n">
        <v>30</v>
      </c>
      <c r="K38" s="36" t="n">
        <v>173</v>
      </c>
      <c r="L38" s="37" t="n">
        <v>10</v>
      </c>
      <c r="M38" s="38" t="n">
        <f aca="false">L38-(SUM(O38:AC38))</f>
        <v>8</v>
      </c>
      <c r="N38" s="39" t="str">
        <f aca="false">IF(M38&lt;0,"ATENÇÃO","OK")</f>
        <v>OK</v>
      </c>
      <c r="O38" s="140"/>
      <c r="P38" s="41"/>
      <c r="Q38" s="41"/>
      <c r="R38" s="41" t="n">
        <v>2</v>
      </c>
      <c r="S38" s="41"/>
      <c r="T38" s="41"/>
      <c r="U38" s="41"/>
      <c r="V38" s="41"/>
      <c r="W38" s="41"/>
      <c r="X38" s="41"/>
      <c r="Y38" s="41"/>
      <c r="Z38" s="41"/>
      <c r="AA38" s="141"/>
      <c r="AB38" s="41"/>
      <c r="AC38" s="41"/>
    </row>
    <row r="39" customFormat="false" ht="15" hidden="false" customHeight="true" outlineLevel="0" collapsed="false">
      <c r="A39" s="30"/>
      <c r="B39" s="31"/>
      <c r="C39" s="32" t="n">
        <v>36</v>
      </c>
      <c r="D39" s="45" t="s">
        <v>97</v>
      </c>
      <c r="E39" s="34" t="s">
        <v>39</v>
      </c>
      <c r="F39" s="34" t="s">
        <v>53</v>
      </c>
      <c r="G39" s="34" t="s">
        <v>58</v>
      </c>
      <c r="H39" s="35" t="s">
        <v>73</v>
      </c>
      <c r="I39" s="35" t="n">
        <v>20</v>
      </c>
      <c r="J39" s="35" t="n">
        <v>30</v>
      </c>
      <c r="K39" s="36" t="n">
        <v>173</v>
      </c>
      <c r="L39" s="37" t="n">
        <v>10</v>
      </c>
      <c r="M39" s="38" t="n">
        <f aca="false">L39-(SUM(O39:AC39))</f>
        <v>9</v>
      </c>
      <c r="N39" s="39" t="str">
        <f aca="false">IF(M39&lt;0,"ATENÇÃO","OK")</f>
        <v>OK</v>
      </c>
      <c r="O39" s="140"/>
      <c r="P39" s="41"/>
      <c r="Q39" s="41"/>
      <c r="R39" s="41" t="n">
        <v>1</v>
      </c>
      <c r="S39" s="41"/>
      <c r="T39" s="41"/>
      <c r="U39" s="41"/>
      <c r="V39" s="41"/>
      <c r="W39" s="41"/>
      <c r="X39" s="41"/>
      <c r="Y39" s="41"/>
      <c r="Z39" s="41"/>
      <c r="AA39" s="141"/>
      <c r="AB39" s="41"/>
      <c r="AC39" s="41"/>
    </row>
    <row r="40" customFormat="false" ht="15" hidden="false" customHeight="true" outlineLevel="0" collapsed="false">
      <c r="A40" s="30"/>
      <c r="B40" s="31"/>
      <c r="C40" s="32" t="n">
        <v>37</v>
      </c>
      <c r="D40" s="33" t="s">
        <v>98</v>
      </c>
      <c r="E40" s="34" t="s">
        <v>39</v>
      </c>
      <c r="F40" s="34" t="s">
        <v>53</v>
      </c>
      <c r="G40" s="34" t="s">
        <v>58</v>
      </c>
      <c r="H40" s="34" t="s">
        <v>73</v>
      </c>
      <c r="I40" s="35" t="n">
        <v>20</v>
      </c>
      <c r="J40" s="35" t="n">
        <v>30</v>
      </c>
      <c r="K40" s="36" t="n">
        <v>173</v>
      </c>
      <c r="L40" s="37" t="n">
        <v>10</v>
      </c>
      <c r="M40" s="38" t="n">
        <f aca="false">L40-(SUM(O40:AC40))</f>
        <v>8</v>
      </c>
      <c r="N40" s="39" t="str">
        <f aca="false">IF(M40&lt;0,"ATENÇÃO","OK")</f>
        <v>OK</v>
      </c>
      <c r="O40" s="140"/>
      <c r="P40" s="41"/>
      <c r="Q40" s="41"/>
      <c r="R40" s="41" t="n">
        <v>2</v>
      </c>
      <c r="S40" s="41"/>
      <c r="T40" s="41"/>
      <c r="U40" s="41"/>
      <c r="V40" s="41"/>
      <c r="W40" s="41"/>
      <c r="X40" s="41"/>
      <c r="Y40" s="41"/>
      <c r="Z40" s="41"/>
      <c r="AA40" s="141"/>
      <c r="AB40" s="41"/>
      <c r="AC40" s="41"/>
    </row>
    <row r="41" customFormat="false" ht="15" hidden="false" customHeight="true" outlineLevel="0" collapsed="false">
      <c r="A41" s="30"/>
      <c r="B41" s="31"/>
      <c r="C41" s="44" t="n">
        <v>38</v>
      </c>
      <c r="D41" s="33" t="s">
        <v>99</v>
      </c>
      <c r="E41" s="34" t="s">
        <v>39</v>
      </c>
      <c r="F41" s="34" t="s">
        <v>53</v>
      </c>
      <c r="G41" s="34" t="s">
        <v>58</v>
      </c>
      <c r="H41" s="34" t="s">
        <v>73</v>
      </c>
      <c r="I41" s="35" t="n">
        <v>20</v>
      </c>
      <c r="J41" s="35" t="n">
        <v>30</v>
      </c>
      <c r="K41" s="36" t="n">
        <v>173</v>
      </c>
      <c r="L41" s="37" t="n">
        <v>10</v>
      </c>
      <c r="M41" s="38" t="n">
        <f aca="false">L41-(SUM(O41:AC41))</f>
        <v>8</v>
      </c>
      <c r="N41" s="39" t="str">
        <f aca="false">IF(M41&lt;0,"ATENÇÃO","OK")</f>
        <v>OK</v>
      </c>
      <c r="O41" s="140"/>
      <c r="P41" s="41"/>
      <c r="Q41" s="41"/>
      <c r="R41" s="41" t="n">
        <v>2</v>
      </c>
      <c r="S41" s="41"/>
      <c r="T41" s="41"/>
      <c r="U41" s="41"/>
      <c r="V41" s="41"/>
      <c r="W41" s="41"/>
      <c r="X41" s="41"/>
      <c r="Y41" s="41"/>
      <c r="Z41" s="41"/>
      <c r="AA41" s="141"/>
      <c r="AB41" s="41"/>
      <c r="AC41" s="41"/>
    </row>
    <row r="42" customFormat="false" ht="15" hidden="false" customHeight="true" outlineLevel="0" collapsed="false">
      <c r="A42" s="30"/>
      <c r="B42" s="31"/>
      <c r="C42" s="32" t="n">
        <v>39</v>
      </c>
      <c r="D42" s="45" t="s">
        <v>100</v>
      </c>
      <c r="E42" s="34" t="s">
        <v>39</v>
      </c>
      <c r="F42" s="34" t="s">
        <v>45</v>
      </c>
      <c r="G42" s="34" t="s">
        <v>101</v>
      </c>
      <c r="H42" s="46" t="s">
        <v>49</v>
      </c>
      <c r="I42" s="35" t="n">
        <v>20</v>
      </c>
      <c r="J42" s="35" t="n">
        <v>30</v>
      </c>
      <c r="K42" s="36" t="n">
        <v>180</v>
      </c>
      <c r="L42" s="37" t="n">
        <v>40</v>
      </c>
      <c r="M42" s="38" t="n">
        <f aca="false">L42-(SUM(O42:AC42))</f>
        <v>35</v>
      </c>
      <c r="N42" s="39" t="str">
        <f aca="false">IF(M42&lt;0,"ATENÇÃO","OK")</f>
        <v>OK</v>
      </c>
      <c r="O42" s="140"/>
      <c r="P42" s="41"/>
      <c r="Q42" s="41" t="n">
        <v>5</v>
      </c>
      <c r="R42" s="41"/>
      <c r="S42" s="41"/>
      <c r="T42" s="41"/>
      <c r="U42" s="41"/>
      <c r="V42" s="41"/>
      <c r="W42" s="41"/>
      <c r="X42" s="41"/>
      <c r="Y42" s="41"/>
      <c r="Z42" s="41"/>
      <c r="AA42" s="141"/>
      <c r="AB42" s="41"/>
      <c r="AC42" s="41"/>
    </row>
    <row r="43" customFormat="false" ht="15" hidden="false" customHeight="true" outlineLevel="0" collapsed="false">
      <c r="A43" s="30"/>
      <c r="B43" s="31"/>
      <c r="C43" s="32" t="n">
        <v>40</v>
      </c>
      <c r="D43" s="33" t="s">
        <v>102</v>
      </c>
      <c r="E43" s="34" t="s">
        <v>39</v>
      </c>
      <c r="F43" s="34" t="s">
        <v>48</v>
      </c>
      <c r="G43" s="34" t="n">
        <v>527</v>
      </c>
      <c r="H43" s="34" t="s">
        <v>42</v>
      </c>
      <c r="I43" s="35" t="n">
        <v>20</v>
      </c>
      <c r="J43" s="35" t="n">
        <v>30</v>
      </c>
      <c r="K43" s="36" t="n">
        <v>22</v>
      </c>
      <c r="L43" s="37" t="n">
        <v>20</v>
      </c>
      <c r="M43" s="38" t="n">
        <f aca="false">L43-(SUM(O43:AC43))</f>
        <v>15</v>
      </c>
      <c r="N43" s="39" t="str">
        <f aca="false">IF(M43&lt;0,"ATENÇÃO","OK")</f>
        <v>OK</v>
      </c>
      <c r="O43" s="140"/>
      <c r="P43" s="41"/>
      <c r="Q43" s="41" t="n">
        <v>5</v>
      </c>
      <c r="R43" s="41"/>
      <c r="S43" s="41"/>
      <c r="T43" s="41"/>
      <c r="U43" s="41"/>
      <c r="V43" s="41"/>
      <c r="W43" s="41"/>
      <c r="X43" s="41"/>
      <c r="Y43" s="41"/>
      <c r="Z43" s="41"/>
      <c r="AA43" s="141"/>
      <c r="AB43" s="41"/>
      <c r="AC43" s="41"/>
    </row>
    <row r="44" customFormat="false" ht="15" hidden="false" customHeight="true" outlineLevel="0" collapsed="false">
      <c r="A44" s="30"/>
      <c r="B44" s="31"/>
      <c r="C44" s="32" t="n">
        <v>41</v>
      </c>
      <c r="D44" s="33" t="s">
        <v>103</v>
      </c>
      <c r="E44" s="34" t="s">
        <v>39</v>
      </c>
      <c r="F44" s="34" t="s">
        <v>48</v>
      </c>
      <c r="G44" s="34" t="n">
        <v>528</v>
      </c>
      <c r="H44" s="34" t="s">
        <v>42</v>
      </c>
      <c r="I44" s="35" t="n">
        <v>20</v>
      </c>
      <c r="J44" s="35" t="n">
        <v>30</v>
      </c>
      <c r="K44" s="36" t="n">
        <v>45</v>
      </c>
      <c r="L44" s="37" t="n">
        <v>20</v>
      </c>
      <c r="M44" s="38" t="n">
        <f aca="false">L44-(SUM(O44:AC44))</f>
        <v>18</v>
      </c>
      <c r="N44" s="39" t="str">
        <f aca="false">IF(M44&lt;0,"ATENÇÃO","OK")</f>
        <v>OK</v>
      </c>
      <c r="O44" s="140"/>
      <c r="P44" s="41"/>
      <c r="Q44" s="41" t="n">
        <v>2</v>
      </c>
      <c r="R44" s="41"/>
      <c r="S44" s="41"/>
      <c r="T44" s="41"/>
      <c r="U44" s="41"/>
      <c r="V44" s="41"/>
      <c r="W44" s="41"/>
      <c r="X44" s="41"/>
      <c r="Y44" s="41"/>
      <c r="Z44" s="41"/>
      <c r="AA44" s="141"/>
      <c r="AB44" s="41"/>
      <c r="AC44" s="41"/>
    </row>
    <row r="45" customFormat="false" ht="15" hidden="false" customHeight="true" outlineLevel="0" collapsed="false">
      <c r="A45" s="30"/>
      <c r="B45" s="31"/>
      <c r="C45" s="32" t="n">
        <v>42</v>
      </c>
      <c r="D45" s="33" t="s">
        <v>104</v>
      </c>
      <c r="E45" s="34" t="s">
        <v>39</v>
      </c>
      <c r="F45" s="34" t="s">
        <v>65</v>
      </c>
      <c r="G45" s="34" t="s">
        <v>66</v>
      </c>
      <c r="H45" s="35" t="s">
        <v>62</v>
      </c>
      <c r="I45" s="35" t="n">
        <v>20</v>
      </c>
      <c r="J45" s="35" t="n">
        <v>30</v>
      </c>
      <c r="K45" s="36" t="n">
        <v>92</v>
      </c>
      <c r="L45" s="37"/>
      <c r="M45" s="38" t="n">
        <f aca="false">L45-(SUM(O45:AC45))</f>
        <v>0</v>
      </c>
      <c r="N45" s="39" t="str">
        <f aca="false">IF(M45&lt;0,"ATENÇÃO","OK")</f>
        <v>OK</v>
      </c>
      <c r="O45" s="140"/>
      <c r="P45" s="41"/>
      <c r="Q45" s="41"/>
      <c r="R45" s="41"/>
      <c r="S45" s="41"/>
      <c r="T45" s="41"/>
      <c r="U45" s="41"/>
      <c r="V45" s="41"/>
      <c r="W45" s="41"/>
      <c r="X45" s="41"/>
      <c r="Y45" s="41"/>
      <c r="Z45" s="41"/>
      <c r="AA45" s="141"/>
      <c r="AB45" s="41"/>
      <c r="AC45" s="41"/>
    </row>
    <row r="46" customFormat="false" ht="15" hidden="false" customHeight="true" outlineLevel="0" collapsed="false">
      <c r="A46" s="30"/>
      <c r="B46" s="31"/>
      <c r="C46" s="44" t="n">
        <v>43</v>
      </c>
      <c r="D46" s="33" t="s">
        <v>105</v>
      </c>
      <c r="E46" s="34" t="s">
        <v>39</v>
      </c>
      <c r="F46" s="34" t="s">
        <v>65</v>
      </c>
      <c r="G46" s="34" t="s">
        <v>66</v>
      </c>
      <c r="H46" s="35" t="s">
        <v>62</v>
      </c>
      <c r="I46" s="35" t="n">
        <v>20</v>
      </c>
      <c r="J46" s="35" t="n">
        <v>30</v>
      </c>
      <c r="K46" s="36" t="n">
        <v>27</v>
      </c>
      <c r="L46" s="37"/>
      <c r="M46" s="38" t="n">
        <f aca="false">L46-(SUM(O46:AC46))</f>
        <v>0</v>
      </c>
      <c r="N46" s="39" t="str">
        <f aca="false">IF(M46&lt;0,"ATENÇÃO","OK")</f>
        <v>OK</v>
      </c>
      <c r="O46" s="140"/>
      <c r="P46" s="41"/>
      <c r="Q46" s="41"/>
      <c r="R46" s="41"/>
      <c r="S46" s="41"/>
      <c r="T46" s="41"/>
      <c r="U46" s="41"/>
      <c r="V46" s="41"/>
      <c r="W46" s="41"/>
      <c r="X46" s="41"/>
      <c r="Y46" s="41"/>
      <c r="Z46" s="41"/>
      <c r="AA46" s="141"/>
      <c r="AB46" s="41"/>
      <c r="AC46" s="41"/>
    </row>
    <row r="47" customFormat="false" ht="15" hidden="false" customHeight="true" outlineLevel="0" collapsed="false">
      <c r="A47" s="30"/>
      <c r="B47" s="31"/>
      <c r="C47" s="32" t="n">
        <v>44</v>
      </c>
      <c r="D47" s="33" t="s">
        <v>106</v>
      </c>
      <c r="E47" s="34" t="s">
        <v>39</v>
      </c>
      <c r="F47" s="34" t="s">
        <v>48</v>
      </c>
      <c r="G47" s="34" t="n">
        <v>500</v>
      </c>
      <c r="H47" s="35" t="s">
        <v>49</v>
      </c>
      <c r="I47" s="35" t="n">
        <v>20</v>
      </c>
      <c r="J47" s="35" t="n">
        <v>30</v>
      </c>
      <c r="K47" s="36" t="n">
        <v>22</v>
      </c>
      <c r="L47" s="37"/>
      <c r="M47" s="38" t="n">
        <f aca="false">L47-(SUM(O47:AC47))</f>
        <v>0</v>
      </c>
      <c r="N47" s="39" t="str">
        <f aca="false">IF(M47&lt;0,"ATENÇÃO","OK")</f>
        <v>OK</v>
      </c>
      <c r="O47" s="140"/>
      <c r="P47" s="41"/>
      <c r="Q47" s="41"/>
      <c r="R47" s="41"/>
      <c r="S47" s="41"/>
      <c r="T47" s="41"/>
      <c r="U47" s="41"/>
      <c r="V47" s="41"/>
      <c r="W47" s="41"/>
      <c r="X47" s="41"/>
      <c r="Y47" s="41"/>
      <c r="Z47" s="41"/>
      <c r="AA47" s="141"/>
      <c r="AB47" s="41"/>
      <c r="AC47" s="41"/>
    </row>
    <row r="48" customFormat="false" ht="15" hidden="false" customHeight="true" outlineLevel="0" collapsed="false">
      <c r="A48" s="30"/>
      <c r="B48" s="31"/>
      <c r="C48" s="32" t="n">
        <v>45</v>
      </c>
      <c r="D48" s="33" t="s">
        <v>107</v>
      </c>
      <c r="E48" s="35" t="s">
        <v>39</v>
      </c>
      <c r="F48" s="35" t="s">
        <v>108</v>
      </c>
      <c r="G48" s="34" t="s">
        <v>109</v>
      </c>
      <c r="H48" s="46" t="s">
        <v>49</v>
      </c>
      <c r="I48" s="35" t="n">
        <v>20</v>
      </c>
      <c r="J48" s="35" t="n">
        <v>30</v>
      </c>
      <c r="K48" s="36" t="n">
        <v>9</v>
      </c>
      <c r="L48" s="37"/>
      <c r="M48" s="38" t="n">
        <f aca="false">L48-(SUM(O48:AC48))</f>
        <v>0</v>
      </c>
      <c r="N48" s="39" t="str">
        <f aca="false">IF(M48&lt;0,"ATENÇÃO","OK")</f>
        <v>OK</v>
      </c>
      <c r="O48" s="41"/>
      <c r="P48" s="41"/>
      <c r="Q48" s="41"/>
      <c r="R48" s="41"/>
      <c r="S48" s="41"/>
      <c r="T48" s="41"/>
      <c r="U48" s="41"/>
      <c r="V48" s="41"/>
      <c r="W48" s="41"/>
      <c r="X48" s="41"/>
      <c r="Y48" s="41"/>
      <c r="Z48" s="41"/>
      <c r="AA48" s="41"/>
      <c r="AB48" s="41"/>
      <c r="AC48" s="41"/>
    </row>
    <row r="49" customFormat="false" ht="15" hidden="false" customHeight="true" outlineLevel="0" collapsed="false">
      <c r="A49" s="30"/>
      <c r="B49" s="31"/>
      <c r="C49" s="32" t="n">
        <v>46</v>
      </c>
      <c r="D49" s="33" t="s">
        <v>110</v>
      </c>
      <c r="E49" s="34" t="s">
        <v>111</v>
      </c>
      <c r="F49" s="34" t="s">
        <v>108</v>
      </c>
      <c r="G49" s="34" t="s">
        <v>112</v>
      </c>
      <c r="H49" s="34" t="s">
        <v>49</v>
      </c>
      <c r="I49" s="35" t="n">
        <v>20</v>
      </c>
      <c r="J49" s="35" t="n">
        <v>30</v>
      </c>
      <c r="K49" s="36" t="n">
        <v>9</v>
      </c>
      <c r="L49" s="37"/>
      <c r="M49" s="38" t="n">
        <f aca="false">L49-(SUM(O49:AC49))</f>
        <v>0</v>
      </c>
      <c r="N49" s="39" t="str">
        <f aca="false">IF(M49&lt;0,"ATENÇÃO","OK")</f>
        <v>OK</v>
      </c>
      <c r="O49" s="41"/>
      <c r="P49" s="41"/>
      <c r="Q49" s="41"/>
      <c r="R49" s="41"/>
      <c r="S49" s="41"/>
      <c r="T49" s="41"/>
      <c r="U49" s="41"/>
      <c r="V49" s="41"/>
      <c r="W49" s="41"/>
      <c r="X49" s="41"/>
      <c r="Y49" s="41"/>
      <c r="Z49" s="41"/>
      <c r="AA49" s="41"/>
      <c r="AB49" s="41"/>
      <c r="AC49" s="41"/>
    </row>
    <row r="50" customFormat="false" ht="15" hidden="false" customHeight="true" outlineLevel="0" collapsed="false">
      <c r="A50" s="30"/>
      <c r="B50" s="31"/>
      <c r="C50" s="32" t="n">
        <v>47</v>
      </c>
      <c r="D50" s="33" t="s">
        <v>113</v>
      </c>
      <c r="E50" s="34" t="s">
        <v>44</v>
      </c>
      <c r="F50" s="34" t="s">
        <v>114</v>
      </c>
      <c r="G50" s="34" t="s">
        <v>115</v>
      </c>
      <c r="H50" s="34" t="s">
        <v>49</v>
      </c>
      <c r="I50" s="35" t="n">
        <v>20</v>
      </c>
      <c r="J50" s="35" t="n">
        <v>30</v>
      </c>
      <c r="K50" s="36" t="n">
        <v>55</v>
      </c>
      <c r="L50" s="37"/>
      <c r="M50" s="38" t="n">
        <f aca="false">L50-(SUM(O50:AC50))</f>
        <v>0</v>
      </c>
      <c r="N50" s="39" t="str">
        <f aca="false">IF(M50&lt;0,"ATENÇÃO","OK")</f>
        <v>OK</v>
      </c>
      <c r="O50" s="41"/>
      <c r="P50" s="41"/>
      <c r="Q50" s="41"/>
      <c r="R50" s="41"/>
      <c r="S50" s="41"/>
      <c r="T50" s="41"/>
      <c r="U50" s="41"/>
      <c r="V50" s="41"/>
      <c r="W50" s="41"/>
      <c r="X50" s="41"/>
      <c r="Y50" s="41"/>
      <c r="Z50" s="41"/>
      <c r="AA50" s="41"/>
      <c r="AB50" s="41"/>
      <c r="AC50" s="41"/>
    </row>
    <row r="51" customFormat="false" ht="15" hidden="false" customHeight="true" outlineLevel="0" collapsed="false">
      <c r="A51" s="30"/>
      <c r="B51" s="31"/>
      <c r="C51" s="44" t="n">
        <v>48</v>
      </c>
      <c r="D51" s="33" t="s">
        <v>116</v>
      </c>
      <c r="E51" s="34" t="s">
        <v>44</v>
      </c>
      <c r="F51" s="34" t="s">
        <v>114</v>
      </c>
      <c r="G51" s="34" t="s">
        <v>115</v>
      </c>
      <c r="H51" s="34" t="s">
        <v>49</v>
      </c>
      <c r="I51" s="35" t="n">
        <v>20</v>
      </c>
      <c r="J51" s="35" t="n">
        <v>30</v>
      </c>
      <c r="K51" s="36" t="n">
        <v>70</v>
      </c>
      <c r="L51" s="37"/>
      <c r="M51" s="38" t="n">
        <f aca="false">L51-(SUM(O51:AC51))</f>
        <v>0</v>
      </c>
      <c r="N51" s="39" t="str">
        <f aca="false">IF(M51&lt;0,"ATENÇÃO","OK")</f>
        <v>OK</v>
      </c>
      <c r="O51" s="41"/>
      <c r="P51" s="41"/>
      <c r="Q51" s="41"/>
      <c r="R51" s="41"/>
      <c r="S51" s="41"/>
      <c r="T51" s="41"/>
      <c r="U51" s="41"/>
      <c r="V51" s="41"/>
      <c r="W51" s="41"/>
      <c r="X51" s="41"/>
      <c r="Y51" s="41"/>
      <c r="Z51" s="41"/>
      <c r="AA51" s="41"/>
      <c r="AB51" s="41"/>
      <c r="AC51" s="41"/>
    </row>
    <row r="52" customFormat="false" ht="15" hidden="false" customHeight="true" outlineLevel="0" collapsed="false">
      <c r="A52" s="30"/>
      <c r="B52" s="31"/>
      <c r="C52" s="32" t="n">
        <v>49</v>
      </c>
      <c r="D52" s="33" t="s">
        <v>117</v>
      </c>
      <c r="E52" s="34" t="s">
        <v>44</v>
      </c>
      <c r="F52" s="34" t="s">
        <v>114</v>
      </c>
      <c r="G52" s="34" t="s">
        <v>115</v>
      </c>
      <c r="H52" s="34" t="s">
        <v>49</v>
      </c>
      <c r="I52" s="35" t="n">
        <v>20</v>
      </c>
      <c r="J52" s="35" t="n">
        <v>30</v>
      </c>
      <c r="K52" s="36" t="n">
        <v>84</v>
      </c>
      <c r="L52" s="37"/>
      <c r="M52" s="38" t="n">
        <f aca="false">L52-(SUM(O52:AC52))</f>
        <v>0</v>
      </c>
      <c r="N52" s="39" t="str">
        <f aca="false">IF(M52&lt;0,"ATENÇÃO","OK")</f>
        <v>OK</v>
      </c>
      <c r="O52" s="41"/>
      <c r="P52" s="41"/>
      <c r="Q52" s="41"/>
      <c r="R52" s="41"/>
      <c r="S52" s="41"/>
      <c r="T52" s="41"/>
      <c r="U52" s="41"/>
      <c r="V52" s="41"/>
      <c r="W52" s="41"/>
      <c r="X52" s="41"/>
      <c r="Y52" s="41"/>
      <c r="Z52" s="41"/>
      <c r="AA52" s="41"/>
      <c r="AB52" s="41"/>
      <c r="AC52" s="41"/>
    </row>
    <row r="53" customFormat="false" ht="15" hidden="false" customHeight="true" outlineLevel="0" collapsed="false">
      <c r="A53" s="30"/>
      <c r="B53" s="31"/>
      <c r="C53" s="32" t="n">
        <v>50</v>
      </c>
      <c r="D53" s="33" t="s">
        <v>118</v>
      </c>
      <c r="E53" s="34" t="s">
        <v>39</v>
      </c>
      <c r="F53" s="34" t="s">
        <v>53</v>
      </c>
      <c r="G53" s="34" t="s">
        <v>58</v>
      </c>
      <c r="H53" s="34" t="s">
        <v>73</v>
      </c>
      <c r="I53" s="35" t="n">
        <v>20</v>
      </c>
      <c r="J53" s="35" t="n">
        <v>30</v>
      </c>
      <c r="K53" s="36" t="n">
        <v>110</v>
      </c>
      <c r="L53" s="37" t="n">
        <v>10</v>
      </c>
      <c r="M53" s="38" t="n">
        <f aca="false">L53-(SUM(O53:AC53))</f>
        <v>7</v>
      </c>
      <c r="N53" s="39" t="str">
        <f aca="false">IF(M53&lt;0,"ATENÇÃO","OK")</f>
        <v>OK</v>
      </c>
      <c r="O53" s="41"/>
      <c r="P53" s="41"/>
      <c r="Q53" s="41"/>
      <c r="R53" s="41" t="n">
        <v>3</v>
      </c>
      <c r="S53" s="41"/>
      <c r="T53" s="41"/>
      <c r="U53" s="41"/>
      <c r="V53" s="41"/>
      <c r="W53" s="41"/>
      <c r="X53" s="41"/>
      <c r="Y53" s="41"/>
      <c r="Z53" s="41"/>
      <c r="AA53" s="41"/>
      <c r="AB53" s="41"/>
      <c r="AC53" s="41"/>
    </row>
    <row r="54" customFormat="false" ht="15" hidden="false" customHeight="true" outlineLevel="0" collapsed="false">
      <c r="A54" s="30"/>
      <c r="B54" s="31"/>
      <c r="C54" s="32" t="n">
        <v>51</v>
      </c>
      <c r="D54" s="33" t="s">
        <v>119</v>
      </c>
      <c r="E54" s="34" t="s">
        <v>39</v>
      </c>
      <c r="F54" s="34" t="s">
        <v>120</v>
      </c>
      <c r="G54" s="34" t="s">
        <v>121</v>
      </c>
      <c r="H54" s="34" t="s">
        <v>55</v>
      </c>
      <c r="I54" s="35" t="n">
        <v>20</v>
      </c>
      <c r="J54" s="35" t="n">
        <v>30</v>
      </c>
      <c r="K54" s="36" t="n">
        <v>2.99</v>
      </c>
      <c r="L54" s="37" t="n">
        <v>50</v>
      </c>
      <c r="M54" s="38" t="n">
        <f aca="false">L54-(SUM(O54:AC54))</f>
        <v>25</v>
      </c>
      <c r="N54" s="39" t="str">
        <f aca="false">IF(M54&lt;0,"ATENÇÃO","OK")</f>
        <v>OK</v>
      </c>
      <c r="O54" s="41"/>
      <c r="P54" s="41"/>
      <c r="Q54" s="41"/>
      <c r="R54" s="41" t="n">
        <v>25</v>
      </c>
      <c r="S54" s="41"/>
      <c r="T54" s="41"/>
      <c r="U54" s="41"/>
      <c r="V54" s="41"/>
      <c r="W54" s="41"/>
      <c r="X54" s="41"/>
      <c r="Y54" s="41"/>
      <c r="Z54" s="41"/>
      <c r="AA54" s="41"/>
      <c r="AB54" s="41"/>
      <c r="AC54" s="41"/>
    </row>
    <row r="55" customFormat="false" ht="15" hidden="false" customHeight="true" outlineLevel="0" collapsed="false">
      <c r="A55" s="30"/>
      <c r="B55" s="31"/>
      <c r="C55" s="32" t="n">
        <v>52</v>
      </c>
      <c r="D55" s="33" t="s">
        <v>122</v>
      </c>
      <c r="E55" s="35" t="s">
        <v>39</v>
      </c>
      <c r="F55" s="35" t="s">
        <v>120</v>
      </c>
      <c r="G55" s="34" t="s">
        <v>121</v>
      </c>
      <c r="H55" s="46" t="s">
        <v>49</v>
      </c>
      <c r="I55" s="35" t="n">
        <v>20</v>
      </c>
      <c r="J55" s="35" t="n">
        <v>30</v>
      </c>
      <c r="K55" s="36" t="n">
        <v>280</v>
      </c>
      <c r="L55" s="37"/>
      <c r="M55" s="38" t="n">
        <f aca="false">L55-(SUM(O55:AC55))</f>
        <v>0</v>
      </c>
      <c r="N55" s="39" t="str">
        <f aca="false">IF(M55&lt;0,"ATENÇÃO","OK")</f>
        <v>OK</v>
      </c>
      <c r="O55" s="41"/>
      <c r="P55" s="41"/>
      <c r="Q55" s="41"/>
      <c r="R55" s="41"/>
      <c r="S55" s="41"/>
      <c r="T55" s="41"/>
      <c r="U55" s="41"/>
      <c r="V55" s="41"/>
      <c r="W55" s="41"/>
      <c r="X55" s="41"/>
      <c r="Y55" s="41"/>
      <c r="Z55" s="41"/>
      <c r="AA55" s="41"/>
      <c r="AB55" s="41"/>
      <c r="AC55" s="41"/>
    </row>
    <row r="56" customFormat="false" ht="15" hidden="false" customHeight="true" outlineLevel="0" collapsed="false">
      <c r="A56" s="30"/>
      <c r="B56" s="31"/>
      <c r="C56" s="44" t="n">
        <v>53</v>
      </c>
      <c r="D56" s="45" t="s">
        <v>123</v>
      </c>
      <c r="E56" s="34" t="s">
        <v>39</v>
      </c>
      <c r="F56" s="34" t="s">
        <v>53</v>
      </c>
      <c r="G56" s="34" t="s">
        <v>124</v>
      </c>
      <c r="H56" s="34" t="s">
        <v>73</v>
      </c>
      <c r="I56" s="35" t="n">
        <v>20</v>
      </c>
      <c r="J56" s="35" t="n">
        <v>30</v>
      </c>
      <c r="K56" s="36" t="n">
        <v>280</v>
      </c>
      <c r="L56" s="37" t="n">
        <v>1</v>
      </c>
      <c r="M56" s="38" t="n">
        <f aca="false">L56-(SUM(O56:AC56))</f>
        <v>0</v>
      </c>
      <c r="N56" s="39" t="str">
        <f aca="false">IF(M56&lt;0,"ATENÇÃO","OK")</f>
        <v>OK</v>
      </c>
      <c r="O56" s="41"/>
      <c r="P56" s="41"/>
      <c r="Q56" s="41"/>
      <c r="R56" s="41" t="n">
        <v>1</v>
      </c>
      <c r="S56" s="41"/>
      <c r="T56" s="41"/>
      <c r="U56" s="41"/>
      <c r="V56" s="41"/>
      <c r="W56" s="41"/>
      <c r="X56" s="41"/>
      <c r="Y56" s="41"/>
      <c r="Z56" s="41"/>
      <c r="AA56" s="41"/>
      <c r="AB56" s="41"/>
      <c r="AC56" s="41"/>
    </row>
    <row r="57" customFormat="false" ht="15" hidden="false" customHeight="true" outlineLevel="0" collapsed="false">
      <c r="A57" s="30"/>
      <c r="B57" s="31"/>
      <c r="C57" s="32" t="n">
        <v>54</v>
      </c>
      <c r="D57" s="45" t="s">
        <v>125</v>
      </c>
      <c r="E57" s="34" t="s">
        <v>39</v>
      </c>
      <c r="F57" s="34" t="s">
        <v>53</v>
      </c>
      <c r="G57" s="34" t="s">
        <v>124</v>
      </c>
      <c r="H57" s="34" t="s">
        <v>49</v>
      </c>
      <c r="I57" s="35" t="n">
        <v>20</v>
      </c>
      <c r="J57" s="35" t="n">
        <v>30</v>
      </c>
      <c r="K57" s="36" t="n">
        <v>499.1</v>
      </c>
      <c r="L57" s="37" t="n">
        <v>1</v>
      </c>
      <c r="M57" s="38" t="n">
        <f aca="false">L57-(SUM(O57:AC57))</f>
        <v>0</v>
      </c>
      <c r="N57" s="39" t="str">
        <f aca="false">IF(M57&lt;0,"ATENÇÃO","OK")</f>
        <v>OK</v>
      </c>
      <c r="O57" s="41"/>
      <c r="P57" s="41"/>
      <c r="Q57" s="41"/>
      <c r="R57" s="41" t="n">
        <v>1</v>
      </c>
      <c r="S57" s="41"/>
      <c r="T57" s="41"/>
      <c r="U57" s="41"/>
      <c r="V57" s="41"/>
      <c r="W57" s="41"/>
      <c r="X57" s="41"/>
      <c r="Y57" s="41"/>
      <c r="Z57" s="41"/>
      <c r="AA57" s="41"/>
      <c r="AB57" s="41"/>
      <c r="AC57" s="41"/>
    </row>
    <row r="58" customFormat="false" ht="15" hidden="false" customHeight="true" outlineLevel="0" collapsed="false">
      <c r="A58" s="30"/>
      <c r="B58" s="31"/>
      <c r="C58" s="32" t="n">
        <v>55</v>
      </c>
      <c r="D58" s="45" t="s">
        <v>126</v>
      </c>
      <c r="E58" s="34" t="s">
        <v>39</v>
      </c>
      <c r="F58" s="34" t="s">
        <v>95</v>
      </c>
      <c r="G58" s="34" t="s">
        <v>127</v>
      </c>
      <c r="H58" s="34" t="s">
        <v>73</v>
      </c>
      <c r="I58" s="35" t="n">
        <v>20</v>
      </c>
      <c r="J58" s="35" t="n">
        <v>30</v>
      </c>
      <c r="K58" s="36" t="n">
        <v>180</v>
      </c>
      <c r="L58" s="37" t="n">
        <v>1</v>
      </c>
      <c r="M58" s="38" t="n">
        <f aca="false">L58-(SUM(O58:AC58))</f>
        <v>0</v>
      </c>
      <c r="N58" s="39" t="str">
        <f aca="false">IF(M58&lt;0,"ATENÇÃO","OK")</f>
        <v>OK</v>
      </c>
      <c r="O58" s="41"/>
      <c r="P58" s="41"/>
      <c r="Q58" s="41"/>
      <c r="R58" s="41" t="n">
        <v>1</v>
      </c>
      <c r="S58" s="41"/>
      <c r="T58" s="41"/>
      <c r="U58" s="41"/>
      <c r="V58" s="41"/>
      <c r="W58" s="41"/>
      <c r="X58" s="41"/>
      <c r="Y58" s="41"/>
      <c r="Z58" s="41"/>
      <c r="AA58" s="41"/>
      <c r="AB58" s="41"/>
      <c r="AC58" s="41"/>
    </row>
    <row r="59" customFormat="false" ht="15" hidden="false" customHeight="true" outlineLevel="0" collapsed="false">
      <c r="A59" s="48" t="s">
        <v>37</v>
      </c>
      <c r="B59" s="49" t="n">
        <v>2</v>
      </c>
      <c r="C59" s="50" t="n">
        <v>56</v>
      </c>
      <c r="D59" s="51" t="s">
        <v>128</v>
      </c>
      <c r="E59" s="52" t="s">
        <v>129</v>
      </c>
      <c r="F59" s="52" t="s">
        <v>130</v>
      </c>
      <c r="G59" s="53" t="s">
        <v>131</v>
      </c>
      <c r="H59" s="54" t="s">
        <v>49</v>
      </c>
      <c r="I59" s="52" t="n">
        <v>20</v>
      </c>
      <c r="J59" s="52" t="n">
        <v>30</v>
      </c>
      <c r="K59" s="55" t="n">
        <v>1.6</v>
      </c>
      <c r="L59" s="37"/>
      <c r="M59" s="38" t="n">
        <f aca="false">L59-(SUM(O59:AC59))</f>
        <v>0</v>
      </c>
      <c r="N59" s="39" t="str">
        <f aca="false">IF(M59&lt;0,"ATENÇÃO","OK")</f>
        <v>OK</v>
      </c>
      <c r="O59" s="41"/>
      <c r="P59" s="41"/>
      <c r="Q59" s="41"/>
      <c r="R59" s="41"/>
      <c r="S59" s="41"/>
      <c r="T59" s="41"/>
      <c r="U59" s="41"/>
      <c r="V59" s="41"/>
      <c r="W59" s="41"/>
      <c r="X59" s="41"/>
      <c r="Y59" s="41"/>
      <c r="Z59" s="41"/>
      <c r="AA59" s="41"/>
      <c r="AB59" s="41"/>
      <c r="AC59" s="41"/>
    </row>
    <row r="60" customFormat="false" ht="15" hidden="false" customHeight="true" outlineLevel="0" collapsed="false">
      <c r="A60" s="48"/>
      <c r="B60" s="49"/>
      <c r="C60" s="50" t="n">
        <v>57</v>
      </c>
      <c r="D60" s="56" t="s">
        <v>132</v>
      </c>
      <c r="E60" s="52" t="s">
        <v>129</v>
      </c>
      <c r="F60" s="52" t="s">
        <v>130</v>
      </c>
      <c r="G60" s="53" t="s">
        <v>131</v>
      </c>
      <c r="H60" s="52" t="s">
        <v>42</v>
      </c>
      <c r="I60" s="52" t="n">
        <v>20</v>
      </c>
      <c r="J60" s="52" t="n">
        <v>30</v>
      </c>
      <c r="K60" s="55" t="n">
        <v>1.6</v>
      </c>
      <c r="L60" s="37" t="n">
        <v>120</v>
      </c>
      <c r="M60" s="38" t="n">
        <f aca="false">L60-(SUM(O60:AC60))</f>
        <v>0</v>
      </c>
      <c r="N60" s="39" t="str">
        <f aca="false">IF(M60&lt;0,"ATENÇÃO","OK")</f>
        <v>OK</v>
      </c>
      <c r="O60" s="41"/>
      <c r="P60" s="41"/>
      <c r="Q60" s="41"/>
      <c r="R60" s="41" t="n">
        <v>120</v>
      </c>
      <c r="S60" s="41"/>
      <c r="T60" s="41"/>
      <c r="U60" s="41"/>
      <c r="V60" s="41"/>
      <c r="W60" s="41"/>
      <c r="X60" s="41"/>
      <c r="Y60" s="41"/>
      <c r="Z60" s="41"/>
      <c r="AA60" s="41"/>
      <c r="AB60" s="41"/>
      <c r="AC60" s="41"/>
    </row>
    <row r="61" customFormat="false" ht="15" hidden="false" customHeight="true" outlineLevel="0" collapsed="false">
      <c r="A61" s="48"/>
      <c r="B61" s="49"/>
      <c r="C61" s="57" t="n">
        <v>58</v>
      </c>
      <c r="D61" s="56" t="s">
        <v>133</v>
      </c>
      <c r="E61" s="53" t="s">
        <v>129</v>
      </c>
      <c r="F61" s="53" t="s">
        <v>130</v>
      </c>
      <c r="G61" s="53" t="s">
        <v>131</v>
      </c>
      <c r="H61" s="54" t="s">
        <v>42</v>
      </c>
      <c r="I61" s="52" t="n">
        <v>20</v>
      </c>
      <c r="J61" s="52" t="n">
        <v>30</v>
      </c>
      <c r="K61" s="55" t="n">
        <v>1</v>
      </c>
      <c r="L61" s="37"/>
      <c r="M61" s="38" t="n">
        <f aca="false">L61-(SUM(O61:AC61))</f>
        <v>0</v>
      </c>
      <c r="N61" s="39" t="str">
        <f aca="false">IF(M61&lt;0,"ATENÇÃO","OK")</f>
        <v>OK</v>
      </c>
      <c r="O61" s="41"/>
      <c r="P61" s="41"/>
      <c r="Q61" s="41"/>
      <c r="R61" s="41"/>
      <c r="S61" s="41"/>
      <c r="T61" s="41"/>
      <c r="U61" s="41"/>
      <c r="V61" s="41"/>
      <c r="W61" s="41"/>
      <c r="X61" s="41"/>
      <c r="Y61" s="41"/>
      <c r="Z61" s="41"/>
      <c r="AA61" s="41"/>
      <c r="AB61" s="41"/>
      <c r="AC61" s="41"/>
    </row>
    <row r="62" customFormat="false" ht="15" hidden="false" customHeight="true" outlineLevel="0" collapsed="false">
      <c r="A62" s="48"/>
      <c r="B62" s="49"/>
      <c r="C62" s="50" t="n">
        <v>59</v>
      </c>
      <c r="D62" s="56" t="s">
        <v>134</v>
      </c>
      <c r="E62" s="52" t="s">
        <v>129</v>
      </c>
      <c r="F62" s="52" t="s">
        <v>130</v>
      </c>
      <c r="G62" s="53" t="s">
        <v>131</v>
      </c>
      <c r="H62" s="52" t="s">
        <v>42</v>
      </c>
      <c r="I62" s="52" t="n">
        <v>20</v>
      </c>
      <c r="J62" s="52" t="n">
        <v>30</v>
      </c>
      <c r="K62" s="55" t="n">
        <v>1.5</v>
      </c>
      <c r="L62" s="37" t="n">
        <v>120</v>
      </c>
      <c r="M62" s="38" t="n">
        <f aca="false">L62-(SUM(O62:AC62))</f>
        <v>0</v>
      </c>
      <c r="N62" s="39" t="str">
        <f aca="false">IF(M62&lt;0,"ATENÇÃO","OK")</f>
        <v>OK</v>
      </c>
      <c r="O62" s="41"/>
      <c r="P62" s="41"/>
      <c r="Q62" s="41"/>
      <c r="R62" s="41" t="n">
        <v>120</v>
      </c>
      <c r="S62" s="41"/>
      <c r="T62" s="41"/>
      <c r="U62" s="41"/>
      <c r="V62" s="41"/>
      <c r="W62" s="41"/>
      <c r="X62" s="41"/>
      <c r="Y62" s="41"/>
      <c r="Z62" s="41"/>
      <c r="AA62" s="41"/>
      <c r="AB62" s="41"/>
      <c r="AC62" s="41"/>
    </row>
    <row r="63" customFormat="false" ht="15" hidden="false" customHeight="true" outlineLevel="0" collapsed="false">
      <c r="A63" s="48"/>
      <c r="B63" s="49"/>
      <c r="C63" s="50" t="n">
        <v>60</v>
      </c>
      <c r="D63" s="56" t="s">
        <v>135</v>
      </c>
      <c r="E63" s="53" t="s">
        <v>129</v>
      </c>
      <c r="F63" s="53" t="s">
        <v>130</v>
      </c>
      <c r="G63" s="53" t="s">
        <v>131</v>
      </c>
      <c r="H63" s="54" t="s">
        <v>42</v>
      </c>
      <c r="I63" s="52" t="n">
        <v>20</v>
      </c>
      <c r="J63" s="52" t="n">
        <v>30</v>
      </c>
      <c r="K63" s="55" t="n">
        <v>1.6</v>
      </c>
      <c r="L63" s="37"/>
      <c r="M63" s="38" t="n">
        <f aca="false">L63-(SUM(O63:AC63))</f>
        <v>0</v>
      </c>
      <c r="N63" s="39" t="str">
        <f aca="false">IF(M63&lt;0,"ATENÇÃO","OK")</f>
        <v>OK</v>
      </c>
      <c r="O63" s="41"/>
      <c r="P63" s="41"/>
      <c r="Q63" s="41"/>
      <c r="R63" s="41"/>
      <c r="S63" s="41"/>
      <c r="T63" s="41"/>
      <c r="U63" s="41"/>
      <c r="V63" s="41"/>
      <c r="W63" s="41"/>
      <c r="X63" s="41"/>
      <c r="Y63" s="41"/>
      <c r="Z63" s="41"/>
      <c r="AA63" s="41"/>
      <c r="AB63" s="41"/>
      <c r="AC63" s="41"/>
    </row>
    <row r="64" customFormat="false" ht="15" hidden="false" customHeight="true" outlineLevel="0" collapsed="false">
      <c r="A64" s="48"/>
      <c r="B64" s="49"/>
      <c r="C64" s="50" t="n">
        <v>61</v>
      </c>
      <c r="D64" s="56" t="s">
        <v>136</v>
      </c>
      <c r="E64" s="53" t="s">
        <v>129</v>
      </c>
      <c r="F64" s="53" t="s">
        <v>130</v>
      </c>
      <c r="G64" s="53" t="s">
        <v>131</v>
      </c>
      <c r="H64" s="52" t="s">
        <v>42</v>
      </c>
      <c r="I64" s="52" t="n">
        <v>20</v>
      </c>
      <c r="J64" s="52" t="n">
        <v>30</v>
      </c>
      <c r="K64" s="55" t="n">
        <v>1.3</v>
      </c>
      <c r="L64" s="37"/>
      <c r="M64" s="38" t="n">
        <f aca="false">L64-(SUM(O64:AC64))</f>
        <v>0</v>
      </c>
      <c r="N64" s="39" t="str">
        <f aca="false">IF(M64&lt;0,"ATENÇÃO","OK")</f>
        <v>OK</v>
      </c>
      <c r="O64" s="41"/>
      <c r="P64" s="41"/>
      <c r="Q64" s="41"/>
      <c r="R64" s="41"/>
      <c r="S64" s="41"/>
      <c r="T64" s="41"/>
      <c r="U64" s="41"/>
      <c r="V64" s="41"/>
      <c r="W64" s="41"/>
      <c r="X64" s="41"/>
      <c r="Y64" s="41"/>
      <c r="Z64" s="41"/>
      <c r="AA64" s="41"/>
      <c r="AB64" s="41"/>
      <c r="AC64" s="41"/>
    </row>
    <row r="65" customFormat="false" ht="15" hidden="false" customHeight="true" outlineLevel="0" collapsed="false">
      <c r="A65" s="48"/>
      <c r="B65" s="49"/>
      <c r="C65" s="50" t="n">
        <v>62</v>
      </c>
      <c r="D65" s="56" t="s">
        <v>137</v>
      </c>
      <c r="E65" s="53" t="s">
        <v>129</v>
      </c>
      <c r="F65" s="53" t="s">
        <v>130</v>
      </c>
      <c r="G65" s="53" t="s">
        <v>131</v>
      </c>
      <c r="H65" s="53" t="s">
        <v>42</v>
      </c>
      <c r="I65" s="52" t="n">
        <v>20</v>
      </c>
      <c r="J65" s="52" t="n">
        <v>30</v>
      </c>
      <c r="K65" s="55" t="n">
        <v>1.5</v>
      </c>
      <c r="L65" s="37"/>
      <c r="M65" s="38" t="n">
        <f aca="false">L65-(SUM(O65:AC65))</f>
        <v>0</v>
      </c>
      <c r="N65" s="39" t="str">
        <f aca="false">IF(M65&lt;0,"ATENÇÃO","OK")</f>
        <v>OK</v>
      </c>
      <c r="O65" s="41"/>
      <c r="P65" s="41"/>
      <c r="Q65" s="41"/>
      <c r="R65" s="41"/>
      <c r="S65" s="41"/>
      <c r="T65" s="41"/>
      <c r="U65" s="41"/>
      <c r="V65" s="41"/>
      <c r="W65" s="41"/>
      <c r="X65" s="41"/>
      <c r="Y65" s="41"/>
      <c r="Z65" s="41"/>
      <c r="AA65" s="41"/>
      <c r="AB65" s="41"/>
      <c r="AC65" s="41"/>
    </row>
    <row r="66" customFormat="false" ht="15" hidden="false" customHeight="true" outlineLevel="0" collapsed="false">
      <c r="A66" s="48"/>
      <c r="B66" s="49"/>
      <c r="C66" s="57" t="n">
        <v>63</v>
      </c>
      <c r="D66" s="51" t="s">
        <v>138</v>
      </c>
      <c r="E66" s="53" t="s">
        <v>129</v>
      </c>
      <c r="F66" s="53" t="s">
        <v>130</v>
      </c>
      <c r="G66" s="53" t="s">
        <v>131</v>
      </c>
      <c r="H66" s="53" t="s">
        <v>49</v>
      </c>
      <c r="I66" s="52" t="n">
        <v>20</v>
      </c>
      <c r="J66" s="52" t="n">
        <v>30</v>
      </c>
      <c r="K66" s="55" t="n">
        <v>1.7</v>
      </c>
      <c r="L66" s="37"/>
      <c r="M66" s="38" t="n">
        <f aca="false">L66-(SUM(O66:AC66))</f>
        <v>0</v>
      </c>
      <c r="N66" s="39" t="str">
        <f aca="false">IF(M66&lt;0,"ATENÇÃO","OK")</f>
        <v>OK</v>
      </c>
      <c r="O66" s="41"/>
      <c r="P66" s="41"/>
      <c r="Q66" s="41"/>
      <c r="R66" s="41"/>
      <c r="S66" s="41"/>
      <c r="T66" s="41"/>
      <c r="U66" s="41"/>
      <c r="V66" s="41"/>
      <c r="W66" s="41"/>
      <c r="X66" s="41"/>
      <c r="Y66" s="41"/>
      <c r="Z66" s="41"/>
      <c r="AA66" s="41"/>
      <c r="AB66" s="41"/>
      <c r="AC66" s="41"/>
    </row>
    <row r="67" customFormat="false" ht="15" hidden="false" customHeight="true" outlineLevel="0" collapsed="false">
      <c r="A67" s="48"/>
      <c r="B67" s="49"/>
      <c r="C67" s="50" t="n">
        <v>64</v>
      </c>
      <c r="D67" s="56" t="s">
        <v>139</v>
      </c>
      <c r="E67" s="53" t="s">
        <v>39</v>
      </c>
      <c r="F67" s="53" t="s">
        <v>130</v>
      </c>
      <c r="G67" s="53" t="s">
        <v>131</v>
      </c>
      <c r="H67" s="52" t="s">
        <v>42</v>
      </c>
      <c r="I67" s="52" t="n">
        <v>20</v>
      </c>
      <c r="J67" s="52" t="n">
        <v>30</v>
      </c>
      <c r="K67" s="55" t="n">
        <v>0.92</v>
      </c>
      <c r="L67" s="37"/>
      <c r="M67" s="38" t="n">
        <f aca="false">L67-(SUM(O67:AC67))</f>
        <v>0</v>
      </c>
      <c r="N67" s="39" t="str">
        <f aca="false">IF(M67&lt;0,"ATENÇÃO","OK")</f>
        <v>OK</v>
      </c>
      <c r="O67" s="41"/>
      <c r="P67" s="41"/>
      <c r="Q67" s="41"/>
      <c r="R67" s="41"/>
      <c r="S67" s="41"/>
      <c r="T67" s="41"/>
      <c r="U67" s="41"/>
      <c r="V67" s="41"/>
      <c r="W67" s="41"/>
      <c r="X67" s="41"/>
      <c r="Y67" s="41"/>
      <c r="Z67" s="41"/>
      <c r="AA67" s="41"/>
      <c r="AB67" s="41"/>
      <c r="AC67" s="41"/>
    </row>
    <row r="68" customFormat="false" ht="15" hidden="false" customHeight="true" outlineLevel="0" collapsed="false">
      <c r="A68" s="48"/>
      <c r="B68" s="49"/>
      <c r="C68" s="50" t="n">
        <v>65</v>
      </c>
      <c r="D68" s="56" t="s">
        <v>140</v>
      </c>
      <c r="E68" s="53" t="s">
        <v>39</v>
      </c>
      <c r="F68" s="53" t="s">
        <v>130</v>
      </c>
      <c r="G68" s="53" t="s">
        <v>131</v>
      </c>
      <c r="H68" s="54" t="s">
        <v>42</v>
      </c>
      <c r="I68" s="52" t="n">
        <v>20</v>
      </c>
      <c r="J68" s="52" t="n">
        <v>30</v>
      </c>
      <c r="K68" s="55" t="n">
        <v>1.08</v>
      </c>
      <c r="L68" s="37"/>
      <c r="M68" s="38" t="n">
        <f aca="false">L68-(SUM(O68:AC68))</f>
        <v>0</v>
      </c>
      <c r="N68" s="39" t="str">
        <f aca="false">IF(M68&lt;0,"ATENÇÃO","OK")</f>
        <v>OK</v>
      </c>
      <c r="O68" s="41"/>
      <c r="P68" s="41"/>
      <c r="Q68" s="41"/>
      <c r="R68" s="41"/>
      <c r="S68" s="41"/>
      <c r="T68" s="41"/>
      <c r="U68" s="41"/>
      <c r="V68" s="41"/>
      <c r="W68" s="41"/>
      <c r="X68" s="41"/>
      <c r="Y68" s="41"/>
      <c r="Z68" s="41"/>
      <c r="AA68" s="41"/>
      <c r="AB68" s="41"/>
      <c r="AC68" s="41"/>
    </row>
    <row r="69" customFormat="false" ht="15" hidden="false" customHeight="true" outlineLevel="0" collapsed="false">
      <c r="A69" s="48"/>
      <c r="B69" s="49"/>
      <c r="C69" s="50" t="n">
        <v>66</v>
      </c>
      <c r="D69" s="56" t="s">
        <v>141</v>
      </c>
      <c r="E69" s="53" t="s">
        <v>39</v>
      </c>
      <c r="F69" s="53" t="s">
        <v>130</v>
      </c>
      <c r="G69" s="53" t="s">
        <v>131</v>
      </c>
      <c r="H69" s="53" t="s">
        <v>42</v>
      </c>
      <c r="I69" s="52" t="n">
        <v>20</v>
      </c>
      <c r="J69" s="52" t="n">
        <v>30</v>
      </c>
      <c r="K69" s="55" t="n">
        <v>1.1</v>
      </c>
      <c r="L69" s="37"/>
      <c r="M69" s="38" t="n">
        <f aca="false">L69-(SUM(O69:AC69))</f>
        <v>0</v>
      </c>
      <c r="N69" s="39" t="str">
        <f aca="false">IF(M69&lt;0,"ATENÇÃO","OK")</f>
        <v>OK</v>
      </c>
      <c r="O69" s="41"/>
      <c r="P69" s="41"/>
      <c r="Q69" s="41"/>
      <c r="R69" s="41"/>
      <c r="S69" s="41"/>
      <c r="T69" s="41"/>
      <c r="U69" s="41"/>
      <c r="V69" s="41"/>
      <c r="W69" s="41"/>
      <c r="X69" s="41"/>
      <c r="Y69" s="41"/>
      <c r="Z69" s="41"/>
      <c r="AA69" s="41"/>
      <c r="AB69" s="41"/>
      <c r="AC69" s="41"/>
    </row>
    <row r="70" customFormat="false" ht="15" hidden="false" customHeight="true" outlineLevel="0" collapsed="false">
      <c r="A70" s="48"/>
      <c r="B70" s="49"/>
      <c r="C70" s="50" t="n">
        <v>67</v>
      </c>
      <c r="D70" s="51" t="s">
        <v>142</v>
      </c>
      <c r="E70" s="53" t="s">
        <v>129</v>
      </c>
      <c r="F70" s="53" t="s">
        <v>143</v>
      </c>
      <c r="G70" s="53" t="s">
        <v>144</v>
      </c>
      <c r="H70" s="53" t="s">
        <v>49</v>
      </c>
      <c r="I70" s="52" t="n">
        <v>20</v>
      </c>
      <c r="J70" s="52" t="n">
        <v>30</v>
      </c>
      <c r="K70" s="55" t="n">
        <v>0.07</v>
      </c>
      <c r="L70" s="37"/>
      <c r="M70" s="38" t="n">
        <f aca="false">L70-(SUM(O70:AC70))</f>
        <v>0</v>
      </c>
      <c r="N70" s="39" t="str">
        <f aca="false">IF(M70&lt;0,"ATENÇÃO","OK")</f>
        <v>OK</v>
      </c>
      <c r="O70" s="41"/>
      <c r="P70" s="41"/>
      <c r="Q70" s="41"/>
      <c r="R70" s="41"/>
      <c r="S70" s="41"/>
      <c r="T70" s="41"/>
      <c r="U70" s="41"/>
      <c r="V70" s="41"/>
      <c r="W70" s="41"/>
      <c r="X70" s="41"/>
      <c r="Y70" s="41"/>
      <c r="Z70" s="41"/>
      <c r="AA70" s="41"/>
      <c r="AB70" s="41"/>
      <c r="AC70" s="41"/>
    </row>
    <row r="71" customFormat="false" ht="15" hidden="false" customHeight="true" outlineLevel="0" collapsed="false">
      <c r="A71" s="48"/>
      <c r="B71" s="49"/>
      <c r="C71" s="57" t="n">
        <v>68</v>
      </c>
      <c r="D71" s="51" t="s">
        <v>145</v>
      </c>
      <c r="E71" s="53" t="s">
        <v>129</v>
      </c>
      <c r="F71" s="53" t="s">
        <v>143</v>
      </c>
      <c r="G71" s="53" t="s">
        <v>146</v>
      </c>
      <c r="H71" s="53" t="s">
        <v>147</v>
      </c>
      <c r="I71" s="52" t="n">
        <v>20</v>
      </c>
      <c r="J71" s="52" t="n">
        <v>30</v>
      </c>
      <c r="K71" s="55" t="n">
        <v>5.5</v>
      </c>
      <c r="L71" s="37"/>
      <c r="M71" s="38" t="n">
        <f aca="false">L71-(SUM(O71:AC71))</f>
        <v>0</v>
      </c>
      <c r="N71" s="39" t="str">
        <f aca="false">IF(M71&lt;0,"ATENÇÃO","OK")</f>
        <v>OK</v>
      </c>
      <c r="O71" s="41"/>
      <c r="P71" s="41"/>
      <c r="Q71" s="41"/>
      <c r="R71" s="41"/>
      <c r="S71" s="41"/>
      <c r="T71" s="41"/>
      <c r="U71" s="41"/>
      <c r="V71" s="41"/>
      <c r="W71" s="41"/>
      <c r="X71" s="41"/>
      <c r="Y71" s="41"/>
      <c r="Z71" s="41"/>
      <c r="AA71" s="41"/>
      <c r="AB71" s="41"/>
      <c r="AC71" s="41"/>
    </row>
    <row r="72" customFormat="false" ht="15" hidden="false" customHeight="true" outlineLevel="0" collapsed="false">
      <c r="A72" s="48"/>
      <c r="B72" s="49"/>
      <c r="C72" s="50" t="n">
        <v>69</v>
      </c>
      <c r="D72" s="51" t="s">
        <v>148</v>
      </c>
      <c r="E72" s="53" t="s">
        <v>39</v>
      </c>
      <c r="F72" s="53" t="s">
        <v>143</v>
      </c>
      <c r="G72" s="53" t="s">
        <v>149</v>
      </c>
      <c r="H72" s="53" t="s">
        <v>49</v>
      </c>
      <c r="I72" s="52" t="n">
        <v>20</v>
      </c>
      <c r="J72" s="52" t="n">
        <v>30</v>
      </c>
      <c r="K72" s="55" t="n">
        <v>8</v>
      </c>
      <c r="L72" s="37"/>
      <c r="M72" s="38" t="n">
        <f aca="false">L72-(SUM(O72:AC72))</f>
        <v>0</v>
      </c>
      <c r="N72" s="39" t="str">
        <f aca="false">IF(M72&lt;0,"ATENÇÃO","OK")</f>
        <v>OK</v>
      </c>
      <c r="O72" s="41"/>
      <c r="P72" s="41"/>
      <c r="Q72" s="41"/>
      <c r="R72" s="41"/>
      <c r="S72" s="41"/>
      <c r="T72" s="41"/>
      <c r="U72" s="41"/>
      <c r="V72" s="41"/>
      <c r="W72" s="41"/>
      <c r="X72" s="41"/>
      <c r="Y72" s="41"/>
      <c r="Z72" s="41"/>
      <c r="AA72" s="41"/>
      <c r="AB72" s="41"/>
      <c r="AC72" s="41"/>
    </row>
    <row r="73" customFormat="false" ht="15" hidden="false" customHeight="true" outlineLevel="0" collapsed="false">
      <c r="A73" s="48"/>
      <c r="B73" s="49"/>
      <c r="C73" s="50" t="n">
        <v>70</v>
      </c>
      <c r="D73" s="51" t="s">
        <v>150</v>
      </c>
      <c r="E73" s="53" t="s">
        <v>129</v>
      </c>
      <c r="F73" s="53" t="s">
        <v>143</v>
      </c>
      <c r="G73" s="53" t="s">
        <v>151</v>
      </c>
      <c r="H73" s="53" t="s">
        <v>147</v>
      </c>
      <c r="I73" s="52" t="n">
        <v>20</v>
      </c>
      <c r="J73" s="52" t="n">
        <v>30</v>
      </c>
      <c r="K73" s="55" t="n">
        <v>3</v>
      </c>
      <c r="L73" s="37" t="n">
        <v>1000</v>
      </c>
      <c r="M73" s="38" t="n">
        <f aca="false">L73-(SUM(O73:AC73))</f>
        <v>500</v>
      </c>
      <c r="N73" s="39" t="str">
        <f aca="false">IF(M73&lt;0,"ATENÇÃO","OK")</f>
        <v>OK</v>
      </c>
      <c r="O73" s="41"/>
      <c r="P73" s="41"/>
      <c r="Q73" s="41"/>
      <c r="R73" s="41" t="n">
        <v>500</v>
      </c>
      <c r="S73" s="41"/>
      <c r="T73" s="41"/>
      <c r="U73" s="41"/>
      <c r="V73" s="41"/>
      <c r="W73" s="41"/>
      <c r="X73" s="41"/>
      <c r="Y73" s="41"/>
      <c r="Z73" s="41"/>
      <c r="AA73" s="41"/>
      <c r="AB73" s="41"/>
      <c r="AC73" s="41"/>
    </row>
    <row r="74" customFormat="false" ht="15" hidden="false" customHeight="true" outlineLevel="0" collapsed="false">
      <c r="A74" s="48"/>
      <c r="B74" s="49"/>
      <c r="C74" s="50" t="n">
        <v>71</v>
      </c>
      <c r="D74" s="51" t="s">
        <v>152</v>
      </c>
      <c r="E74" s="53" t="s">
        <v>39</v>
      </c>
      <c r="F74" s="53" t="s">
        <v>143</v>
      </c>
      <c r="G74" s="53" t="s">
        <v>149</v>
      </c>
      <c r="H74" s="53" t="s">
        <v>49</v>
      </c>
      <c r="I74" s="52" t="n">
        <v>20</v>
      </c>
      <c r="J74" s="52" t="n">
        <v>30</v>
      </c>
      <c r="K74" s="55" t="n">
        <v>1.4</v>
      </c>
      <c r="L74" s="37"/>
      <c r="M74" s="38" t="n">
        <f aca="false">L74-(SUM(O74:AC74))</f>
        <v>0</v>
      </c>
      <c r="N74" s="39" t="str">
        <f aca="false">IF(M74&lt;0,"ATENÇÃO","OK")</f>
        <v>OK</v>
      </c>
      <c r="O74" s="41"/>
      <c r="P74" s="41"/>
      <c r="Q74" s="41"/>
      <c r="R74" s="41"/>
      <c r="S74" s="41"/>
      <c r="T74" s="41"/>
      <c r="U74" s="41"/>
      <c r="V74" s="41"/>
      <c r="W74" s="41"/>
      <c r="X74" s="41"/>
      <c r="Y74" s="41"/>
      <c r="Z74" s="41"/>
      <c r="AA74" s="41"/>
      <c r="AB74" s="41"/>
      <c r="AC74" s="41"/>
    </row>
    <row r="75" customFormat="false" ht="15" hidden="false" customHeight="true" outlineLevel="0" collapsed="false">
      <c r="A75" s="48"/>
      <c r="B75" s="49"/>
      <c r="C75" s="50" t="n">
        <v>72</v>
      </c>
      <c r="D75" s="51" t="s">
        <v>153</v>
      </c>
      <c r="E75" s="53" t="s">
        <v>39</v>
      </c>
      <c r="F75" s="53" t="s">
        <v>154</v>
      </c>
      <c r="G75" s="53" t="s">
        <v>155</v>
      </c>
      <c r="H75" s="53" t="s">
        <v>49</v>
      </c>
      <c r="I75" s="52" t="n">
        <v>20</v>
      </c>
      <c r="J75" s="52" t="n">
        <v>30</v>
      </c>
      <c r="K75" s="55" t="n">
        <v>24</v>
      </c>
      <c r="L75" s="37"/>
      <c r="M75" s="38" t="n">
        <f aca="false">L75-(SUM(O75:AC75))</f>
        <v>0</v>
      </c>
      <c r="N75" s="39" t="str">
        <f aca="false">IF(M75&lt;0,"ATENÇÃO","OK")</f>
        <v>OK</v>
      </c>
      <c r="O75" s="41"/>
      <c r="P75" s="41"/>
      <c r="Q75" s="41"/>
      <c r="R75" s="41"/>
      <c r="S75" s="41"/>
      <c r="T75" s="41"/>
      <c r="U75" s="41"/>
      <c r="V75" s="41"/>
      <c r="W75" s="41"/>
      <c r="X75" s="41"/>
      <c r="Y75" s="41"/>
      <c r="Z75" s="41"/>
      <c r="AA75" s="41"/>
      <c r="AB75" s="41"/>
      <c r="AC75" s="41"/>
    </row>
    <row r="76" customFormat="false" ht="15" hidden="false" customHeight="true" outlineLevel="0" collapsed="false">
      <c r="A76" s="48"/>
      <c r="B76" s="49"/>
      <c r="C76" s="57" t="n">
        <v>73</v>
      </c>
      <c r="D76" s="56" t="s">
        <v>156</v>
      </c>
      <c r="E76" s="53" t="s">
        <v>39</v>
      </c>
      <c r="F76" s="53" t="s">
        <v>157</v>
      </c>
      <c r="G76" s="53" t="s">
        <v>158</v>
      </c>
      <c r="H76" s="53" t="s">
        <v>42</v>
      </c>
      <c r="I76" s="52" t="n">
        <v>20</v>
      </c>
      <c r="J76" s="52" t="n">
        <v>30</v>
      </c>
      <c r="K76" s="55" t="n">
        <v>33</v>
      </c>
      <c r="L76" s="37"/>
      <c r="M76" s="38" t="n">
        <f aca="false">L76-(SUM(O76:AC76))</f>
        <v>0</v>
      </c>
      <c r="N76" s="39" t="str">
        <f aca="false">IF(M76&lt;0,"ATENÇÃO","OK")</f>
        <v>OK</v>
      </c>
      <c r="O76" s="41"/>
      <c r="P76" s="41"/>
      <c r="Q76" s="41"/>
      <c r="R76" s="41"/>
      <c r="S76" s="41"/>
      <c r="T76" s="41"/>
      <c r="U76" s="41"/>
      <c r="V76" s="41"/>
      <c r="W76" s="41"/>
      <c r="X76" s="41"/>
      <c r="Y76" s="41"/>
      <c r="Z76" s="41"/>
      <c r="AA76" s="41"/>
      <c r="AB76" s="41"/>
      <c r="AC76" s="41"/>
    </row>
    <row r="77" customFormat="false" ht="15" hidden="false" customHeight="true" outlineLevel="0" collapsed="false">
      <c r="A77" s="48"/>
      <c r="B77" s="49"/>
      <c r="C77" s="50" t="n">
        <v>74</v>
      </c>
      <c r="D77" s="56" t="s">
        <v>159</v>
      </c>
      <c r="E77" s="53" t="s">
        <v>39</v>
      </c>
      <c r="F77" s="53" t="s">
        <v>160</v>
      </c>
      <c r="G77" s="53" t="n">
        <v>1005</v>
      </c>
      <c r="H77" s="53" t="s">
        <v>42</v>
      </c>
      <c r="I77" s="52" t="n">
        <v>20</v>
      </c>
      <c r="J77" s="52" t="n">
        <v>30</v>
      </c>
      <c r="K77" s="55" t="n">
        <v>25</v>
      </c>
      <c r="L77" s="37"/>
      <c r="M77" s="38" t="n">
        <f aca="false">L77-(SUM(O77:AC77))</f>
        <v>0</v>
      </c>
      <c r="N77" s="39" t="str">
        <f aca="false">IF(M77&lt;0,"ATENÇÃO","OK")</f>
        <v>OK</v>
      </c>
      <c r="O77" s="41"/>
      <c r="P77" s="41"/>
      <c r="Q77" s="41"/>
      <c r="R77" s="41"/>
      <c r="S77" s="41"/>
      <c r="T77" s="41"/>
      <c r="U77" s="41"/>
      <c r="V77" s="41"/>
      <c r="W77" s="41"/>
      <c r="X77" s="41"/>
      <c r="Y77" s="41"/>
      <c r="Z77" s="41"/>
      <c r="AA77" s="41"/>
      <c r="AB77" s="41"/>
      <c r="AC77" s="41"/>
    </row>
    <row r="78" customFormat="false" ht="15" hidden="false" customHeight="true" outlineLevel="0" collapsed="false">
      <c r="A78" s="48"/>
      <c r="B78" s="49"/>
      <c r="C78" s="50" t="n">
        <v>75</v>
      </c>
      <c r="D78" s="51" t="s">
        <v>161</v>
      </c>
      <c r="E78" s="53" t="s">
        <v>129</v>
      </c>
      <c r="F78" s="53" t="s">
        <v>162</v>
      </c>
      <c r="G78" s="53" t="s">
        <v>163</v>
      </c>
      <c r="H78" s="53" t="s">
        <v>49</v>
      </c>
      <c r="I78" s="52" t="n">
        <v>20</v>
      </c>
      <c r="J78" s="52" t="n">
        <v>30</v>
      </c>
      <c r="K78" s="55" t="n">
        <v>25</v>
      </c>
      <c r="L78" s="37" t="n">
        <v>100</v>
      </c>
      <c r="M78" s="38" t="n">
        <f aca="false">L78-(SUM(O78:AC78))</f>
        <v>0</v>
      </c>
      <c r="N78" s="39" t="str">
        <f aca="false">IF(M78&lt;0,"ATENÇÃO","OK")</f>
        <v>OK</v>
      </c>
      <c r="O78" s="41"/>
      <c r="P78" s="41"/>
      <c r="Q78" s="41"/>
      <c r="R78" s="41" t="n">
        <v>100</v>
      </c>
      <c r="S78" s="41"/>
      <c r="T78" s="41"/>
      <c r="U78" s="41"/>
      <c r="V78" s="41"/>
      <c r="W78" s="41"/>
      <c r="X78" s="41"/>
      <c r="Y78" s="41"/>
      <c r="Z78" s="41"/>
      <c r="AA78" s="41"/>
      <c r="AB78" s="41"/>
      <c r="AC78" s="41"/>
    </row>
    <row r="79" customFormat="false" ht="15" hidden="false" customHeight="true" outlineLevel="0" collapsed="false">
      <c r="A79" s="48"/>
      <c r="B79" s="49"/>
      <c r="C79" s="50" t="n">
        <v>76</v>
      </c>
      <c r="D79" s="51" t="s">
        <v>164</v>
      </c>
      <c r="E79" s="53" t="s">
        <v>129</v>
      </c>
      <c r="F79" s="53" t="s">
        <v>165</v>
      </c>
      <c r="G79" s="53" t="s">
        <v>166</v>
      </c>
      <c r="H79" s="53" t="s">
        <v>49</v>
      </c>
      <c r="I79" s="52" t="n">
        <v>20</v>
      </c>
      <c r="J79" s="52" t="n">
        <v>30</v>
      </c>
      <c r="K79" s="55" t="n">
        <v>55</v>
      </c>
      <c r="L79" s="37" t="n">
        <v>200</v>
      </c>
      <c r="M79" s="38" t="n">
        <f aca="false">L79-(SUM(O79:AC79))</f>
        <v>0</v>
      </c>
      <c r="N79" s="39" t="str">
        <f aca="false">IF(M79&lt;0,"ATENÇÃO","OK")</f>
        <v>OK</v>
      </c>
      <c r="O79" s="41"/>
      <c r="P79" s="41"/>
      <c r="Q79" s="41"/>
      <c r="R79" s="41" t="n">
        <v>200</v>
      </c>
      <c r="S79" s="41"/>
      <c r="T79" s="41"/>
      <c r="U79" s="41"/>
      <c r="V79" s="41"/>
      <c r="W79" s="41"/>
      <c r="X79" s="41"/>
      <c r="Y79" s="41"/>
      <c r="Z79" s="41"/>
      <c r="AA79" s="41"/>
      <c r="AB79" s="41"/>
      <c r="AC79" s="41"/>
    </row>
    <row r="80" customFormat="false" ht="15" hidden="false" customHeight="true" outlineLevel="0" collapsed="false">
      <c r="A80" s="48"/>
      <c r="B80" s="49"/>
      <c r="C80" s="50" t="n">
        <v>77</v>
      </c>
      <c r="D80" s="56" t="s">
        <v>167</v>
      </c>
      <c r="E80" s="53" t="s">
        <v>129</v>
      </c>
      <c r="F80" s="53" t="s">
        <v>168</v>
      </c>
      <c r="G80" s="53" t="s">
        <v>163</v>
      </c>
      <c r="H80" s="53" t="s">
        <v>42</v>
      </c>
      <c r="I80" s="52" t="n">
        <v>20</v>
      </c>
      <c r="J80" s="52" t="n">
        <v>30</v>
      </c>
      <c r="K80" s="55" t="n">
        <v>6.4</v>
      </c>
      <c r="L80" s="37" t="n">
        <v>1000</v>
      </c>
      <c r="M80" s="38" t="n">
        <f aca="false">L80-(SUM(O80:AC80))</f>
        <v>700</v>
      </c>
      <c r="N80" s="39" t="str">
        <f aca="false">IF(M80&lt;0,"ATENÇÃO","OK")</f>
        <v>OK</v>
      </c>
      <c r="O80" s="41" t="n">
        <v>300</v>
      </c>
      <c r="P80" s="41"/>
      <c r="Q80" s="41"/>
      <c r="R80" s="41"/>
      <c r="S80" s="41"/>
      <c r="T80" s="41"/>
      <c r="U80" s="41"/>
      <c r="V80" s="41"/>
      <c r="W80" s="41"/>
      <c r="X80" s="41"/>
      <c r="Y80" s="41"/>
      <c r="Z80" s="41"/>
      <c r="AA80" s="41"/>
      <c r="AB80" s="41"/>
      <c r="AC80" s="41"/>
    </row>
    <row r="81" customFormat="false" ht="15" hidden="false" customHeight="true" outlineLevel="0" collapsed="false">
      <c r="A81" s="48"/>
      <c r="B81" s="49"/>
      <c r="C81" s="57" t="n">
        <v>78</v>
      </c>
      <c r="D81" s="56" t="s">
        <v>169</v>
      </c>
      <c r="E81" s="53" t="s">
        <v>39</v>
      </c>
      <c r="F81" s="53" t="s">
        <v>130</v>
      </c>
      <c r="G81" s="53" t="s">
        <v>131</v>
      </c>
      <c r="H81" s="54" t="s">
        <v>42</v>
      </c>
      <c r="I81" s="52" t="n">
        <v>20</v>
      </c>
      <c r="J81" s="52" t="n">
        <v>30</v>
      </c>
      <c r="K81" s="55" t="n">
        <v>23</v>
      </c>
      <c r="L81" s="37" t="n">
        <v>100</v>
      </c>
      <c r="M81" s="38" t="n">
        <f aca="false">L81-(SUM(O81:AC81))</f>
        <v>50</v>
      </c>
      <c r="N81" s="39" t="str">
        <f aca="false">IF(M81&lt;0,"ATENÇÃO","OK")</f>
        <v>OK</v>
      </c>
      <c r="O81" s="41"/>
      <c r="P81" s="41"/>
      <c r="Q81" s="41"/>
      <c r="R81" s="41" t="n">
        <v>50</v>
      </c>
      <c r="S81" s="41"/>
      <c r="T81" s="41"/>
      <c r="U81" s="41"/>
      <c r="V81" s="41"/>
      <c r="W81" s="41"/>
      <c r="X81" s="41"/>
      <c r="Y81" s="41"/>
      <c r="Z81" s="41"/>
      <c r="AA81" s="41"/>
      <c r="AB81" s="41"/>
      <c r="AC81" s="41"/>
    </row>
    <row r="82" customFormat="false" ht="15" hidden="false" customHeight="true" outlineLevel="0" collapsed="false">
      <c r="A82" s="48"/>
      <c r="B82" s="49"/>
      <c r="C82" s="50" t="n">
        <v>79</v>
      </c>
      <c r="D82" s="56" t="s">
        <v>170</v>
      </c>
      <c r="E82" s="53" t="s">
        <v>39</v>
      </c>
      <c r="F82" s="53" t="s">
        <v>130</v>
      </c>
      <c r="G82" s="58" t="s">
        <v>131</v>
      </c>
      <c r="H82" s="54" t="s">
        <v>42</v>
      </c>
      <c r="I82" s="52" t="n">
        <v>20</v>
      </c>
      <c r="J82" s="52" t="n">
        <v>30</v>
      </c>
      <c r="K82" s="55" t="n">
        <v>22</v>
      </c>
      <c r="L82" s="37" t="n">
        <v>100</v>
      </c>
      <c r="M82" s="38" t="n">
        <f aca="false">L82-(SUM(O82:AC82))</f>
        <v>50</v>
      </c>
      <c r="N82" s="39" t="str">
        <f aca="false">IF(M82&lt;0,"ATENÇÃO","OK")</f>
        <v>OK</v>
      </c>
      <c r="O82" s="41"/>
      <c r="P82" s="41"/>
      <c r="Q82" s="41"/>
      <c r="R82" s="41" t="n">
        <v>50</v>
      </c>
      <c r="S82" s="41"/>
      <c r="T82" s="41"/>
      <c r="U82" s="41"/>
      <c r="V82" s="41"/>
      <c r="W82" s="41"/>
      <c r="X82" s="41"/>
      <c r="Y82" s="41"/>
      <c r="Z82" s="41"/>
      <c r="AA82" s="41"/>
      <c r="AB82" s="41"/>
      <c r="AC82" s="41"/>
    </row>
    <row r="83" customFormat="false" ht="15" hidden="false" customHeight="true" outlineLevel="0" collapsed="false">
      <c r="A83" s="48"/>
      <c r="B83" s="49"/>
      <c r="C83" s="50" t="n">
        <v>80</v>
      </c>
      <c r="D83" s="56" t="s">
        <v>171</v>
      </c>
      <c r="E83" s="53" t="s">
        <v>39</v>
      </c>
      <c r="F83" s="53" t="s">
        <v>130</v>
      </c>
      <c r="G83" s="58" t="s">
        <v>131</v>
      </c>
      <c r="H83" s="53" t="s">
        <v>42</v>
      </c>
      <c r="I83" s="52" t="n">
        <v>20</v>
      </c>
      <c r="J83" s="52" t="n">
        <v>30</v>
      </c>
      <c r="K83" s="55" t="n">
        <v>22</v>
      </c>
      <c r="L83" s="37"/>
      <c r="M83" s="38" t="n">
        <f aca="false">L83-(SUM(O83:AC83))</f>
        <v>0</v>
      </c>
      <c r="N83" s="39" t="str">
        <f aca="false">IF(M83&lt;0,"ATENÇÃO","OK")</f>
        <v>OK</v>
      </c>
      <c r="O83" s="41"/>
      <c r="P83" s="41"/>
      <c r="Q83" s="41"/>
      <c r="R83" s="41"/>
      <c r="S83" s="41"/>
      <c r="T83" s="41"/>
      <c r="U83" s="41"/>
      <c r="V83" s="41"/>
      <c r="W83" s="41"/>
      <c r="X83" s="41"/>
      <c r="Y83" s="41"/>
      <c r="Z83" s="41"/>
      <c r="AA83" s="41"/>
      <c r="AB83" s="41"/>
      <c r="AC83" s="41"/>
    </row>
    <row r="84" customFormat="false" ht="15" hidden="false" customHeight="true" outlineLevel="0" collapsed="false">
      <c r="A84" s="48"/>
      <c r="B84" s="49"/>
      <c r="C84" s="50" t="n">
        <v>81</v>
      </c>
      <c r="D84" s="56" t="s">
        <v>172</v>
      </c>
      <c r="E84" s="53" t="s">
        <v>39</v>
      </c>
      <c r="F84" s="53" t="s">
        <v>130</v>
      </c>
      <c r="G84" s="53" t="s">
        <v>131</v>
      </c>
      <c r="H84" s="53" t="s">
        <v>42</v>
      </c>
      <c r="I84" s="52" t="n">
        <v>20</v>
      </c>
      <c r="J84" s="52" t="n">
        <v>30</v>
      </c>
      <c r="K84" s="55" t="n">
        <v>23</v>
      </c>
      <c r="L84" s="37"/>
      <c r="M84" s="38" t="n">
        <f aca="false">L84-(SUM(O84:AC84))</f>
        <v>0</v>
      </c>
      <c r="N84" s="39" t="str">
        <f aca="false">IF(M84&lt;0,"ATENÇÃO","OK")</f>
        <v>OK</v>
      </c>
      <c r="O84" s="41"/>
      <c r="P84" s="41"/>
      <c r="Q84" s="41"/>
      <c r="R84" s="41"/>
      <c r="S84" s="41"/>
      <c r="T84" s="41"/>
      <c r="U84" s="41"/>
      <c r="V84" s="41"/>
      <c r="W84" s="41"/>
      <c r="X84" s="41"/>
      <c r="Y84" s="41"/>
      <c r="Z84" s="41"/>
      <c r="AA84" s="41"/>
      <c r="AB84" s="41"/>
      <c r="AC84" s="41"/>
    </row>
    <row r="85" customFormat="false" ht="15" hidden="false" customHeight="true" outlineLevel="0" collapsed="false">
      <c r="A85" s="48"/>
      <c r="B85" s="49"/>
      <c r="C85" s="50" t="n">
        <v>82</v>
      </c>
      <c r="D85" s="56" t="s">
        <v>173</v>
      </c>
      <c r="E85" s="53" t="s">
        <v>39</v>
      </c>
      <c r="F85" s="53" t="s">
        <v>130</v>
      </c>
      <c r="G85" s="53" t="s">
        <v>131</v>
      </c>
      <c r="H85" s="53" t="s">
        <v>42</v>
      </c>
      <c r="I85" s="52" t="n">
        <v>20</v>
      </c>
      <c r="J85" s="52" t="n">
        <v>30</v>
      </c>
      <c r="K85" s="55" t="n">
        <v>22</v>
      </c>
      <c r="L85" s="37"/>
      <c r="M85" s="38" t="n">
        <f aca="false">L85-(SUM(O85:AC85))</f>
        <v>0</v>
      </c>
      <c r="N85" s="39" t="str">
        <f aca="false">IF(M85&lt;0,"ATENÇÃO","OK")</f>
        <v>OK</v>
      </c>
      <c r="O85" s="41"/>
      <c r="P85" s="41"/>
      <c r="Q85" s="41"/>
      <c r="R85" s="41"/>
      <c r="S85" s="41"/>
      <c r="T85" s="41"/>
      <c r="U85" s="41"/>
      <c r="V85" s="41"/>
      <c r="W85" s="41"/>
      <c r="X85" s="41"/>
      <c r="Y85" s="41"/>
      <c r="Z85" s="41"/>
      <c r="AA85" s="41"/>
      <c r="AB85" s="41"/>
      <c r="AC85" s="41"/>
    </row>
    <row r="86" customFormat="false" ht="15" hidden="false" customHeight="true" outlineLevel="0" collapsed="false">
      <c r="A86" s="48"/>
      <c r="B86" s="49"/>
      <c r="C86" s="57" t="n">
        <v>83</v>
      </c>
      <c r="D86" s="56" t="s">
        <v>174</v>
      </c>
      <c r="E86" s="53" t="s">
        <v>39</v>
      </c>
      <c r="F86" s="53" t="s">
        <v>130</v>
      </c>
      <c r="G86" s="53" t="s">
        <v>131</v>
      </c>
      <c r="H86" s="53" t="s">
        <v>42</v>
      </c>
      <c r="I86" s="52" t="n">
        <v>20</v>
      </c>
      <c r="J86" s="52" t="n">
        <v>30</v>
      </c>
      <c r="K86" s="55" t="n">
        <v>24</v>
      </c>
      <c r="L86" s="37"/>
      <c r="M86" s="38" t="n">
        <f aca="false">L86-(SUM(O86:AC86))</f>
        <v>0</v>
      </c>
      <c r="N86" s="39" t="str">
        <f aca="false">IF(M86&lt;0,"ATENÇÃO","OK")</f>
        <v>OK</v>
      </c>
      <c r="O86" s="41"/>
      <c r="P86" s="41"/>
      <c r="Q86" s="41"/>
      <c r="R86" s="41"/>
      <c r="S86" s="41"/>
      <c r="T86" s="41"/>
      <c r="U86" s="41"/>
      <c r="V86" s="41"/>
      <c r="W86" s="41"/>
      <c r="X86" s="41"/>
      <c r="Y86" s="41"/>
      <c r="Z86" s="41"/>
      <c r="AA86" s="41"/>
      <c r="AB86" s="41"/>
      <c r="AC86" s="41"/>
    </row>
    <row r="87" customFormat="false" ht="15" hidden="false" customHeight="true" outlineLevel="0" collapsed="false">
      <c r="A87" s="48"/>
      <c r="B87" s="49"/>
      <c r="C87" s="50" t="n">
        <v>84</v>
      </c>
      <c r="D87" s="56" t="s">
        <v>175</v>
      </c>
      <c r="E87" s="52" t="s">
        <v>39</v>
      </c>
      <c r="F87" s="52" t="s">
        <v>130</v>
      </c>
      <c r="G87" s="53" t="s">
        <v>131</v>
      </c>
      <c r="H87" s="52" t="s">
        <v>42</v>
      </c>
      <c r="I87" s="52" t="n">
        <v>20</v>
      </c>
      <c r="J87" s="52" t="n">
        <v>30</v>
      </c>
      <c r="K87" s="55" t="n">
        <v>18</v>
      </c>
      <c r="L87" s="37"/>
      <c r="M87" s="38" t="n">
        <f aca="false">L87-(SUM(O87:AC87))</f>
        <v>0</v>
      </c>
      <c r="N87" s="39" t="str">
        <f aca="false">IF(M87&lt;0,"ATENÇÃO","OK")</f>
        <v>OK</v>
      </c>
      <c r="O87" s="41"/>
      <c r="P87" s="41"/>
      <c r="Q87" s="41"/>
      <c r="R87" s="41"/>
      <c r="S87" s="41"/>
      <c r="T87" s="41"/>
      <c r="U87" s="41"/>
      <c r="V87" s="41"/>
      <c r="W87" s="41"/>
      <c r="X87" s="41"/>
      <c r="Y87" s="41"/>
      <c r="Z87" s="41"/>
      <c r="AA87" s="41"/>
      <c r="AB87" s="41"/>
      <c r="AC87" s="41"/>
    </row>
    <row r="88" customFormat="false" ht="15" hidden="false" customHeight="true" outlineLevel="0" collapsed="false">
      <c r="A88" s="48"/>
      <c r="B88" s="49"/>
      <c r="C88" s="50" t="n">
        <v>85</v>
      </c>
      <c r="D88" s="56" t="s">
        <v>176</v>
      </c>
      <c r="E88" s="53" t="s">
        <v>39</v>
      </c>
      <c r="F88" s="53" t="s">
        <v>130</v>
      </c>
      <c r="G88" s="53" t="s">
        <v>131</v>
      </c>
      <c r="H88" s="54" t="s">
        <v>42</v>
      </c>
      <c r="I88" s="52" t="n">
        <v>20</v>
      </c>
      <c r="J88" s="52" t="n">
        <v>30</v>
      </c>
      <c r="K88" s="55" t="n">
        <v>23</v>
      </c>
      <c r="L88" s="37"/>
      <c r="M88" s="38" t="n">
        <f aca="false">L88-(SUM(O88:AC88))</f>
        <v>0</v>
      </c>
      <c r="N88" s="39" t="str">
        <f aca="false">IF(M88&lt;0,"ATENÇÃO","OK")</f>
        <v>OK</v>
      </c>
      <c r="O88" s="41"/>
      <c r="P88" s="41"/>
      <c r="Q88" s="41"/>
      <c r="R88" s="41"/>
      <c r="S88" s="41"/>
      <c r="T88" s="41"/>
      <c r="U88" s="41"/>
      <c r="V88" s="41"/>
      <c r="W88" s="41"/>
      <c r="X88" s="41"/>
      <c r="Y88" s="41"/>
      <c r="Z88" s="41"/>
      <c r="AA88" s="41"/>
      <c r="AB88" s="41"/>
      <c r="AC88" s="41"/>
    </row>
    <row r="89" customFormat="false" ht="15" hidden="false" customHeight="true" outlineLevel="0" collapsed="false">
      <c r="A89" s="48"/>
      <c r="B89" s="49"/>
      <c r="C89" s="50" t="n">
        <v>86</v>
      </c>
      <c r="D89" s="56" t="s">
        <v>177</v>
      </c>
      <c r="E89" s="52" t="s">
        <v>178</v>
      </c>
      <c r="F89" s="52" t="s">
        <v>143</v>
      </c>
      <c r="G89" s="53" t="s">
        <v>146</v>
      </c>
      <c r="H89" s="52" t="s">
        <v>42</v>
      </c>
      <c r="I89" s="52" t="n">
        <v>20</v>
      </c>
      <c r="J89" s="52" t="n">
        <v>30</v>
      </c>
      <c r="K89" s="55" t="n">
        <v>80</v>
      </c>
      <c r="L89" s="37"/>
      <c r="M89" s="38" t="n">
        <f aca="false">L89-(SUM(O89:AC89))</f>
        <v>0</v>
      </c>
      <c r="N89" s="39" t="str">
        <f aca="false">IF(M89&lt;0,"ATENÇÃO","OK")</f>
        <v>OK</v>
      </c>
      <c r="O89" s="41"/>
      <c r="P89" s="41"/>
      <c r="Q89" s="41"/>
      <c r="R89" s="41"/>
      <c r="S89" s="41"/>
      <c r="T89" s="41"/>
      <c r="U89" s="41"/>
      <c r="V89" s="41"/>
      <c r="W89" s="41"/>
      <c r="X89" s="41"/>
      <c r="Y89" s="41"/>
      <c r="Z89" s="41"/>
      <c r="AA89" s="41"/>
      <c r="AB89" s="41"/>
      <c r="AC89" s="41"/>
    </row>
    <row r="90" customFormat="false" ht="15" hidden="false" customHeight="true" outlineLevel="0" collapsed="false">
      <c r="A90" s="48"/>
      <c r="B90" s="49"/>
      <c r="C90" s="50" t="n">
        <v>87</v>
      </c>
      <c r="D90" s="56" t="s">
        <v>179</v>
      </c>
      <c r="E90" s="53" t="s">
        <v>39</v>
      </c>
      <c r="F90" s="53" t="s">
        <v>180</v>
      </c>
      <c r="G90" s="53" t="n">
        <v>1322</v>
      </c>
      <c r="H90" s="53" t="s">
        <v>181</v>
      </c>
      <c r="I90" s="52" t="n">
        <v>20</v>
      </c>
      <c r="J90" s="52" t="n">
        <v>30</v>
      </c>
      <c r="K90" s="55" t="n">
        <v>23</v>
      </c>
      <c r="L90" s="37"/>
      <c r="M90" s="38" t="n">
        <f aca="false">L90-(SUM(O90:AC90))</f>
        <v>0</v>
      </c>
      <c r="N90" s="39" t="str">
        <f aca="false">IF(M90&lt;0,"ATENÇÃO","OK")</f>
        <v>OK</v>
      </c>
      <c r="O90" s="41"/>
      <c r="P90" s="41"/>
      <c r="Q90" s="41"/>
      <c r="R90" s="41"/>
      <c r="S90" s="41"/>
      <c r="T90" s="41"/>
      <c r="U90" s="41"/>
      <c r="V90" s="41"/>
      <c r="W90" s="41"/>
      <c r="X90" s="41"/>
      <c r="Y90" s="41"/>
      <c r="Z90" s="41"/>
      <c r="AA90" s="41"/>
      <c r="AB90" s="41"/>
      <c r="AC90" s="41"/>
    </row>
    <row r="91" customFormat="false" ht="15" hidden="false" customHeight="true" outlineLevel="0" collapsed="false">
      <c r="A91" s="48"/>
      <c r="B91" s="49"/>
      <c r="C91" s="57" t="n">
        <v>88</v>
      </c>
      <c r="D91" s="56" t="s">
        <v>182</v>
      </c>
      <c r="E91" s="53" t="s">
        <v>39</v>
      </c>
      <c r="F91" s="53" t="s">
        <v>180</v>
      </c>
      <c r="G91" s="53" t="n">
        <v>1322</v>
      </c>
      <c r="H91" s="53" t="s">
        <v>181</v>
      </c>
      <c r="I91" s="52" t="n">
        <v>20</v>
      </c>
      <c r="J91" s="52" t="n">
        <v>30</v>
      </c>
      <c r="K91" s="55" t="n">
        <v>20</v>
      </c>
      <c r="L91" s="37"/>
      <c r="M91" s="38" t="n">
        <f aca="false">L91-(SUM(O91:AC91))</f>
        <v>0</v>
      </c>
      <c r="N91" s="39" t="str">
        <f aca="false">IF(M91&lt;0,"ATENÇÃO","OK")</f>
        <v>OK</v>
      </c>
      <c r="O91" s="41"/>
      <c r="P91" s="41"/>
      <c r="Q91" s="41"/>
      <c r="R91" s="41"/>
      <c r="S91" s="41"/>
      <c r="T91" s="41"/>
      <c r="U91" s="41"/>
      <c r="V91" s="41"/>
      <c r="W91" s="41"/>
      <c r="X91" s="41"/>
      <c r="Y91" s="41"/>
      <c r="Z91" s="41"/>
      <c r="AA91" s="41"/>
      <c r="AB91" s="41"/>
      <c r="AC91" s="41"/>
    </row>
    <row r="92" customFormat="false" ht="15" hidden="false" customHeight="true" outlineLevel="0" collapsed="false">
      <c r="A92" s="48"/>
      <c r="B92" s="49"/>
      <c r="C92" s="50" t="n">
        <v>89</v>
      </c>
      <c r="D92" s="51" t="s">
        <v>183</v>
      </c>
      <c r="E92" s="53" t="s">
        <v>39</v>
      </c>
      <c r="F92" s="53" t="s">
        <v>184</v>
      </c>
      <c r="G92" s="53" t="s">
        <v>146</v>
      </c>
      <c r="H92" s="54" t="s">
        <v>49</v>
      </c>
      <c r="I92" s="52" t="n">
        <v>20</v>
      </c>
      <c r="J92" s="52" t="n">
        <v>30</v>
      </c>
      <c r="K92" s="55" t="n">
        <v>34.5</v>
      </c>
      <c r="L92" s="37"/>
      <c r="M92" s="38" t="n">
        <f aca="false">L92-(SUM(O92:AC92))</f>
        <v>0</v>
      </c>
      <c r="N92" s="39" t="str">
        <f aca="false">IF(M92&lt;0,"ATENÇÃO","OK")</f>
        <v>OK</v>
      </c>
      <c r="O92" s="41"/>
      <c r="P92" s="41"/>
      <c r="Q92" s="41"/>
      <c r="R92" s="41"/>
      <c r="S92" s="41"/>
      <c r="T92" s="41"/>
      <c r="U92" s="41"/>
      <c r="V92" s="41"/>
      <c r="W92" s="41"/>
      <c r="X92" s="41"/>
      <c r="Y92" s="41"/>
      <c r="Z92" s="41"/>
      <c r="AA92" s="41"/>
      <c r="AB92" s="41"/>
      <c r="AC92" s="41"/>
    </row>
    <row r="93" customFormat="false" ht="15" hidden="false" customHeight="true" outlineLevel="0" collapsed="false">
      <c r="A93" s="48"/>
      <c r="B93" s="49"/>
      <c r="C93" s="50" t="n">
        <v>90</v>
      </c>
      <c r="D93" s="51" t="s">
        <v>185</v>
      </c>
      <c r="E93" s="53" t="s">
        <v>39</v>
      </c>
      <c r="F93" s="53" t="s">
        <v>130</v>
      </c>
      <c r="G93" s="53" t="s">
        <v>131</v>
      </c>
      <c r="H93" s="54" t="s">
        <v>49</v>
      </c>
      <c r="I93" s="52" t="n">
        <v>20</v>
      </c>
      <c r="J93" s="52" t="n">
        <v>30</v>
      </c>
      <c r="K93" s="55" t="n">
        <v>3.8</v>
      </c>
      <c r="L93" s="37"/>
      <c r="M93" s="38" t="n">
        <f aca="false">L93-(SUM(O93:AC93))</f>
        <v>0</v>
      </c>
      <c r="N93" s="39" t="str">
        <f aca="false">IF(M93&lt;0,"ATENÇÃO","OK")</f>
        <v>OK</v>
      </c>
      <c r="O93" s="41"/>
      <c r="P93" s="41"/>
      <c r="Q93" s="41"/>
      <c r="R93" s="41"/>
      <c r="S93" s="41"/>
      <c r="T93" s="41"/>
      <c r="U93" s="41"/>
      <c r="V93" s="41"/>
      <c r="W93" s="41"/>
      <c r="X93" s="41"/>
      <c r="Y93" s="41"/>
      <c r="Z93" s="41"/>
      <c r="AA93" s="41"/>
      <c r="AB93" s="41"/>
      <c r="AC93" s="41"/>
    </row>
    <row r="94" customFormat="false" ht="15" hidden="false" customHeight="true" outlineLevel="0" collapsed="false">
      <c r="A94" s="48"/>
      <c r="B94" s="49"/>
      <c r="C94" s="50" t="n">
        <v>91</v>
      </c>
      <c r="D94" s="56" t="s">
        <v>186</v>
      </c>
      <c r="E94" s="53" t="s">
        <v>39</v>
      </c>
      <c r="F94" s="53" t="s">
        <v>180</v>
      </c>
      <c r="G94" s="53" t="n">
        <v>1319</v>
      </c>
      <c r="H94" s="53" t="s">
        <v>181</v>
      </c>
      <c r="I94" s="52" t="n">
        <v>20</v>
      </c>
      <c r="J94" s="52" t="n">
        <v>30</v>
      </c>
      <c r="K94" s="55" t="n">
        <v>35</v>
      </c>
      <c r="L94" s="37"/>
      <c r="M94" s="38" t="n">
        <f aca="false">L94-(SUM(O94:AC94))</f>
        <v>0</v>
      </c>
      <c r="N94" s="39" t="str">
        <f aca="false">IF(M94&lt;0,"ATENÇÃO","OK")</f>
        <v>OK</v>
      </c>
      <c r="O94" s="41"/>
      <c r="P94" s="41"/>
      <c r="Q94" s="41"/>
      <c r="R94" s="41"/>
      <c r="S94" s="41"/>
      <c r="T94" s="41"/>
      <c r="U94" s="41"/>
      <c r="V94" s="41"/>
      <c r="W94" s="41"/>
      <c r="X94" s="41"/>
      <c r="Y94" s="41"/>
      <c r="Z94" s="41"/>
      <c r="AA94" s="41"/>
      <c r="AB94" s="41"/>
      <c r="AC94" s="41"/>
    </row>
    <row r="95" customFormat="false" ht="15" hidden="false" customHeight="true" outlineLevel="0" collapsed="false">
      <c r="A95" s="48"/>
      <c r="B95" s="49"/>
      <c r="C95" s="50" t="n">
        <v>92</v>
      </c>
      <c r="D95" s="56" t="s">
        <v>187</v>
      </c>
      <c r="E95" s="53" t="s">
        <v>39</v>
      </c>
      <c r="F95" s="53" t="s">
        <v>180</v>
      </c>
      <c r="G95" s="53" t="n">
        <v>1319</v>
      </c>
      <c r="H95" s="53" t="s">
        <v>181</v>
      </c>
      <c r="I95" s="52" t="n">
        <v>20</v>
      </c>
      <c r="J95" s="52" t="n">
        <v>30</v>
      </c>
      <c r="K95" s="55" t="n">
        <v>35</v>
      </c>
      <c r="L95" s="37"/>
      <c r="M95" s="38" t="n">
        <f aca="false">L95-(SUM(O95:AC95))</f>
        <v>0</v>
      </c>
      <c r="N95" s="39" t="str">
        <f aca="false">IF(M95&lt;0,"ATENÇÃO","OK")</f>
        <v>OK</v>
      </c>
      <c r="O95" s="41"/>
      <c r="P95" s="41"/>
      <c r="Q95" s="41"/>
      <c r="R95" s="41"/>
      <c r="S95" s="41"/>
      <c r="T95" s="41"/>
      <c r="U95" s="41"/>
      <c r="V95" s="41"/>
      <c r="W95" s="41"/>
      <c r="X95" s="41"/>
      <c r="Y95" s="41"/>
      <c r="Z95" s="41"/>
      <c r="AA95" s="41"/>
      <c r="AB95" s="41"/>
      <c r="AC95" s="41"/>
    </row>
    <row r="96" customFormat="false" ht="15" hidden="false" customHeight="true" outlineLevel="0" collapsed="false">
      <c r="A96" s="48"/>
      <c r="B96" s="49"/>
      <c r="C96" s="57" t="n">
        <v>93</v>
      </c>
      <c r="D96" s="56" t="s">
        <v>188</v>
      </c>
      <c r="E96" s="53" t="s">
        <v>39</v>
      </c>
      <c r="F96" s="53" t="s">
        <v>180</v>
      </c>
      <c r="G96" s="53" t="n">
        <v>1318</v>
      </c>
      <c r="H96" s="53" t="s">
        <v>181</v>
      </c>
      <c r="I96" s="52" t="n">
        <v>20</v>
      </c>
      <c r="J96" s="52" t="n">
        <v>30</v>
      </c>
      <c r="K96" s="55" t="n">
        <v>35</v>
      </c>
      <c r="L96" s="37"/>
      <c r="M96" s="38" t="n">
        <f aca="false">L96-(SUM(O96:AC96))</f>
        <v>0</v>
      </c>
      <c r="N96" s="39" t="str">
        <f aca="false">IF(M96&lt;0,"ATENÇÃO","OK")</f>
        <v>OK</v>
      </c>
      <c r="O96" s="41"/>
      <c r="P96" s="41"/>
      <c r="Q96" s="41"/>
      <c r="R96" s="41"/>
      <c r="S96" s="41"/>
      <c r="T96" s="41"/>
      <c r="U96" s="41"/>
      <c r="V96" s="41"/>
      <c r="W96" s="41"/>
      <c r="X96" s="41"/>
      <c r="Y96" s="41"/>
      <c r="Z96" s="41"/>
      <c r="AA96" s="41"/>
      <c r="AB96" s="41"/>
      <c r="AC96" s="41"/>
    </row>
    <row r="97" customFormat="false" ht="15" hidden="false" customHeight="true" outlineLevel="0" collapsed="false">
      <c r="A97" s="48"/>
      <c r="B97" s="49"/>
      <c r="C97" s="50" t="n">
        <v>94</v>
      </c>
      <c r="D97" s="56" t="s">
        <v>189</v>
      </c>
      <c r="E97" s="53" t="s">
        <v>39</v>
      </c>
      <c r="F97" s="53" t="s">
        <v>180</v>
      </c>
      <c r="G97" s="53" t="n">
        <v>1318</v>
      </c>
      <c r="H97" s="53" t="s">
        <v>181</v>
      </c>
      <c r="I97" s="52" t="n">
        <v>20</v>
      </c>
      <c r="J97" s="52" t="n">
        <v>30</v>
      </c>
      <c r="K97" s="55" t="n">
        <v>20</v>
      </c>
      <c r="L97" s="37"/>
      <c r="M97" s="38" t="n">
        <f aca="false">L97-(SUM(O97:AC97))</f>
        <v>0</v>
      </c>
      <c r="N97" s="39" t="str">
        <f aca="false">IF(M97&lt;0,"ATENÇÃO","OK")</f>
        <v>OK</v>
      </c>
      <c r="O97" s="41"/>
      <c r="P97" s="41"/>
      <c r="Q97" s="41"/>
      <c r="R97" s="41"/>
      <c r="S97" s="41"/>
      <c r="T97" s="41"/>
      <c r="U97" s="41"/>
      <c r="V97" s="41"/>
      <c r="W97" s="41"/>
      <c r="X97" s="41"/>
      <c r="Y97" s="41"/>
      <c r="Z97" s="41"/>
      <c r="AA97" s="41"/>
      <c r="AB97" s="41"/>
      <c r="AC97" s="41"/>
    </row>
    <row r="98" customFormat="false" ht="15" hidden="false" customHeight="true" outlineLevel="0" collapsed="false">
      <c r="A98" s="48"/>
      <c r="B98" s="49"/>
      <c r="C98" s="50" t="n">
        <v>95</v>
      </c>
      <c r="D98" s="51" t="s">
        <v>190</v>
      </c>
      <c r="E98" s="53" t="s">
        <v>39</v>
      </c>
      <c r="F98" s="53" t="s">
        <v>180</v>
      </c>
      <c r="G98" s="53" t="n">
        <v>1302</v>
      </c>
      <c r="H98" s="53" t="s">
        <v>62</v>
      </c>
      <c r="I98" s="52" t="n">
        <v>20</v>
      </c>
      <c r="J98" s="52" t="n">
        <v>30</v>
      </c>
      <c r="K98" s="55" t="n">
        <v>40</v>
      </c>
      <c r="L98" s="37"/>
      <c r="M98" s="38" t="n">
        <f aca="false">L98-(SUM(O98:AC98))</f>
        <v>0</v>
      </c>
      <c r="N98" s="39" t="str">
        <f aca="false">IF(M98&lt;0,"ATENÇÃO","OK")</f>
        <v>OK</v>
      </c>
      <c r="O98" s="41"/>
      <c r="P98" s="41"/>
      <c r="Q98" s="41"/>
      <c r="R98" s="41"/>
      <c r="S98" s="41"/>
      <c r="T98" s="41"/>
      <c r="U98" s="41"/>
      <c r="V98" s="41"/>
      <c r="W98" s="41"/>
      <c r="X98" s="41"/>
      <c r="Y98" s="41"/>
      <c r="Z98" s="41"/>
      <c r="AA98" s="41"/>
      <c r="AB98" s="41"/>
      <c r="AC98" s="41"/>
    </row>
    <row r="99" customFormat="false" ht="15" hidden="false" customHeight="true" outlineLevel="0" collapsed="false">
      <c r="A99" s="48"/>
      <c r="B99" s="49"/>
      <c r="C99" s="50" t="n">
        <v>96</v>
      </c>
      <c r="D99" s="51" t="s">
        <v>191</v>
      </c>
      <c r="E99" s="53" t="s">
        <v>39</v>
      </c>
      <c r="F99" s="53" t="s">
        <v>180</v>
      </c>
      <c r="G99" s="53" t="n">
        <v>13302</v>
      </c>
      <c r="H99" s="53" t="s">
        <v>49</v>
      </c>
      <c r="I99" s="52" t="n">
        <v>20</v>
      </c>
      <c r="J99" s="52" t="n">
        <v>30</v>
      </c>
      <c r="K99" s="55" t="n">
        <v>40</v>
      </c>
      <c r="L99" s="37"/>
      <c r="M99" s="38" t="n">
        <f aca="false">L99-(SUM(O99:AC99))</f>
        <v>0</v>
      </c>
      <c r="N99" s="39" t="str">
        <f aca="false">IF(M99&lt;0,"ATENÇÃO","OK")</f>
        <v>OK</v>
      </c>
      <c r="O99" s="41"/>
      <c r="P99" s="41"/>
      <c r="Q99" s="41"/>
      <c r="R99" s="41"/>
      <c r="S99" s="41"/>
      <c r="T99" s="41"/>
      <c r="U99" s="41"/>
      <c r="V99" s="41"/>
      <c r="W99" s="41"/>
      <c r="X99" s="41"/>
      <c r="Y99" s="41"/>
      <c r="Z99" s="41"/>
      <c r="AA99" s="41"/>
      <c r="AB99" s="41"/>
      <c r="AC99" s="41"/>
    </row>
    <row r="100" customFormat="false" ht="15" hidden="false" customHeight="true" outlineLevel="0" collapsed="false">
      <c r="A100" s="48"/>
      <c r="B100" s="49"/>
      <c r="C100" s="50" t="n">
        <v>97</v>
      </c>
      <c r="D100" s="51" t="s">
        <v>192</v>
      </c>
      <c r="E100" s="53" t="s">
        <v>39</v>
      </c>
      <c r="F100" s="53" t="s">
        <v>180</v>
      </c>
      <c r="G100" s="53" t="n">
        <v>13302</v>
      </c>
      <c r="H100" s="53" t="s">
        <v>62</v>
      </c>
      <c r="I100" s="52" t="n">
        <v>20</v>
      </c>
      <c r="J100" s="52" t="n">
        <v>30</v>
      </c>
      <c r="K100" s="55" t="n">
        <v>46</v>
      </c>
      <c r="L100" s="37"/>
      <c r="M100" s="38" t="n">
        <f aca="false">L100-(SUM(O100:AC100))</f>
        <v>0</v>
      </c>
      <c r="N100" s="39" t="str">
        <f aca="false">IF(M100&lt;0,"ATENÇÃO","OK")</f>
        <v>OK</v>
      </c>
      <c r="O100" s="41"/>
      <c r="P100" s="41"/>
      <c r="Q100" s="41"/>
      <c r="R100" s="41"/>
      <c r="S100" s="41"/>
      <c r="T100" s="41"/>
      <c r="U100" s="41"/>
      <c r="V100" s="41"/>
      <c r="W100" s="41"/>
      <c r="X100" s="41"/>
      <c r="Y100" s="41"/>
      <c r="Z100" s="41"/>
      <c r="AA100" s="41"/>
      <c r="AB100" s="41"/>
      <c r="AC100" s="41"/>
    </row>
    <row r="101" customFormat="false" ht="15" hidden="false" customHeight="true" outlineLevel="0" collapsed="false">
      <c r="A101" s="48"/>
      <c r="B101" s="49"/>
      <c r="C101" s="57" t="n">
        <v>98</v>
      </c>
      <c r="D101" s="56" t="s">
        <v>193</v>
      </c>
      <c r="E101" s="53" t="s">
        <v>39</v>
      </c>
      <c r="F101" s="53" t="s">
        <v>180</v>
      </c>
      <c r="G101" s="53" t="n">
        <v>13302</v>
      </c>
      <c r="H101" s="53" t="s">
        <v>181</v>
      </c>
      <c r="I101" s="52" t="n">
        <v>20</v>
      </c>
      <c r="J101" s="52" t="n">
        <v>30</v>
      </c>
      <c r="K101" s="55" t="n">
        <v>32</v>
      </c>
      <c r="L101" s="37"/>
      <c r="M101" s="38" t="n">
        <f aca="false">L101-(SUM(O101:AC101))</f>
        <v>0</v>
      </c>
      <c r="N101" s="39" t="str">
        <f aca="false">IF(M101&lt;0,"ATENÇÃO","OK")</f>
        <v>OK</v>
      </c>
      <c r="O101" s="41"/>
      <c r="P101" s="41"/>
      <c r="Q101" s="41"/>
      <c r="R101" s="41"/>
      <c r="S101" s="41"/>
      <c r="T101" s="41"/>
      <c r="U101" s="41"/>
      <c r="V101" s="41"/>
      <c r="W101" s="41"/>
      <c r="X101" s="41"/>
      <c r="Y101" s="41"/>
      <c r="Z101" s="41"/>
      <c r="AA101" s="41"/>
      <c r="AB101" s="41"/>
      <c r="AC101" s="41"/>
    </row>
    <row r="102" customFormat="false" ht="31.5" hidden="false" customHeight="true" outlineLevel="0" collapsed="false">
      <c r="A102" s="48"/>
      <c r="B102" s="49"/>
      <c r="C102" s="50" t="n">
        <v>99</v>
      </c>
      <c r="D102" s="56" t="s">
        <v>194</v>
      </c>
      <c r="E102" s="53" t="s">
        <v>39</v>
      </c>
      <c r="F102" s="53" t="s">
        <v>180</v>
      </c>
      <c r="G102" s="53" t="n">
        <v>13302</v>
      </c>
      <c r="H102" s="53" t="s">
        <v>181</v>
      </c>
      <c r="I102" s="52" t="n">
        <v>20</v>
      </c>
      <c r="J102" s="52" t="n">
        <v>30</v>
      </c>
      <c r="K102" s="55" t="n">
        <v>45</v>
      </c>
      <c r="L102" s="37"/>
      <c r="M102" s="38" t="n">
        <f aca="false">L102-(SUM(O102:AC102))</f>
        <v>0</v>
      </c>
      <c r="N102" s="39" t="str">
        <f aca="false">IF(M102&lt;0,"ATENÇÃO","OK")</f>
        <v>OK</v>
      </c>
      <c r="O102" s="41"/>
      <c r="P102" s="41"/>
      <c r="Q102" s="41"/>
      <c r="R102" s="41"/>
      <c r="S102" s="41"/>
      <c r="T102" s="41"/>
      <c r="U102" s="41"/>
      <c r="V102" s="41"/>
      <c r="W102" s="41"/>
      <c r="X102" s="41"/>
      <c r="Y102" s="41"/>
      <c r="Z102" s="41"/>
      <c r="AA102" s="41"/>
      <c r="AB102" s="41"/>
      <c r="AC102" s="41"/>
    </row>
    <row r="103" customFormat="false" ht="36" hidden="false" customHeight="true" outlineLevel="0" collapsed="false">
      <c r="A103" s="48"/>
      <c r="B103" s="49"/>
      <c r="C103" s="50" t="n">
        <v>100</v>
      </c>
      <c r="D103" s="51" t="s">
        <v>195</v>
      </c>
      <c r="E103" s="53" t="s">
        <v>39</v>
      </c>
      <c r="F103" s="53" t="s">
        <v>184</v>
      </c>
      <c r="G103" s="53" t="s">
        <v>146</v>
      </c>
      <c r="H103" s="53" t="s">
        <v>49</v>
      </c>
      <c r="I103" s="52" t="n">
        <v>20</v>
      </c>
      <c r="J103" s="52" t="n">
        <v>30</v>
      </c>
      <c r="K103" s="55" t="n">
        <v>81.5</v>
      </c>
      <c r="L103" s="37"/>
      <c r="M103" s="38" t="n">
        <f aca="false">L103-(SUM(O103:AC103))</f>
        <v>0</v>
      </c>
      <c r="N103" s="39" t="str">
        <f aca="false">IF(M103&lt;0,"ATENÇÃO","OK")</f>
        <v>OK</v>
      </c>
      <c r="O103" s="41"/>
      <c r="P103" s="41"/>
      <c r="Q103" s="41"/>
      <c r="R103" s="41"/>
      <c r="S103" s="41"/>
      <c r="T103" s="41"/>
      <c r="U103" s="41"/>
      <c r="V103" s="41"/>
      <c r="W103" s="41"/>
      <c r="X103" s="41"/>
      <c r="Y103" s="41"/>
      <c r="Z103" s="41"/>
      <c r="AA103" s="41"/>
      <c r="AB103" s="41"/>
      <c r="AC103" s="41"/>
    </row>
    <row r="104" customFormat="false" ht="15" hidden="false" customHeight="true" outlineLevel="0" collapsed="false">
      <c r="A104" s="48"/>
      <c r="B104" s="49"/>
      <c r="C104" s="50" t="n">
        <v>101</v>
      </c>
      <c r="D104" s="51" t="s">
        <v>196</v>
      </c>
      <c r="E104" s="53" t="s">
        <v>39</v>
      </c>
      <c r="F104" s="53" t="s">
        <v>130</v>
      </c>
      <c r="G104" s="53" t="s">
        <v>197</v>
      </c>
      <c r="H104" s="53" t="s">
        <v>49</v>
      </c>
      <c r="I104" s="52" t="n">
        <v>20</v>
      </c>
      <c r="J104" s="52" t="n">
        <v>30</v>
      </c>
      <c r="K104" s="55" t="n">
        <v>15</v>
      </c>
      <c r="L104" s="37"/>
      <c r="M104" s="38" t="n">
        <f aca="false">L104-(SUM(O104:AC104))</f>
        <v>0</v>
      </c>
      <c r="N104" s="39" t="str">
        <f aca="false">IF(M104&lt;0,"ATENÇÃO","OK")</f>
        <v>OK</v>
      </c>
      <c r="O104" s="41"/>
      <c r="P104" s="41"/>
      <c r="Q104" s="41"/>
      <c r="R104" s="41"/>
      <c r="S104" s="41"/>
      <c r="T104" s="41"/>
      <c r="U104" s="41"/>
      <c r="V104" s="41"/>
      <c r="W104" s="41"/>
      <c r="X104" s="41"/>
      <c r="Y104" s="41"/>
      <c r="Z104" s="41"/>
      <c r="AA104" s="41"/>
      <c r="AB104" s="41"/>
      <c r="AC104" s="41"/>
    </row>
    <row r="105" customFormat="false" ht="15" hidden="false" customHeight="true" outlineLevel="0" collapsed="false">
      <c r="A105" s="48"/>
      <c r="B105" s="49"/>
      <c r="C105" s="50" t="n">
        <v>102</v>
      </c>
      <c r="D105" s="56" t="s">
        <v>198</v>
      </c>
      <c r="E105" s="52" t="s">
        <v>39</v>
      </c>
      <c r="F105" s="52" t="s">
        <v>130</v>
      </c>
      <c r="G105" s="53" t="s">
        <v>131</v>
      </c>
      <c r="H105" s="52" t="s">
        <v>42</v>
      </c>
      <c r="I105" s="52" t="n">
        <v>20</v>
      </c>
      <c r="J105" s="52" t="n">
        <v>30</v>
      </c>
      <c r="K105" s="55" t="n">
        <v>6.75</v>
      </c>
      <c r="L105" s="37"/>
      <c r="M105" s="38" t="n">
        <f aca="false">L105-(SUM(O105:AC105))</f>
        <v>0</v>
      </c>
      <c r="N105" s="39" t="str">
        <f aca="false">IF(M105&lt;0,"ATENÇÃO","OK")</f>
        <v>OK</v>
      </c>
      <c r="O105" s="41"/>
      <c r="P105" s="41"/>
      <c r="Q105" s="41"/>
      <c r="R105" s="41"/>
      <c r="S105" s="41"/>
      <c r="T105" s="41"/>
      <c r="U105" s="41"/>
      <c r="V105" s="41"/>
      <c r="W105" s="41"/>
      <c r="X105" s="41"/>
      <c r="Y105" s="41"/>
      <c r="Z105" s="41"/>
      <c r="AA105" s="41"/>
      <c r="AB105" s="41"/>
      <c r="AC105" s="41"/>
    </row>
    <row r="106" customFormat="false" ht="15" hidden="false" customHeight="true" outlineLevel="0" collapsed="false">
      <c r="A106" s="48"/>
      <c r="B106" s="49"/>
      <c r="C106" s="57" t="n">
        <v>103</v>
      </c>
      <c r="D106" s="56" t="s">
        <v>199</v>
      </c>
      <c r="E106" s="52" t="s">
        <v>39</v>
      </c>
      <c r="F106" s="52" t="s">
        <v>130</v>
      </c>
      <c r="G106" s="53" t="s">
        <v>131</v>
      </c>
      <c r="H106" s="52" t="s">
        <v>42</v>
      </c>
      <c r="I106" s="52" t="n">
        <v>20</v>
      </c>
      <c r="J106" s="52" t="n">
        <v>30</v>
      </c>
      <c r="K106" s="55" t="n">
        <v>5</v>
      </c>
      <c r="L106" s="37" t="n">
        <v>10</v>
      </c>
      <c r="M106" s="38" t="n">
        <f aca="false">L106-(SUM(O106:AC106))</f>
        <v>10</v>
      </c>
      <c r="N106" s="39" t="str">
        <f aca="false">IF(M106&lt;0,"ATENÇÃO","OK")</f>
        <v>OK</v>
      </c>
      <c r="O106" s="41"/>
      <c r="P106" s="41"/>
      <c r="Q106" s="41"/>
      <c r="R106" s="41"/>
      <c r="S106" s="41"/>
      <c r="T106" s="41"/>
      <c r="U106" s="41"/>
      <c r="V106" s="41"/>
      <c r="W106" s="41"/>
      <c r="X106" s="41"/>
      <c r="Y106" s="41"/>
      <c r="Z106" s="41"/>
      <c r="AA106" s="41"/>
      <c r="AB106" s="41"/>
      <c r="AC106" s="41"/>
    </row>
    <row r="107" customFormat="false" ht="15" hidden="false" customHeight="true" outlineLevel="0" collapsed="false">
      <c r="A107" s="48"/>
      <c r="B107" s="49"/>
      <c r="C107" s="50" t="n">
        <v>104</v>
      </c>
      <c r="D107" s="56" t="s">
        <v>200</v>
      </c>
      <c r="E107" s="53" t="s">
        <v>39</v>
      </c>
      <c r="F107" s="53" t="s">
        <v>130</v>
      </c>
      <c r="G107" s="53" t="s">
        <v>131</v>
      </c>
      <c r="H107" s="53" t="s">
        <v>42</v>
      </c>
      <c r="I107" s="52" t="n">
        <v>20</v>
      </c>
      <c r="J107" s="52" t="n">
        <v>30</v>
      </c>
      <c r="K107" s="55" t="n">
        <v>2.4</v>
      </c>
      <c r="L107" s="37"/>
      <c r="M107" s="38" t="n">
        <f aca="false">L107-(SUM(O107:AC107))</f>
        <v>0</v>
      </c>
      <c r="N107" s="39" t="str">
        <f aca="false">IF(M107&lt;0,"ATENÇÃO","OK")</f>
        <v>OK</v>
      </c>
      <c r="O107" s="41"/>
      <c r="P107" s="41"/>
      <c r="Q107" s="41"/>
      <c r="R107" s="41"/>
      <c r="S107" s="41"/>
      <c r="T107" s="41"/>
      <c r="U107" s="41"/>
      <c r="V107" s="41"/>
      <c r="W107" s="41"/>
      <c r="X107" s="41"/>
      <c r="Y107" s="41"/>
      <c r="Z107" s="41"/>
      <c r="AA107" s="41"/>
      <c r="AB107" s="41"/>
      <c r="AC107" s="41"/>
    </row>
    <row r="108" customFormat="false" ht="15" hidden="false" customHeight="true" outlineLevel="0" collapsed="false">
      <c r="A108" s="48"/>
      <c r="B108" s="49"/>
      <c r="C108" s="50" t="n">
        <v>105</v>
      </c>
      <c r="D108" s="56" t="s">
        <v>201</v>
      </c>
      <c r="E108" s="53" t="s">
        <v>39</v>
      </c>
      <c r="F108" s="53" t="s">
        <v>130</v>
      </c>
      <c r="G108" s="53" t="s">
        <v>131</v>
      </c>
      <c r="H108" s="53" t="s">
        <v>42</v>
      </c>
      <c r="I108" s="52" t="n">
        <v>20</v>
      </c>
      <c r="J108" s="52" t="n">
        <v>30</v>
      </c>
      <c r="K108" s="55" t="n">
        <v>14.5</v>
      </c>
      <c r="L108" s="37" t="n">
        <v>40</v>
      </c>
      <c r="M108" s="38" t="n">
        <f aca="false">L108-(SUM(O108:AC108))</f>
        <v>40</v>
      </c>
      <c r="N108" s="39" t="str">
        <f aca="false">IF(M108&lt;0,"ATENÇÃO","OK")</f>
        <v>OK</v>
      </c>
      <c r="O108" s="41"/>
      <c r="P108" s="41"/>
      <c r="Q108" s="41"/>
      <c r="R108" s="41"/>
      <c r="S108" s="41"/>
      <c r="T108" s="41"/>
      <c r="U108" s="41"/>
      <c r="V108" s="41"/>
      <c r="W108" s="41"/>
      <c r="X108" s="41"/>
      <c r="Y108" s="41"/>
      <c r="Z108" s="41"/>
      <c r="AA108" s="41"/>
      <c r="AB108" s="41"/>
      <c r="AC108" s="41"/>
    </row>
    <row r="109" customFormat="false" ht="15" hidden="false" customHeight="true" outlineLevel="0" collapsed="false">
      <c r="A109" s="48"/>
      <c r="B109" s="49"/>
      <c r="C109" s="50" t="n">
        <v>106</v>
      </c>
      <c r="D109" s="56" t="s">
        <v>202</v>
      </c>
      <c r="E109" s="53" t="s">
        <v>39</v>
      </c>
      <c r="F109" s="53" t="s">
        <v>130</v>
      </c>
      <c r="G109" s="53" t="s">
        <v>131</v>
      </c>
      <c r="H109" s="53" t="s">
        <v>42</v>
      </c>
      <c r="I109" s="52" t="n">
        <v>20</v>
      </c>
      <c r="J109" s="52" t="n">
        <v>30</v>
      </c>
      <c r="K109" s="55" t="n">
        <v>14.5</v>
      </c>
      <c r="L109" s="37" t="n">
        <v>10</v>
      </c>
      <c r="M109" s="38" t="n">
        <f aca="false">L109-(SUM(O109:AC109))</f>
        <v>10</v>
      </c>
      <c r="N109" s="39" t="str">
        <f aca="false">IF(M109&lt;0,"ATENÇÃO","OK")</f>
        <v>OK</v>
      </c>
      <c r="O109" s="41"/>
      <c r="P109" s="41"/>
      <c r="Q109" s="41"/>
      <c r="R109" s="41"/>
      <c r="S109" s="41"/>
      <c r="T109" s="41"/>
      <c r="U109" s="41"/>
      <c r="V109" s="41"/>
      <c r="W109" s="41"/>
      <c r="X109" s="41"/>
      <c r="Y109" s="41"/>
      <c r="Z109" s="41"/>
      <c r="AA109" s="41"/>
      <c r="AB109" s="41"/>
      <c r="AC109" s="41"/>
    </row>
    <row r="110" customFormat="false" ht="41.25" hidden="false" customHeight="true" outlineLevel="0" collapsed="false">
      <c r="A110" s="48"/>
      <c r="B110" s="49"/>
      <c r="C110" s="50" t="n">
        <v>107</v>
      </c>
      <c r="D110" s="56" t="s">
        <v>203</v>
      </c>
      <c r="E110" s="53" t="s">
        <v>39</v>
      </c>
      <c r="F110" s="53" t="s">
        <v>130</v>
      </c>
      <c r="G110" s="53" t="s">
        <v>131</v>
      </c>
      <c r="H110" s="53" t="s">
        <v>42</v>
      </c>
      <c r="I110" s="52" t="n">
        <v>20</v>
      </c>
      <c r="J110" s="52" t="n">
        <v>30</v>
      </c>
      <c r="K110" s="55" t="n">
        <v>15</v>
      </c>
      <c r="L110" s="37"/>
      <c r="M110" s="38" t="n">
        <f aca="false">L110-(SUM(O110:AC110))</f>
        <v>0</v>
      </c>
      <c r="N110" s="39" t="str">
        <f aca="false">IF(M110&lt;0,"ATENÇÃO","OK")</f>
        <v>OK</v>
      </c>
      <c r="O110" s="41"/>
      <c r="P110" s="41"/>
      <c r="Q110" s="41"/>
      <c r="R110" s="41"/>
      <c r="S110" s="41"/>
      <c r="T110" s="41"/>
      <c r="U110" s="41"/>
      <c r="V110" s="41"/>
      <c r="W110" s="41"/>
      <c r="X110" s="41"/>
      <c r="Y110" s="41"/>
      <c r="Z110" s="41"/>
      <c r="AA110" s="41"/>
      <c r="AB110" s="41"/>
      <c r="AC110" s="41"/>
    </row>
    <row r="111" customFormat="false" ht="15" hidden="false" customHeight="true" outlineLevel="0" collapsed="false">
      <c r="A111" s="48"/>
      <c r="B111" s="49"/>
      <c r="C111" s="57" t="n">
        <v>108</v>
      </c>
      <c r="D111" s="56" t="s">
        <v>204</v>
      </c>
      <c r="E111" s="53" t="s">
        <v>39</v>
      </c>
      <c r="F111" s="53" t="s">
        <v>130</v>
      </c>
      <c r="G111" s="53" t="s">
        <v>131</v>
      </c>
      <c r="H111" s="54" t="s">
        <v>42</v>
      </c>
      <c r="I111" s="52" t="n">
        <v>20</v>
      </c>
      <c r="J111" s="52" t="n">
        <v>30</v>
      </c>
      <c r="K111" s="55" t="n">
        <v>14.5</v>
      </c>
      <c r="L111" s="37"/>
      <c r="M111" s="38" t="n">
        <f aca="false">L111-(SUM(O111:AC111))</f>
        <v>0</v>
      </c>
      <c r="N111" s="39" t="str">
        <f aca="false">IF(M111&lt;0,"ATENÇÃO","OK")</f>
        <v>OK</v>
      </c>
      <c r="O111" s="41"/>
      <c r="P111" s="41"/>
      <c r="Q111" s="41"/>
      <c r="R111" s="41"/>
      <c r="S111" s="41"/>
      <c r="T111" s="41"/>
      <c r="U111" s="41"/>
      <c r="V111" s="41"/>
      <c r="W111" s="41"/>
      <c r="X111" s="41"/>
      <c r="Y111" s="41"/>
      <c r="Z111" s="41"/>
      <c r="AA111" s="41"/>
      <c r="AB111" s="41"/>
      <c r="AC111" s="41"/>
    </row>
    <row r="112" customFormat="false" ht="15" hidden="false" customHeight="true" outlineLevel="0" collapsed="false">
      <c r="A112" s="48"/>
      <c r="B112" s="49"/>
      <c r="C112" s="50" t="n">
        <v>109</v>
      </c>
      <c r="D112" s="56" t="s">
        <v>205</v>
      </c>
      <c r="E112" s="53" t="s">
        <v>39</v>
      </c>
      <c r="F112" s="53" t="s">
        <v>130</v>
      </c>
      <c r="G112" s="53" t="s">
        <v>131</v>
      </c>
      <c r="H112" s="53" t="s">
        <v>42</v>
      </c>
      <c r="I112" s="52" t="n">
        <v>20</v>
      </c>
      <c r="J112" s="52" t="n">
        <v>30</v>
      </c>
      <c r="K112" s="55" t="n">
        <v>17.5</v>
      </c>
      <c r="L112" s="59" t="n">
        <v>40</v>
      </c>
      <c r="M112" s="38" t="n">
        <f aca="false">L112-(SUM(O112:AC112))</f>
        <v>20</v>
      </c>
      <c r="N112" s="39" t="str">
        <f aca="false">IF(M112&lt;0,"ATENÇÃO","OK")</f>
        <v>OK</v>
      </c>
      <c r="O112" s="41"/>
      <c r="P112" s="41"/>
      <c r="Q112" s="41"/>
      <c r="R112" s="41" t="n">
        <v>20</v>
      </c>
      <c r="S112" s="41"/>
      <c r="T112" s="41"/>
      <c r="U112" s="41"/>
      <c r="V112" s="41"/>
      <c r="W112" s="41"/>
      <c r="X112" s="41"/>
      <c r="Y112" s="41"/>
      <c r="Z112" s="41"/>
      <c r="AA112" s="41"/>
      <c r="AB112" s="41"/>
      <c r="AC112" s="41"/>
    </row>
    <row r="113" customFormat="false" ht="15" hidden="false" customHeight="true" outlineLevel="0" collapsed="false">
      <c r="A113" s="48"/>
      <c r="B113" s="49"/>
      <c r="C113" s="50" t="n">
        <v>110</v>
      </c>
      <c r="D113" s="56" t="s">
        <v>206</v>
      </c>
      <c r="E113" s="53" t="s">
        <v>39</v>
      </c>
      <c r="F113" s="53" t="s">
        <v>130</v>
      </c>
      <c r="G113" s="53" t="s">
        <v>131</v>
      </c>
      <c r="H113" s="53" t="s">
        <v>42</v>
      </c>
      <c r="I113" s="52" t="n">
        <v>20</v>
      </c>
      <c r="J113" s="52" t="n">
        <v>30</v>
      </c>
      <c r="K113" s="55" t="n">
        <v>18</v>
      </c>
      <c r="L113" s="59"/>
      <c r="M113" s="38" t="n">
        <f aca="false">L113-(SUM(O113:AC113))</f>
        <v>0</v>
      </c>
      <c r="N113" s="39" t="str">
        <f aca="false">IF(M113&lt;0,"ATENÇÃO","OK")</f>
        <v>OK</v>
      </c>
      <c r="O113" s="41"/>
      <c r="P113" s="41"/>
      <c r="Q113" s="41"/>
      <c r="R113" s="41"/>
      <c r="S113" s="41"/>
      <c r="T113" s="41"/>
      <c r="U113" s="41"/>
      <c r="V113" s="41"/>
      <c r="W113" s="41"/>
      <c r="X113" s="41"/>
      <c r="Y113" s="41"/>
      <c r="Z113" s="41"/>
      <c r="AA113" s="41"/>
      <c r="AB113" s="41"/>
      <c r="AC113" s="41"/>
    </row>
    <row r="114" customFormat="false" ht="15" hidden="false" customHeight="true" outlineLevel="0" collapsed="false">
      <c r="A114" s="48"/>
      <c r="B114" s="49"/>
      <c r="C114" s="50" t="n">
        <v>111</v>
      </c>
      <c r="D114" s="56" t="s">
        <v>207</v>
      </c>
      <c r="E114" s="53" t="s">
        <v>39</v>
      </c>
      <c r="F114" s="53" t="s">
        <v>180</v>
      </c>
      <c r="G114" s="53" t="n">
        <v>1391</v>
      </c>
      <c r="H114" s="54" t="s">
        <v>181</v>
      </c>
      <c r="I114" s="52" t="n">
        <v>20</v>
      </c>
      <c r="J114" s="52" t="n">
        <v>30</v>
      </c>
      <c r="K114" s="55" t="n">
        <v>4.8</v>
      </c>
      <c r="L114" s="59"/>
      <c r="M114" s="38" t="n">
        <f aca="false">L114-(SUM(O114:AC114))</f>
        <v>0</v>
      </c>
      <c r="N114" s="39" t="str">
        <f aca="false">IF(M114&lt;0,"ATENÇÃO","OK")</f>
        <v>OK</v>
      </c>
      <c r="O114" s="41"/>
      <c r="P114" s="41"/>
      <c r="Q114" s="41"/>
      <c r="R114" s="41"/>
      <c r="S114" s="41"/>
      <c r="T114" s="41"/>
      <c r="U114" s="41"/>
      <c r="V114" s="41"/>
      <c r="W114" s="41"/>
      <c r="X114" s="41"/>
      <c r="Y114" s="41"/>
      <c r="Z114" s="41"/>
      <c r="AA114" s="41"/>
      <c r="AB114" s="41"/>
      <c r="AC114" s="41"/>
    </row>
    <row r="115" customFormat="false" ht="15" hidden="false" customHeight="true" outlineLevel="0" collapsed="false">
      <c r="A115" s="48"/>
      <c r="B115" s="49"/>
      <c r="C115" s="50" t="n">
        <v>112</v>
      </c>
      <c r="D115" s="56" t="s">
        <v>208</v>
      </c>
      <c r="E115" s="53" t="s">
        <v>39</v>
      </c>
      <c r="F115" s="53" t="s">
        <v>180</v>
      </c>
      <c r="G115" s="52" t="n">
        <v>1391</v>
      </c>
      <c r="H115" s="54" t="s">
        <v>181</v>
      </c>
      <c r="I115" s="52" t="n">
        <v>20</v>
      </c>
      <c r="J115" s="52" t="n">
        <v>30</v>
      </c>
      <c r="K115" s="55" t="n">
        <v>4.5</v>
      </c>
      <c r="L115" s="59"/>
      <c r="M115" s="38" t="n">
        <f aca="false">L115-(SUM(O115:AC115))</f>
        <v>0</v>
      </c>
      <c r="N115" s="39" t="str">
        <f aca="false">IF(M115&lt;0,"ATENÇÃO","OK")</f>
        <v>OK</v>
      </c>
      <c r="O115" s="41"/>
      <c r="P115" s="41"/>
      <c r="Q115" s="41"/>
      <c r="R115" s="41"/>
      <c r="S115" s="41"/>
      <c r="T115" s="41"/>
      <c r="U115" s="41"/>
      <c r="V115" s="41"/>
      <c r="W115" s="41"/>
      <c r="X115" s="41"/>
      <c r="Y115" s="41"/>
      <c r="Z115" s="41"/>
      <c r="AA115" s="41"/>
      <c r="AB115" s="41"/>
      <c r="AC115" s="41"/>
    </row>
    <row r="116" customFormat="false" ht="63.75" hidden="false" customHeight="true" outlineLevel="0" collapsed="false">
      <c r="A116" s="48"/>
      <c r="B116" s="49"/>
      <c r="C116" s="57" t="n">
        <v>113</v>
      </c>
      <c r="D116" s="51" t="s">
        <v>209</v>
      </c>
      <c r="E116" s="53" t="s">
        <v>39</v>
      </c>
      <c r="F116" s="53" t="s">
        <v>180</v>
      </c>
      <c r="G116" s="53" t="n">
        <v>1391</v>
      </c>
      <c r="H116" s="53" t="s">
        <v>181</v>
      </c>
      <c r="I116" s="52" t="n">
        <v>20</v>
      </c>
      <c r="J116" s="52" t="n">
        <v>30</v>
      </c>
      <c r="K116" s="55" t="n">
        <v>5.2</v>
      </c>
      <c r="L116" s="59"/>
      <c r="M116" s="38" t="n">
        <f aca="false">L116-(SUM(O116:AC116))</f>
        <v>0</v>
      </c>
      <c r="N116" s="39" t="str">
        <f aca="false">IF(M116&lt;0,"ATENÇÃO","OK")</f>
        <v>OK</v>
      </c>
      <c r="O116" s="41"/>
      <c r="P116" s="41"/>
      <c r="Q116" s="41"/>
      <c r="R116" s="41"/>
      <c r="S116" s="41"/>
      <c r="T116" s="41"/>
      <c r="U116" s="41"/>
      <c r="V116" s="41"/>
      <c r="W116" s="41"/>
      <c r="X116" s="41"/>
      <c r="Y116" s="41"/>
      <c r="Z116" s="41"/>
      <c r="AA116" s="41"/>
      <c r="AB116" s="41"/>
      <c r="AC116" s="41"/>
    </row>
    <row r="117" customFormat="false" ht="15" hidden="false" customHeight="true" outlineLevel="0" collapsed="false">
      <c r="A117" s="48"/>
      <c r="B117" s="49"/>
      <c r="C117" s="50" t="n">
        <v>114</v>
      </c>
      <c r="D117" s="51" t="s">
        <v>210</v>
      </c>
      <c r="E117" s="53" t="s">
        <v>39</v>
      </c>
      <c r="F117" s="53" t="s">
        <v>180</v>
      </c>
      <c r="G117" s="53" t="n">
        <v>1391</v>
      </c>
      <c r="H117" s="53" t="s">
        <v>181</v>
      </c>
      <c r="I117" s="52" t="n">
        <v>20</v>
      </c>
      <c r="J117" s="52" t="n">
        <v>30</v>
      </c>
      <c r="K117" s="55" t="n">
        <v>4.9</v>
      </c>
      <c r="L117" s="59"/>
      <c r="M117" s="38" t="n">
        <f aca="false">L117-(SUM(O117:AC117))</f>
        <v>0</v>
      </c>
      <c r="N117" s="39" t="str">
        <f aca="false">IF(M117&lt;0,"ATENÇÃO","OK")</f>
        <v>OK</v>
      </c>
      <c r="O117" s="41"/>
      <c r="P117" s="41"/>
      <c r="Q117" s="41"/>
      <c r="R117" s="41"/>
      <c r="S117" s="41"/>
      <c r="T117" s="41"/>
      <c r="U117" s="41"/>
      <c r="V117" s="41"/>
      <c r="W117" s="41"/>
      <c r="X117" s="41"/>
      <c r="Y117" s="41"/>
      <c r="Z117" s="41"/>
      <c r="AA117" s="41"/>
      <c r="AB117" s="41"/>
      <c r="AC117" s="41"/>
    </row>
    <row r="118" customFormat="false" ht="15" hidden="false" customHeight="true" outlineLevel="0" collapsed="false">
      <c r="A118" s="48"/>
      <c r="B118" s="49"/>
      <c r="C118" s="50" t="n">
        <v>115</v>
      </c>
      <c r="D118" s="51" t="s">
        <v>211</v>
      </c>
      <c r="E118" s="53" t="s">
        <v>39</v>
      </c>
      <c r="F118" s="53" t="s">
        <v>180</v>
      </c>
      <c r="G118" s="53" t="n">
        <v>13302</v>
      </c>
      <c r="H118" s="53" t="s">
        <v>181</v>
      </c>
      <c r="I118" s="52" t="n">
        <v>20</v>
      </c>
      <c r="J118" s="52" t="n">
        <v>30</v>
      </c>
      <c r="K118" s="55" t="n">
        <v>80</v>
      </c>
      <c r="L118" s="59"/>
      <c r="M118" s="38" t="n">
        <f aca="false">L118-(SUM(O118:AC118))</f>
        <v>0</v>
      </c>
      <c r="N118" s="39" t="str">
        <f aca="false">IF(M118&lt;0,"ATENÇÃO","OK")</f>
        <v>OK</v>
      </c>
      <c r="O118" s="41"/>
      <c r="P118" s="41"/>
      <c r="Q118" s="41"/>
      <c r="R118" s="41"/>
      <c r="S118" s="41"/>
      <c r="T118" s="41"/>
      <c r="U118" s="41"/>
      <c r="V118" s="41"/>
      <c r="W118" s="41"/>
      <c r="X118" s="41"/>
      <c r="Y118" s="41"/>
      <c r="Z118" s="41"/>
      <c r="AA118" s="41"/>
      <c r="AB118" s="41"/>
      <c r="AC118" s="41"/>
    </row>
    <row r="119" customFormat="false" ht="15" hidden="false" customHeight="true" outlineLevel="0" collapsed="false">
      <c r="A119" s="48"/>
      <c r="B119" s="49"/>
      <c r="C119" s="50" t="n">
        <v>116</v>
      </c>
      <c r="D119" s="51" t="s">
        <v>212</v>
      </c>
      <c r="E119" s="53" t="s">
        <v>39</v>
      </c>
      <c r="F119" s="53" t="s">
        <v>180</v>
      </c>
      <c r="G119" s="53" t="n">
        <v>1314</v>
      </c>
      <c r="H119" s="53" t="s">
        <v>181</v>
      </c>
      <c r="I119" s="52" t="n">
        <v>20</v>
      </c>
      <c r="J119" s="52" t="n">
        <v>30</v>
      </c>
      <c r="K119" s="55" t="n">
        <v>45</v>
      </c>
      <c r="L119" s="59"/>
      <c r="M119" s="38" t="n">
        <f aca="false">L119-(SUM(O119:AC119))</f>
        <v>0</v>
      </c>
      <c r="N119" s="39" t="str">
        <f aca="false">IF(M119&lt;0,"ATENÇÃO","OK")</f>
        <v>OK</v>
      </c>
      <c r="O119" s="41"/>
      <c r="P119" s="41"/>
      <c r="Q119" s="41"/>
      <c r="R119" s="41"/>
      <c r="S119" s="41"/>
      <c r="T119" s="41"/>
      <c r="U119" s="41"/>
      <c r="V119" s="41"/>
      <c r="W119" s="41"/>
      <c r="X119" s="41"/>
      <c r="Y119" s="41"/>
      <c r="Z119" s="41"/>
      <c r="AA119" s="41"/>
      <c r="AB119" s="41"/>
      <c r="AC119" s="41"/>
    </row>
    <row r="120" customFormat="false" ht="15" hidden="false" customHeight="true" outlineLevel="0" collapsed="false">
      <c r="A120" s="48"/>
      <c r="B120" s="49"/>
      <c r="C120" s="50" t="n">
        <v>117</v>
      </c>
      <c r="D120" s="51" t="s">
        <v>213</v>
      </c>
      <c r="E120" s="52" t="s">
        <v>39</v>
      </c>
      <c r="F120" s="52" t="s">
        <v>180</v>
      </c>
      <c r="G120" s="53" t="n">
        <v>1300</v>
      </c>
      <c r="H120" s="52" t="s">
        <v>181</v>
      </c>
      <c r="I120" s="52" t="n">
        <v>20</v>
      </c>
      <c r="J120" s="52" t="n">
        <v>30</v>
      </c>
      <c r="K120" s="55" t="n">
        <v>62</v>
      </c>
      <c r="L120" s="59"/>
      <c r="M120" s="38" t="n">
        <f aca="false">L120-(SUM(O120:AC120))</f>
        <v>0</v>
      </c>
      <c r="N120" s="39" t="str">
        <f aca="false">IF(M120&lt;0,"ATENÇÃO","OK")</f>
        <v>OK</v>
      </c>
      <c r="O120" s="41"/>
      <c r="P120" s="41"/>
      <c r="Q120" s="41"/>
      <c r="R120" s="41"/>
      <c r="S120" s="41"/>
      <c r="T120" s="41"/>
      <c r="U120" s="41"/>
      <c r="V120" s="41"/>
      <c r="W120" s="41"/>
      <c r="X120" s="41"/>
      <c r="Y120" s="41"/>
      <c r="Z120" s="41"/>
      <c r="AA120" s="41"/>
      <c r="AB120" s="41"/>
      <c r="AC120" s="41"/>
    </row>
    <row r="121" customFormat="false" ht="15" hidden="false" customHeight="true" outlineLevel="0" collapsed="false">
      <c r="A121" s="48"/>
      <c r="B121" s="49"/>
      <c r="C121" s="57" t="n">
        <v>118</v>
      </c>
      <c r="D121" s="51" t="s">
        <v>214</v>
      </c>
      <c r="E121" s="53" t="s">
        <v>39</v>
      </c>
      <c r="F121" s="53" t="s">
        <v>180</v>
      </c>
      <c r="G121" s="53" t="n">
        <v>1304</v>
      </c>
      <c r="H121" s="54" t="s">
        <v>181</v>
      </c>
      <c r="I121" s="52" t="n">
        <v>20</v>
      </c>
      <c r="J121" s="52" t="n">
        <v>30</v>
      </c>
      <c r="K121" s="55" t="n">
        <v>28</v>
      </c>
      <c r="L121" s="59"/>
      <c r="M121" s="38" t="n">
        <f aca="false">L121-(SUM(O121:AC121))</f>
        <v>0</v>
      </c>
      <c r="N121" s="39" t="str">
        <f aca="false">IF(M121&lt;0,"ATENÇÃO","OK")</f>
        <v>OK</v>
      </c>
      <c r="O121" s="41"/>
      <c r="P121" s="41"/>
      <c r="Q121" s="41"/>
      <c r="R121" s="41"/>
      <c r="S121" s="41"/>
      <c r="T121" s="41"/>
      <c r="U121" s="41"/>
      <c r="V121" s="41"/>
      <c r="W121" s="41"/>
      <c r="X121" s="41"/>
      <c r="Y121" s="41"/>
      <c r="Z121" s="41"/>
      <c r="AA121" s="41"/>
      <c r="AB121" s="41"/>
      <c r="AC121" s="41"/>
    </row>
    <row r="122" customFormat="false" ht="15" hidden="false" customHeight="true" outlineLevel="0" collapsed="false">
      <c r="A122" s="48"/>
      <c r="B122" s="49"/>
      <c r="C122" s="50" t="n">
        <v>119</v>
      </c>
      <c r="D122" s="51" t="s">
        <v>215</v>
      </c>
      <c r="E122" s="53" t="s">
        <v>39</v>
      </c>
      <c r="F122" s="53" t="s">
        <v>180</v>
      </c>
      <c r="G122" s="53" t="n">
        <v>1325</v>
      </c>
      <c r="H122" s="53" t="s">
        <v>181</v>
      </c>
      <c r="I122" s="52" t="n">
        <v>20</v>
      </c>
      <c r="J122" s="52" t="n">
        <v>30</v>
      </c>
      <c r="K122" s="55" t="n">
        <v>16</v>
      </c>
      <c r="L122" s="59"/>
      <c r="M122" s="38" t="n">
        <f aca="false">L122-(SUM(O122:AC122))</f>
        <v>0</v>
      </c>
      <c r="N122" s="39" t="str">
        <f aca="false">IF(M122&lt;0,"ATENÇÃO","OK")</f>
        <v>OK</v>
      </c>
      <c r="O122" s="41"/>
      <c r="P122" s="41"/>
      <c r="Q122" s="41"/>
      <c r="R122" s="41"/>
      <c r="S122" s="41"/>
      <c r="T122" s="41"/>
      <c r="U122" s="41"/>
      <c r="V122" s="41"/>
      <c r="W122" s="41"/>
      <c r="X122" s="41"/>
      <c r="Y122" s="41"/>
      <c r="Z122" s="41"/>
      <c r="AA122" s="41"/>
      <c r="AB122" s="41"/>
      <c r="AC122" s="41"/>
    </row>
    <row r="123" customFormat="false" ht="15" hidden="false" customHeight="true" outlineLevel="0" collapsed="false">
      <c r="A123" s="48"/>
      <c r="B123" s="49"/>
      <c r="C123" s="50" t="n">
        <v>120</v>
      </c>
      <c r="D123" s="51" t="s">
        <v>216</v>
      </c>
      <c r="E123" s="53" t="s">
        <v>39</v>
      </c>
      <c r="F123" s="53" t="s">
        <v>180</v>
      </c>
      <c r="G123" s="53" t="n">
        <v>1329</v>
      </c>
      <c r="H123" s="53" t="s">
        <v>181</v>
      </c>
      <c r="I123" s="52" t="n">
        <v>20</v>
      </c>
      <c r="J123" s="52" t="n">
        <v>30</v>
      </c>
      <c r="K123" s="55" t="n">
        <v>9.7</v>
      </c>
      <c r="L123" s="59"/>
      <c r="M123" s="38" t="n">
        <f aca="false">L123-(SUM(O123:AC123))</f>
        <v>0</v>
      </c>
      <c r="N123" s="39" t="str">
        <f aca="false">IF(M123&lt;0,"ATENÇÃO","OK")</f>
        <v>OK</v>
      </c>
      <c r="O123" s="41"/>
      <c r="P123" s="41"/>
      <c r="Q123" s="41"/>
      <c r="R123" s="41"/>
      <c r="S123" s="41"/>
      <c r="T123" s="41"/>
      <c r="U123" s="41"/>
      <c r="V123" s="41"/>
      <c r="W123" s="41"/>
      <c r="X123" s="41"/>
      <c r="Y123" s="41"/>
      <c r="Z123" s="41"/>
      <c r="AA123" s="41"/>
      <c r="AB123" s="41"/>
      <c r="AC123" s="41"/>
    </row>
    <row r="124" customFormat="false" ht="15" hidden="false" customHeight="true" outlineLevel="0" collapsed="false">
      <c r="A124" s="48"/>
      <c r="B124" s="49"/>
      <c r="C124" s="50" t="n">
        <v>121</v>
      </c>
      <c r="D124" s="51" t="s">
        <v>217</v>
      </c>
      <c r="E124" s="53" t="s">
        <v>39</v>
      </c>
      <c r="F124" s="53" t="s">
        <v>180</v>
      </c>
      <c r="G124" s="53" t="n">
        <v>13196</v>
      </c>
      <c r="H124" s="54" t="s">
        <v>62</v>
      </c>
      <c r="I124" s="52" t="n">
        <v>20</v>
      </c>
      <c r="J124" s="52" t="n">
        <v>30</v>
      </c>
      <c r="K124" s="55" t="n">
        <v>2</v>
      </c>
      <c r="L124" s="59"/>
      <c r="M124" s="38" t="n">
        <f aca="false">L124-(SUM(O124:AC124))</f>
        <v>0</v>
      </c>
      <c r="N124" s="39" t="str">
        <f aca="false">IF(M124&lt;0,"ATENÇÃO","OK")</f>
        <v>OK</v>
      </c>
      <c r="O124" s="41"/>
      <c r="P124" s="41"/>
      <c r="Q124" s="41"/>
      <c r="R124" s="41"/>
      <c r="S124" s="41"/>
      <c r="T124" s="41"/>
      <c r="U124" s="41"/>
      <c r="V124" s="41"/>
      <c r="W124" s="41"/>
      <c r="X124" s="41"/>
      <c r="Y124" s="41"/>
      <c r="Z124" s="41"/>
      <c r="AA124" s="41"/>
      <c r="AB124" s="41"/>
      <c r="AC124" s="41"/>
    </row>
    <row r="125" customFormat="false" ht="15" hidden="false" customHeight="true" outlineLevel="0" collapsed="false">
      <c r="A125" s="48"/>
      <c r="B125" s="49"/>
      <c r="C125" s="50" t="n">
        <v>122</v>
      </c>
      <c r="D125" s="51" t="s">
        <v>218</v>
      </c>
      <c r="E125" s="52" t="s">
        <v>39</v>
      </c>
      <c r="F125" s="52" t="s">
        <v>219</v>
      </c>
      <c r="G125" s="53" t="s">
        <v>220</v>
      </c>
      <c r="H125" s="52" t="s">
        <v>181</v>
      </c>
      <c r="I125" s="52" t="n">
        <v>20</v>
      </c>
      <c r="J125" s="52" t="n">
        <v>30</v>
      </c>
      <c r="K125" s="55" t="n">
        <v>0.95</v>
      </c>
      <c r="L125" s="59"/>
      <c r="M125" s="38" t="n">
        <f aca="false">L125-(SUM(O125:AC125))</f>
        <v>0</v>
      </c>
      <c r="N125" s="39" t="str">
        <f aca="false">IF(M125&lt;0,"ATENÇÃO","OK")</f>
        <v>OK</v>
      </c>
      <c r="O125" s="41"/>
      <c r="P125" s="41"/>
      <c r="Q125" s="41"/>
      <c r="R125" s="41"/>
      <c r="S125" s="41"/>
      <c r="T125" s="41"/>
      <c r="U125" s="41"/>
      <c r="V125" s="41"/>
      <c r="W125" s="41"/>
      <c r="X125" s="41"/>
      <c r="Y125" s="41"/>
      <c r="Z125" s="41"/>
      <c r="AA125" s="41"/>
      <c r="AB125" s="41"/>
      <c r="AC125" s="41"/>
    </row>
    <row r="126" customFormat="false" ht="15" hidden="false" customHeight="true" outlineLevel="0" collapsed="false">
      <c r="A126" s="48"/>
      <c r="B126" s="49"/>
      <c r="C126" s="57" t="n">
        <v>123</v>
      </c>
      <c r="D126" s="51" t="s">
        <v>221</v>
      </c>
      <c r="E126" s="53" t="s">
        <v>39</v>
      </c>
      <c r="F126" s="53" t="s">
        <v>180</v>
      </c>
      <c r="G126" s="53" t="n">
        <v>1397</v>
      </c>
      <c r="H126" s="53" t="s">
        <v>181</v>
      </c>
      <c r="I126" s="52" t="n">
        <v>20</v>
      </c>
      <c r="J126" s="52" t="n">
        <v>30</v>
      </c>
      <c r="K126" s="55" t="n">
        <v>3.9</v>
      </c>
      <c r="L126" s="59"/>
      <c r="M126" s="38" t="n">
        <f aca="false">L126-(SUM(O126:AC126))</f>
        <v>0</v>
      </c>
      <c r="N126" s="39" t="str">
        <f aca="false">IF(M126&lt;0,"ATENÇÃO","OK")</f>
        <v>OK</v>
      </c>
      <c r="O126" s="41"/>
      <c r="P126" s="41"/>
      <c r="Q126" s="41"/>
      <c r="R126" s="41"/>
      <c r="S126" s="41"/>
      <c r="T126" s="41"/>
      <c r="U126" s="41"/>
      <c r="V126" s="41"/>
      <c r="W126" s="41"/>
      <c r="X126" s="41"/>
      <c r="Y126" s="41"/>
      <c r="Z126" s="41"/>
      <c r="AA126" s="41"/>
      <c r="AB126" s="41"/>
      <c r="AC126" s="41"/>
    </row>
    <row r="127" customFormat="false" ht="15" hidden="false" customHeight="true" outlineLevel="0" collapsed="false">
      <c r="A127" s="48"/>
      <c r="B127" s="49"/>
      <c r="C127" s="50" t="n">
        <v>124</v>
      </c>
      <c r="D127" s="51" t="s">
        <v>222</v>
      </c>
      <c r="E127" s="53" t="s">
        <v>39</v>
      </c>
      <c r="F127" s="53" t="s">
        <v>180</v>
      </c>
      <c r="G127" s="53" t="n">
        <v>1397</v>
      </c>
      <c r="H127" s="53" t="s">
        <v>181</v>
      </c>
      <c r="I127" s="52" t="n">
        <v>20</v>
      </c>
      <c r="J127" s="52" t="n">
        <v>30</v>
      </c>
      <c r="K127" s="55" t="n">
        <v>1.73</v>
      </c>
      <c r="L127" s="59"/>
      <c r="M127" s="38" t="n">
        <f aca="false">L127-(SUM(O127:AC127))</f>
        <v>0</v>
      </c>
      <c r="N127" s="39" t="str">
        <f aca="false">IF(M127&lt;0,"ATENÇÃO","OK")</f>
        <v>OK</v>
      </c>
      <c r="O127" s="41"/>
      <c r="P127" s="41"/>
      <c r="Q127" s="41"/>
      <c r="R127" s="41"/>
      <c r="S127" s="41"/>
      <c r="T127" s="41"/>
      <c r="U127" s="41"/>
      <c r="V127" s="41"/>
      <c r="W127" s="41"/>
      <c r="X127" s="41"/>
      <c r="Y127" s="41"/>
      <c r="Z127" s="41"/>
      <c r="AA127" s="41"/>
      <c r="AB127" s="41"/>
      <c r="AC127" s="41"/>
    </row>
    <row r="128" customFormat="false" ht="15" hidden="false" customHeight="true" outlineLevel="0" collapsed="false">
      <c r="A128" s="48"/>
      <c r="B128" s="49"/>
      <c r="C128" s="50" t="n">
        <v>125</v>
      </c>
      <c r="D128" s="51" t="s">
        <v>223</v>
      </c>
      <c r="E128" s="52" t="s">
        <v>39</v>
      </c>
      <c r="F128" s="52" t="s">
        <v>180</v>
      </c>
      <c r="G128" s="53" t="n">
        <v>1393</v>
      </c>
      <c r="H128" s="52" t="s">
        <v>181</v>
      </c>
      <c r="I128" s="52" t="n">
        <v>20</v>
      </c>
      <c r="J128" s="52" t="n">
        <v>30</v>
      </c>
      <c r="K128" s="55" t="n">
        <v>1.3</v>
      </c>
      <c r="L128" s="59"/>
      <c r="M128" s="38" t="n">
        <f aca="false">L128-(SUM(O128:AC128))</f>
        <v>0</v>
      </c>
      <c r="N128" s="39" t="str">
        <f aca="false">IF(M128&lt;0,"ATENÇÃO","OK")</f>
        <v>OK</v>
      </c>
      <c r="O128" s="41"/>
      <c r="P128" s="41"/>
      <c r="Q128" s="41"/>
      <c r="R128" s="41"/>
      <c r="S128" s="41"/>
      <c r="T128" s="41"/>
      <c r="U128" s="41"/>
      <c r="V128" s="41"/>
      <c r="W128" s="41"/>
      <c r="X128" s="41"/>
      <c r="Y128" s="41"/>
      <c r="Z128" s="41"/>
      <c r="AA128" s="41"/>
      <c r="AB128" s="41"/>
      <c r="AC128" s="41"/>
    </row>
    <row r="129" customFormat="false" ht="15" hidden="false" customHeight="true" outlineLevel="0" collapsed="false">
      <c r="A129" s="48"/>
      <c r="B129" s="49"/>
      <c r="C129" s="50" t="n">
        <v>126</v>
      </c>
      <c r="D129" s="51" t="s">
        <v>224</v>
      </c>
      <c r="E129" s="52" t="s">
        <v>39</v>
      </c>
      <c r="F129" s="52" t="s">
        <v>130</v>
      </c>
      <c r="G129" s="53" t="s">
        <v>131</v>
      </c>
      <c r="H129" s="52" t="s">
        <v>181</v>
      </c>
      <c r="I129" s="52" t="n">
        <v>20</v>
      </c>
      <c r="J129" s="52" t="n">
        <v>30</v>
      </c>
      <c r="K129" s="55" t="n">
        <v>2.8</v>
      </c>
      <c r="L129" s="59"/>
      <c r="M129" s="38" t="n">
        <f aca="false">L129-(SUM(O129:AC129))</f>
        <v>0</v>
      </c>
      <c r="N129" s="39" t="str">
        <f aca="false">IF(M129&lt;0,"ATENÇÃO","OK")</f>
        <v>OK</v>
      </c>
      <c r="O129" s="41"/>
      <c r="P129" s="41"/>
      <c r="Q129" s="41"/>
      <c r="R129" s="41"/>
      <c r="S129" s="41"/>
      <c r="T129" s="41"/>
      <c r="U129" s="41"/>
      <c r="V129" s="41"/>
      <c r="W129" s="41"/>
      <c r="X129" s="41"/>
      <c r="Y129" s="41"/>
      <c r="Z129" s="41"/>
      <c r="AA129" s="41"/>
      <c r="AB129" s="41"/>
      <c r="AC129" s="41"/>
    </row>
    <row r="130" customFormat="false" ht="15" hidden="false" customHeight="true" outlineLevel="0" collapsed="false">
      <c r="A130" s="48"/>
      <c r="B130" s="49"/>
      <c r="C130" s="50" t="n">
        <v>127</v>
      </c>
      <c r="D130" s="51" t="s">
        <v>225</v>
      </c>
      <c r="E130" s="53" t="s">
        <v>129</v>
      </c>
      <c r="F130" s="53" t="s">
        <v>180</v>
      </c>
      <c r="G130" s="53" t="n">
        <v>13106</v>
      </c>
      <c r="H130" s="53" t="s">
        <v>181</v>
      </c>
      <c r="I130" s="52" t="n">
        <v>20</v>
      </c>
      <c r="J130" s="52" t="n">
        <v>30</v>
      </c>
      <c r="K130" s="55" t="n">
        <v>45</v>
      </c>
      <c r="L130" s="59"/>
      <c r="M130" s="38" t="n">
        <f aca="false">L130-(SUM(O130:AC130))</f>
        <v>0</v>
      </c>
      <c r="N130" s="39" t="str">
        <f aca="false">IF(M130&lt;0,"ATENÇÃO","OK")</f>
        <v>OK</v>
      </c>
      <c r="O130" s="41"/>
      <c r="P130" s="41"/>
      <c r="Q130" s="41"/>
      <c r="R130" s="41"/>
      <c r="S130" s="41"/>
      <c r="T130" s="41"/>
      <c r="U130" s="41"/>
      <c r="V130" s="41"/>
      <c r="W130" s="41"/>
      <c r="X130" s="41"/>
      <c r="Y130" s="41"/>
      <c r="Z130" s="41"/>
      <c r="AA130" s="41"/>
      <c r="AB130" s="41"/>
      <c r="AC130" s="41"/>
    </row>
    <row r="131" customFormat="false" ht="15" hidden="false" customHeight="true" outlineLevel="0" collapsed="false">
      <c r="A131" s="48"/>
      <c r="B131" s="49"/>
      <c r="C131" s="57" t="n">
        <v>128</v>
      </c>
      <c r="D131" s="51" t="s">
        <v>226</v>
      </c>
      <c r="E131" s="53" t="s">
        <v>129</v>
      </c>
      <c r="F131" s="53" t="s">
        <v>180</v>
      </c>
      <c r="G131" s="53" t="n">
        <v>13170</v>
      </c>
      <c r="H131" s="53" t="s">
        <v>181</v>
      </c>
      <c r="I131" s="52" t="n">
        <v>20</v>
      </c>
      <c r="J131" s="52" t="n">
        <v>30</v>
      </c>
      <c r="K131" s="55" t="n">
        <v>1.65</v>
      </c>
      <c r="L131" s="59"/>
      <c r="M131" s="38" t="n">
        <f aca="false">L131-(SUM(O131:AC131))</f>
        <v>0</v>
      </c>
      <c r="N131" s="39" t="str">
        <f aca="false">IF(M131&lt;0,"ATENÇÃO","OK")</f>
        <v>OK</v>
      </c>
      <c r="O131" s="41"/>
      <c r="P131" s="41"/>
      <c r="Q131" s="41"/>
      <c r="R131" s="41"/>
      <c r="S131" s="41"/>
      <c r="T131" s="41"/>
      <c r="U131" s="41"/>
      <c r="V131" s="41"/>
      <c r="W131" s="41"/>
      <c r="X131" s="41"/>
      <c r="Y131" s="41"/>
      <c r="Z131" s="41"/>
      <c r="AA131" s="41"/>
      <c r="AB131" s="41"/>
      <c r="AC131" s="41"/>
    </row>
    <row r="132" customFormat="false" ht="15" hidden="false" customHeight="true" outlineLevel="0" collapsed="false">
      <c r="A132" s="48"/>
      <c r="B132" s="49"/>
      <c r="C132" s="50" t="n">
        <v>129</v>
      </c>
      <c r="D132" s="51" t="s">
        <v>227</v>
      </c>
      <c r="E132" s="53" t="s">
        <v>129</v>
      </c>
      <c r="F132" s="53" t="s">
        <v>180</v>
      </c>
      <c r="G132" s="53" t="n">
        <v>13117</v>
      </c>
      <c r="H132" s="53" t="s">
        <v>181</v>
      </c>
      <c r="I132" s="52" t="n">
        <v>20</v>
      </c>
      <c r="J132" s="52" t="n">
        <v>30</v>
      </c>
      <c r="K132" s="55" t="n">
        <v>1.61</v>
      </c>
      <c r="L132" s="59"/>
      <c r="M132" s="38" t="n">
        <f aca="false">L132-(SUM(O132:AC132))</f>
        <v>0</v>
      </c>
      <c r="N132" s="39" t="str">
        <f aca="false">IF(M132&lt;0,"ATENÇÃO","OK")</f>
        <v>OK</v>
      </c>
      <c r="O132" s="41"/>
      <c r="P132" s="41"/>
      <c r="Q132" s="41"/>
      <c r="R132" s="41"/>
      <c r="S132" s="41"/>
      <c r="T132" s="41"/>
      <c r="U132" s="41"/>
      <c r="V132" s="41"/>
      <c r="W132" s="41"/>
      <c r="X132" s="41"/>
      <c r="Y132" s="41"/>
      <c r="Z132" s="41"/>
      <c r="AA132" s="41"/>
      <c r="AB132" s="41"/>
      <c r="AC132" s="41"/>
    </row>
    <row r="133" customFormat="false" ht="15" hidden="false" customHeight="true" outlineLevel="0" collapsed="false">
      <c r="A133" s="48"/>
      <c r="B133" s="49"/>
      <c r="C133" s="50" t="n">
        <v>130</v>
      </c>
      <c r="D133" s="51" t="s">
        <v>228</v>
      </c>
      <c r="E133" s="53" t="s">
        <v>129</v>
      </c>
      <c r="F133" s="53" t="s">
        <v>180</v>
      </c>
      <c r="G133" s="53" t="n">
        <v>13195</v>
      </c>
      <c r="H133" s="53" t="s">
        <v>181</v>
      </c>
      <c r="I133" s="52" t="n">
        <v>20</v>
      </c>
      <c r="J133" s="52" t="n">
        <v>30</v>
      </c>
      <c r="K133" s="55" t="n">
        <v>9</v>
      </c>
      <c r="L133" s="59"/>
      <c r="M133" s="38" t="n">
        <f aca="false">L133-(SUM(O133:AC133))</f>
        <v>0</v>
      </c>
      <c r="N133" s="39" t="str">
        <f aca="false">IF(M133&lt;0,"ATENÇÃO","OK")</f>
        <v>OK</v>
      </c>
      <c r="O133" s="41"/>
      <c r="P133" s="41"/>
      <c r="Q133" s="41"/>
      <c r="R133" s="41"/>
      <c r="S133" s="41"/>
      <c r="T133" s="41"/>
      <c r="U133" s="41"/>
      <c r="V133" s="41"/>
      <c r="W133" s="41"/>
      <c r="X133" s="41"/>
      <c r="Y133" s="41"/>
      <c r="Z133" s="41"/>
      <c r="AA133" s="41"/>
      <c r="AB133" s="41"/>
      <c r="AC133" s="41"/>
    </row>
    <row r="134" customFormat="false" ht="15" hidden="false" customHeight="true" outlineLevel="0" collapsed="false">
      <c r="A134" s="48"/>
      <c r="B134" s="49"/>
      <c r="C134" s="50" t="n">
        <v>131</v>
      </c>
      <c r="D134" s="51" t="s">
        <v>229</v>
      </c>
      <c r="E134" s="53" t="s">
        <v>129</v>
      </c>
      <c r="F134" s="53" t="s">
        <v>180</v>
      </c>
      <c r="G134" s="53" t="n">
        <v>13181</v>
      </c>
      <c r="H134" s="53" t="s">
        <v>181</v>
      </c>
      <c r="I134" s="52" t="n">
        <v>20</v>
      </c>
      <c r="J134" s="52" t="n">
        <v>30</v>
      </c>
      <c r="K134" s="55" t="n">
        <v>2.18</v>
      </c>
      <c r="L134" s="59"/>
      <c r="M134" s="38" t="n">
        <f aca="false">L134-(SUM(O134:AC134))</f>
        <v>0</v>
      </c>
      <c r="N134" s="39" t="str">
        <f aca="false">IF(M134&lt;0,"ATENÇÃO","OK")</f>
        <v>OK</v>
      </c>
      <c r="O134" s="41"/>
      <c r="P134" s="41"/>
      <c r="Q134" s="41"/>
      <c r="R134" s="41"/>
      <c r="S134" s="41"/>
      <c r="T134" s="41"/>
      <c r="U134" s="41"/>
      <c r="V134" s="41"/>
      <c r="W134" s="41"/>
      <c r="X134" s="41"/>
      <c r="Y134" s="41"/>
      <c r="Z134" s="41"/>
      <c r="AA134" s="41"/>
      <c r="AB134" s="41"/>
      <c r="AC134" s="41"/>
    </row>
    <row r="135" customFormat="false" ht="15" hidden="false" customHeight="true" outlineLevel="0" collapsed="false">
      <c r="A135" s="48"/>
      <c r="B135" s="49"/>
      <c r="C135" s="50" t="n">
        <v>132</v>
      </c>
      <c r="D135" s="51" t="s">
        <v>230</v>
      </c>
      <c r="E135" s="53" t="s">
        <v>129</v>
      </c>
      <c r="F135" s="53" t="s">
        <v>180</v>
      </c>
      <c r="G135" s="53" t="n">
        <v>13183</v>
      </c>
      <c r="H135" s="54" t="s">
        <v>181</v>
      </c>
      <c r="I135" s="52" t="n">
        <v>20</v>
      </c>
      <c r="J135" s="52" t="n">
        <v>30</v>
      </c>
      <c r="K135" s="55" t="n">
        <v>3.1</v>
      </c>
      <c r="L135" s="59"/>
      <c r="M135" s="38" t="n">
        <f aca="false">L135-(SUM(O135:AC135))</f>
        <v>0</v>
      </c>
      <c r="N135" s="39" t="str">
        <f aca="false">IF(M135&lt;0,"ATENÇÃO","OK")</f>
        <v>OK</v>
      </c>
      <c r="O135" s="41"/>
      <c r="P135" s="41"/>
      <c r="Q135" s="41"/>
      <c r="R135" s="41"/>
      <c r="S135" s="41"/>
      <c r="T135" s="41"/>
      <c r="U135" s="41"/>
      <c r="V135" s="41"/>
      <c r="W135" s="41"/>
      <c r="X135" s="41"/>
      <c r="Y135" s="41"/>
      <c r="Z135" s="41"/>
      <c r="AA135" s="41"/>
      <c r="AB135" s="41"/>
      <c r="AC135" s="41"/>
    </row>
    <row r="136" customFormat="false" ht="15" hidden="false" customHeight="true" outlineLevel="0" collapsed="false">
      <c r="A136" s="48"/>
      <c r="B136" s="49"/>
      <c r="C136" s="57" t="n">
        <v>133</v>
      </c>
      <c r="D136" s="51" t="s">
        <v>231</v>
      </c>
      <c r="E136" s="53" t="s">
        <v>129</v>
      </c>
      <c r="F136" s="53" t="s">
        <v>180</v>
      </c>
      <c r="G136" s="53" t="n">
        <v>13184</v>
      </c>
      <c r="H136" s="54" t="s">
        <v>181</v>
      </c>
      <c r="I136" s="52" t="n">
        <v>20</v>
      </c>
      <c r="J136" s="52" t="n">
        <v>30</v>
      </c>
      <c r="K136" s="55" t="n">
        <v>3.48</v>
      </c>
      <c r="L136" s="59"/>
      <c r="M136" s="38" t="n">
        <f aca="false">L136-(SUM(O136:AC136))</f>
        <v>0</v>
      </c>
      <c r="N136" s="39" t="str">
        <f aca="false">IF(M136&lt;0,"ATENÇÃO","OK")</f>
        <v>OK</v>
      </c>
      <c r="O136" s="41"/>
      <c r="P136" s="41"/>
      <c r="Q136" s="41"/>
      <c r="R136" s="41"/>
      <c r="S136" s="41"/>
      <c r="T136" s="41"/>
      <c r="U136" s="41"/>
      <c r="V136" s="41"/>
      <c r="W136" s="41"/>
      <c r="X136" s="41"/>
      <c r="Y136" s="41"/>
      <c r="Z136" s="41"/>
      <c r="AA136" s="41"/>
      <c r="AB136" s="41"/>
      <c r="AC136" s="41"/>
    </row>
    <row r="137" customFormat="false" ht="15" hidden="false" customHeight="true" outlineLevel="0" collapsed="false">
      <c r="A137" s="48"/>
      <c r="B137" s="49"/>
      <c r="C137" s="50" t="n">
        <v>134</v>
      </c>
      <c r="D137" s="51" t="s">
        <v>232</v>
      </c>
      <c r="E137" s="53" t="s">
        <v>129</v>
      </c>
      <c r="F137" s="53" t="s">
        <v>180</v>
      </c>
      <c r="G137" s="53" t="n">
        <v>13185</v>
      </c>
      <c r="H137" s="53" t="s">
        <v>181</v>
      </c>
      <c r="I137" s="52" t="n">
        <v>20</v>
      </c>
      <c r="J137" s="52" t="n">
        <v>30</v>
      </c>
      <c r="K137" s="55" t="n">
        <v>3.8</v>
      </c>
      <c r="L137" s="59"/>
      <c r="M137" s="38" t="n">
        <f aca="false">L137-(SUM(O137:AC137))</f>
        <v>0</v>
      </c>
      <c r="N137" s="39" t="str">
        <f aca="false">IF(M137&lt;0,"ATENÇÃO","OK")</f>
        <v>OK</v>
      </c>
      <c r="O137" s="41"/>
      <c r="P137" s="41"/>
      <c r="Q137" s="41"/>
      <c r="R137" s="41"/>
      <c r="S137" s="41"/>
      <c r="T137" s="41"/>
      <c r="U137" s="41"/>
      <c r="V137" s="41"/>
      <c r="W137" s="41"/>
      <c r="X137" s="41"/>
      <c r="Y137" s="41"/>
      <c r="Z137" s="41"/>
      <c r="AA137" s="41"/>
      <c r="AB137" s="41"/>
      <c r="AC137" s="41"/>
    </row>
    <row r="138" customFormat="false" ht="15" hidden="false" customHeight="true" outlineLevel="0" collapsed="false">
      <c r="A138" s="48"/>
      <c r="B138" s="49"/>
      <c r="C138" s="50" t="n">
        <v>135</v>
      </c>
      <c r="D138" s="51" t="s">
        <v>233</v>
      </c>
      <c r="E138" s="53" t="s">
        <v>129</v>
      </c>
      <c r="F138" s="53" t="s">
        <v>180</v>
      </c>
      <c r="G138" s="53" t="n">
        <v>13153</v>
      </c>
      <c r="H138" s="54" t="s">
        <v>181</v>
      </c>
      <c r="I138" s="52" t="n">
        <v>20</v>
      </c>
      <c r="J138" s="52" t="n">
        <v>30</v>
      </c>
      <c r="K138" s="55" t="n">
        <v>3.3</v>
      </c>
      <c r="L138" s="59"/>
      <c r="M138" s="38" t="n">
        <f aca="false">L138-(SUM(O138:AC138))</f>
        <v>0</v>
      </c>
      <c r="N138" s="39" t="str">
        <f aca="false">IF(M138&lt;0,"ATENÇÃO","OK")</f>
        <v>OK</v>
      </c>
      <c r="O138" s="41"/>
      <c r="P138" s="41"/>
      <c r="Q138" s="41"/>
      <c r="R138" s="41"/>
      <c r="S138" s="41"/>
      <c r="T138" s="41"/>
      <c r="U138" s="41"/>
      <c r="V138" s="41"/>
      <c r="W138" s="41"/>
      <c r="X138" s="41"/>
      <c r="Y138" s="41"/>
      <c r="Z138" s="41"/>
      <c r="AA138" s="41"/>
      <c r="AB138" s="41"/>
      <c r="AC138" s="41"/>
    </row>
    <row r="139" customFormat="false" ht="15" hidden="false" customHeight="true" outlineLevel="0" collapsed="false">
      <c r="A139" s="48"/>
      <c r="B139" s="49"/>
      <c r="C139" s="50" t="n">
        <v>136</v>
      </c>
      <c r="D139" s="51" t="s">
        <v>234</v>
      </c>
      <c r="E139" s="52" t="s">
        <v>129</v>
      </c>
      <c r="F139" s="52" t="s">
        <v>180</v>
      </c>
      <c r="G139" s="53" t="n">
        <v>1322</v>
      </c>
      <c r="H139" s="52" t="s">
        <v>181</v>
      </c>
      <c r="I139" s="52" t="n">
        <v>20</v>
      </c>
      <c r="J139" s="52" t="n">
        <v>30</v>
      </c>
      <c r="K139" s="55" t="n">
        <v>20</v>
      </c>
      <c r="L139" s="59"/>
      <c r="M139" s="38" t="n">
        <f aca="false">L139-(SUM(O139:AC139))</f>
        <v>0</v>
      </c>
      <c r="N139" s="39" t="str">
        <f aca="false">IF(M139&lt;0,"ATENÇÃO","OK")</f>
        <v>OK</v>
      </c>
      <c r="O139" s="41"/>
      <c r="P139" s="41"/>
      <c r="Q139" s="41"/>
      <c r="R139" s="41"/>
      <c r="S139" s="41"/>
      <c r="T139" s="41"/>
      <c r="U139" s="41"/>
      <c r="V139" s="41"/>
      <c r="W139" s="41"/>
      <c r="X139" s="41"/>
      <c r="Y139" s="41"/>
      <c r="Z139" s="41"/>
      <c r="AA139" s="41"/>
      <c r="AB139" s="41"/>
      <c r="AC139" s="41"/>
    </row>
    <row r="140" customFormat="false" ht="15" hidden="false" customHeight="true" outlineLevel="0" collapsed="false">
      <c r="A140" s="48"/>
      <c r="B140" s="49"/>
      <c r="C140" s="50" t="n">
        <v>137</v>
      </c>
      <c r="D140" s="51" t="s">
        <v>235</v>
      </c>
      <c r="E140" s="52" t="s">
        <v>129</v>
      </c>
      <c r="F140" s="52" t="s">
        <v>143</v>
      </c>
      <c r="G140" s="53" t="s">
        <v>236</v>
      </c>
      <c r="H140" s="52" t="s">
        <v>49</v>
      </c>
      <c r="I140" s="52" t="n">
        <v>20</v>
      </c>
      <c r="J140" s="52" t="n">
        <v>30</v>
      </c>
      <c r="K140" s="55" t="n">
        <v>48</v>
      </c>
      <c r="L140" s="59"/>
      <c r="M140" s="38" t="n">
        <f aca="false">L140-(SUM(O140:AC140))</f>
        <v>0</v>
      </c>
      <c r="N140" s="39" t="str">
        <f aca="false">IF(M140&lt;0,"ATENÇÃO","OK")</f>
        <v>OK</v>
      </c>
      <c r="O140" s="41"/>
      <c r="P140" s="41"/>
      <c r="Q140" s="41"/>
      <c r="R140" s="41"/>
      <c r="S140" s="41"/>
      <c r="T140" s="41"/>
      <c r="U140" s="41"/>
      <c r="V140" s="41"/>
      <c r="W140" s="41"/>
      <c r="X140" s="41"/>
      <c r="Y140" s="41"/>
      <c r="Z140" s="41"/>
      <c r="AA140" s="41"/>
      <c r="AB140" s="41"/>
      <c r="AC140" s="41"/>
    </row>
    <row r="141" customFormat="false" ht="15" hidden="false" customHeight="true" outlineLevel="0" collapsed="false">
      <c r="A141" s="48"/>
      <c r="B141" s="49"/>
      <c r="C141" s="57" t="n">
        <v>138</v>
      </c>
      <c r="D141" s="51" t="s">
        <v>237</v>
      </c>
      <c r="E141" s="52" t="s">
        <v>129</v>
      </c>
      <c r="F141" s="52" t="s">
        <v>143</v>
      </c>
      <c r="G141" s="58" t="s">
        <v>236</v>
      </c>
      <c r="H141" s="52" t="s">
        <v>49</v>
      </c>
      <c r="I141" s="52" t="n">
        <v>20</v>
      </c>
      <c r="J141" s="52" t="n">
        <v>30</v>
      </c>
      <c r="K141" s="55" t="n">
        <v>70</v>
      </c>
      <c r="L141" s="59"/>
      <c r="M141" s="38" t="n">
        <f aca="false">L141-(SUM(O141:AC141))</f>
        <v>0</v>
      </c>
      <c r="N141" s="39" t="str">
        <f aca="false">IF(M141&lt;0,"ATENÇÃO","OK")</f>
        <v>OK</v>
      </c>
      <c r="O141" s="41"/>
      <c r="P141" s="41"/>
      <c r="Q141" s="41"/>
      <c r="R141" s="41"/>
      <c r="S141" s="41"/>
      <c r="T141" s="41"/>
      <c r="U141" s="41"/>
      <c r="V141" s="41"/>
      <c r="W141" s="41"/>
      <c r="X141" s="41"/>
      <c r="Y141" s="41"/>
      <c r="Z141" s="41"/>
      <c r="AA141" s="41"/>
      <c r="AB141" s="41"/>
      <c r="AC141" s="41"/>
    </row>
    <row r="142" customFormat="false" ht="15" hidden="false" customHeight="true" outlineLevel="0" collapsed="false">
      <c r="A142" s="48"/>
      <c r="B142" s="49"/>
      <c r="C142" s="50" t="n">
        <v>139</v>
      </c>
      <c r="D142" s="56" t="s">
        <v>238</v>
      </c>
      <c r="E142" s="53" t="s">
        <v>39</v>
      </c>
      <c r="F142" s="53" t="s">
        <v>239</v>
      </c>
      <c r="G142" s="58" t="s">
        <v>240</v>
      </c>
      <c r="H142" s="54" t="s">
        <v>42</v>
      </c>
      <c r="I142" s="52" t="n">
        <v>20</v>
      </c>
      <c r="J142" s="52" t="n">
        <v>30</v>
      </c>
      <c r="K142" s="55" t="n">
        <v>40</v>
      </c>
      <c r="L142" s="59" t="n">
        <v>50</v>
      </c>
      <c r="M142" s="38" t="n">
        <f aca="false">L142-(SUM(O142:AC142))</f>
        <v>42</v>
      </c>
      <c r="N142" s="39" t="str">
        <f aca="false">IF(M142&lt;0,"ATENÇÃO","OK")</f>
        <v>OK</v>
      </c>
      <c r="O142" s="41"/>
      <c r="P142" s="41"/>
      <c r="Q142" s="41"/>
      <c r="R142" s="41" t="n">
        <v>8</v>
      </c>
      <c r="S142" s="41"/>
      <c r="T142" s="41"/>
      <c r="U142" s="41"/>
      <c r="V142" s="41"/>
      <c r="W142" s="41"/>
      <c r="X142" s="41"/>
      <c r="Y142" s="41"/>
      <c r="Z142" s="41"/>
      <c r="AA142" s="41"/>
      <c r="AB142" s="41"/>
      <c r="AC142" s="41"/>
    </row>
    <row r="143" customFormat="false" ht="15" hidden="false" customHeight="true" outlineLevel="0" collapsed="false">
      <c r="A143" s="48"/>
      <c r="B143" s="49"/>
      <c r="C143" s="50" t="n">
        <v>140</v>
      </c>
      <c r="D143" s="56" t="s">
        <v>241</v>
      </c>
      <c r="E143" s="53" t="s">
        <v>39</v>
      </c>
      <c r="F143" s="53" t="s">
        <v>242</v>
      </c>
      <c r="G143" s="58" t="s">
        <v>243</v>
      </c>
      <c r="H143" s="54" t="s">
        <v>42</v>
      </c>
      <c r="I143" s="52" t="n">
        <v>20</v>
      </c>
      <c r="J143" s="52" t="n">
        <v>30</v>
      </c>
      <c r="K143" s="55" t="n">
        <v>7.5</v>
      </c>
      <c r="L143" s="59" t="n">
        <v>155</v>
      </c>
      <c r="M143" s="38" t="n">
        <f aca="false">L143-(SUM(O143:AC143))</f>
        <v>135</v>
      </c>
      <c r="N143" s="39" t="str">
        <f aca="false">IF(M143&lt;0,"ATENÇÃO","OK")</f>
        <v>OK</v>
      </c>
      <c r="O143" s="41"/>
      <c r="P143" s="41"/>
      <c r="Q143" s="41"/>
      <c r="R143" s="41" t="n">
        <v>20</v>
      </c>
      <c r="S143" s="41"/>
      <c r="T143" s="41"/>
      <c r="U143" s="41"/>
      <c r="V143" s="41"/>
      <c r="W143" s="41"/>
      <c r="X143" s="41"/>
      <c r="Y143" s="41"/>
      <c r="Z143" s="41"/>
      <c r="AA143" s="41"/>
      <c r="AB143" s="41"/>
      <c r="AC143" s="41"/>
    </row>
    <row r="144" customFormat="false" ht="15" hidden="false" customHeight="true" outlineLevel="0" collapsed="false">
      <c r="A144" s="48"/>
      <c r="B144" s="49"/>
      <c r="C144" s="50" t="n">
        <v>141</v>
      </c>
      <c r="D144" s="56" t="s">
        <v>244</v>
      </c>
      <c r="E144" s="53" t="s">
        <v>39</v>
      </c>
      <c r="F144" s="53" t="s">
        <v>245</v>
      </c>
      <c r="G144" s="58" t="s">
        <v>246</v>
      </c>
      <c r="H144" s="54" t="s">
        <v>42</v>
      </c>
      <c r="I144" s="52" t="n">
        <v>20</v>
      </c>
      <c r="J144" s="52" t="n">
        <v>30</v>
      </c>
      <c r="K144" s="55" t="n">
        <v>35</v>
      </c>
      <c r="L144" s="59" t="n">
        <v>10</v>
      </c>
      <c r="M144" s="38" t="n">
        <f aca="false">L144-(SUM(O144:AC144))</f>
        <v>10</v>
      </c>
      <c r="N144" s="39" t="str">
        <f aca="false">IF(M144&lt;0,"ATENÇÃO","OK")</f>
        <v>OK</v>
      </c>
      <c r="O144" s="41"/>
      <c r="P144" s="41"/>
      <c r="Q144" s="41"/>
      <c r="R144" s="41"/>
      <c r="S144" s="41"/>
      <c r="T144" s="41"/>
      <c r="U144" s="41"/>
      <c r="V144" s="41"/>
      <c r="W144" s="41"/>
      <c r="X144" s="41"/>
      <c r="Y144" s="41"/>
      <c r="Z144" s="41"/>
      <c r="AA144" s="41"/>
      <c r="AB144" s="41"/>
      <c r="AC144" s="41"/>
    </row>
    <row r="145" customFormat="false" ht="15" hidden="false" customHeight="true" outlineLevel="0" collapsed="false">
      <c r="A145" s="48"/>
      <c r="B145" s="49"/>
      <c r="C145" s="50" t="n">
        <v>142</v>
      </c>
      <c r="D145" s="56" t="s">
        <v>247</v>
      </c>
      <c r="E145" s="53" t="s">
        <v>39</v>
      </c>
      <c r="F145" s="53" t="s">
        <v>248</v>
      </c>
      <c r="G145" s="58" t="s">
        <v>249</v>
      </c>
      <c r="H145" s="52" t="s">
        <v>42</v>
      </c>
      <c r="I145" s="52" t="n">
        <v>20</v>
      </c>
      <c r="J145" s="52" t="n">
        <v>30</v>
      </c>
      <c r="K145" s="55" t="n">
        <v>19</v>
      </c>
      <c r="L145" s="59"/>
      <c r="M145" s="38" t="n">
        <f aca="false">L145-(SUM(O145:AC145))</f>
        <v>0</v>
      </c>
      <c r="N145" s="39" t="str">
        <f aca="false">IF(M145&lt;0,"ATENÇÃO","OK")</f>
        <v>OK</v>
      </c>
      <c r="O145" s="41"/>
      <c r="P145" s="41"/>
      <c r="Q145" s="41"/>
      <c r="R145" s="41"/>
      <c r="S145" s="41"/>
      <c r="T145" s="41"/>
      <c r="U145" s="41"/>
      <c r="V145" s="41"/>
      <c r="W145" s="41"/>
      <c r="X145" s="41"/>
      <c r="Y145" s="41"/>
      <c r="Z145" s="41"/>
      <c r="AA145" s="41"/>
      <c r="AB145" s="41"/>
      <c r="AC145" s="41"/>
    </row>
    <row r="146" customFormat="false" ht="15" hidden="false" customHeight="true" outlineLevel="0" collapsed="false">
      <c r="A146" s="48"/>
      <c r="B146" s="49"/>
      <c r="C146" s="57" t="n">
        <v>143</v>
      </c>
      <c r="D146" s="51" t="s">
        <v>250</v>
      </c>
      <c r="E146" s="53" t="s">
        <v>39</v>
      </c>
      <c r="F146" s="53" t="s">
        <v>143</v>
      </c>
      <c r="G146" s="58" t="s">
        <v>251</v>
      </c>
      <c r="H146" s="52" t="s">
        <v>49</v>
      </c>
      <c r="I146" s="52" t="n">
        <v>20</v>
      </c>
      <c r="J146" s="52" t="n">
        <v>30</v>
      </c>
      <c r="K146" s="55" t="n">
        <v>1.4</v>
      </c>
      <c r="L146" s="59"/>
      <c r="M146" s="38" t="n">
        <f aca="false">L146-(SUM(O146:AC146))</f>
        <v>0</v>
      </c>
      <c r="N146" s="39" t="str">
        <f aca="false">IF(M146&lt;0,"ATENÇÃO","OK")</f>
        <v>OK</v>
      </c>
      <c r="O146" s="41"/>
      <c r="P146" s="41"/>
      <c r="Q146" s="41"/>
      <c r="R146" s="41"/>
      <c r="S146" s="41"/>
      <c r="T146" s="41"/>
      <c r="U146" s="41"/>
      <c r="V146" s="41"/>
      <c r="W146" s="41"/>
      <c r="X146" s="41"/>
      <c r="Y146" s="41"/>
      <c r="Z146" s="41"/>
      <c r="AA146" s="41"/>
      <c r="AB146" s="41"/>
      <c r="AC146" s="41"/>
    </row>
    <row r="147" customFormat="false" ht="15" hidden="false" customHeight="true" outlineLevel="0" collapsed="false">
      <c r="A147" s="48"/>
      <c r="B147" s="49"/>
      <c r="C147" s="50" t="n">
        <v>144</v>
      </c>
      <c r="D147" s="56" t="s">
        <v>252</v>
      </c>
      <c r="E147" s="53" t="s">
        <v>39</v>
      </c>
      <c r="F147" s="53" t="s">
        <v>180</v>
      </c>
      <c r="G147" s="58" t="n">
        <v>1330</v>
      </c>
      <c r="H147" s="54" t="s">
        <v>181</v>
      </c>
      <c r="I147" s="52" t="n">
        <v>20</v>
      </c>
      <c r="J147" s="52" t="n">
        <v>30</v>
      </c>
      <c r="K147" s="55" t="n">
        <v>5</v>
      </c>
      <c r="L147" s="59"/>
      <c r="M147" s="38" t="n">
        <f aca="false">L147-(SUM(O147:AC147))</f>
        <v>0</v>
      </c>
      <c r="N147" s="39" t="str">
        <f aca="false">IF(M147&lt;0,"ATENÇÃO","OK")</f>
        <v>OK</v>
      </c>
      <c r="O147" s="41"/>
      <c r="P147" s="41"/>
      <c r="Q147" s="41"/>
      <c r="R147" s="41"/>
      <c r="S147" s="41"/>
      <c r="T147" s="41"/>
      <c r="U147" s="41"/>
      <c r="V147" s="41"/>
      <c r="W147" s="41"/>
      <c r="X147" s="41"/>
      <c r="Y147" s="41"/>
      <c r="Z147" s="41"/>
      <c r="AA147" s="41"/>
      <c r="AB147" s="41"/>
      <c r="AC147" s="41"/>
    </row>
    <row r="148" customFormat="false" ht="15" hidden="false" customHeight="true" outlineLevel="0" collapsed="false">
      <c r="A148" s="48"/>
      <c r="B148" s="49"/>
      <c r="C148" s="50" t="n">
        <v>145</v>
      </c>
      <c r="D148" s="56" t="s">
        <v>253</v>
      </c>
      <c r="E148" s="52" t="s">
        <v>39</v>
      </c>
      <c r="F148" s="52" t="s">
        <v>180</v>
      </c>
      <c r="G148" s="58" t="n">
        <v>1330</v>
      </c>
      <c r="H148" s="52" t="s">
        <v>181</v>
      </c>
      <c r="I148" s="52" t="n">
        <v>20</v>
      </c>
      <c r="J148" s="52" t="n">
        <v>30</v>
      </c>
      <c r="K148" s="55" t="n">
        <v>5.4</v>
      </c>
      <c r="L148" s="59"/>
      <c r="M148" s="38" t="n">
        <f aca="false">L148-(SUM(O148:AC148))</f>
        <v>0</v>
      </c>
      <c r="N148" s="39" t="str">
        <f aca="false">IF(M148&lt;0,"ATENÇÃO","OK")</f>
        <v>OK</v>
      </c>
      <c r="O148" s="41"/>
      <c r="P148" s="41"/>
      <c r="Q148" s="41"/>
      <c r="R148" s="41"/>
      <c r="S148" s="41"/>
      <c r="T148" s="41"/>
      <c r="U148" s="41"/>
      <c r="V148" s="41"/>
      <c r="W148" s="41"/>
      <c r="X148" s="41"/>
      <c r="Y148" s="41"/>
      <c r="Z148" s="41"/>
      <c r="AA148" s="41"/>
      <c r="AB148" s="41"/>
      <c r="AC148" s="41"/>
    </row>
    <row r="149" customFormat="false" ht="15" hidden="false" customHeight="true" outlineLevel="0" collapsed="false">
      <c r="A149" s="48"/>
      <c r="B149" s="49"/>
      <c r="C149" s="50" t="n">
        <v>146</v>
      </c>
      <c r="D149" s="51" t="s">
        <v>254</v>
      </c>
      <c r="E149" s="52" t="s">
        <v>39</v>
      </c>
      <c r="F149" s="52" t="s">
        <v>184</v>
      </c>
      <c r="G149" s="58" t="s">
        <v>146</v>
      </c>
      <c r="H149" s="52" t="s">
        <v>49</v>
      </c>
      <c r="I149" s="52" t="n">
        <v>20</v>
      </c>
      <c r="J149" s="52" t="n">
        <v>30</v>
      </c>
      <c r="K149" s="55" t="n">
        <v>13</v>
      </c>
      <c r="L149" s="59"/>
      <c r="M149" s="38" t="n">
        <f aca="false">L149-(SUM(O149:AC149))</f>
        <v>0</v>
      </c>
      <c r="N149" s="39" t="str">
        <f aca="false">IF(M149&lt;0,"ATENÇÃO","OK")</f>
        <v>OK</v>
      </c>
      <c r="O149" s="41"/>
      <c r="P149" s="41"/>
      <c r="Q149" s="41"/>
      <c r="R149" s="41"/>
      <c r="S149" s="41"/>
      <c r="T149" s="41"/>
      <c r="U149" s="41"/>
      <c r="V149" s="41"/>
      <c r="W149" s="41"/>
      <c r="X149" s="41"/>
      <c r="Y149" s="41"/>
      <c r="Z149" s="41"/>
      <c r="AA149" s="41"/>
      <c r="AB149" s="41"/>
      <c r="AC149" s="41"/>
    </row>
    <row r="150" customFormat="false" ht="15" hidden="false" customHeight="true" outlineLevel="0" collapsed="false">
      <c r="A150" s="48"/>
      <c r="B150" s="49"/>
      <c r="C150" s="50" t="n">
        <v>147</v>
      </c>
      <c r="D150" s="51" t="s">
        <v>255</v>
      </c>
      <c r="E150" s="52" t="s">
        <v>39</v>
      </c>
      <c r="F150" s="52" t="s">
        <v>130</v>
      </c>
      <c r="G150" s="58" t="s">
        <v>197</v>
      </c>
      <c r="H150" s="52" t="s">
        <v>49</v>
      </c>
      <c r="I150" s="52" t="n">
        <v>20</v>
      </c>
      <c r="J150" s="52" t="n">
        <v>30</v>
      </c>
      <c r="K150" s="55" t="n">
        <v>1.9</v>
      </c>
      <c r="L150" s="59"/>
      <c r="M150" s="38" t="n">
        <f aca="false">L150-(SUM(O150:AC150))</f>
        <v>0</v>
      </c>
      <c r="N150" s="39" t="str">
        <f aca="false">IF(M150&lt;0,"ATENÇÃO","OK")</f>
        <v>OK</v>
      </c>
      <c r="O150" s="41"/>
      <c r="P150" s="41"/>
      <c r="Q150" s="41"/>
      <c r="R150" s="41"/>
      <c r="S150" s="41"/>
      <c r="T150" s="41"/>
      <c r="U150" s="41"/>
      <c r="V150" s="41"/>
      <c r="W150" s="41"/>
      <c r="X150" s="41"/>
      <c r="Y150" s="41"/>
      <c r="Z150" s="41"/>
      <c r="AA150" s="41"/>
      <c r="AB150" s="41"/>
      <c r="AC150" s="41"/>
    </row>
    <row r="151" customFormat="false" ht="15" hidden="false" customHeight="true" outlineLevel="0" collapsed="false">
      <c r="A151" s="48"/>
      <c r="B151" s="49"/>
      <c r="C151" s="57" t="n">
        <v>148</v>
      </c>
      <c r="D151" s="56" t="s">
        <v>256</v>
      </c>
      <c r="E151" s="52" t="s">
        <v>39</v>
      </c>
      <c r="F151" s="52" t="s">
        <v>180</v>
      </c>
      <c r="G151" s="58" t="n">
        <v>13103</v>
      </c>
      <c r="H151" s="52" t="s">
        <v>181</v>
      </c>
      <c r="I151" s="52" t="n">
        <v>20</v>
      </c>
      <c r="J151" s="52" t="n">
        <v>30</v>
      </c>
      <c r="K151" s="55" t="n">
        <v>6.5</v>
      </c>
      <c r="L151" s="59"/>
      <c r="M151" s="38" t="n">
        <f aca="false">L151-(SUM(O151:AC151))</f>
        <v>0</v>
      </c>
      <c r="N151" s="39" t="str">
        <f aca="false">IF(M151&lt;0,"ATENÇÃO","OK")</f>
        <v>OK</v>
      </c>
      <c r="O151" s="41"/>
      <c r="P151" s="41"/>
      <c r="Q151" s="41"/>
      <c r="R151" s="41"/>
      <c r="S151" s="41"/>
      <c r="T151" s="41"/>
      <c r="U151" s="41"/>
      <c r="V151" s="41"/>
      <c r="W151" s="41"/>
      <c r="X151" s="41"/>
      <c r="Y151" s="41"/>
      <c r="Z151" s="41"/>
      <c r="AA151" s="41"/>
      <c r="AB151" s="41"/>
      <c r="AC151" s="41"/>
    </row>
    <row r="152" customFormat="false" ht="15" hidden="false" customHeight="true" outlineLevel="0" collapsed="false">
      <c r="A152" s="48"/>
      <c r="B152" s="49"/>
      <c r="C152" s="50" t="n">
        <v>149</v>
      </c>
      <c r="D152" s="56" t="s">
        <v>257</v>
      </c>
      <c r="E152" s="52" t="s">
        <v>39</v>
      </c>
      <c r="F152" s="52" t="s">
        <v>180</v>
      </c>
      <c r="G152" s="58" t="n">
        <v>13103</v>
      </c>
      <c r="H152" s="52" t="s">
        <v>181</v>
      </c>
      <c r="I152" s="52" t="n">
        <v>20</v>
      </c>
      <c r="J152" s="52" t="n">
        <v>30</v>
      </c>
      <c r="K152" s="55" t="n">
        <v>7.5</v>
      </c>
      <c r="L152" s="59"/>
      <c r="M152" s="38" t="n">
        <f aca="false">L152-(SUM(O152:AC152))</f>
        <v>0</v>
      </c>
      <c r="N152" s="39" t="str">
        <f aca="false">IF(M152&lt;0,"ATENÇÃO","OK")</f>
        <v>OK</v>
      </c>
      <c r="O152" s="41"/>
      <c r="P152" s="41"/>
      <c r="Q152" s="41"/>
      <c r="R152" s="41"/>
      <c r="S152" s="41"/>
      <c r="T152" s="41"/>
      <c r="U152" s="41"/>
      <c r="V152" s="41"/>
      <c r="W152" s="41"/>
      <c r="X152" s="41"/>
      <c r="Y152" s="41"/>
      <c r="Z152" s="41"/>
      <c r="AA152" s="41"/>
      <c r="AB152" s="41"/>
      <c r="AC152" s="41"/>
    </row>
    <row r="153" customFormat="false" ht="15" hidden="false" customHeight="true" outlineLevel="0" collapsed="false">
      <c r="A153" s="48"/>
      <c r="B153" s="49"/>
      <c r="C153" s="50" t="n">
        <v>150</v>
      </c>
      <c r="D153" s="56" t="s">
        <v>258</v>
      </c>
      <c r="E153" s="53" t="s">
        <v>39</v>
      </c>
      <c r="F153" s="53" t="s">
        <v>180</v>
      </c>
      <c r="G153" s="58" t="n">
        <v>13103</v>
      </c>
      <c r="H153" s="54" t="s">
        <v>181</v>
      </c>
      <c r="I153" s="52" t="n">
        <v>20</v>
      </c>
      <c r="J153" s="52" t="n">
        <v>30</v>
      </c>
      <c r="K153" s="55" t="n">
        <v>9</v>
      </c>
      <c r="L153" s="59"/>
      <c r="M153" s="38" t="n">
        <f aca="false">L153-(SUM(O153:AC153))</f>
        <v>0</v>
      </c>
      <c r="N153" s="39" t="str">
        <f aca="false">IF(M153&lt;0,"ATENÇÃO","OK")</f>
        <v>OK</v>
      </c>
      <c r="O153" s="41"/>
      <c r="P153" s="41"/>
      <c r="Q153" s="41"/>
      <c r="R153" s="41"/>
      <c r="S153" s="41"/>
      <c r="T153" s="41"/>
      <c r="U153" s="41"/>
      <c r="V153" s="41"/>
      <c r="W153" s="41"/>
      <c r="X153" s="41"/>
      <c r="Y153" s="41"/>
      <c r="Z153" s="41"/>
      <c r="AA153" s="41"/>
      <c r="AB153" s="41"/>
      <c r="AC153" s="41"/>
    </row>
    <row r="154" customFormat="false" ht="15" hidden="false" customHeight="true" outlineLevel="0" collapsed="false">
      <c r="A154" s="48"/>
      <c r="B154" s="49"/>
      <c r="C154" s="50" t="n">
        <v>151</v>
      </c>
      <c r="D154" s="56" t="s">
        <v>259</v>
      </c>
      <c r="E154" s="53" t="s">
        <v>39</v>
      </c>
      <c r="F154" s="53" t="s">
        <v>180</v>
      </c>
      <c r="G154" s="58" t="n">
        <v>13103</v>
      </c>
      <c r="H154" s="54" t="s">
        <v>181</v>
      </c>
      <c r="I154" s="52" t="n">
        <v>20</v>
      </c>
      <c r="J154" s="52" t="n">
        <v>30</v>
      </c>
      <c r="K154" s="55" t="n">
        <v>5</v>
      </c>
      <c r="L154" s="59"/>
      <c r="M154" s="38" t="n">
        <f aca="false">L154-(SUM(O154:AC154))</f>
        <v>0</v>
      </c>
      <c r="N154" s="39" t="str">
        <f aca="false">IF(M154&lt;0,"ATENÇÃO","OK")</f>
        <v>OK</v>
      </c>
      <c r="O154" s="41"/>
      <c r="P154" s="41"/>
      <c r="Q154" s="41"/>
      <c r="R154" s="41"/>
      <c r="S154" s="41"/>
      <c r="T154" s="41"/>
      <c r="U154" s="41"/>
      <c r="V154" s="41"/>
      <c r="W154" s="41"/>
      <c r="X154" s="41"/>
      <c r="Y154" s="41"/>
      <c r="Z154" s="41"/>
      <c r="AA154" s="41"/>
      <c r="AB154" s="41"/>
      <c r="AC154" s="41"/>
    </row>
    <row r="155" customFormat="false" ht="15" hidden="false" customHeight="true" outlineLevel="0" collapsed="false">
      <c r="A155" s="48"/>
      <c r="B155" s="49"/>
      <c r="C155" s="50" t="n">
        <v>152</v>
      </c>
      <c r="D155" s="51" t="s">
        <v>260</v>
      </c>
      <c r="E155" s="53" t="s">
        <v>129</v>
      </c>
      <c r="F155" s="53" t="s">
        <v>143</v>
      </c>
      <c r="G155" s="58" t="s">
        <v>261</v>
      </c>
      <c r="H155" s="54" t="s">
        <v>147</v>
      </c>
      <c r="I155" s="52" t="n">
        <v>20</v>
      </c>
      <c r="J155" s="52" t="n">
        <v>30</v>
      </c>
      <c r="K155" s="55" t="n">
        <v>22.5</v>
      </c>
      <c r="L155" s="59"/>
      <c r="M155" s="38" t="n">
        <f aca="false">L155-(SUM(O155:AC155))</f>
        <v>0</v>
      </c>
      <c r="N155" s="39" t="str">
        <f aca="false">IF(M155&lt;0,"ATENÇÃO","OK")</f>
        <v>OK</v>
      </c>
      <c r="O155" s="41"/>
      <c r="P155" s="41"/>
      <c r="Q155" s="41"/>
      <c r="R155" s="41"/>
      <c r="S155" s="41"/>
      <c r="T155" s="41"/>
      <c r="U155" s="41"/>
      <c r="V155" s="41"/>
      <c r="W155" s="41"/>
      <c r="X155" s="41"/>
      <c r="Y155" s="41"/>
      <c r="Z155" s="41"/>
      <c r="AA155" s="41"/>
      <c r="AB155" s="41"/>
      <c r="AC155" s="41"/>
    </row>
    <row r="156" customFormat="false" ht="15" hidden="false" customHeight="true" outlineLevel="0" collapsed="false">
      <c r="A156" s="48"/>
      <c r="B156" s="49"/>
      <c r="C156" s="57" t="n">
        <v>153</v>
      </c>
      <c r="D156" s="51" t="s">
        <v>262</v>
      </c>
      <c r="E156" s="53" t="s">
        <v>129</v>
      </c>
      <c r="F156" s="53" t="s">
        <v>180</v>
      </c>
      <c r="G156" s="58" t="n">
        <v>13212</v>
      </c>
      <c r="H156" s="54" t="s">
        <v>49</v>
      </c>
      <c r="I156" s="52" t="n">
        <v>20</v>
      </c>
      <c r="J156" s="52" t="n">
        <v>30</v>
      </c>
      <c r="K156" s="55" t="n">
        <v>0.23</v>
      </c>
      <c r="L156" s="59"/>
      <c r="M156" s="38" t="n">
        <f aca="false">L156-(SUM(O156:AC156))</f>
        <v>0</v>
      </c>
      <c r="N156" s="39" t="str">
        <f aca="false">IF(M156&lt;0,"ATENÇÃO","OK")</f>
        <v>OK</v>
      </c>
      <c r="O156" s="41"/>
      <c r="P156" s="41"/>
      <c r="Q156" s="41"/>
      <c r="R156" s="41"/>
      <c r="S156" s="41"/>
      <c r="T156" s="41"/>
      <c r="U156" s="41"/>
      <c r="V156" s="41"/>
      <c r="W156" s="41"/>
      <c r="X156" s="41"/>
      <c r="Y156" s="41"/>
      <c r="Z156" s="41"/>
      <c r="AA156" s="41"/>
      <c r="AB156" s="41"/>
      <c r="AC156" s="41"/>
    </row>
    <row r="157" customFormat="false" ht="15" hidden="false" customHeight="true" outlineLevel="0" collapsed="false">
      <c r="A157" s="48"/>
      <c r="B157" s="49"/>
      <c r="C157" s="50" t="n">
        <v>154</v>
      </c>
      <c r="D157" s="56" t="s">
        <v>263</v>
      </c>
      <c r="E157" s="53" t="s">
        <v>129</v>
      </c>
      <c r="F157" s="53" t="s">
        <v>180</v>
      </c>
      <c r="G157" s="58" t="n">
        <v>13212</v>
      </c>
      <c r="H157" s="54" t="s">
        <v>264</v>
      </c>
      <c r="I157" s="52" t="n">
        <v>20</v>
      </c>
      <c r="J157" s="52" t="n">
        <v>30</v>
      </c>
      <c r="K157" s="55" t="n">
        <v>148.25</v>
      </c>
      <c r="L157" s="59"/>
      <c r="M157" s="38" t="n">
        <f aca="false">L157-(SUM(O157:AC157))</f>
        <v>0</v>
      </c>
      <c r="N157" s="39" t="str">
        <f aca="false">IF(M157&lt;0,"ATENÇÃO","OK")</f>
        <v>OK</v>
      </c>
      <c r="O157" s="41"/>
      <c r="P157" s="41"/>
      <c r="Q157" s="41"/>
      <c r="R157" s="41"/>
      <c r="S157" s="41"/>
      <c r="T157" s="41"/>
      <c r="U157" s="41"/>
      <c r="V157" s="41"/>
      <c r="W157" s="41"/>
      <c r="X157" s="41"/>
      <c r="Y157" s="41"/>
      <c r="Z157" s="41"/>
      <c r="AA157" s="41"/>
      <c r="AB157" s="41"/>
      <c r="AC157" s="41"/>
    </row>
    <row r="158" customFormat="false" ht="15" hidden="false" customHeight="true" outlineLevel="0" collapsed="false">
      <c r="A158" s="48"/>
      <c r="B158" s="49"/>
      <c r="C158" s="50" t="n">
        <v>155</v>
      </c>
      <c r="D158" s="56" t="s">
        <v>265</v>
      </c>
      <c r="E158" s="53" t="s">
        <v>129</v>
      </c>
      <c r="F158" s="53" t="s">
        <v>180</v>
      </c>
      <c r="G158" s="58" t="n">
        <v>13212</v>
      </c>
      <c r="H158" s="53" t="s">
        <v>266</v>
      </c>
      <c r="I158" s="52" t="n">
        <v>20</v>
      </c>
      <c r="J158" s="52" t="n">
        <v>30</v>
      </c>
      <c r="K158" s="55" t="n">
        <v>140</v>
      </c>
      <c r="L158" s="59"/>
      <c r="M158" s="38" t="n">
        <f aca="false">L158-(SUM(O158:AC158))</f>
        <v>0</v>
      </c>
      <c r="N158" s="39" t="str">
        <f aca="false">IF(M158&lt;0,"ATENÇÃO","OK")</f>
        <v>OK</v>
      </c>
      <c r="O158" s="41"/>
      <c r="P158" s="41"/>
      <c r="Q158" s="41"/>
      <c r="R158" s="41"/>
      <c r="S158" s="41"/>
      <c r="T158" s="41"/>
      <c r="U158" s="41"/>
      <c r="V158" s="41"/>
      <c r="W158" s="41"/>
      <c r="X158" s="41"/>
      <c r="Y158" s="41"/>
      <c r="Z158" s="41"/>
      <c r="AA158" s="41"/>
      <c r="AB158" s="41"/>
      <c r="AC158" s="41"/>
    </row>
    <row r="159" customFormat="false" ht="15" hidden="false" customHeight="true" outlineLevel="0" collapsed="false">
      <c r="A159" s="48"/>
      <c r="B159" s="49"/>
      <c r="C159" s="50" t="n">
        <v>156</v>
      </c>
      <c r="D159" s="56" t="s">
        <v>267</v>
      </c>
      <c r="E159" s="53" t="s">
        <v>268</v>
      </c>
      <c r="F159" s="53" t="s">
        <v>269</v>
      </c>
      <c r="G159" s="58" t="s">
        <v>270</v>
      </c>
      <c r="H159" s="54" t="s">
        <v>49</v>
      </c>
      <c r="I159" s="52" t="n">
        <v>20</v>
      </c>
      <c r="J159" s="52" t="n">
        <v>30</v>
      </c>
      <c r="K159" s="55" t="n">
        <v>198</v>
      </c>
      <c r="L159" s="59"/>
      <c r="M159" s="38" t="n">
        <f aca="false">L159-(SUM(O159:AC159))</f>
        <v>0</v>
      </c>
      <c r="N159" s="39" t="str">
        <f aca="false">IF(M159&lt;0,"ATENÇÃO","OK")</f>
        <v>OK</v>
      </c>
      <c r="O159" s="41"/>
      <c r="P159" s="41"/>
      <c r="Q159" s="41"/>
      <c r="R159" s="41"/>
      <c r="S159" s="41"/>
      <c r="T159" s="41"/>
      <c r="U159" s="41"/>
      <c r="V159" s="41"/>
      <c r="W159" s="41"/>
      <c r="X159" s="41"/>
      <c r="Y159" s="41"/>
      <c r="Z159" s="41"/>
      <c r="AA159" s="41"/>
      <c r="AB159" s="41"/>
      <c r="AC159" s="41"/>
    </row>
    <row r="160" customFormat="false" ht="15" hidden="false" customHeight="true" outlineLevel="0" collapsed="false">
      <c r="A160" s="48"/>
      <c r="B160" s="49"/>
      <c r="C160" s="50" t="n">
        <v>157</v>
      </c>
      <c r="D160" s="56" t="s">
        <v>271</v>
      </c>
      <c r="E160" s="53" t="s">
        <v>39</v>
      </c>
      <c r="F160" s="53" t="s">
        <v>272</v>
      </c>
      <c r="G160" s="58" t="s">
        <v>273</v>
      </c>
      <c r="H160" s="54" t="s">
        <v>49</v>
      </c>
      <c r="I160" s="52" t="n">
        <v>20</v>
      </c>
      <c r="J160" s="52" t="n">
        <v>30</v>
      </c>
      <c r="K160" s="55" t="n">
        <v>43.7</v>
      </c>
      <c r="L160" s="59"/>
      <c r="M160" s="38" t="n">
        <f aca="false">L160-(SUM(O160:AC160))</f>
        <v>0</v>
      </c>
      <c r="N160" s="39" t="str">
        <f aca="false">IF(M160&lt;0,"ATENÇÃO","OK")</f>
        <v>OK</v>
      </c>
      <c r="O160" s="41"/>
      <c r="P160" s="41"/>
      <c r="Q160" s="41"/>
      <c r="R160" s="41"/>
      <c r="S160" s="41"/>
      <c r="T160" s="41"/>
      <c r="U160" s="41"/>
      <c r="V160" s="41"/>
      <c r="W160" s="41"/>
      <c r="X160" s="41"/>
      <c r="Y160" s="41"/>
      <c r="Z160" s="41"/>
      <c r="AA160" s="41"/>
      <c r="AB160" s="41"/>
      <c r="AC160" s="41"/>
    </row>
    <row r="161" customFormat="false" ht="15" hidden="false" customHeight="true" outlineLevel="0" collapsed="false">
      <c r="A161" s="48"/>
      <c r="B161" s="49"/>
      <c r="C161" s="57" t="n">
        <v>158</v>
      </c>
      <c r="D161" s="56" t="s">
        <v>274</v>
      </c>
      <c r="E161" s="53" t="s">
        <v>129</v>
      </c>
      <c r="F161" s="53" t="s">
        <v>275</v>
      </c>
      <c r="G161" s="58" t="s">
        <v>197</v>
      </c>
      <c r="H161" s="52" t="s">
        <v>276</v>
      </c>
      <c r="I161" s="52" t="n">
        <v>20</v>
      </c>
      <c r="J161" s="52" t="n">
        <v>30</v>
      </c>
      <c r="K161" s="55" t="n">
        <v>11</v>
      </c>
      <c r="L161" s="59"/>
      <c r="M161" s="38" t="n">
        <f aca="false">L161-(SUM(O161:AC161))</f>
        <v>0</v>
      </c>
      <c r="N161" s="39" t="str">
        <f aca="false">IF(M161&lt;0,"ATENÇÃO","OK")</f>
        <v>OK</v>
      </c>
      <c r="O161" s="41"/>
      <c r="P161" s="41"/>
      <c r="Q161" s="41"/>
      <c r="R161" s="41"/>
      <c r="S161" s="41"/>
      <c r="T161" s="41"/>
      <c r="U161" s="41"/>
      <c r="V161" s="41"/>
      <c r="W161" s="41"/>
      <c r="X161" s="41"/>
      <c r="Y161" s="41"/>
      <c r="Z161" s="41"/>
      <c r="AA161" s="41"/>
      <c r="AB161" s="41"/>
      <c r="AC161" s="41"/>
    </row>
    <row r="162" customFormat="false" ht="15" hidden="false" customHeight="true" outlineLevel="0" collapsed="false">
      <c r="A162" s="48"/>
      <c r="B162" s="49"/>
      <c r="C162" s="50" t="n">
        <v>159</v>
      </c>
      <c r="D162" s="56" t="s">
        <v>277</v>
      </c>
      <c r="E162" s="53" t="s">
        <v>129</v>
      </c>
      <c r="F162" s="53" t="s">
        <v>275</v>
      </c>
      <c r="G162" s="58" t="s">
        <v>197</v>
      </c>
      <c r="H162" s="52" t="s">
        <v>276</v>
      </c>
      <c r="I162" s="52" t="n">
        <v>20</v>
      </c>
      <c r="J162" s="52" t="n">
        <v>30</v>
      </c>
      <c r="K162" s="55" t="n">
        <v>8.5</v>
      </c>
      <c r="L162" s="59"/>
      <c r="M162" s="38" t="n">
        <f aca="false">L162-(SUM(O162:AC162))</f>
        <v>0</v>
      </c>
      <c r="N162" s="39" t="str">
        <f aca="false">IF(M162&lt;0,"ATENÇÃO","OK")</f>
        <v>OK</v>
      </c>
      <c r="O162" s="41"/>
      <c r="P162" s="41"/>
      <c r="Q162" s="41"/>
      <c r="R162" s="41"/>
      <c r="S162" s="41"/>
      <c r="T162" s="41"/>
      <c r="U162" s="41"/>
      <c r="V162" s="41"/>
      <c r="W162" s="41"/>
      <c r="X162" s="41"/>
      <c r="Y162" s="41"/>
      <c r="Z162" s="41"/>
      <c r="AA162" s="41"/>
      <c r="AB162" s="41"/>
      <c r="AC162" s="41"/>
    </row>
    <row r="163" customFormat="false" ht="15" hidden="false" customHeight="true" outlineLevel="0" collapsed="false">
      <c r="A163" s="48"/>
      <c r="B163" s="49"/>
      <c r="C163" s="50" t="n">
        <v>160</v>
      </c>
      <c r="D163" s="56" t="s">
        <v>278</v>
      </c>
      <c r="E163" s="53" t="s">
        <v>268</v>
      </c>
      <c r="F163" s="53" t="s">
        <v>279</v>
      </c>
      <c r="G163" s="58" t="s">
        <v>280</v>
      </c>
      <c r="H163" s="54" t="s">
        <v>181</v>
      </c>
      <c r="I163" s="52" t="n">
        <v>20</v>
      </c>
      <c r="J163" s="52" t="n">
        <v>30</v>
      </c>
      <c r="K163" s="55" t="n">
        <v>76</v>
      </c>
      <c r="L163" s="59" t="n">
        <v>8</v>
      </c>
      <c r="M163" s="38" t="n">
        <f aca="false">L163-(SUM(O163:AC163))</f>
        <v>6</v>
      </c>
      <c r="N163" s="39" t="str">
        <f aca="false">IF(M163&lt;0,"ATENÇÃO","OK")</f>
        <v>OK</v>
      </c>
      <c r="O163" s="41" t="n">
        <v>2</v>
      </c>
      <c r="P163" s="41"/>
      <c r="Q163" s="41"/>
      <c r="R163" s="41"/>
      <c r="S163" s="41"/>
      <c r="T163" s="41"/>
      <c r="U163" s="41"/>
      <c r="V163" s="41"/>
      <c r="W163" s="41"/>
      <c r="X163" s="41"/>
      <c r="Y163" s="41"/>
      <c r="Z163" s="41"/>
      <c r="AA163" s="41"/>
      <c r="AB163" s="41"/>
      <c r="AC163" s="41"/>
    </row>
    <row r="164" customFormat="false" ht="15" hidden="false" customHeight="true" outlineLevel="0" collapsed="false">
      <c r="A164" s="48"/>
      <c r="B164" s="49"/>
      <c r="C164" s="50" t="n">
        <v>161</v>
      </c>
      <c r="D164" s="56" t="s">
        <v>281</v>
      </c>
      <c r="E164" s="53" t="s">
        <v>39</v>
      </c>
      <c r="F164" s="53" t="s">
        <v>282</v>
      </c>
      <c r="G164" s="58" t="s">
        <v>283</v>
      </c>
      <c r="H164" s="54" t="s">
        <v>42</v>
      </c>
      <c r="I164" s="52" t="n">
        <v>20</v>
      </c>
      <c r="J164" s="52" t="n">
        <v>30</v>
      </c>
      <c r="K164" s="55" t="n">
        <v>7.2</v>
      </c>
      <c r="L164" s="59" t="n">
        <v>100</v>
      </c>
      <c r="M164" s="38" t="n">
        <f aca="false">L164-(SUM(O164:AC164))</f>
        <v>50</v>
      </c>
      <c r="N164" s="39" t="str">
        <f aca="false">IF(M164&lt;0,"ATENÇÃO","OK")</f>
        <v>OK</v>
      </c>
      <c r="O164" s="41" t="n">
        <v>50</v>
      </c>
      <c r="P164" s="41"/>
      <c r="Q164" s="41"/>
      <c r="R164" s="41"/>
      <c r="S164" s="41"/>
      <c r="T164" s="41"/>
      <c r="U164" s="41"/>
      <c r="V164" s="41"/>
      <c r="W164" s="41"/>
      <c r="X164" s="41"/>
      <c r="Y164" s="41"/>
      <c r="Z164" s="41"/>
      <c r="AA164" s="41"/>
      <c r="AB164" s="41"/>
      <c r="AC164" s="41"/>
    </row>
    <row r="165" customFormat="false" ht="15" hidden="false" customHeight="true" outlineLevel="0" collapsed="false">
      <c r="A165" s="48"/>
      <c r="B165" s="49"/>
      <c r="C165" s="50" t="n">
        <v>162</v>
      </c>
      <c r="D165" s="51" t="s">
        <v>284</v>
      </c>
      <c r="E165" s="53" t="s">
        <v>129</v>
      </c>
      <c r="F165" s="53" t="s">
        <v>143</v>
      </c>
      <c r="G165" s="58" t="n">
        <v>270014</v>
      </c>
      <c r="H165" s="60" t="s">
        <v>49</v>
      </c>
      <c r="I165" s="52" t="n">
        <v>20</v>
      </c>
      <c r="J165" s="52" t="n">
        <v>30</v>
      </c>
      <c r="K165" s="55" t="n">
        <v>0.12</v>
      </c>
      <c r="L165" s="59"/>
      <c r="M165" s="38" t="n">
        <f aca="false">L165-(SUM(O165:AC165))</f>
        <v>0</v>
      </c>
      <c r="N165" s="39" t="str">
        <f aca="false">IF(M165&lt;0,"ATENÇÃO","OK")</f>
        <v>OK</v>
      </c>
      <c r="O165" s="41"/>
      <c r="P165" s="41"/>
      <c r="Q165" s="41"/>
      <c r="R165" s="41"/>
      <c r="S165" s="41"/>
      <c r="T165" s="41"/>
      <c r="U165" s="41"/>
      <c r="V165" s="41"/>
      <c r="W165" s="41"/>
      <c r="X165" s="41"/>
      <c r="Y165" s="41"/>
      <c r="Z165" s="41"/>
      <c r="AA165" s="41"/>
      <c r="AB165" s="41"/>
      <c r="AC165" s="41"/>
    </row>
    <row r="166" customFormat="false" ht="15" hidden="false" customHeight="true" outlineLevel="0" collapsed="false">
      <c r="A166" s="48"/>
      <c r="B166" s="49"/>
      <c r="C166" s="57" t="n">
        <v>163</v>
      </c>
      <c r="D166" s="51" t="s">
        <v>285</v>
      </c>
      <c r="E166" s="53" t="s">
        <v>129</v>
      </c>
      <c r="F166" s="53" t="s">
        <v>143</v>
      </c>
      <c r="G166" s="58" t="n">
        <v>270014</v>
      </c>
      <c r="H166" s="52" t="s">
        <v>147</v>
      </c>
      <c r="I166" s="52" t="n">
        <v>20</v>
      </c>
      <c r="J166" s="52" t="n">
        <v>30</v>
      </c>
      <c r="K166" s="55" t="n">
        <v>7.8</v>
      </c>
      <c r="L166" s="59" t="n">
        <v>1</v>
      </c>
      <c r="M166" s="38" t="n">
        <f aca="false">L166-(SUM(O166:AC166))</f>
        <v>1</v>
      </c>
      <c r="N166" s="39" t="str">
        <f aca="false">IF(M166&lt;0,"ATENÇÃO","OK")</f>
        <v>OK</v>
      </c>
      <c r="O166" s="41"/>
      <c r="P166" s="41"/>
      <c r="Q166" s="41"/>
      <c r="R166" s="41"/>
      <c r="S166" s="41"/>
      <c r="T166" s="41"/>
      <c r="U166" s="41"/>
      <c r="V166" s="41"/>
      <c r="W166" s="41"/>
      <c r="X166" s="41"/>
      <c r="Y166" s="41"/>
      <c r="Z166" s="41"/>
      <c r="AA166" s="41"/>
      <c r="AB166" s="41"/>
      <c r="AC166" s="41"/>
    </row>
    <row r="167" customFormat="false" ht="15" hidden="false" customHeight="true" outlineLevel="0" collapsed="false">
      <c r="A167" s="48"/>
      <c r="B167" s="49"/>
      <c r="C167" s="50" t="n">
        <v>164</v>
      </c>
      <c r="D167" s="56" t="s">
        <v>286</v>
      </c>
      <c r="E167" s="53" t="s">
        <v>39</v>
      </c>
      <c r="F167" s="53" t="s">
        <v>275</v>
      </c>
      <c r="G167" s="58" t="n">
        <v>106362</v>
      </c>
      <c r="H167" s="53" t="s">
        <v>42</v>
      </c>
      <c r="I167" s="52" t="n">
        <v>20</v>
      </c>
      <c r="J167" s="52" t="n">
        <v>30</v>
      </c>
      <c r="K167" s="55" t="n">
        <v>8.5</v>
      </c>
      <c r="L167" s="59" t="n">
        <v>50</v>
      </c>
      <c r="M167" s="38" t="n">
        <f aca="false">L167-(SUM(O167:AC167))</f>
        <v>40</v>
      </c>
      <c r="N167" s="39" t="str">
        <f aca="false">IF(M167&lt;0,"ATENÇÃO","OK")</f>
        <v>OK</v>
      </c>
      <c r="O167" s="41"/>
      <c r="P167" s="41"/>
      <c r="Q167" s="41"/>
      <c r="R167" s="41" t="n">
        <v>10</v>
      </c>
      <c r="S167" s="41"/>
      <c r="T167" s="41"/>
      <c r="U167" s="41"/>
      <c r="V167" s="41"/>
      <c r="W167" s="41"/>
      <c r="X167" s="41"/>
      <c r="Y167" s="41"/>
      <c r="Z167" s="41"/>
      <c r="AA167" s="41"/>
      <c r="AB167" s="41"/>
      <c r="AC167" s="41"/>
    </row>
    <row r="168" customFormat="false" ht="15" hidden="false" customHeight="true" outlineLevel="0" collapsed="false">
      <c r="A168" s="48"/>
      <c r="B168" s="49"/>
      <c r="C168" s="50" t="n">
        <v>165</v>
      </c>
      <c r="D168" s="56" t="s">
        <v>287</v>
      </c>
      <c r="E168" s="53" t="s">
        <v>39</v>
      </c>
      <c r="F168" s="53" t="s">
        <v>180</v>
      </c>
      <c r="G168" s="58" t="n">
        <v>1327</v>
      </c>
      <c r="H168" s="54" t="s">
        <v>181</v>
      </c>
      <c r="I168" s="52" t="n">
        <v>20</v>
      </c>
      <c r="J168" s="52" t="n">
        <v>30</v>
      </c>
      <c r="K168" s="55" t="n">
        <v>37</v>
      </c>
      <c r="L168" s="59"/>
      <c r="M168" s="38" t="n">
        <f aca="false">L168-(SUM(O168:AC168))</f>
        <v>0</v>
      </c>
      <c r="N168" s="39" t="str">
        <f aca="false">IF(M168&lt;0,"ATENÇÃO","OK")</f>
        <v>OK</v>
      </c>
      <c r="O168" s="41"/>
      <c r="P168" s="41"/>
      <c r="Q168" s="41"/>
      <c r="R168" s="41"/>
      <c r="S168" s="41"/>
      <c r="T168" s="41"/>
      <c r="U168" s="41"/>
      <c r="V168" s="41"/>
      <c r="W168" s="41"/>
      <c r="X168" s="41"/>
      <c r="Y168" s="41"/>
      <c r="Z168" s="41"/>
      <c r="AA168" s="41"/>
      <c r="AB168" s="41"/>
      <c r="AC168" s="41"/>
    </row>
    <row r="169" customFormat="false" ht="15" hidden="false" customHeight="true" outlineLevel="0" collapsed="false">
      <c r="A169" s="48"/>
      <c r="B169" s="49"/>
      <c r="C169" s="50" t="n">
        <v>166</v>
      </c>
      <c r="D169" s="51" t="s">
        <v>288</v>
      </c>
      <c r="E169" s="52" t="s">
        <v>39</v>
      </c>
      <c r="F169" s="52" t="s">
        <v>180</v>
      </c>
      <c r="G169" s="53" t="n">
        <v>1325</v>
      </c>
      <c r="H169" s="52" t="s">
        <v>181</v>
      </c>
      <c r="I169" s="52" t="n">
        <v>20</v>
      </c>
      <c r="J169" s="52" t="n">
        <v>30</v>
      </c>
      <c r="K169" s="55" t="n">
        <v>17</v>
      </c>
      <c r="L169" s="59"/>
      <c r="M169" s="38" t="n">
        <f aca="false">L169-(SUM(O169:AC169))</f>
        <v>0</v>
      </c>
      <c r="N169" s="39" t="str">
        <f aca="false">IF(M169&lt;0,"ATENÇÃO","OK")</f>
        <v>OK</v>
      </c>
      <c r="O169" s="41"/>
      <c r="P169" s="41"/>
      <c r="Q169" s="41"/>
      <c r="R169" s="41"/>
      <c r="S169" s="41"/>
      <c r="T169" s="41"/>
      <c r="U169" s="41"/>
      <c r="V169" s="41"/>
      <c r="W169" s="41"/>
      <c r="X169" s="41"/>
      <c r="Y169" s="41"/>
      <c r="Z169" s="41"/>
      <c r="AA169" s="41"/>
      <c r="AB169" s="41"/>
      <c r="AC169" s="41"/>
    </row>
    <row r="170" customFormat="false" ht="15" hidden="false" customHeight="true" outlineLevel="0" collapsed="false">
      <c r="A170" s="48"/>
      <c r="B170" s="49"/>
      <c r="C170" s="50" t="n">
        <v>167</v>
      </c>
      <c r="D170" s="51" t="s">
        <v>289</v>
      </c>
      <c r="E170" s="52" t="s">
        <v>39</v>
      </c>
      <c r="F170" s="52" t="s">
        <v>180</v>
      </c>
      <c r="G170" s="53" t="n">
        <v>1325</v>
      </c>
      <c r="H170" s="52" t="s">
        <v>181</v>
      </c>
      <c r="I170" s="52" t="n">
        <v>20</v>
      </c>
      <c r="J170" s="52" t="n">
        <v>30</v>
      </c>
      <c r="K170" s="55" t="n">
        <v>17</v>
      </c>
      <c r="L170" s="59"/>
      <c r="M170" s="38" t="n">
        <f aca="false">L170-(SUM(O170:AC170))</f>
        <v>0</v>
      </c>
      <c r="N170" s="39" t="str">
        <f aca="false">IF(M170&lt;0,"ATENÇÃO","OK")</f>
        <v>OK</v>
      </c>
      <c r="O170" s="41"/>
      <c r="P170" s="41"/>
      <c r="Q170" s="41"/>
      <c r="R170" s="41"/>
      <c r="S170" s="41"/>
      <c r="T170" s="41"/>
      <c r="U170" s="41"/>
      <c r="V170" s="41"/>
      <c r="W170" s="41"/>
      <c r="X170" s="41"/>
      <c r="Y170" s="41"/>
      <c r="Z170" s="41"/>
      <c r="AA170" s="41"/>
      <c r="AB170" s="41"/>
      <c r="AC170" s="41"/>
    </row>
    <row r="171" customFormat="false" ht="15" hidden="false" customHeight="true" outlineLevel="0" collapsed="false">
      <c r="A171" s="48"/>
      <c r="B171" s="49"/>
      <c r="C171" s="57" t="n">
        <v>168</v>
      </c>
      <c r="D171" s="56" t="s">
        <v>290</v>
      </c>
      <c r="E171" s="52" t="s">
        <v>39</v>
      </c>
      <c r="F171" s="52" t="s">
        <v>180</v>
      </c>
      <c r="G171" s="53" t="n">
        <v>1325</v>
      </c>
      <c r="H171" s="52" t="s">
        <v>181</v>
      </c>
      <c r="I171" s="52" t="n">
        <v>20</v>
      </c>
      <c r="J171" s="52" t="n">
        <v>30</v>
      </c>
      <c r="K171" s="55" t="n">
        <v>39</v>
      </c>
      <c r="L171" s="59"/>
      <c r="M171" s="38" t="n">
        <f aca="false">L171-(SUM(O171:AC171))</f>
        <v>0</v>
      </c>
      <c r="N171" s="39" t="str">
        <f aca="false">IF(M171&lt;0,"ATENÇÃO","OK")</f>
        <v>OK</v>
      </c>
      <c r="O171" s="41"/>
      <c r="P171" s="41"/>
      <c r="Q171" s="41"/>
      <c r="R171" s="41"/>
      <c r="S171" s="41"/>
      <c r="T171" s="41"/>
      <c r="U171" s="41"/>
      <c r="V171" s="41"/>
      <c r="W171" s="41"/>
      <c r="X171" s="41"/>
      <c r="Y171" s="41"/>
      <c r="Z171" s="41"/>
      <c r="AA171" s="41"/>
      <c r="AB171" s="41"/>
      <c r="AC171" s="41"/>
    </row>
    <row r="172" customFormat="false" ht="15" hidden="false" customHeight="true" outlineLevel="0" collapsed="false">
      <c r="A172" s="48"/>
      <c r="B172" s="49"/>
      <c r="C172" s="50" t="n">
        <v>169</v>
      </c>
      <c r="D172" s="56" t="s">
        <v>291</v>
      </c>
      <c r="E172" s="52" t="s">
        <v>39</v>
      </c>
      <c r="F172" s="52" t="s">
        <v>292</v>
      </c>
      <c r="G172" s="53" t="s">
        <v>293</v>
      </c>
      <c r="H172" s="52" t="s">
        <v>42</v>
      </c>
      <c r="I172" s="52" t="n">
        <v>20</v>
      </c>
      <c r="J172" s="52" t="n">
        <v>30</v>
      </c>
      <c r="K172" s="55" t="n">
        <v>53</v>
      </c>
      <c r="L172" s="59"/>
      <c r="M172" s="38" t="n">
        <f aca="false">L172-(SUM(O172:AC172))</f>
        <v>0</v>
      </c>
      <c r="N172" s="39" t="str">
        <f aca="false">IF(M172&lt;0,"ATENÇÃO","OK")</f>
        <v>OK</v>
      </c>
      <c r="O172" s="41"/>
      <c r="P172" s="41"/>
      <c r="Q172" s="41"/>
      <c r="R172" s="41"/>
      <c r="S172" s="41"/>
      <c r="T172" s="41"/>
      <c r="U172" s="41"/>
      <c r="V172" s="41"/>
      <c r="W172" s="41"/>
      <c r="X172" s="41"/>
      <c r="Y172" s="41"/>
      <c r="Z172" s="41"/>
      <c r="AA172" s="41"/>
      <c r="AB172" s="41"/>
      <c r="AC172" s="41"/>
    </row>
    <row r="173" customFormat="false" ht="15" hidden="false" customHeight="true" outlineLevel="0" collapsed="false">
      <c r="A173" s="48"/>
      <c r="B173" s="49"/>
      <c r="C173" s="50" t="n">
        <v>170</v>
      </c>
      <c r="D173" s="51" t="s">
        <v>294</v>
      </c>
      <c r="E173" s="52" t="s">
        <v>39</v>
      </c>
      <c r="F173" s="52" t="s">
        <v>180</v>
      </c>
      <c r="G173" s="53" t="n">
        <v>13218</v>
      </c>
      <c r="H173" s="52" t="s">
        <v>181</v>
      </c>
      <c r="I173" s="52" t="n">
        <v>20</v>
      </c>
      <c r="J173" s="52" t="n">
        <v>30</v>
      </c>
      <c r="K173" s="55" t="n">
        <v>2.9</v>
      </c>
      <c r="L173" s="59"/>
      <c r="M173" s="38" t="n">
        <f aca="false">L173-(SUM(O173:AC173))</f>
        <v>0</v>
      </c>
      <c r="N173" s="39" t="str">
        <f aca="false">IF(M173&lt;0,"ATENÇÃO","OK")</f>
        <v>OK</v>
      </c>
      <c r="O173" s="41"/>
      <c r="P173" s="41"/>
      <c r="Q173" s="41"/>
      <c r="R173" s="41"/>
      <c r="S173" s="41"/>
      <c r="T173" s="41"/>
      <c r="U173" s="41"/>
      <c r="V173" s="41"/>
      <c r="W173" s="41"/>
      <c r="X173" s="41"/>
      <c r="Y173" s="41"/>
      <c r="Z173" s="41"/>
      <c r="AA173" s="41"/>
      <c r="AB173" s="41"/>
      <c r="AC173" s="41"/>
    </row>
    <row r="174" customFormat="false" ht="15" hidden="false" customHeight="true" outlineLevel="0" collapsed="false">
      <c r="A174" s="48"/>
      <c r="B174" s="49"/>
      <c r="C174" s="50" t="n">
        <v>171</v>
      </c>
      <c r="D174" s="51" t="s">
        <v>295</v>
      </c>
      <c r="E174" s="52" t="s">
        <v>39</v>
      </c>
      <c r="F174" s="52" t="s">
        <v>180</v>
      </c>
      <c r="G174" s="53" t="n">
        <v>13218</v>
      </c>
      <c r="H174" s="52" t="s">
        <v>181</v>
      </c>
      <c r="I174" s="52" t="n">
        <v>20</v>
      </c>
      <c r="J174" s="52" t="n">
        <v>30</v>
      </c>
      <c r="K174" s="55" t="n">
        <v>2.8</v>
      </c>
      <c r="L174" s="59"/>
      <c r="M174" s="38" t="n">
        <f aca="false">L174-(SUM(O174:AC174))</f>
        <v>0</v>
      </c>
      <c r="N174" s="39" t="str">
        <f aca="false">IF(M174&lt;0,"ATENÇÃO","OK")</f>
        <v>OK</v>
      </c>
      <c r="O174" s="41"/>
      <c r="P174" s="41"/>
      <c r="Q174" s="41"/>
      <c r="R174" s="41"/>
      <c r="S174" s="41"/>
      <c r="T174" s="41"/>
      <c r="U174" s="41"/>
      <c r="V174" s="41"/>
      <c r="W174" s="41"/>
      <c r="X174" s="41"/>
      <c r="Y174" s="41"/>
      <c r="Z174" s="41"/>
      <c r="AA174" s="41"/>
      <c r="AB174" s="41"/>
      <c r="AC174" s="41"/>
    </row>
    <row r="175" customFormat="false" ht="15" hidden="false" customHeight="true" outlineLevel="0" collapsed="false">
      <c r="A175" s="48"/>
      <c r="B175" s="49"/>
      <c r="C175" s="50" t="n">
        <v>172</v>
      </c>
      <c r="D175" s="51" t="s">
        <v>296</v>
      </c>
      <c r="E175" s="52" t="s">
        <v>39</v>
      </c>
      <c r="F175" s="52" t="s">
        <v>180</v>
      </c>
      <c r="G175" s="53" t="n">
        <v>13218</v>
      </c>
      <c r="H175" s="52" t="s">
        <v>181</v>
      </c>
      <c r="I175" s="52" t="n">
        <v>20</v>
      </c>
      <c r="J175" s="52" t="n">
        <v>30</v>
      </c>
      <c r="K175" s="55" t="n">
        <v>2.9</v>
      </c>
      <c r="L175" s="59"/>
      <c r="M175" s="38" t="n">
        <f aca="false">L175-(SUM(O175:AC175))</f>
        <v>0</v>
      </c>
      <c r="N175" s="39" t="str">
        <f aca="false">IF(M175&lt;0,"ATENÇÃO","OK")</f>
        <v>OK</v>
      </c>
      <c r="O175" s="41"/>
      <c r="P175" s="41"/>
      <c r="Q175" s="41"/>
      <c r="R175" s="41"/>
      <c r="S175" s="41"/>
      <c r="T175" s="41"/>
      <c r="U175" s="41"/>
      <c r="V175" s="41"/>
      <c r="W175" s="41"/>
      <c r="X175" s="41"/>
      <c r="Y175" s="41"/>
      <c r="Z175" s="41"/>
      <c r="AA175" s="41"/>
      <c r="AB175" s="41"/>
      <c r="AC175" s="41"/>
    </row>
    <row r="176" customFormat="false" ht="15" hidden="false" customHeight="true" outlineLevel="0" collapsed="false">
      <c r="A176" s="48"/>
      <c r="B176" s="49"/>
      <c r="C176" s="57" t="n">
        <v>173</v>
      </c>
      <c r="D176" s="51" t="s">
        <v>297</v>
      </c>
      <c r="E176" s="53" t="s">
        <v>39</v>
      </c>
      <c r="F176" s="53" t="s">
        <v>180</v>
      </c>
      <c r="G176" s="53" t="n">
        <v>13219</v>
      </c>
      <c r="H176" s="53" t="s">
        <v>49</v>
      </c>
      <c r="I176" s="52" t="n">
        <v>20</v>
      </c>
      <c r="J176" s="52" t="n">
        <v>30</v>
      </c>
      <c r="K176" s="55" t="n">
        <v>4.8</v>
      </c>
      <c r="L176" s="59"/>
      <c r="M176" s="38" t="n">
        <f aca="false">L176-(SUM(O176:AC176))</f>
        <v>0</v>
      </c>
      <c r="N176" s="39" t="str">
        <f aca="false">IF(M176&lt;0,"ATENÇÃO","OK")</f>
        <v>OK</v>
      </c>
      <c r="O176" s="41"/>
      <c r="P176" s="41"/>
      <c r="Q176" s="41"/>
      <c r="R176" s="41"/>
      <c r="S176" s="41"/>
      <c r="T176" s="41"/>
      <c r="U176" s="41"/>
      <c r="V176" s="41"/>
      <c r="W176" s="41"/>
      <c r="X176" s="41"/>
      <c r="Y176" s="41"/>
      <c r="Z176" s="41"/>
      <c r="AA176" s="41"/>
      <c r="AB176" s="41"/>
      <c r="AC176" s="41"/>
    </row>
    <row r="177" customFormat="false" ht="15" hidden="false" customHeight="true" outlineLevel="0" collapsed="false">
      <c r="A177" s="48"/>
      <c r="B177" s="49"/>
      <c r="C177" s="50" t="n">
        <v>174</v>
      </c>
      <c r="D177" s="51" t="s">
        <v>298</v>
      </c>
      <c r="E177" s="53" t="s">
        <v>39</v>
      </c>
      <c r="F177" s="53" t="s">
        <v>180</v>
      </c>
      <c r="G177" s="53" t="n">
        <v>13218</v>
      </c>
      <c r="H177" s="60" t="s">
        <v>49</v>
      </c>
      <c r="I177" s="52" t="n">
        <v>20</v>
      </c>
      <c r="J177" s="52" t="n">
        <v>30</v>
      </c>
      <c r="K177" s="55" t="n">
        <v>3</v>
      </c>
      <c r="L177" s="59"/>
      <c r="M177" s="38" t="n">
        <f aca="false">L177-(SUM(O177:AC177))</f>
        <v>0</v>
      </c>
      <c r="N177" s="39" t="str">
        <f aca="false">IF(M177&lt;0,"ATENÇÃO","OK")</f>
        <v>OK</v>
      </c>
      <c r="O177" s="41"/>
      <c r="P177" s="41"/>
      <c r="Q177" s="41"/>
      <c r="R177" s="41"/>
      <c r="S177" s="41"/>
      <c r="T177" s="41"/>
      <c r="U177" s="41"/>
      <c r="V177" s="41"/>
      <c r="W177" s="41"/>
      <c r="X177" s="41"/>
      <c r="Y177" s="41"/>
      <c r="Z177" s="41"/>
      <c r="AA177" s="41"/>
      <c r="AB177" s="41"/>
      <c r="AC177" s="41"/>
    </row>
    <row r="178" customFormat="false" ht="15" hidden="false" customHeight="true" outlineLevel="0" collapsed="false">
      <c r="A178" s="48"/>
      <c r="B178" s="49"/>
      <c r="C178" s="50" t="n">
        <v>175</v>
      </c>
      <c r="D178" s="56" t="s">
        <v>299</v>
      </c>
      <c r="E178" s="53" t="s">
        <v>39</v>
      </c>
      <c r="F178" s="53" t="s">
        <v>300</v>
      </c>
      <c r="G178" s="53" t="n">
        <v>121</v>
      </c>
      <c r="H178" s="54" t="s">
        <v>42</v>
      </c>
      <c r="I178" s="52" t="n">
        <v>20</v>
      </c>
      <c r="J178" s="52" t="n">
        <v>30</v>
      </c>
      <c r="K178" s="55" t="n">
        <v>4.9</v>
      </c>
      <c r="L178" s="59"/>
      <c r="M178" s="38" t="n">
        <f aca="false">L178-(SUM(O178:AC178))</f>
        <v>0</v>
      </c>
      <c r="N178" s="39" t="str">
        <f aca="false">IF(M178&lt;0,"ATENÇÃO","OK")</f>
        <v>OK</v>
      </c>
      <c r="O178" s="41"/>
      <c r="P178" s="41"/>
      <c r="Q178" s="41"/>
      <c r="R178" s="41"/>
      <c r="S178" s="41"/>
      <c r="T178" s="41"/>
      <c r="U178" s="41"/>
      <c r="V178" s="41"/>
      <c r="W178" s="41"/>
      <c r="X178" s="41"/>
      <c r="Y178" s="41"/>
      <c r="Z178" s="41"/>
      <c r="AA178" s="41"/>
      <c r="AB178" s="41"/>
      <c r="AC178" s="41"/>
    </row>
    <row r="179" customFormat="false" ht="15" hidden="false" customHeight="true" outlineLevel="0" collapsed="false">
      <c r="A179" s="48"/>
      <c r="B179" s="49"/>
      <c r="C179" s="50" t="n">
        <v>176</v>
      </c>
      <c r="D179" s="51" t="s">
        <v>301</v>
      </c>
      <c r="E179" s="53" t="s">
        <v>39</v>
      </c>
      <c r="F179" s="53" t="s">
        <v>180</v>
      </c>
      <c r="G179" s="53" t="n">
        <v>13101</v>
      </c>
      <c r="H179" s="52" t="s">
        <v>49</v>
      </c>
      <c r="I179" s="52" t="n">
        <v>20</v>
      </c>
      <c r="J179" s="52" t="n">
        <v>30</v>
      </c>
      <c r="K179" s="55" t="n">
        <v>3.4</v>
      </c>
      <c r="L179" s="59"/>
      <c r="M179" s="38" t="n">
        <f aca="false">L179-(SUM(O179:AC179))</f>
        <v>0</v>
      </c>
      <c r="N179" s="39" t="str">
        <f aca="false">IF(M179&lt;0,"ATENÇÃO","OK")</f>
        <v>OK</v>
      </c>
      <c r="O179" s="41"/>
      <c r="P179" s="41"/>
      <c r="Q179" s="41"/>
      <c r="R179" s="41"/>
      <c r="S179" s="41"/>
      <c r="T179" s="41"/>
      <c r="U179" s="41"/>
      <c r="V179" s="41"/>
      <c r="W179" s="41"/>
      <c r="X179" s="41"/>
      <c r="Y179" s="41"/>
      <c r="Z179" s="41"/>
      <c r="AA179" s="41"/>
      <c r="AB179" s="41"/>
      <c r="AC179" s="41"/>
    </row>
    <row r="180" customFormat="false" ht="15" hidden="false" customHeight="true" outlineLevel="0" collapsed="false">
      <c r="A180" s="48"/>
      <c r="B180" s="49"/>
      <c r="C180" s="50" t="n">
        <v>177</v>
      </c>
      <c r="D180" s="51" t="s">
        <v>302</v>
      </c>
      <c r="E180" s="53" t="s">
        <v>39</v>
      </c>
      <c r="F180" s="53" t="s">
        <v>180</v>
      </c>
      <c r="G180" s="53" t="n">
        <v>13101</v>
      </c>
      <c r="H180" s="52" t="s">
        <v>181</v>
      </c>
      <c r="I180" s="52" t="n">
        <v>20</v>
      </c>
      <c r="J180" s="52" t="n">
        <v>30</v>
      </c>
      <c r="K180" s="55" t="n">
        <v>3.63</v>
      </c>
      <c r="L180" s="59"/>
      <c r="M180" s="38" t="n">
        <f aca="false">L180-(SUM(O180:AC180))</f>
        <v>0</v>
      </c>
      <c r="N180" s="39" t="str">
        <f aca="false">IF(M180&lt;0,"ATENÇÃO","OK")</f>
        <v>OK</v>
      </c>
      <c r="O180" s="41"/>
      <c r="P180" s="41"/>
      <c r="Q180" s="41"/>
      <c r="R180" s="41"/>
      <c r="S180" s="41"/>
      <c r="T180" s="41"/>
      <c r="U180" s="41"/>
      <c r="V180" s="41"/>
      <c r="W180" s="41"/>
      <c r="X180" s="41"/>
      <c r="Y180" s="41"/>
      <c r="Z180" s="41"/>
      <c r="AA180" s="41"/>
      <c r="AB180" s="41"/>
      <c r="AC180" s="41"/>
    </row>
    <row r="181" customFormat="false" ht="15" hidden="false" customHeight="true" outlineLevel="0" collapsed="false">
      <c r="A181" s="48"/>
      <c r="B181" s="49"/>
      <c r="C181" s="57" t="n">
        <v>178</v>
      </c>
      <c r="D181" s="51" t="s">
        <v>303</v>
      </c>
      <c r="E181" s="53" t="s">
        <v>39</v>
      </c>
      <c r="F181" s="53" t="s">
        <v>180</v>
      </c>
      <c r="G181" s="53" t="n">
        <v>13101</v>
      </c>
      <c r="H181" s="52" t="s">
        <v>181</v>
      </c>
      <c r="I181" s="52" t="n">
        <v>20</v>
      </c>
      <c r="J181" s="52" t="n">
        <v>30</v>
      </c>
      <c r="K181" s="55" t="n">
        <v>3.2</v>
      </c>
      <c r="L181" s="59"/>
      <c r="M181" s="38" t="n">
        <f aca="false">L181-(SUM(O181:AC181))</f>
        <v>0</v>
      </c>
      <c r="N181" s="39" t="str">
        <f aca="false">IF(M181&lt;0,"ATENÇÃO","OK")</f>
        <v>OK</v>
      </c>
      <c r="O181" s="41"/>
      <c r="P181" s="41"/>
      <c r="Q181" s="41"/>
      <c r="R181" s="41"/>
      <c r="S181" s="41"/>
      <c r="T181" s="41"/>
      <c r="U181" s="41"/>
      <c r="V181" s="41"/>
      <c r="W181" s="41"/>
      <c r="X181" s="41"/>
      <c r="Y181" s="41"/>
      <c r="Z181" s="41"/>
      <c r="AA181" s="41"/>
      <c r="AB181" s="41"/>
      <c r="AC181" s="41"/>
    </row>
    <row r="182" customFormat="false" ht="15" hidden="false" customHeight="true" outlineLevel="0" collapsed="false">
      <c r="A182" s="48"/>
      <c r="B182" s="49"/>
      <c r="C182" s="50" t="n">
        <v>179</v>
      </c>
      <c r="D182" s="51" t="s">
        <v>304</v>
      </c>
      <c r="E182" s="53" t="s">
        <v>39</v>
      </c>
      <c r="F182" s="53" t="s">
        <v>180</v>
      </c>
      <c r="G182" s="53" t="n">
        <v>13101</v>
      </c>
      <c r="H182" s="52" t="s">
        <v>181</v>
      </c>
      <c r="I182" s="52" t="n">
        <v>20</v>
      </c>
      <c r="J182" s="52" t="n">
        <v>30</v>
      </c>
      <c r="K182" s="55" t="n">
        <v>3.15</v>
      </c>
      <c r="L182" s="59"/>
      <c r="M182" s="38" t="n">
        <f aca="false">L182-(SUM(O182:AC182))</f>
        <v>0</v>
      </c>
      <c r="N182" s="39" t="str">
        <f aca="false">IF(M182&lt;0,"ATENÇÃO","OK")</f>
        <v>OK</v>
      </c>
      <c r="O182" s="41"/>
      <c r="P182" s="41"/>
      <c r="Q182" s="41"/>
      <c r="R182" s="41"/>
      <c r="S182" s="41"/>
      <c r="T182" s="41"/>
      <c r="U182" s="41"/>
      <c r="V182" s="41"/>
      <c r="W182" s="41"/>
      <c r="X182" s="41"/>
      <c r="Y182" s="41"/>
      <c r="Z182" s="41"/>
      <c r="AA182" s="41"/>
      <c r="AB182" s="41"/>
      <c r="AC182" s="41"/>
    </row>
    <row r="183" customFormat="false" ht="15" hidden="false" customHeight="true" outlineLevel="0" collapsed="false">
      <c r="A183" s="48"/>
      <c r="B183" s="49"/>
      <c r="C183" s="50" t="n">
        <v>180</v>
      </c>
      <c r="D183" s="61" t="s">
        <v>305</v>
      </c>
      <c r="E183" s="53" t="s">
        <v>39</v>
      </c>
      <c r="F183" s="53" t="s">
        <v>180</v>
      </c>
      <c r="G183" s="53" t="n">
        <v>1398</v>
      </c>
      <c r="H183" s="52" t="s">
        <v>49</v>
      </c>
      <c r="I183" s="52" t="n">
        <v>20</v>
      </c>
      <c r="J183" s="52" t="n">
        <v>30</v>
      </c>
      <c r="K183" s="55" t="n">
        <v>4.64</v>
      </c>
      <c r="L183" s="59"/>
      <c r="M183" s="38" t="n">
        <f aca="false">L183-(SUM(O183:AC183))</f>
        <v>0</v>
      </c>
      <c r="N183" s="39" t="str">
        <f aca="false">IF(M183&lt;0,"ATENÇÃO","OK")</f>
        <v>OK</v>
      </c>
      <c r="O183" s="41"/>
      <c r="P183" s="41"/>
      <c r="Q183" s="41"/>
      <c r="R183" s="41"/>
      <c r="S183" s="41"/>
      <c r="T183" s="41"/>
      <c r="U183" s="41"/>
      <c r="V183" s="41"/>
      <c r="W183" s="41"/>
      <c r="X183" s="41"/>
      <c r="Y183" s="41"/>
      <c r="Z183" s="41"/>
      <c r="AA183" s="41"/>
      <c r="AB183" s="41"/>
      <c r="AC183" s="41"/>
    </row>
    <row r="184" customFormat="false" ht="15" hidden="false" customHeight="true" outlineLevel="0" collapsed="false">
      <c r="A184" s="48"/>
      <c r="B184" s="49"/>
      <c r="C184" s="50" t="n">
        <v>181</v>
      </c>
      <c r="D184" s="61" t="s">
        <v>306</v>
      </c>
      <c r="E184" s="53" t="s">
        <v>39</v>
      </c>
      <c r="F184" s="53" t="s">
        <v>180</v>
      </c>
      <c r="G184" s="53" t="n">
        <v>1398</v>
      </c>
      <c r="H184" s="52" t="s">
        <v>49</v>
      </c>
      <c r="I184" s="52" t="n">
        <v>20</v>
      </c>
      <c r="J184" s="52" t="n">
        <v>30</v>
      </c>
      <c r="K184" s="55" t="n">
        <v>4.49</v>
      </c>
      <c r="L184" s="59"/>
      <c r="M184" s="38" t="n">
        <f aca="false">L184-(SUM(O184:AC184))</f>
        <v>0</v>
      </c>
      <c r="N184" s="39" t="str">
        <f aca="false">IF(M184&lt;0,"ATENÇÃO","OK")</f>
        <v>OK</v>
      </c>
      <c r="O184" s="41"/>
      <c r="P184" s="41"/>
      <c r="Q184" s="41"/>
      <c r="R184" s="41"/>
      <c r="S184" s="41"/>
      <c r="T184" s="41"/>
      <c r="U184" s="41"/>
      <c r="V184" s="41"/>
      <c r="W184" s="41"/>
      <c r="X184" s="41"/>
      <c r="Y184" s="41"/>
      <c r="Z184" s="41"/>
      <c r="AA184" s="41"/>
      <c r="AB184" s="41"/>
      <c r="AC184" s="41"/>
    </row>
    <row r="185" customFormat="false" ht="15" hidden="false" customHeight="true" outlineLevel="0" collapsed="false">
      <c r="A185" s="48"/>
      <c r="B185" s="49"/>
      <c r="C185" s="50" t="n">
        <v>182</v>
      </c>
      <c r="D185" s="51" t="s">
        <v>307</v>
      </c>
      <c r="E185" s="53" t="s">
        <v>39</v>
      </c>
      <c r="F185" s="53" t="s">
        <v>180</v>
      </c>
      <c r="G185" s="53" t="n">
        <v>1393</v>
      </c>
      <c r="H185" s="52" t="s">
        <v>49</v>
      </c>
      <c r="I185" s="52" t="n">
        <v>20</v>
      </c>
      <c r="J185" s="52" t="n">
        <v>30</v>
      </c>
      <c r="K185" s="55" t="n">
        <v>2.9</v>
      </c>
      <c r="L185" s="59"/>
      <c r="M185" s="38" t="n">
        <f aca="false">L185-(SUM(O185:AC185))</f>
        <v>0</v>
      </c>
      <c r="N185" s="39" t="str">
        <f aca="false">IF(M185&lt;0,"ATENÇÃO","OK")</f>
        <v>OK</v>
      </c>
      <c r="O185" s="41"/>
      <c r="P185" s="41"/>
      <c r="Q185" s="41"/>
      <c r="R185" s="41"/>
      <c r="S185" s="41"/>
      <c r="T185" s="41"/>
      <c r="U185" s="41"/>
      <c r="V185" s="41"/>
      <c r="W185" s="41"/>
      <c r="X185" s="41"/>
      <c r="Y185" s="41"/>
      <c r="Z185" s="41"/>
      <c r="AA185" s="41"/>
      <c r="AB185" s="41"/>
      <c r="AC185" s="41"/>
    </row>
    <row r="186" customFormat="false" ht="15" hidden="false" customHeight="true" outlineLevel="0" collapsed="false">
      <c r="A186" s="48"/>
      <c r="B186" s="49"/>
      <c r="C186" s="57" t="n">
        <v>183</v>
      </c>
      <c r="D186" s="51" t="s">
        <v>308</v>
      </c>
      <c r="E186" s="53" t="s">
        <v>39</v>
      </c>
      <c r="F186" s="53" t="s">
        <v>130</v>
      </c>
      <c r="G186" s="62" t="n">
        <v>43558</v>
      </c>
      <c r="H186" s="52" t="s">
        <v>49</v>
      </c>
      <c r="I186" s="52" t="n">
        <v>20</v>
      </c>
      <c r="J186" s="52" t="n">
        <v>30</v>
      </c>
      <c r="K186" s="55" t="n">
        <v>3.5</v>
      </c>
      <c r="L186" s="59"/>
      <c r="M186" s="38" t="n">
        <f aca="false">L186-(SUM(O186:AC186))</f>
        <v>-20</v>
      </c>
      <c r="N186" s="39" t="str">
        <f aca="false">IF(M186&lt;0,"ATENÇÃO","OK")</f>
        <v>ATENÇÃO</v>
      </c>
      <c r="O186" s="41"/>
      <c r="P186" s="41"/>
      <c r="Q186" s="41"/>
      <c r="R186" s="41"/>
      <c r="S186" s="41"/>
      <c r="T186" s="41"/>
      <c r="U186" s="41"/>
      <c r="V186" s="41"/>
      <c r="W186" s="41"/>
      <c r="X186" s="41"/>
      <c r="Y186" s="41"/>
      <c r="Z186" s="41"/>
      <c r="AA186" s="41"/>
      <c r="AB186" s="41" t="n">
        <v>20</v>
      </c>
      <c r="AC186" s="41"/>
    </row>
    <row r="187" customFormat="false" ht="15" hidden="false" customHeight="true" outlineLevel="0" collapsed="false">
      <c r="A187" s="48"/>
      <c r="B187" s="49"/>
      <c r="C187" s="50" t="n">
        <v>184</v>
      </c>
      <c r="D187" s="51" t="s">
        <v>309</v>
      </c>
      <c r="E187" s="53" t="s">
        <v>39</v>
      </c>
      <c r="F187" s="53" t="s">
        <v>130</v>
      </c>
      <c r="G187" s="62" t="n">
        <v>43558</v>
      </c>
      <c r="H187" s="52" t="s">
        <v>49</v>
      </c>
      <c r="I187" s="52" t="n">
        <v>20</v>
      </c>
      <c r="J187" s="52" t="n">
        <v>30</v>
      </c>
      <c r="K187" s="55" t="n">
        <v>3.5</v>
      </c>
      <c r="L187" s="59"/>
      <c r="M187" s="38" t="n">
        <f aca="false">L187-(SUM(O187:AC187))</f>
        <v>0</v>
      </c>
      <c r="N187" s="39" t="str">
        <f aca="false">IF(M187&lt;0,"ATENÇÃO","OK")</f>
        <v>OK</v>
      </c>
      <c r="O187" s="41"/>
      <c r="P187" s="41"/>
      <c r="Q187" s="41"/>
      <c r="R187" s="41"/>
      <c r="S187" s="41"/>
      <c r="T187" s="41"/>
      <c r="U187" s="41"/>
      <c r="V187" s="41"/>
      <c r="W187" s="41"/>
      <c r="X187" s="41"/>
      <c r="Y187" s="41"/>
      <c r="Z187" s="41"/>
      <c r="AA187" s="41"/>
      <c r="AB187" s="41"/>
      <c r="AC187" s="41"/>
    </row>
    <row r="188" customFormat="false" ht="15" hidden="false" customHeight="true" outlineLevel="0" collapsed="false">
      <c r="A188" s="48"/>
      <c r="B188" s="49"/>
      <c r="C188" s="50" t="n">
        <v>185</v>
      </c>
      <c r="D188" s="61" t="s">
        <v>310</v>
      </c>
      <c r="E188" s="53" t="s">
        <v>39</v>
      </c>
      <c r="F188" s="53" t="s">
        <v>180</v>
      </c>
      <c r="G188" s="53" t="n">
        <v>1304</v>
      </c>
      <c r="H188" s="52" t="s">
        <v>49</v>
      </c>
      <c r="I188" s="52" t="n">
        <v>20</v>
      </c>
      <c r="J188" s="52" t="n">
        <v>30</v>
      </c>
      <c r="K188" s="55" t="n">
        <v>20</v>
      </c>
      <c r="L188" s="59"/>
      <c r="M188" s="38" t="n">
        <f aca="false">L188-(SUM(O188:AC188))</f>
        <v>0</v>
      </c>
      <c r="N188" s="39" t="str">
        <f aca="false">IF(M188&lt;0,"ATENÇÃO","OK")</f>
        <v>OK</v>
      </c>
      <c r="O188" s="41"/>
      <c r="P188" s="41"/>
      <c r="Q188" s="41"/>
      <c r="R188" s="41"/>
      <c r="S188" s="41"/>
      <c r="T188" s="41"/>
      <c r="U188" s="41"/>
      <c r="V188" s="41"/>
      <c r="W188" s="41"/>
      <c r="X188" s="41"/>
      <c r="Y188" s="41"/>
      <c r="Z188" s="41"/>
      <c r="AA188" s="41"/>
      <c r="AB188" s="41"/>
      <c r="AC188" s="41"/>
    </row>
    <row r="189" customFormat="false" ht="15" hidden="false" customHeight="true" outlineLevel="0" collapsed="false">
      <c r="A189" s="48"/>
      <c r="B189" s="49"/>
      <c r="C189" s="50" t="n">
        <v>186</v>
      </c>
      <c r="D189" s="51" t="s">
        <v>311</v>
      </c>
      <c r="E189" s="53" t="s">
        <v>39</v>
      </c>
      <c r="F189" s="53" t="s">
        <v>180</v>
      </c>
      <c r="G189" s="53" t="n">
        <v>1313</v>
      </c>
      <c r="H189" s="52" t="s">
        <v>181</v>
      </c>
      <c r="I189" s="52" t="n">
        <v>20</v>
      </c>
      <c r="J189" s="52" t="n">
        <v>30</v>
      </c>
      <c r="K189" s="55" t="n">
        <v>21</v>
      </c>
      <c r="L189" s="59"/>
      <c r="M189" s="38" t="n">
        <f aca="false">L189-(SUM(O189:AC189))</f>
        <v>0</v>
      </c>
      <c r="N189" s="39" t="str">
        <f aca="false">IF(M189&lt;0,"ATENÇÃO","OK")</f>
        <v>OK</v>
      </c>
      <c r="O189" s="41"/>
      <c r="P189" s="41"/>
      <c r="Q189" s="41"/>
      <c r="R189" s="41"/>
      <c r="S189" s="41"/>
      <c r="T189" s="41"/>
      <c r="U189" s="41"/>
      <c r="V189" s="41"/>
      <c r="W189" s="41"/>
      <c r="X189" s="41"/>
      <c r="Y189" s="41"/>
      <c r="Z189" s="41"/>
      <c r="AA189" s="41"/>
      <c r="AB189" s="41"/>
      <c r="AC189" s="41"/>
    </row>
    <row r="190" customFormat="false" ht="15" hidden="false" customHeight="true" outlineLevel="0" collapsed="false">
      <c r="A190" s="48"/>
      <c r="B190" s="49"/>
      <c r="C190" s="50" t="n">
        <v>187</v>
      </c>
      <c r="D190" s="51" t="s">
        <v>312</v>
      </c>
      <c r="E190" s="53" t="s">
        <v>39</v>
      </c>
      <c r="F190" s="53" t="s">
        <v>180</v>
      </c>
      <c r="G190" s="53" t="n">
        <v>1313</v>
      </c>
      <c r="H190" s="52" t="s">
        <v>181</v>
      </c>
      <c r="I190" s="52" t="n">
        <v>20</v>
      </c>
      <c r="J190" s="52" t="n">
        <v>30</v>
      </c>
      <c r="K190" s="55" t="n">
        <v>25</v>
      </c>
      <c r="L190" s="59"/>
      <c r="M190" s="38" t="n">
        <f aca="false">L190-(SUM(O190:AC190))</f>
        <v>0</v>
      </c>
      <c r="N190" s="39" t="str">
        <f aca="false">IF(M190&lt;0,"ATENÇÃO","OK")</f>
        <v>OK</v>
      </c>
      <c r="O190" s="41"/>
      <c r="P190" s="41"/>
      <c r="Q190" s="41"/>
      <c r="R190" s="41"/>
      <c r="S190" s="41"/>
      <c r="T190" s="41"/>
      <c r="U190" s="41"/>
      <c r="V190" s="41"/>
      <c r="W190" s="41"/>
      <c r="X190" s="41"/>
      <c r="Y190" s="41"/>
      <c r="Z190" s="41"/>
      <c r="AA190" s="41"/>
      <c r="AB190" s="41"/>
      <c r="AC190" s="41"/>
    </row>
    <row r="191" customFormat="false" ht="15" hidden="false" customHeight="true" outlineLevel="0" collapsed="false">
      <c r="A191" s="48"/>
      <c r="B191" s="49"/>
      <c r="C191" s="57" t="n">
        <v>188</v>
      </c>
      <c r="D191" s="51" t="s">
        <v>313</v>
      </c>
      <c r="E191" s="53" t="s">
        <v>39</v>
      </c>
      <c r="F191" s="53" t="s">
        <v>180</v>
      </c>
      <c r="G191" s="53" t="n">
        <v>1314</v>
      </c>
      <c r="H191" s="52" t="s">
        <v>181</v>
      </c>
      <c r="I191" s="52" t="n">
        <v>20</v>
      </c>
      <c r="J191" s="52" t="n">
        <v>30</v>
      </c>
      <c r="K191" s="55" t="n">
        <v>20</v>
      </c>
      <c r="L191" s="59"/>
      <c r="M191" s="38" t="n">
        <f aca="false">L191-(SUM(O191:AC191))</f>
        <v>0</v>
      </c>
      <c r="N191" s="39" t="str">
        <f aca="false">IF(M191&lt;0,"ATENÇÃO","OK")</f>
        <v>OK</v>
      </c>
      <c r="O191" s="41"/>
      <c r="P191" s="41"/>
      <c r="Q191" s="41"/>
      <c r="R191" s="41"/>
      <c r="S191" s="41"/>
      <c r="T191" s="41"/>
      <c r="U191" s="41"/>
      <c r="V191" s="41"/>
      <c r="W191" s="41"/>
      <c r="X191" s="41"/>
      <c r="Y191" s="41"/>
      <c r="Z191" s="41"/>
      <c r="AA191" s="41"/>
      <c r="AB191" s="41"/>
      <c r="AC191" s="41"/>
    </row>
    <row r="192" customFormat="false" ht="15" hidden="false" customHeight="true" outlineLevel="0" collapsed="false">
      <c r="A192" s="48"/>
      <c r="B192" s="49"/>
      <c r="C192" s="50" t="n">
        <v>189</v>
      </c>
      <c r="D192" s="51" t="s">
        <v>314</v>
      </c>
      <c r="E192" s="53" t="s">
        <v>39</v>
      </c>
      <c r="F192" s="53" t="s">
        <v>180</v>
      </c>
      <c r="G192" s="53" t="n">
        <v>1314</v>
      </c>
      <c r="H192" s="53" t="s">
        <v>181</v>
      </c>
      <c r="I192" s="52" t="n">
        <v>20</v>
      </c>
      <c r="J192" s="52" t="n">
        <v>30</v>
      </c>
      <c r="K192" s="55" t="n">
        <v>22</v>
      </c>
      <c r="L192" s="59"/>
      <c r="M192" s="38" t="n">
        <f aca="false">L192-(SUM(O192:AC192))</f>
        <v>0</v>
      </c>
      <c r="N192" s="39" t="str">
        <f aca="false">IF(M192&lt;0,"ATENÇÃO","OK")</f>
        <v>OK</v>
      </c>
      <c r="O192" s="41"/>
      <c r="P192" s="41"/>
      <c r="Q192" s="41"/>
      <c r="R192" s="41"/>
      <c r="S192" s="41"/>
      <c r="T192" s="41"/>
      <c r="U192" s="41"/>
      <c r="V192" s="41"/>
      <c r="W192" s="41"/>
      <c r="X192" s="41"/>
      <c r="Y192" s="41"/>
      <c r="Z192" s="41"/>
      <c r="AA192" s="41"/>
      <c r="AB192" s="41"/>
      <c r="AC192" s="41"/>
    </row>
    <row r="193" customFormat="false" ht="15" hidden="false" customHeight="true" outlineLevel="0" collapsed="false">
      <c r="A193" s="48"/>
      <c r="B193" s="49"/>
      <c r="C193" s="50" t="n">
        <v>190</v>
      </c>
      <c r="D193" s="51" t="s">
        <v>315</v>
      </c>
      <c r="E193" s="53" t="s">
        <v>39</v>
      </c>
      <c r="F193" s="53" t="s">
        <v>180</v>
      </c>
      <c r="G193" s="53" t="n">
        <v>1314</v>
      </c>
      <c r="H193" s="53" t="s">
        <v>181</v>
      </c>
      <c r="I193" s="52" t="n">
        <v>20</v>
      </c>
      <c r="J193" s="52" t="n">
        <v>30</v>
      </c>
      <c r="K193" s="55" t="n">
        <v>16.5</v>
      </c>
      <c r="L193" s="59"/>
      <c r="M193" s="38" t="n">
        <f aca="false">L193-(SUM(O193:AC193))</f>
        <v>0</v>
      </c>
      <c r="N193" s="39" t="str">
        <f aca="false">IF(M193&lt;0,"ATENÇÃO","OK")</f>
        <v>OK</v>
      </c>
      <c r="O193" s="41"/>
      <c r="P193" s="41"/>
      <c r="Q193" s="41"/>
      <c r="R193" s="41"/>
      <c r="S193" s="41"/>
      <c r="T193" s="41"/>
      <c r="U193" s="41"/>
      <c r="V193" s="41"/>
      <c r="W193" s="41"/>
      <c r="X193" s="41"/>
      <c r="Y193" s="41"/>
      <c r="Z193" s="41"/>
      <c r="AA193" s="41"/>
      <c r="AB193" s="41"/>
      <c r="AC193" s="41"/>
    </row>
    <row r="194" customFormat="false" ht="15" hidden="false" customHeight="true" outlineLevel="0" collapsed="false">
      <c r="A194" s="48"/>
      <c r="B194" s="49"/>
      <c r="C194" s="50" t="n">
        <v>191</v>
      </c>
      <c r="D194" s="61" t="s">
        <v>316</v>
      </c>
      <c r="E194" s="53" t="s">
        <v>39</v>
      </c>
      <c r="F194" s="53" t="s">
        <v>180</v>
      </c>
      <c r="G194" s="53" t="n">
        <v>1313</v>
      </c>
      <c r="H194" s="53" t="s">
        <v>49</v>
      </c>
      <c r="I194" s="52" t="n">
        <v>20</v>
      </c>
      <c r="J194" s="52" t="n">
        <v>30</v>
      </c>
      <c r="K194" s="55" t="n">
        <v>20</v>
      </c>
      <c r="L194" s="59"/>
      <c r="M194" s="38" t="n">
        <f aca="false">L194-(SUM(O194:AC194))</f>
        <v>0</v>
      </c>
      <c r="N194" s="39" t="str">
        <f aca="false">IF(M194&lt;0,"ATENÇÃO","OK")</f>
        <v>OK</v>
      </c>
      <c r="O194" s="41"/>
      <c r="P194" s="41"/>
      <c r="Q194" s="41"/>
      <c r="R194" s="41"/>
      <c r="S194" s="41"/>
      <c r="T194" s="41"/>
      <c r="U194" s="41"/>
      <c r="V194" s="41"/>
      <c r="W194" s="41"/>
      <c r="X194" s="41"/>
      <c r="Y194" s="41"/>
      <c r="Z194" s="41"/>
      <c r="AA194" s="41"/>
      <c r="AB194" s="41"/>
      <c r="AC194" s="41"/>
    </row>
    <row r="195" customFormat="false" ht="15" hidden="false" customHeight="true" outlineLevel="0" collapsed="false">
      <c r="A195" s="48"/>
      <c r="B195" s="49"/>
      <c r="C195" s="50" t="n">
        <v>192</v>
      </c>
      <c r="D195" s="61" t="s">
        <v>317</v>
      </c>
      <c r="E195" s="53" t="s">
        <v>39</v>
      </c>
      <c r="F195" s="53" t="s">
        <v>180</v>
      </c>
      <c r="G195" s="53" t="n">
        <v>1313</v>
      </c>
      <c r="H195" s="53" t="s">
        <v>49</v>
      </c>
      <c r="I195" s="52" t="n">
        <v>20</v>
      </c>
      <c r="J195" s="52" t="n">
        <v>30</v>
      </c>
      <c r="K195" s="55" t="n">
        <v>17</v>
      </c>
      <c r="L195" s="59"/>
      <c r="M195" s="38" t="n">
        <f aca="false">L195-(SUM(O195:AC195))</f>
        <v>0</v>
      </c>
      <c r="N195" s="39" t="str">
        <f aca="false">IF(M195&lt;0,"ATENÇÃO","OK")</f>
        <v>OK</v>
      </c>
      <c r="O195" s="41"/>
      <c r="P195" s="41"/>
      <c r="Q195" s="41"/>
      <c r="R195" s="41"/>
      <c r="S195" s="41"/>
      <c r="T195" s="41"/>
      <c r="U195" s="41"/>
      <c r="V195" s="41"/>
      <c r="W195" s="41"/>
      <c r="X195" s="41"/>
      <c r="Y195" s="41"/>
      <c r="Z195" s="41"/>
      <c r="AA195" s="41"/>
      <c r="AB195" s="41"/>
      <c r="AC195" s="41"/>
    </row>
    <row r="196" customFormat="false" ht="15" hidden="false" customHeight="true" outlineLevel="0" collapsed="false">
      <c r="A196" s="48"/>
      <c r="B196" s="49"/>
      <c r="C196" s="57" t="n">
        <v>193</v>
      </c>
      <c r="D196" s="51" t="s">
        <v>318</v>
      </c>
      <c r="E196" s="53" t="s">
        <v>39</v>
      </c>
      <c r="F196" s="53" t="s">
        <v>319</v>
      </c>
      <c r="G196" s="53" t="s">
        <v>320</v>
      </c>
      <c r="H196" s="53" t="s">
        <v>49</v>
      </c>
      <c r="I196" s="52" t="n">
        <v>20</v>
      </c>
      <c r="J196" s="52" t="n">
        <v>30</v>
      </c>
      <c r="K196" s="55" t="n">
        <v>1.05</v>
      </c>
      <c r="L196" s="59"/>
      <c r="M196" s="38" t="n">
        <f aca="false">L196-(SUM(O196:AC196))</f>
        <v>0</v>
      </c>
      <c r="N196" s="39" t="str">
        <f aca="false">IF(M196&lt;0,"ATENÇÃO","OK")</f>
        <v>OK</v>
      </c>
      <c r="O196" s="41"/>
      <c r="P196" s="41"/>
      <c r="Q196" s="41"/>
      <c r="R196" s="41"/>
      <c r="S196" s="41"/>
      <c r="T196" s="41"/>
      <c r="U196" s="41"/>
      <c r="V196" s="41"/>
      <c r="W196" s="41"/>
      <c r="X196" s="41"/>
      <c r="Y196" s="41"/>
      <c r="Z196" s="41"/>
      <c r="AA196" s="41"/>
      <c r="AB196" s="41"/>
      <c r="AC196" s="41"/>
    </row>
    <row r="197" customFormat="false" ht="15" hidden="false" customHeight="true" outlineLevel="0" collapsed="false">
      <c r="A197" s="48"/>
      <c r="B197" s="49"/>
      <c r="C197" s="50" t="n">
        <v>194</v>
      </c>
      <c r="D197" s="51" t="s">
        <v>321</v>
      </c>
      <c r="E197" s="53" t="s">
        <v>39</v>
      </c>
      <c r="F197" s="53" t="s">
        <v>319</v>
      </c>
      <c r="G197" s="53" t="s">
        <v>320</v>
      </c>
      <c r="H197" s="52" t="s">
        <v>49</v>
      </c>
      <c r="I197" s="52" t="n">
        <v>20</v>
      </c>
      <c r="J197" s="52" t="n">
        <v>30</v>
      </c>
      <c r="K197" s="55" t="n">
        <v>0.94</v>
      </c>
      <c r="L197" s="59"/>
      <c r="M197" s="38" t="n">
        <f aca="false">L197-(SUM(O197:AC197))</f>
        <v>0</v>
      </c>
      <c r="N197" s="39" t="str">
        <f aca="false">IF(M197&lt;0,"ATENÇÃO","OK")</f>
        <v>OK</v>
      </c>
      <c r="O197" s="41"/>
      <c r="P197" s="41"/>
      <c r="Q197" s="41"/>
      <c r="R197" s="41"/>
      <c r="S197" s="41"/>
      <c r="T197" s="41"/>
      <c r="U197" s="41"/>
      <c r="V197" s="41"/>
      <c r="W197" s="41"/>
      <c r="X197" s="41"/>
      <c r="Y197" s="41"/>
      <c r="Z197" s="41"/>
      <c r="AA197" s="41"/>
      <c r="AB197" s="41"/>
      <c r="AC197" s="41"/>
    </row>
    <row r="198" customFormat="false" ht="15" hidden="false" customHeight="true" outlineLevel="0" collapsed="false">
      <c r="A198" s="48"/>
      <c r="B198" s="49"/>
      <c r="C198" s="50" t="n">
        <v>195</v>
      </c>
      <c r="D198" s="51" t="s">
        <v>322</v>
      </c>
      <c r="E198" s="53" t="s">
        <v>39</v>
      </c>
      <c r="F198" s="53" t="s">
        <v>319</v>
      </c>
      <c r="G198" s="58" t="s">
        <v>320</v>
      </c>
      <c r="H198" s="53" t="s">
        <v>49</v>
      </c>
      <c r="I198" s="52" t="n">
        <v>20</v>
      </c>
      <c r="J198" s="52" t="n">
        <v>30</v>
      </c>
      <c r="K198" s="55" t="n">
        <v>2.5</v>
      </c>
      <c r="L198" s="59"/>
      <c r="M198" s="38" t="n">
        <f aca="false">L198-(SUM(O198:AC198))</f>
        <v>0</v>
      </c>
      <c r="N198" s="39" t="str">
        <f aca="false">IF(M198&lt;0,"ATENÇÃO","OK")</f>
        <v>OK</v>
      </c>
      <c r="O198" s="41"/>
      <c r="P198" s="41"/>
      <c r="Q198" s="41"/>
      <c r="R198" s="41"/>
      <c r="S198" s="41"/>
      <c r="T198" s="41"/>
      <c r="U198" s="41"/>
      <c r="V198" s="41"/>
      <c r="W198" s="41"/>
      <c r="X198" s="41"/>
      <c r="Y198" s="41"/>
      <c r="Z198" s="41"/>
      <c r="AA198" s="41"/>
      <c r="AB198" s="41"/>
      <c r="AC198" s="41"/>
    </row>
    <row r="199" customFormat="false" ht="15" hidden="false" customHeight="true" outlineLevel="0" collapsed="false">
      <c r="A199" s="48"/>
      <c r="B199" s="49"/>
      <c r="C199" s="50" t="n">
        <v>196</v>
      </c>
      <c r="D199" s="56" t="s">
        <v>323</v>
      </c>
      <c r="E199" s="53" t="s">
        <v>39</v>
      </c>
      <c r="F199" s="53" t="s">
        <v>324</v>
      </c>
      <c r="G199" s="58" t="s">
        <v>325</v>
      </c>
      <c r="H199" s="52" t="s">
        <v>42</v>
      </c>
      <c r="I199" s="52" t="n">
        <v>20</v>
      </c>
      <c r="J199" s="52" t="n">
        <v>30</v>
      </c>
      <c r="K199" s="55" t="n">
        <v>17.43</v>
      </c>
      <c r="L199" s="59"/>
      <c r="M199" s="38" t="n">
        <f aca="false">L199-(SUM(O199:AC199))</f>
        <v>0</v>
      </c>
      <c r="N199" s="39" t="str">
        <f aca="false">IF(M199&lt;0,"ATENÇÃO","OK")</f>
        <v>OK</v>
      </c>
      <c r="O199" s="41"/>
      <c r="P199" s="41"/>
      <c r="Q199" s="41"/>
      <c r="R199" s="41"/>
      <c r="S199" s="41"/>
      <c r="T199" s="41"/>
      <c r="U199" s="41"/>
      <c r="V199" s="41"/>
      <c r="W199" s="41"/>
      <c r="X199" s="41"/>
      <c r="Y199" s="41"/>
      <c r="Z199" s="41"/>
      <c r="AA199" s="41"/>
      <c r="AB199" s="41"/>
      <c r="AC199" s="41"/>
    </row>
    <row r="200" customFormat="false" ht="15" hidden="false" customHeight="true" outlineLevel="0" collapsed="false">
      <c r="A200" s="48"/>
      <c r="B200" s="49"/>
      <c r="C200" s="50" t="n">
        <v>197</v>
      </c>
      <c r="D200" s="51" t="s">
        <v>326</v>
      </c>
      <c r="E200" s="53" t="s">
        <v>39</v>
      </c>
      <c r="F200" s="53" t="s">
        <v>143</v>
      </c>
      <c r="G200" s="58" t="s">
        <v>327</v>
      </c>
      <c r="H200" s="52" t="s">
        <v>49</v>
      </c>
      <c r="I200" s="52" t="n">
        <v>20</v>
      </c>
      <c r="J200" s="52" t="n">
        <v>30</v>
      </c>
      <c r="K200" s="55" t="n">
        <v>19</v>
      </c>
      <c r="L200" s="59"/>
      <c r="M200" s="38" t="n">
        <f aca="false">L200-(SUM(O200:AC200))</f>
        <v>0</v>
      </c>
      <c r="N200" s="39" t="str">
        <f aca="false">IF(M200&lt;0,"ATENÇÃO","OK")</f>
        <v>OK</v>
      </c>
      <c r="O200" s="41"/>
      <c r="P200" s="41"/>
      <c r="Q200" s="41"/>
      <c r="R200" s="41"/>
      <c r="S200" s="41"/>
      <c r="T200" s="41"/>
      <c r="U200" s="41"/>
      <c r="V200" s="41"/>
      <c r="W200" s="41"/>
      <c r="X200" s="41"/>
      <c r="Y200" s="41"/>
      <c r="Z200" s="41"/>
      <c r="AA200" s="41"/>
      <c r="AB200" s="41"/>
      <c r="AC200" s="41"/>
    </row>
    <row r="201" customFormat="false" ht="15" hidden="false" customHeight="true" outlineLevel="0" collapsed="false">
      <c r="A201" s="48"/>
      <c r="B201" s="49"/>
      <c r="C201" s="57" t="n">
        <v>198</v>
      </c>
      <c r="D201" s="51" t="s">
        <v>328</v>
      </c>
      <c r="E201" s="53" t="s">
        <v>39</v>
      </c>
      <c r="F201" s="53" t="s">
        <v>180</v>
      </c>
      <c r="G201" s="58" t="s">
        <v>329</v>
      </c>
      <c r="H201" s="52" t="s">
        <v>49</v>
      </c>
      <c r="I201" s="52" t="n">
        <v>20</v>
      </c>
      <c r="J201" s="52" t="n">
        <v>30</v>
      </c>
      <c r="K201" s="55" t="n">
        <v>11.08</v>
      </c>
      <c r="L201" s="59"/>
      <c r="M201" s="38" t="n">
        <f aca="false">L201-(SUM(O201:AC201))</f>
        <v>0</v>
      </c>
      <c r="N201" s="39" t="str">
        <f aca="false">IF(M201&lt;0,"ATENÇÃO","OK")</f>
        <v>OK</v>
      </c>
      <c r="O201" s="41"/>
      <c r="P201" s="41"/>
      <c r="Q201" s="41"/>
      <c r="R201" s="41"/>
      <c r="S201" s="41"/>
      <c r="T201" s="41"/>
      <c r="U201" s="41"/>
      <c r="V201" s="41"/>
      <c r="W201" s="41"/>
      <c r="X201" s="41"/>
      <c r="Y201" s="41"/>
      <c r="Z201" s="41"/>
      <c r="AA201" s="41"/>
      <c r="AB201" s="41"/>
      <c r="AC201" s="41"/>
    </row>
    <row r="202" customFormat="false" ht="15" hidden="false" customHeight="true" outlineLevel="0" collapsed="false">
      <c r="A202" s="63" t="s">
        <v>330</v>
      </c>
      <c r="B202" s="31" t="n">
        <v>3</v>
      </c>
      <c r="C202" s="32" t="n">
        <v>199</v>
      </c>
      <c r="D202" s="64" t="s">
        <v>331</v>
      </c>
      <c r="E202" s="34" t="s">
        <v>39</v>
      </c>
      <c r="F202" s="34" t="s">
        <v>332</v>
      </c>
      <c r="G202" s="47" t="n">
        <v>1633</v>
      </c>
      <c r="H202" s="35" t="s">
        <v>49</v>
      </c>
      <c r="I202" s="35" t="n">
        <v>20</v>
      </c>
      <c r="J202" s="35" t="n">
        <v>30</v>
      </c>
      <c r="K202" s="36" t="n">
        <v>7.89</v>
      </c>
      <c r="L202" s="59" t="n">
        <v>110</v>
      </c>
      <c r="M202" s="38" t="n">
        <f aca="false">L202-(SUM(O202:AC202))</f>
        <v>70</v>
      </c>
      <c r="N202" s="39" t="str">
        <f aca="false">IF(M202&lt;0,"ATENÇÃO","OK")</f>
        <v>OK</v>
      </c>
      <c r="O202" s="41"/>
      <c r="P202" s="41"/>
      <c r="Q202" s="41"/>
      <c r="R202" s="41"/>
      <c r="S202" s="41" t="n">
        <v>40</v>
      </c>
      <c r="T202" s="41"/>
      <c r="U202" s="41"/>
      <c r="V202" s="41"/>
      <c r="W202" s="41"/>
      <c r="X202" s="41"/>
      <c r="Y202" s="41"/>
      <c r="Z202" s="41"/>
      <c r="AA202" s="41"/>
      <c r="AB202" s="41"/>
      <c r="AC202" s="41"/>
    </row>
    <row r="203" customFormat="false" ht="15" hidden="false" customHeight="true" outlineLevel="0" collapsed="false">
      <c r="A203" s="63"/>
      <c r="B203" s="31"/>
      <c r="C203" s="32" t="n">
        <v>200</v>
      </c>
      <c r="D203" s="45" t="s">
        <v>333</v>
      </c>
      <c r="E203" s="34" t="s">
        <v>39</v>
      </c>
      <c r="F203" s="34" t="s">
        <v>332</v>
      </c>
      <c r="G203" s="47" t="n">
        <v>1631</v>
      </c>
      <c r="H203" s="46" t="s">
        <v>49</v>
      </c>
      <c r="I203" s="35" t="n">
        <v>20</v>
      </c>
      <c r="J203" s="35" t="n">
        <v>30</v>
      </c>
      <c r="K203" s="36" t="n">
        <v>7.37</v>
      </c>
      <c r="L203" s="59" t="n">
        <v>110</v>
      </c>
      <c r="M203" s="38" t="n">
        <f aca="false">L203-(SUM(O203:AC203))</f>
        <v>70</v>
      </c>
      <c r="N203" s="39" t="str">
        <f aca="false">IF(M203&lt;0,"ATENÇÃO","OK")</f>
        <v>OK</v>
      </c>
      <c r="O203" s="41"/>
      <c r="P203" s="41"/>
      <c r="Q203" s="41"/>
      <c r="R203" s="41"/>
      <c r="S203" s="41" t="n">
        <v>40</v>
      </c>
      <c r="T203" s="41"/>
      <c r="U203" s="41"/>
      <c r="V203" s="41"/>
      <c r="W203" s="41"/>
      <c r="X203" s="41"/>
      <c r="Y203" s="41"/>
      <c r="Z203" s="41"/>
      <c r="AA203" s="41"/>
      <c r="AB203" s="41"/>
      <c r="AC203" s="41"/>
    </row>
    <row r="204" customFormat="false" ht="15" hidden="false" customHeight="true" outlineLevel="0" collapsed="false">
      <c r="A204" s="63"/>
      <c r="B204" s="31"/>
      <c r="C204" s="32" t="n">
        <v>201</v>
      </c>
      <c r="D204" s="45" t="s">
        <v>334</v>
      </c>
      <c r="E204" s="34" t="s">
        <v>39</v>
      </c>
      <c r="F204" s="34" t="s">
        <v>335</v>
      </c>
      <c r="G204" s="47" t="s">
        <v>336</v>
      </c>
      <c r="H204" s="34" t="s">
        <v>49</v>
      </c>
      <c r="I204" s="35" t="n">
        <v>20</v>
      </c>
      <c r="J204" s="35" t="n">
        <v>30</v>
      </c>
      <c r="K204" s="36" t="n">
        <v>76.42</v>
      </c>
      <c r="L204" s="59"/>
      <c r="M204" s="38" t="n">
        <f aca="false">L204-(SUM(O204:AC204))</f>
        <v>0</v>
      </c>
      <c r="N204" s="39" t="str">
        <f aca="false">IF(M204&lt;0,"ATENÇÃO","OK")</f>
        <v>OK</v>
      </c>
      <c r="O204" s="41"/>
      <c r="P204" s="41"/>
      <c r="Q204" s="41"/>
      <c r="R204" s="41"/>
      <c r="S204" s="41"/>
      <c r="T204" s="41"/>
      <c r="U204" s="41"/>
      <c r="V204" s="41"/>
      <c r="W204" s="41"/>
      <c r="X204" s="41"/>
      <c r="Y204" s="41"/>
      <c r="Z204" s="41"/>
      <c r="AA204" s="41"/>
      <c r="AB204" s="41"/>
      <c r="AC204" s="41"/>
    </row>
    <row r="205" customFormat="false" ht="15" hidden="false" customHeight="true" outlineLevel="0" collapsed="false">
      <c r="A205" s="63"/>
      <c r="B205" s="31"/>
      <c r="C205" s="32" t="n">
        <v>202</v>
      </c>
      <c r="D205" s="45" t="s">
        <v>337</v>
      </c>
      <c r="E205" s="34" t="s">
        <v>39</v>
      </c>
      <c r="F205" s="34" t="s">
        <v>338</v>
      </c>
      <c r="G205" s="47" t="n">
        <v>1400</v>
      </c>
      <c r="H205" s="46" t="s">
        <v>49</v>
      </c>
      <c r="I205" s="35" t="n">
        <v>20</v>
      </c>
      <c r="J205" s="35" t="n">
        <v>30</v>
      </c>
      <c r="K205" s="36" t="n">
        <v>57.94</v>
      </c>
      <c r="L205" s="59"/>
      <c r="M205" s="38" t="n">
        <f aca="false">L205-(SUM(O205:AC205))</f>
        <v>0</v>
      </c>
      <c r="N205" s="39" t="str">
        <f aca="false">IF(M205&lt;0,"ATENÇÃO","OK")</f>
        <v>OK</v>
      </c>
      <c r="O205" s="41"/>
      <c r="P205" s="41"/>
      <c r="Q205" s="41"/>
      <c r="R205" s="41"/>
      <c r="S205" s="41"/>
      <c r="T205" s="41"/>
      <c r="U205" s="41"/>
      <c r="V205" s="41"/>
      <c r="W205" s="41"/>
      <c r="X205" s="41"/>
      <c r="Y205" s="41"/>
      <c r="Z205" s="41"/>
      <c r="AA205" s="41"/>
      <c r="AB205" s="41"/>
      <c r="AC205" s="41"/>
    </row>
    <row r="206" customFormat="false" ht="15" hidden="false" customHeight="true" outlineLevel="0" collapsed="false">
      <c r="A206" s="63"/>
      <c r="B206" s="31"/>
      <c r="C206" s="44" t="n">
        <v>203</v>
      </c>
      <c r="D206" s="64" t="s">
        <v>339</v>
      </c>
      <c r="E206" s="34" t="s">
        <v>39</v>
      </c>
      <c r="F206" s="34" t="s">
        <v>338</v>
      </c>
      <c r="G206" s="47" t="s">
        <v>340</v>
      </c>
      <c r="H206" s="46" t="s">
        <v>49</v>
      </c>
      <c r="I206" s="35" t="n">
        <v>20</v>
      </c>
      <c r="J206" s="35" t="n">
        <v>30</v>
      </c>
      <c r="K206" s="36" t="n">
        <v>309.12</v>
      </c>
      <c r="L206" s="59"/>
      <c r="M206" s="38" t="n">
        <f aca="false">L206-(SUM(O206:AC206))</f>
        <v>0</v>
      </c>
      <c r="N206" s="39" t="str">
        <f aca="false">IF(M206&lt;0,"ATENÇÃO","OK")</f>
        <v>OK</v>
      </c>
      <c r="O206" s="41"/>
      <c r="P206" s="41"/>
      <c r="Q206" s="41"/>
      <c r="R206" s="41"/>
      <c r="S206" s="41"/>
      <c r="T206" s="41"/>
      <c r="U206" s="41"/>
      <c r="V206" s="41"/>
      <c r="W206" s="41"/>
      <c r="X206" s="41"/>
      <c r="Y206" s="41"/>
      <c r="Z206" s="41"/>
      <c r="AA206" s="41"/>
      <c r="AB206" s="41"/>
      <c r="AC206" s="41"/>
    </row>
    <row r="207" customFormat="false" ht="15" hidden="false" customHeight="true" outlineLevel="0" collapsed="false">
      <c r="A207" s="63"/>
      <c r="B207" s="31"/>
      <c r="C207" s="32" t="n">
        <v>204</v>
      </c>
      <c r="D207" s="45" t="s">
        <v>341</v>
      </c>
      <c r="E207" s="35" t="s">
        <v>39</v>
      </c>
      <c r="F207" s="35" t="s">
        <v>342</v>
      </c>
      <c r="G207" s="34" t="n">
        <v>4008</v>
      </c>
      <c r="H207" s="35" t="s">
        <v>49</v>
      </c>
      <c r="I207" s="35" t="n">
        <v>20</v>
      </c>
      <c r="J207" s="35" t="n">
        <v>30</v>
      </c>
      <c r="K207" s="36" t="n">
        <v>247.2</v>
      </c>
      <c r="L207" s="59"/>
      <c r="M207" s="38" t="n">
        <f aca="false">L207-(SUM(O207:AC207))</f>
        <v>0</v>
      </c>
      <c r="N207" s="39" t="str">
        <f aca="false">IF(M207&lt;0,"ATENÇÃO","OK")</f>
        <v>OK</v>
      </c>
      <c r="O207" s="41"/>
      <c r="P207" s="41"/>
      <c r="Q207" s="41"/>
      <c r="R207" s="41"/>
      <c r="S207" s="41"/>
      <c r="T207" s="41"/>
      <c r="U207" s="41"/>
      <c r="V207" s="41"/>
      <c r="W207" s="41"/>
      <c r="X207" s="41"/>
      <c r="Y207" s="41"/>
      <c r="Z207" s="41"/>
      <c r="AA207" s="41"/>
      <c r="AB207" s="41"/>
      <c r="AC207" s="41"/>
    </row>
    <row r="208" customFormat="false" ht="15" hidden="false" customHeight="true" outlineLevel="0" collapsed="false">
      <c r="A208" s="63"/>
      <c r="B208" s="31"/>
      <c r="C208" s="32" t="n">
        <v>205</v>
      </c>
      <c r="D208" s="33" t="s">
        <v>343</v>
      </c>
      <c r="E208" s="34" t="s">
        <v>39</v>
      </c>
      <c r="F208" s="34" t="s">
        <v>344</v>
      </c>
      <c r="G208" s="34" t="s">
        <v>345</v>
      </c>
      <c r="H208" s="46" t="s">
        <v>42</v>
      </c>
      <c r="I208" s="35" t="n">
        <v>20</v>
      </c>
      <c r="J208" s="35" t="n">
        <v>30</v>
      </c>
      <c r="K208" s="36" t="n">
        <v>5.27</v>
      </c>
      <c r="L208" s="59"/>
      <c r="M208" s="38" t="n">
        <f aca="false">L208-(SUM(O208:AC208))</f>
        <v>0</v>
      </c>
      <c r="N208" s="39" t="str">
        <f aca="false">IF(M208&lt;0,"ATENÇÃO","OK")</f>
        <v>OK</v>
      </c>
      <c r="O208" s="41"/>
      <c r="P208" s="41"/>
      <c r="Q208" s="41"/>
      <c r="R208" s="41"/>
      <c r="S208" s="41"/>
      <c r="T208" s="41"/>
      <c r="U208" s="41"/>
      <c r="V208" s="41"/>
      <c r="W208" s="41"/>
      <c r="X208" s="41"/>
      <c r="Y208" s="41"/>
      <c r="Z208" s="41"/>
      <c r="AA208" s="41"/>
      <c r="AB208" s="41"/>
      <c r="AC208" s="41"/>
    </row>
    <row r="209" customFormat="false" ht="15" hidden="false" customHeight="true" outlineLevel="0" collapsed="false">
      <c r="A209" s="63"/>
      <c r="B209" s="31"/>
      <c r="C209" s="32" t="n">
        <v>206</v>
      </c>
      <c r="D209" s="45" t="s">
        <v>346</v>
      </c>
      <c r="E209" s="34" t="s">
        <v>39</v>
      </c>
      <c r="F209" s="34" t="s">
        <v>342</v>
      </c>
      <c r="G209" s="34" t="n">
        <v>4005</v>
      </c>
      <c r="H209" s="34" t="s">
        <v>49</v>
      </c>
      <c r="I209" s="35" t="n">
        <v>20</v>
      </c>
      <c r="J209" s="35" t="n">
        <v>30</v>
      </c>
      <c r="K209" s="36" t="n">
        <v>210.95</v>
      </c>
      <c r="L209" s="59"/>
      <c r="M209" s="38" t="n">
        <f aca="false">L209-(SUM(O209:AC209))</f>
        <v>0</v>
      </c>
      <c r="N209" s="39" t="str">
        <f aca="false">IF(M209&lt;0,"ATENÇÃO","OK")</f>
        <v>OK</v>
      </c>
      <c r="O209" s="41"/>
      <c r="P209" s="41"/>
      <c r="Q209" s="41"/>
      <c r="R209" s="41"/>
      <c r="S209" s="41"/>
      <c r="T209" s="41"/>
      <c r="U209" s="41"/>
      <c r="V209" s="41"/>
      <c r="W209" s="41"/>
      <c r="X209" s="41"/>
      <c r="Y209" s="41"/>
      <c r="Z209" s="41"/>
      <c r="AA209" s="41"/>
      <c r="AB209" s="41"/>
      <c r="AC209" s="41"/>
    </row>
    <row r="210" customFormat="false" ht="15" hidden="false" customHeight="true" outlineLevel="0" collapsed="false">
      <c r="A210" s="63"/>
      <c r="B210" s="31"/>
      <c r="C210" s="32" t="n">
        <v>207</v>
      </c>
      <c r="D210" s="45" t="s">
        <v>347</v>
      </c>
      <c r="E210" s="34" t="s">
        <v>39</v>
      </c>
      <c r="F210" s="34" t="s">
        <v>348</v>
      </c>
      <c r="G210" s="34" t="s">
        <v>349</v>
      </c>
      <c r="H210" s="34" t="s">
        <v>181</v>
      </c>
      <c r="I210" s="35" t="n">
        <v>20</v>
      </c>
      <c r="J210" s="35" t="n">
        <v>30</v>
      </c>
      <c r="K210" s="36" t="n">
        <v>8.38</v>
      </c>
      <c r="L210" s="59"/>
      <c r="M210" s="38" t="n">
        <f aca="false">L210-(SUM(O210:AC210))</f>
        <v>0</v>
      </c>
      <c r="N210" s="39" t="str">
        <f aca="false">IF(M210&lt;0,"ATENÇÃO","OK")</f>
        <v>OK</v>
      </c>
      <c r="O210" s="41"/>
      <c r="P210" s="41"/>
      <c r="Q210" s="41"/>
      <c r="R210" s="41"/>
      <c r="S210" s="41"/>
      <c r="T210" s="41"/>
      <c r="U210" s="41"/>
      <c r="V210" s="41"/>
      <c r="W210" s="41"/>
      <c r="X210" s="41"/>
      <c r="Y210" s="41"/>
      <c r="Z210" s="41"/>
      <c r="AA210" s="41"/>
      <c r="AB210" s="41"/>
      <c r="AC210" s="41"/>
    </row>
    <row r="211" customFormat="false" ht="15" hidden="false" customHeight="true" outlineLevel="0" collapsed="false">
      <c r="A211" s="63"/>
      <c r="B211" s="31"/>
      <c r="C211" s="44" t="n">
        <v>208</v>
      </c>
      <c r="D211" s="45" t="s">
        <v>350</v>
      </c>
      <c r="E211" s="34" t="s">
        <v>39</v>
      </c>
      <c r="F211" s="34" t="s">
        <v>348</v>
      </c>
      <c r="G211" s="34" t="s">
        <v>349</v>
      </c>
      <c r="H211" s="34" t="s">
        <v>181</v>
      </c>
      <c r="I211" s="35" t="n">
        <v>20</v>
      </c>
      <c r="J211" s="35" t="n">
        <v>30</v>
      </c>
      <c r="K211" s="36" t="n">
        <v>8.27</v>
      </c>
      <c r="L211" s="59"/>
      <c r="M211" s="38" t="n">
        <f aca="false">L211-(SUM(O211:AC211))</f>
        <v>0</v>
      </c>
      <c r="N211" s="39" t="str">
        <f aca="false">IF(M211&lt;0,"ATENÇÃO","OK")</f>
        <v>OK</v>
      </c>
      <c r="O211" s="41"/>
      <c r="P211" s="41"/>
      <c r="Q211" s="41"/>
      <c r="R211" s="41"/>
      <c r="S211" s="41"/>
      <c r="T211" s="41"/>
      <c r="U211" s="41"/>
      <c r="V211" s="41"/>
      <c r="W211" s="41"/>
      <c r="X211" s="41"/>
      <c r="Y211" s="41"/>
      <c r="Z211" s="41"/>
      <c r="AA211" s="41"/>
      <c r="AB211" s="41"/>
      <c r="AC211" s="41"/>
    </row>
    <row r="212" customFormat="false" ht="15" hidden="false" customHeight="true" outlineLevel="0" collapsed="false">
      <c r="A212" s="63"/>
      <c r="B212" s="31"/>
      <c r="C212" s="32" t="n">
        <v>209</v>
      </c>
      <c r="D212" s="45" t="s">
        <v>351</v>
      </c>
      <c r="E212" s="34" t="s">
        <v>39</v>
      </c>
      <c r="F212" s="34" t="s">
        <v>348</v>
      </c>
      <c r="G212" s="34" t="s">
        <v>349</v>
      </c>
      <c r="H212" s="34" t="s">
        <v>181</v>
      </c>
      <c r="I212" s="35" t="n">
        <v>20</v>
      </c>
      <c r="J212" s="35" t="n">
        <v>30</v>
      </c>
      <c r="K212" s="36" t="n">
        <v>7.79</v>
      </c>
      <c r="L212" s="59"/>
      <c r="M212" s="38" t="n">
        <f aca="false">L212-(SUM(O212:AC212))</f>
        <v>0</v>
      </c>
      <c r="N212" s="39" t="str">
        <f aca="false">IF(M212&lt;0,"ATENÇÃO","OK")</f>
        <v>OK</v>
      </c>
      <c r="O212" s="41"/>
      <c r="P212" s="41"/>
      <c r="Q212" s="41"/>
      <c r="R212" s="41"/>
      <c r="S212" s="41"/>
      <c r="T212" s="41"/>
      <c r="U212" s="41"/>
      <c r="V212" s="41"/>
      <c r="W212" s="41"/>
      <c r="X212" s="41"/>
      <c r="Y212" s="41"/>
      <c r="Z212" s="41"/>
      <c r="AA212" s="41"/>
      <c r="AB212" s="41"/>
      <c r="AC212" s="41"/>
    </row>
    <row r="213" customFormat="false" ht="15" hidden="false" customHeight="true" outlineLevel="0" collapsed="false">
      <c r="A213" s="63"/>
      <c r="B213" s="31"/>
      <c r="C213" s="32" t="n">
        <v>210</v>
      </c>
      <c r="D213" s="45" t="s">
        <v>352</v>
      </c>
      <c r="E213" s="35" t="s">
        <v>39</v>
      </c>
      <c r="F213" s="35" t="s">
        <v>348</v>
      </c>
      <c r="G213" s="34" t="s">
        <v>349</v>
      </c>
      <c r="H213" s="46" t="s">
        <v>181</v>
      </c>
      <c r="I213" s="35" t="n">
        <v>20</v>
      </c>
      <c r="J213" s="35" t="n">
        <v>30</v>
      </c>
      <c r="K213" s="36" t="n">
        <v>10.14</v>
      </c>
      <c r="L213" s="59"/>
      <c r="M213" s="38" t="n">
        <f aca="false">L213-(SUM(O213:AC213))</f>
        <v>0</v>
      </c>
      <c r="N213" s="39" t="str">
        <f aca="false">IF(M213&lt;0,"ATENÇÃO","OK")</f>
        <v>OK</v>
      </c>
      <c r="O213" s="41"/>
      <c r="P213" s="41"/>
      <c r="Q213" s="41"/>
      <c r="R213" s="41"/>
      <c r="S213" s="41"/>
      <c r="T213" s="41"/>
      <c r="U213" s="41"/>
      <c r="V213" s="41"/>
      <c r="W213" s="41"/>
      <c r="X213" s="41"/>
      <c r="Y213" s="41"/>
      <c r="Z213" s="41"/>
      <c r="AA213" s="41"/>
      <c r="AB213" s="41"/>
      <c r="AC213" s="41"/>
    </row>
    <row r="214" customFormat="false" ht="15" hidden="false" customHeight="true" outlineLevel="0" collapsed="false">
      <c r="A214" s="63"/>
      <c r="B214" s="31"/>
      <c r="C214" s="32" t="n">
        <v>211</v>
      </c>
      <c r="D214" s="45" t="s">
        <v>353</v>
      </c>
      <c r="E214" s="35" t="s">
        <v>39</v>
      </c>
      <c r="F214" s="35" t="s">
        <v>348</v>
      </c>
      <c r="G214" s="34" t="s">
        <v>354</v>
      </c>
      <c r="H214" s="46" t="s">
        <v>181</v>
      </c>
      <c r="I214" s="35" t="n">
        <v>20</v>
      </c>
      <c r="J214" s="35" t="n">
        <v>30</v>
      </c>
      <c r="K214" s="36" t="n">
        <v>43.28</v>
      </c>
      <c r="L214" s="59"/>
      <c r="M214" s="38" t="n">
        <f aca="false">L214-(SUM(O214:AC214))</f>
        <v>0</v>
      </c>
      <c r="N214" s="39" t="str">
        <f aca="false">IF(M214&lt;0,"ATENÇÃO","OK")</f>
        <v>OK</v>
      </c>
      <c r="O214" s="41"/>
      <c r="P214" s="41"/>
      <c r="Q214" s="41"/>
      <c r="R214" s="41"/>
      <c r="S214" s="41"/>
      <c r="T214" s="41"/>
      <c r="U214" s="41"/>
      <c r="V214" s="41"/>
      <c r="W214" s="41"/>
      <c r="X214" s="41"/>
      <c r="Y214" s="41"/>
      <c r="Z214" s="41"/>
      <c r="AA214" s="41"/>
      <c r="AB214" s="41"/>
      <c r="AC214" s="41"/>
    </row>
    <row r="215" customFormat="false" ht="15" hidden="false" customHeight="true" outlineLevel="0" collapsed="false">
      <c r="A215" s="63"/>
      <c r="B215" s="31"/>
      <c r="C215" s="32" t="n">
        <v>212</v>
      </c>
      <c r="D215" s="45" t="s">
        <v>355</v>
      </c>
      <c r="E215" s="35" t="s">
        <v>39</v>
      </c>
      <c r="F215" s="35" t="s">
        <v>348</v>
      </c>
      <c r="G215" s="34" t="s">
        <v>354</v>
      </c>
      <c r="H215" s="46" t="s">
        <v>181</v>
      </c>
      <c r="I215" s="35" t="n">
        <v>20</v>
      </c>
      <c r="J215" s="35" t="n">
        <v>30</v>
      </c>
      <c r="K215" s="36" t="n">
        <v>54.71</v>
      </c>
      <c r="L215" s="59"/>
      <c r="M215" s="38" t="n">
        <f aca="false">L215-(SUM(O215:AC215))</f>
        <v>0</v>
      </c>
      <c r="N215" s="39" t="str">
        <f aca="false">IF(M215&lt;0,"ATENÇÃO","OK")</f>
        <v>OK</v>
      </c>
      <c r="O215" s="41"/>
      <c r="P215" s="41"/>
      <c r="Q215" s="41"/>
      <c r="R215" s="41"/>
      <c r="S215" s="41"/>
      <c r="T215" s="41"/>
      <c r="U215" s="41"/>
      <c r="V215" s="41"/>
      <c r="W215" s="41"/>
      <c r="X215" s="41"/>
      <c r="Y215" s="41"/>
      <c r="Z215" s="41"/>
      <c r="AA215" s="41"/>
      <c r="AB215" s="41"/>
      <c r="AC215" s="41"/>
    </row>
    <row r="216" customFormat="false" ht="15" hidden="false" customHeight="true" outlineLevel="0" collapsed="false">
      <c r="A216" s="63"/>
      <c r="B216" s="31"/>
      <c r="C216" s="44" t="n">
        <v>213</v>
      </c>
      <c r="D216" s="45" t="s">
        <v>356</v>
      </c>
      <c r="E216" s="35" t="s">
        <v>39</v>
      </c>
      <c r="F216" s="35" t="s">
        <v>348</v>
      </c>
      <c r="G216" s="34" t="s">
        <v>354</v>
      </c>
      <c r="H216" s="35" t="s">
        <v>181</v>
      </c>
      <c r="I216" s="35" t="n">
        <v>20</v>
      </c>
      <c r="J216" s="35" t="n">
        <v>30</v>
      </c>
      <c r="K216" s="36" t="n">
        <v>167.11</v>
      </c>
      <c r="L216" s="59"/>
      <c r="M216" s="38" t="n">
        <f aca="false">L216-(SUM(O216:AC216))</f>
        <v>0</v>
      </c>
      <c r="N216" s="39" t="str">
        <f aca="false">IF(M216&lt;0,"ATENÇÃO","OK")</f>
        <v>OK</v>
      </c>
      <c r="O216" s="41"/>
      <c r="P216" s="41"/>
      <c r="Q216" s="41"/>
      <c r="R216" s="41"/>
      <c r="S216" s="41"/>
      <c r="T216" s="41"/>
      <c r="U216" s="41"/>
      <c r="V216" s="41"/>
      <c r="W216" s="41"/>
      <c r="X216" s="41"/>
      <c r="Y216" s="41"/>
      <c r="Z216" s="41"/>
      <c r="AA216" s="41"/>
      <c r="AB216" s="41"/>
      <c r="AC216" s="41"/>
    </row>
    <row r="217" customFormat="false" ht="15" hidden="false" customHeight="true" outlineLevel="0" collapsed="false">
      <c r="A217" s="63"/>
      <c r="B217" s="31"/>
      <c r="C217" s="32" t="n">
        <v>214</v>
      </c>
      <c r="D217" s="33" t="s">
        <v>357</v>
      </c>
      <c r="E217" s="34" t="s">
        <v>39</v>
      </c>
      <c r="F217" s="34" t="s">
        <v>358</v>
      </c>
      <c r="G217" s="34" t="s">
        <v>354</v>
      </c>
      <c r="H217" s="46" t="s">
        <v>42</v>
      </c>
      <c r="I217" s="35" t="n">
        <v>20</v>
      </c>
      <c r="J217" s="35" t="n">
        <v>30</v>
      </c>
      <c r="K217" s="36" t="n">
        <v>250.79</v>
      </c>
      <c r="L217" s="59"/>
      <c r="M217" s="38" t="n">
        <f aca="false">L217-(SUM(O217:AC217))</f>
        <v>0</v>
      </c>
      <c r="N217" s="39" t="str">
        <f aca="false">IF(M217&lt;0,"ATENÇÃO","OK")</f>
        <v>OK</v>
      </c>
      <c r="O217" s="41"/>
      <c r="P217" s="41"/>
      <c r="Q217" s="41"/>
      <c r="R217" s="41"/>
      <c r="S217" s="41"/>
      <c r="T217" s="41"/>
      <c r="U217" s="41"/>
      <c r="V217" s="41"/>
      <c r="W217" s="41"/>
      <c r="X217" s="41"/>
      <c r="Y217" s="41"/>
      <c r="Z217" s="41"/>
      <c r="AA217" s="41"/>
      <c r="AB217" s="41"/>
      <c r="AC217" s="41"/>
    </row>
    <row r="218" customFormat="false" ht="15" hidden="false" customHeight="true" outlineLevel="0" collapsed="false">
      <c r="A218" s="63"/>
      <c r="B218" s="31"/>
      <c r="C218" s="32" t="n">
        <v>215</v>
      </c>
      <c r="D218" s="33" t="s">
        <v>359</v>
      </c>
      <c r="E218" s="34" t="s">
        <v>39</v>
      </c>
      <c r="F218" s="34" t="s">
        <v>358</v>
      </c>
      <c r="G218" s="34" t="s">
        <v>354</v>
      </c>
      <c r="H218" s="46" t="s">
        <v>42</v>
      </c>
      <c r="I218" s="35" t="n">
        <v>20</v>
      </c>
      <c r="J218" s="35" t="n">
        <v>30</v>
      </c>
      <c r="K218" s="36" t="n">
        <v>425.51</v>
      </c>
      <c r="L218" s="59"/>
      <c r="M218" s="38" t="n">
        <f aca="false">L218-(SUM(O218:AC218))</f>
        <v>0</v>
      </c>
      <c r="N218" s="39" t="str">
        <f aca="false">IF(M218&lt;0,"ATENÇÃO","OK")</f>
        <v>OK</v>
      </c>
      <c r="O218" s="41"/>
      <c r="P218" s="41"/>
      <c r="Q218" s="41"/>
      <c r="R218" s="41"/>
      <c r="S218" s="41"/>
      <c r="T218" s="41"/>
      <c r="U218" s="41"/>
      <c r="V218" s="41"/>
      <c r="W218" s="41"/>
      <c r="X218" s="41"/>
      <c r="Y218" s="41"/>
      <c r="Z218" s="41"/>
      <c r="AA218" s="41"/>
      <c r="AB218" s="41"/>
      <c r="AC218" s="41"/>
    </row>
    <row r="219" customFormat="false" ht="15" hidden="false" customHeight="true" outlineLevel="0" collapsed="false">
      <c r="A219" s="63"/>
      <c r="B219" s="31"/>
      <c r="C219" s="32" t="n">
        <v>216</v>
      </c>
      <c r="D219" s="45" t="s">
        <v>360</v>
      </c>
      <c r="E219" s="34" t="s">
        <v>39</v>
      </c>
      <c r="F219" s="34" t="s">
        <v>358</v>
      </c>
      <c r="G219" s="34" t="s">
        <v>361</v>
      </c>
      <c r="H219" s="46" t="s">
        <v>49</v>
      </c>
      <c r="I219" s="35" t="n">
        <v>20</v>
      </c>
      <c r="J219" s="35" t="n">
        <v>30</v>
      </c>
      <c r="K219" s="36" t="n">
        <v>9.66</v>
      </c>
      <c r="L219" s="59"/>
      <c r="M219" s="38" t="n">
        <f aca="false">L219-(SUM(O219:AC219))</f>
        <v>0</v>
      </c>
      <c r="N219" s="39" t="str">
        <f aca="false">IF(M219&lt;0,"ATENÇÃO","OK")</f>
        <v>OK</v>
      </c>
      <c r="O219" s="41"/>
      <c r="P219" s="41"/>
      <c r="Q219" s="41"/>
      <c r="R219" s="41"/>
      <c r="S219" s="41"/>
      <c r="T219" s="41"/>
      <c r="U219" s="41"/>
      <c r="V219" s="41"/>
      <c r="W219" s="41"/>
      <c r="X219" s="41"/>
      <c r="Y219" s="41"/>
      <c r="Z219" s="41"/>
      <c r="AA219" s="41"/>
      <c r="AB219" s="41"/>
      <c r="AC219" s="41"/>
    </row>
    <row r="220" customFormat="false" ht="15" hidden="false" customHeight="true" outlineLevel="0" collapsed="false">
      <c r="A220" s="63"/>
      <c r="B220" s="31"/>
      <c r="C220" s="32" t="n">
        <v>217</v>
      </c>
      <c r="D220" s="45" t="s">
        <v>362</v>
      </c>
      <c r="E220" s="34" t="s">
        <v>39</v>
      </c>
      <c r="F220" s="34" t="s">
        <v>358</v>
      </c>
      <c r="G220" s="34" t="s">
        <v>361</v>
      </c>
      <c r="H220" s="46" t="s">
        <v>49</v>
      </c>
      <c r="I220" s="35" t="n">
        <v>20</v>
      </c>
      <c r="J220" s="35" t="n">
        <v>30</v>
      </c>
      <c r="K220" s="36" t="n">
        <v>9.69</v>
      </c>
      <c r="L220" s="59"/>
      <c r="M220" s="38" t="n">
        <f aca="false">L220-(SUM(O220:AC220))</f>
        <v>0</v>
      </c>
      <c r="N220" s="39" t="str">
        <f aca="false">IF(M220&lt;0,"ATENÇÃO","OK")</f>
        <v>OK</v>
      </c>
      <c r="O220" s="41"/>
      <c r="P220" s="41"/>
      <c r="Q220" s="41"/>
      <c r="R220" s="41"/>
      <c r="S220" s="41"/>
      <c r="T220" s="41"/>
      <c r="U220" s="41"/>
      <c r="V220" s="41"/>
      <c r="W220" s="41"/>
      <c r="X220" s="41"/>
      <c r="Y220" s="41"/>
      <c r="Z220" s="41"/>
      <c r="AA220" s="41"/>
      <c r="AB220" s="41"/>
      <c r="AC220" s="41"/>
    </row>
    <row r="221" customFormat="false" ht="15" hidden="false" customHeight="true" outlineLevel="0" collapsed="false">
      <c r="A221" s="63"/>
      <c r="B221" s="31"/>
      <c r="C221" s="44" t="n">
        <v>218</v>
      </c>
      <c r="D221" s="45" t="s">
        <v>363</v>
      </c>
      <c r="E221" s="34" t="s">
        <v>39</v>
      </c>
      <c r="F221" s="34" t="s">
        <v>358</v>
      </c>
      <c r="G221" s="34" t="s">
        <v>361</v>
      </c>
      <c r="H221" s="46" t="s">
        <v>49</v>
      </c>
      <c r="I221" s="35" t="n">
        <v>20</v>
      </c>
      <c r="J221" s="35" t="n">
        <v>30</v>
      </c>
      <c r="K221" s="36" t="n">
        <v>12.34</v>
      </c>
      <c r="L221" s="59"/>
      <c r="M221" s="38" t="n">
        <f aca="false">L221-(SUM(O221:AC221))</f>
        <v>0</v>
      </c>
      <c r="N221" s="39" t="str">
        <f aca="false">IF(M221&lt;0,"ATENÇÃO","OK")</f>
        <v>OK</v>
      </c>
      <c r="O221" s="41"/>
      <c r="P221" s="41"/>
      <c r="Q221" s="41"/>
      <c r="R221" s="41"/>
      <c r="S221" s="41"/>
      <c r="T221" s="41"/>
      <c r="U221" s="41"/>
      <c r="V221" s="41"/>
      <c r="W221" s="41"/>
      <c r="X221" s="41"/>
      <c r="Y221" s="41"/>
      <c r="Z221" s="41"/>
      <c r="AA221" s="41"/>
      <c r="AB221" s="41"/>
      <c r="AC221" s="41"/>
    </row>
    <row r="222" customFormat="false" ht="15" hidden="false" customHeight="true" outlineLevel="0" collapsed="false">
      <c r="A222" s="63"/>
      <c r="B222" s="31"/>
      <c r="C222" s="32" t="n">
        <v>219</v>
      </c>
      <c r="D222" s="45" t="s">
        <v>364</v>
      </c>
      <c r="E222" s="35" t="s">
        <v>39</v>
      </c>
      <c r="F222" s="35" t="s">
        <v>358</v>
      </c>
      <c r="G222" s="34" t="s">
        <v>361</v>
      </c>
      <c r="H222" s="35" t="s">
        <v>49</v>
      </c>
      <c r="I222" s="35" t="n">
        <v>20</v>
      </c>
      <c r="J222" s="35" t="n">
        <v>30</v>
      </c>
      <c r="K222" s="36" t="n">
        <v>10.46</v>
      </c>
      <c r="L222" s="59"/>
      <c r="M222" s="38" t="n">
        <f aca="false">L222-(SUM(O222:AC222))</f>
        <v>0</v>
      </c>
      <c r="N222" s="39" t="str">
        <f aca="false">IF(M222&lt;0,"ATENÇÃO","OK")</f>
        <v>OK</v>
      </c>
      <c r="O222" s="41"/>
      <c r="P222" s="41"/>
      <c r="Q222" s="41"/>
      <c r="R222" s="41"/>
      <c r="S222" s="41"/>
      <c r="T222" s="41"/>
      <c r="U222" s="41"/>
      <c r="V222" s="41"/>
      <c r="W222" s="41"/>
      <c r="X222" s="41"/>
      <c r="Y222" s="41"/>
      <c r="Z222" s="41"/>
      <c r="AA222" s="41"/>
      <c r="AB222" s="41"/>
      <c r="AC222" s="41"/>
    </row>
    <row r="223" customFormat="false" ht="15" hidden="false" customHeight="true" outlineLevel="0" collapsed="false">
      <c r="A223" s="63"/>
      <c r="B223" s="31"/>
      <c r="C223" s="32" t="n">
        <v>220</v>
      </c>
      <c r="D223" s="45" t="s">
        <v>365</v>
      </c>
      <c r="E223" s="34" t="s">
        <v>39</v>
      </c>
      <c r="F223" s="34" t="s">
        <v>358</v>
      </c>
      <c r="G223" s="34" t="s">
        <v>361</v>
      </c>
      <c r="H223" s="46" t="s">
        <v>49</v>
      </c>
      <c r="I223" s="35" t="n">
        <v>20</v>
      </c>
      <c r="J223" s="35" t="n">
        <v>30</v>
      </c>
      <c r="K223" s="36" t="n">
        <v>10.29</v>
      </c>
      <c r="L223" s="59"/>
      <c r="M223" s="38" t="n">
        <f aca="false">L223-(SUM(O223:AC223))</f>
        <v>0</v>
      </c>
      <c r="N223" s="39" t="str">
        <f aca="false">IF(M223&lt;0,"ATENÇÃO","OK")</f>
        <v>OK</v>
      </c>
      <c r="O223" s="41"/>
      <c r="P223" s="41"/>
      <c r="Q223" s="41"/>
      <c r="R223" s="41"/>
      <c r="S223" s="41"/>
      <c r="T223" s="41"/>
      <c r="U223" s="41"/>
      <c r="V223" s="41"/>
      <c r="W223" s="41"/>
      <c r="X223" s="41"/>
      <c r="Y223" s="41"/>
      <c r="Z223" s="41"/>
      <c r="AA223" s="41"/>
      <c r="AB223" s="41"/>
      <c r="AC223" s="41"/>
    </row>
    <row r="224" customFormat="false" ht="15" hidden="false" customHeight="true" outlineLevel="0" collapsed="false">
      <c r="A224" s="63"/>
      <c r="B224" s="31"/>
      <c r="C224" s="32" t="n">
        <v>221</v>
      </c>
      <c r="D224" s="45" t="s">
        <v>366</v>
      </c>
      <c r="E224" s="34" t="s">
        <v>39</v>
      </c>
      <c r="F224" s="34" t="s">
        <v>358</v>
      </c>
      <c r="G224" s="34" t="s">
        <v>361</v>
      </c>
      <c r="H224" s="46" t="s">
        <v>49</v>
      </c>
      <c r="I224" s="35" t="n">
        <v>20</v>
      </c>
      <c r="J224" s="35" t="n">
        <v>30</v>
      </c>
      <c r="K224" s="36" t="n">
        <v>12.77</v>
      </c>
      <c r="L224" s="59"/>
      <c r="M224" s="38" t="n">
        <f aca="false">L224-(SUM(O224:AC224))</f>
        <v>0</v>
      </c>
      <c r="N224" s="39" t="str">
        <f aca="false">IF(M224&lt;0,"ATENÇÃO","OK")</f>
        <v>OK</v>
      </c>
      <c r="O224" s="41"/>
      <c r="P224" s="41"/>
      <c r="Q224" s="41"/>
      <c r="R224" s="41"/>
      <c r="S224" s="41"/>
      <c r="T224" s="41"/>
      <c r="U224" s="41"/>
      <c r="V224" s="41"/>
      <c r="W224" s="41"/>
      <c r="X224" s="41"/>
      <c r="Y224" s="41"/>
      <c r="Z224" s="41"/>
      <c r="AA224" s="41"/>
      <c r="AB224" s="41"/>
      <c r="AC224" s="41"/>
    </row>
    <row r="225" customFormat="false" ht="15" hidden="false" customHeight="true" outlineLevel="0" collapsed="false">
      <c r="A225" s="63"/>
      <c r="B225" s="31"/>
      <c r="C225" s="32" t="n">
        <v>222</v>
      </c>
      <c r="D225" s="45" t="s">
        <v>367</v>
      </c>
      <c r="E225" s="34" t="s">
        <v>39</v>
      </c>
      <c r="F225" s="34" t="s">
        <v>358</v>
      </c>
      <c r="G225" s="34" t="s">
        <v>361</v>
      </c>
      <c r="H225" s="46" t="s">
        <v>49</v>
      </c>
      <c r="I225" s="35" t="n">
        <v>20</v>
      </c>
      <c r="J225" s="35" t="n">
        <v>30</v>
      </c>
      <c r="K225" s="36" t="n">
        <v>15.54</v>
      </c>
      <c r="L225" s="59"/>
      <c r="M225" s="38" t="n">
        <f aca="false">L225-(SUM(O225:AC225))</f>
        <v>0</v>
      </c>
      <c r="N225" s="39" t="str">
        <f aca="false">IF(M225&lt;0,"ATENÇÃO","OK")</f>
        <v>OK</v>
      </c>
      <c r="O225" s="41"/>
      <c r="P225" s="41"/>
      <c r="Q225" s="41"/>
      <c r="R225" s="41"/>
      <c r="S225" s="41"/>
      <c r="T225" s="41"/>
      <c r="U225" s="41"/>
      <c r="V225" s="41"/>
      <c r="W225" s="41"/>
      <c r="X225" s="41"/>
      <c r="Y225" s="41"/>
      <c r="Z225" s="41"/>
      <c r="AA225" s="41"/>
      <c r="AB225" s="41"/>
      <c r="AC225" s="41"/>
    </row>
    <row r="226" customFormat="false" ht="15" hidden="false" customHeight="true" outlineLevel="0" collapsed="false">
      <c r="A226" s="63"/>
      <c r="B226" s="31"/>
      <c r="C226" s="44" t="n">
        <v>223</v>
      </c>
      <c r="D226" s="45" t="s">
        <v>368</v>
      </c>
      <c r="E226" s="34" t="s">
        <v>39</v>
      </c>
      <c r="F226" s="34" t="s">
        <v>358</v>
      </c>
      <c r="G226" s="34" t="s">
        <v>361</v>
      </c>
      <c r="H226" s="46" t="s">
        <v>49</v>
      </c>
      <c r="I226" s="35" t="n">
        <v>20</v>
      </c>
      <c r="J226" s="35" t="n">
        <v>30</v>
      </c>
      <c r="K226" s="36" t="n">
        <v>18.84</v>
      </c>
      <c r="L226" s="59"/>
      <c r="M226" s="38" t="n">
        <f aca="false">L226-(SUM(O226:AC226))</f>
        <v>0</v>
      </c>
      <c r="N226" s="39" t="str">
        <f aca="false">IF(M226&lt;0,"ATENÇÃO","OK")</f>
        <v>OK</v>
      </c>
      <c r="O226" s="41"/>
      <c r="P226" s="41"/>
      <c r="Q226" s="41"/>
      <c r="R226" s="41"/>
      <c r="S226" s="41"/>
      <c r="T226" s="41"/>
      <c r="U226" s="41"/>
      <c r="V226" s="41"/>
      <c r="W226" s="41"/>
      <c r="X226" s="41"/>
      <c r="Y226" s="41"/>
      <c r="Z226" s="41"/>
      <c r="AA226" s="41"/>
      <c r="AB226" s="41"/>
      <c r="AC226" s="41"/>
    </row>
    <row r="227" customFormat="false" ht="15" hidden="false" customHeight="true" outlineLevel="0" collapsed="false">
      <c r="A227" s="63"/>
      <c r="B227" s="31"/>
      <c r="C227" s="32" t="n">
        <v>224</v>
      </c>
      <c r="D227" s="45" t="s">
        <v>369</v>
      </c>
      <c r="E227" s="34" t="s">
        <v>39</v>
      </c>
      <c r="F227" s="34" t="s">
        <v>358</v>
      </c>
      <c r="G227" s="34" t="s">
        <v>370</v>
      </c>
      <c r="H227" s="34" t="s">
        <v>49</v>
      </c>
      <c r="I227" s="35" t="n">
        <v>20</v>
      </c>
      <c r="J227" s="35" t="n">
        <v>30</v>
      </c>
      <c r="K227" s="36" t="n">
        <v>49.85</v>
      </c>
      <c r="L227" s="59"/>
      <c r="M227" s="38" t="n">
        <f aca="false">L227-(SUM(O227:AC227))</f>
        <v>0</v>
      </c>
      <c r="N227" s="39" t="str">
        <f aca="false">IF(M227&lt;0,"ATENÇÃO","OK")</f>
        <v>OK</v>
      </c>
      <c r="O227" s="41"/>
      <c r="P227" s="41"/>
      <c r="Q227" s="41"/>
      <c r="R227" s="41"/>
      <c r="S227" s="41"/>
      <c r="T227" s="41"/>
      <c r="U227" s="41"/>
      <c r="V227" s="41"/>
      <c r="W227" s="41"/>
      <c r="X227" s="41"/>
      <c r="Y227" s="41"/>
      <c r="Z227" s="41"/>
      <c r="AA227" s="41"/>
      <c r="AB227" s="41"/>
      <c r="AC227" s="41"/>
    </row>
    <row r="228" customFormat="false" ht="15" hidden="false" customHeight="true" outlineLevel="0" collapsed="false">
      <c r="A228" s="63"/>
      <c r="B228" s="31"/>
      <c r="C228" s="32" t="n">
        <v>225</v>
      </c>
      <c r="D228" s="45" t="s">
        <v>371</v>
      </c>
      <c r="E228" s="34" t="s">
        <v>39</v>
      </c>
      <c r="F228" s="34" t="s">
        <v>358</v>
      </c>
      <c r="G228" s="34" t="s">
        <v>370</v>
      </c>
      <c r="H228" s="34" t="s">
        <v>49</v>
      </c>
      <c r="I228" s="35" t="n">
        <v>20</v>
      </c>
      <c r="J228" s="35" t="n">
        <v>30</v>
      </c>
      <c r="K228" s="36" t="n">
        <v>52.65</v>
      </c>
      <c r="L228" s="59"/>
      <c r="M228" s="38" t="n">
        <f aca="false">L228-(SUM(O228:AC228))</f>
        <v>0</v>
      </c>
      <c r="N228" s="39" t="str">
        <f aca="false">IF(M228&lt;0,"ATENÇÃO","OK")</f>
        <v>OK</v>
      </c>
      <c r="O228" s="41"/>
      <c r="P228" s="41"/>
      <c r="Q228" s="41"/>
      <c r="R228" s="41"/>
      <c r="S228" s="41"/>
      <c r="T228" s="41"/>
      <c r="U228" s="41"/>
      <c r="V228" s="41"/>
      <c r="W228" s="41"/>
      <c r="X228" s="41"/>
      <c r="Y228" s="41"/>
      <c r="Z228" s="41"/>
      <c r="AA228" s="41"/>
      <c r="AB228" s="41"/>
      <c r="AC228" s="41"/>
    </row>
    <row r="229" customFormat="false" ht="15" hidden="false" customHeight="true" outlineLevel="0" collapsed="false">
      <c r="A229" s="63"/>
      <c r="B229" s="31"/>
      <c r="C229" s="32" t="n">
        <v>226</v>
      </c>
      <c r="D229" s="45" t="s">
        <v>372</v>
      </c>
      <c r="E229" s="34" t="s">
        <v>39</v>
      </c>
      <c r="F229" s="34" t="s">
        <v>358</v>
      </c>
      <c r="G229" s="34" t="s">
        <v>370</v>
      </c>
      <c r="H229" s="65" t="s">
        <v>49</v>
      </c>
      <c r="I229" s="35" t="n">
        <v>20</v>
      </c>
      <c r="J229" s="35" t="n">
        <v>30</v>
      </c>
      <c r="K229" s="36" t="n">
        <v>55.51</v>
      </c>
      <c r="L229" s="59" t="n">
        <v>10</v>
      </c>
      <c r="M229" s="38" t="n">
        <f aca="false">L229-(SUM(O229:AC229))</f>
        <v>5</v>
      </c>
      <c r="N229" s="39" t="str">
        <f aca="false">IF(M229&lt;0,"ATENÇÃO","OK")</f>
        <v>OK</v>
      </c>
      <c r="O229" s="41"/>
      <c r="P229" s="41"/>
      <c r="Q229" s="41"/>
      <c r="R229" s="41"/>
      <c r="S229" s="41" t="n">
        <v>5</v>
      </c>
      <c r="T229" s="41"/>
      <c r="U229" s="41"/>
      <c r="V229" s="41"/>
      <c r="W229" s="41"/>
      <c r="X229" s="41"/>
      <c r="Y229" s="41"/>
      <c r="Z229" s="41"/>
      <c r="AA229" s="41"/>
      <c r="AB229" s="41"/>
      <c r="AC229" s="41"/>
    </row>
    <row r="230" customFormat="false" ht="15" hidden="false" customHeight="true" outlineLevel="0" collapsed="false">
      <c r="A230" s="63"/>
      <c r="B230" s="31"/>
      <c r="C230" s="32" t="n">
        <v>227</v>
      </c>
      <c r="D230" s="45" t="s">
        <v>373</v>
      </c>
      <c r="E230" s="34" t="s">
        <v>39</v>
      </c>
      <c r="F230" s="34" t="s">
        <v>358</v>
      </c>
      <c r="G230" s="34" t="s">
        <v>370</v>
      </c>
      <c r="H230" s="65" t="s">
        <v>49</v>
      </c>
      <c r="I230" s="35" t="n">
        <v>20</v>
      </c>
      <c r="J230" s="35" t="n">
        <v>30</v>
      </c>
      <c r="K230" s="36" t="n">
        <v>52.55</v>
      </c>
      <c r="L230" s="59" t="n">
        <v>20</v>
      </c>
      <c r="M230" s="38" t="n">
        <f aca="false">L230-(SUM(O230:AC230))</f>
        <v>16</v>
      </c>
      <c r="N230" s="39" t="str">
        <f aca="false">IF(M230&lt;0,"ATENÇÃO","OK")</f>
        <v>OK</v>
      </c>
      <c r="O230" s="41"/>
      <c r="P230" s="41"/>
      <c r="Q230" s="41"/>
      <c r="R230" s="41"/>
      <c r="S230" s="41" t="n">
        <v>4</v>
      </c>
      <c r="T230" s="41"/>
      <c r="U230" s="41"/>
      <c r="V230" s="41"/>
      <c r="W230" s="41"/>
      <c r="X230" s="41"/>
      <c r="Y230" s="41"/>
      <c r="Z230" s="41"/>
      <c r="AA230" s="41"/>
      <c r="AB230" s="41"/>
      <c r="AC230" s="41"/>
    </row>
    <row r="231" customFormat="false" ht="15" hidden="false" customHeight="true" outlineLevel="0" collapsed="false">
      <c r="A231" s="63"/>
      <c r="B231" s="31"/>
      <c r="C231" s="44" t="n">
        <v>228</v>
      </c>
      <c r="D231" s="45" t="s">
        <v>374</v>
      </c>
      <c r="E231" s="34" t="s">
        <v>39</v>
      </c>
      <c r="F231" s="34" t="s">
        <v>358</v>
      </c>
      <c r="G231" s="34" t="s">
        <v>370</v>
      </c>
      <c r="H231" s="35" t="s">
        <v>49</v>
      </c>
      <c r="I231" s="35" t="n">
        <v>20</v>
      </c>
      <c r="J231" s="35" t="n">
        <v>30</v>
      </c>
      <c r="K231" s="36" t="n">
        <v>50.61</v>
      </c>
      <c r="L231" s="59" t="n">
        <v>6</v>
      </c>
      <c r="M231" s="38" t="n">
        <f aca="false">L231-(SUM(O231:AC231))</f>
        <v>3</v>
      </c>
      <c r="N231" s="39" t="str">
        <f aca="false">IF(M231&lt;0,"ATENÇÃO","OK")</f>
        <v>OK</v>
      </c>
      <c r="O231" s="41"/>
      <c r="P231" s="41"/>
      <c r="Q231" s="41"/>
      <c r="R231" s="41"/>
      <c r="S231" s="41" t="n">
        <v>3</v>
      </c>
      <c r="T231" s="41"/>
      <c r="U231" s="41"/>
      <c r="V231" s="41"/>
      <c r="W231" s="41"/>
      <c r="X231" s="41"/>
      <c r="Y231" s="41"/>
      <c r="Z231" s="41"/>
      <c r="AA231" s="41"/>
      <c r="AB231" s="41"/>
      <c r="AC231" s="41"/>
    </row>
    <row r="232" customFormat="false" ht="15" hidden="false" customHeight="true" outlineLevel="0" collapsed="false">
      <c r="A232" s="63"/>
      <c r="B232" s="31"/>
      <c r="C232" s="32" t="n">
        <v>229</v>
      </c>
      <c r="D232" s="45" t="s">
        <v>375</v>
      </c>
      <c r="E232" s="34" t="s">
        <v>39</v>
      </c>
      <c r="F232" s="34" t="s">
        <v>358</v>
      </c>
      <c r="G232" s="34" t="s">
        <v>370</v>
      </c>
      <c r="H232" s="34" t="s">
        <v>49</v>
      </c>
      <c r="I232" s="35" t="n">
        <v>20</v>
      </c>
      <c r="J232" s="35" t="n">
        <v>30</v>
      </c>
      <c r="K232" s="36" t="n">
        <v>123.01</v>
      </c>
      <c r="L232" s="59" t="n">
        <v>2</v>
      </c>
      <c r="M232" s="38" t="n">
        <f aca="false">L232-(SUM(O232:AC232))</f>
        <v>0</v>
      </c>
      <c r="N232" s="39" t="str">
        <f aca="false">IF(M232&lt;0,"ATENÇÃO","OK")</f>
        <v>OK</v>
      </c>
      <c r="O232" s="41"/>
      <c r="P232" s="41"/>
      <c r="Q232" s="41"/>
      <c r="R232" s="41"/>
      <c r="S232" s="41" t="n">
        <v>2</v>
      </c>
      <c r="T232" s="41"/>
      <c r="U232" s="41"/>
      <c r="V232" s="41"/>
      <c r="W232" s="41"/>
      <c r="X232" s="41"/>
      <c r="Y232" s="41"/>
      <c r="Z232" s="41"/>
      <c r="AA232" s="41"/>
      <c r="AB232" s="41"/>
      <c r="AC232" s="41"/>
    </row>
    <row r="233" customFormat="false" ht="15" hidden="false" customHeight="true" outlineLevel="0" collapsed="false">
      <c r="A233" s="63"/>
      <c r="B233" s="31"/>
      <c r="C233" s="32" t="n">
        <v>230</v>
      </c>
      <c r="D233" s="33" t="s">
        <v>376</v>
      </c>
      <c r="E233" s="35" t="s">
        <v>39</v>
      </c>
      <c r="F233" s="35" t="s">
        <v>377</v>
      </c>
      <c r="G233" s="34" t="s">
        <v>378</v>
      </c>
      <c r="H233" s="35" t="s">
        <v>42</v>
      </c>
      <c r="I233" s="35" t="n">
        <v>20</v>
      </c>
      <c r="J233" s="35" t="n">
        <v>30</v>
      </c>
      <c r="K233" s="36" t="n">
        <v>37.95</v>
      </c>
      <c r="L233" s="59" t="n">
        <v>12</v>
      </c>
      <c r="M233" s="38" t="n">
        <f aca="false">L233-(SUM(O233:AC233))</f>
        <v>6</v>
      </c>
      <c r="N233" s="39" t="str">
        <f aca="false">IF(M233&lt;0,"ATENÇÃO","OK")</f>
        <v>OK</v>
      </c>
      <c r="O233" s="41"/>
      <c r="P233" s="41"/>
      <c r="Q233" s="41"/>
      <c r="R233" s="41"/>
      <c r="S233" s="41" t="n">
        <v>6</v>
      </c>
      <c r="T233" s="41"/>
      <c r="U233" s="41"/>
      <c r="V233" s="41"/>
      <c r="W233" s="41"/>
      <c r="X233" s="41"/>
      <c r="Y233" s="41"/>
      <c r="Z233" s="41"/>
      <c r="AA233" s="41"/>
      <c r="AB233" s="41"/>
      <c r="AC233" s="41"/>
    </row>
    <row r="234" customFormat="false" ht="15" hidden="false" customHeight="true" outlineLevel="0" collapsed="false">
      <c r="A234" s="63"/>
      <c r="B234" s="31"/>
      <c r="C234" s="32" t="n">
        <v>231</v>
      </c>
      <c r="D234" s="33" t="s">
        <v>379</v>
      </c>
      <c r="E234" s="34" t="s">
        <v>39</v>
      </c>
      <c r="F234" s="34" t="s">
        <v>377</v>
      </c>
      <c r="G234" s="34" t="s">
        <v>380</v>
      </c>
      <c r="H234" s="35" t="s">
        <v>42</v>
      </c>
      <c r="I234" s="35" t="n">
        <v>20</v>
      </c>
      <c r="J234" s="35" t="n">
        <v>30</v>
      </c>
      <c r="K234" s="36" t="n">
        <v>51.58</v>
      </c>
      <c r="L234" s="59" t="n">
        <v>10</v>
      </c>
      <c r="M234" s="38" t="n">
        <f aca="false">L234-(SUM(O234:AC234))</f>
        <v>0</v>
      </c>
      <c r="N234" s="39" t="str">
        <f aca="false">IF(M234&lt;0,"ATENÇÃO","OK")</f>
        <v>OK</v>
      </c>
      <c r="O234" s="41"/>
      <c r="P234" s="41"/>
      <c r="Q234" s="41"/>
      <c r="R234" s="41"/>
      <c r="S234" s="41" t="n">
        <v>5</v>
      </c>
      <c r="T234" s="41"/>
      <c r="U234" s="41" t="n">
        <v>5</v>
      </c>
      <c r="V234" s="41"/>
      <c r="W234" s="41"/>
      <c r="X234" s="41"/>
      <c r="Y234" s="41"/>
      <c r="Z234" s="41"/>
      <c r="AA234" s="41"/>
      <c r="AB234" s="41"/>
      <c r="AC234" s="41"/>
    </row>
    <row r="235" customFormat="false" ht="15" hidden="false" customHeight="true" outlineLevel="0" collapsed="false">
      <c r="A235" s="63"/>
      <c r="B235" s="31"/>
      <c r="C235" s="32" t="n">
        <v>232</v>
      </c>
      <c r="D235" s="33" t="s">
        <v>381</v>
      </c>
      <c r="E235" s="35" t="s">
        <v>39</v>
      </c>
      <c r="F235" s="35" t="s">
        <v>332</v>
      </c>
      <c r="G235" s="34" t="s">
        <v>382</v>
      </c>
      <c r="H235" s="35" t="s">
        <v>42</v>
      </c>
      <c r="I235" s="35" t="n">
        <v>20</v>
      </c>
      <c r="J235" s="35" t="n">
        <v>30</v>
      </c>
      <c r="K235" s="36" t="n">
        <v>512.63</v>
      </c>
      <c r="L235" s="59"/>
      <c r="M235" s="38" t="n">
        <f aca="false">L235-(SUM(O235:AC235))</f>
        <v>0</v>
      </c>
      <c r="N235" s="39" t="str">
        <f aca="false">IF(M235&lt;0,"ATENÇÃO","OK")</f>
        <v>OK</v>
      </c>
      <c r="O235" s="41"/>
      <c r="P235" s="41"/>
      <c r="Q235" s="41"/>
      <c r="R235" s="41"/>
      <c r="S235" s="41"/>
      <c r="T235" s="41"/>
      <c r="U235" s="41"/>
      <c r="V235" s="41"/>
      <c r="W235" s="41"/>
      <c r="X235" s="41"/>
      <c r="Y235" s="41"/>
      <c r="Z235" s="41"/>
      <c r="AA235" s="41"/>
      <c r="AB235" s="41"/>
      <c r="AC235" s="41"/>
    </row>
    <row r="236" customFormat="false" ht="15" hidden="false" customHeight="true" outlineLevel="0" collapsed="false">
      <c r="A236" s="63"/>
      <c r="B236" s="31"/>
      <c r="C236" s="44" t="n">
        <v>233</v>
      </c>
      <c r="D236" s="33" t="s">
        <v>383</v>
      </c>
      <c r="E236" s="65" t="s">
        <v>39</v>
      </c>
      <c r="F236" s="65" t="s">
        <v>384</v>
      </c>
      <c r="G236" s="34" t="s">
        <v>385</v>
      </c>
      <c r="H236" s="65" t="s">
        <v>181</v>
      </c>
      <c r="I236" s="35" t="n">
        <v>20</v>
      </c>
      <c r="J236" s="35" t="n">
        <v>30</v>
      </c>
      <c r="K236" s="36" t="n">
        <v>31.87</v>
      </c>
      <c r="L236" s="59" t="n">
        <v>60</v>
      </c>
      <c r="M236" s="38" t="n">
        <f aca="false">L236-(SUM(O236:AC236))</f>
        <v>26</v>
      </c>
      <c r="N236" s="39" t="str">
        <f aca="false">IF(M236&lt;0,"ATENÇÃO","OK")</f>
        <v>OK</v>
      </c>
      <c r="O236" s="41"/>
      <c r="P236" s="41" t="n">
        <v>10</v>
      </c>
      <c r="Q236" s="41"/>
      <c r="R236" s="41"/>
      <c r="S236" s="41" t="n">
        <v>24</v>
      </c>
      <c r="T236" s="41"/>
      <c r="U236" s="41"/>
      <c r="V236" s="41"/>
      <c r="W236" s="41"/>
      <c r="X236" s="41"/>
      <c r="Y236" s="41"/>
      <c r="Z236" s="41"/>
      <c r="AA236" s="41"/>
      <c r="AB236" s="41"/>
      <c r="AC236" s="41"/>
    </row>
    <row r="237" customFormat="false" ht="15" hidden="false" customHeight="true" outlineLevel="0" collapsed="false">
      <c r="A237" s="63"/>
      <c r="B237" s="31"/>
      <c r="C237" s="32" t="n">
        <v>234</v>
      </c>
      <c r="D237" s="33" t="s">
        <v>386</v>
      </c>
      <c r="E237" s="35" t="s">
        <v>39</v>
      </c>
      <c r="F237" s="35" t="s">
        <v>387</v>
      </c>
      <c r="G237" s="34" t="n">
        <v>31</v>
      </c>
      <c r="H237" s="35" t="s">
        <v>181</v>
      </c>
      <c r="I237" s="35" t="n">
        <v>20</v>
      </c>
      <c r="J237" s="35" t="n">
        <v>30</v>
      </c>
      <c r="K237" s="36" t="n">
        <v>35.12</v>
      </c>
      <c r="L237" s="59" t="n">
        <v>60</v>
      </c>
      <c r="M237" s="38" t="n">
        <f aca="false">L237-(SUM(O237:AC237))</f>
        <v>20</v>
      </c>
      <c r="N237" s="39" t="str">
        <f aca="false">IF(M237&lt;0,"ATENÇÃO","OK")</f>
        <v>OK</v>
      </c>
      <c r="O237" s="41"/>
      <c r="P237" s="41" t="n">
        <v>10</v>
      </c>
      <c r="Q237" s="41"/>
      <c r="R237" s="41"/>
      <c r="S237" s="41" t="n">
        <v>30</v>
      </c>
      <c r="T237" s="41"/>
      <c r="U237" s="41"/>
      <c r="V237" s="41"/>
      <c r="W237" s="41"/>
      <c r="X237" s="41"/>
      <c r="Y237" s="41"/>
      <c r="Z237" s="41"/>
      <c r="AA237" s="41"/>
      <c r="AB237" s="41"/>
      <c r="AC237" s="41"/>
    </row>
    <row r="238" customFormat="false" ht="15" hidden="false" customHeight="true" outlineLevel="0" collapsed="false">
      <c r="A238" s="63"/>
      <c r="B238" s="31"/>
      <c r="C238" s="32" t="n">
        <v>235</v>
      </c>
      <c r="D238" s="45" t="s">
        <v>388</v>
      </c>
      <c r="E238" s="35" t="s">
        <v>39</v>
      </c>
      <c r="F238" s="35" t="s">
        <v>389</v>
      </c>
      <c r="G238" s="34" t="s">
        <v>390</v>
      </c>
      <c r="H238" s="35" t="s">
        <v>49</v>
      </c>
      <c r="I238" s="35" t="n">
        <v>20</v>
      </c>
      <c r="J238" s="35" t="n">
        <v>30</v>
      </c>
      <c r="K238" s="36" t="n">
        <v>0.42</v>
      </c>
      <c r="L238" s="59" t="n">
        <v>20</v>
      </c>
      <c r="M238" s="38" t="n">
        <f aca="false">L238-(SUM(O238:AC238))</f>
        <v>10</v>
      </c>
      <c r="N238" s="39" t="str">
        <f aca="false">IF(M238&lt;0,"ATENÇÃO","OK")</f>
        <v>OK</v>
      </c>
      <c r="O238" s="41"/>
      <c r="P238" s="41"/>
      <c r="Q238" s="41"/>
      <c r="R238" s="41"/>
      <c r="S238" s="41" t="n">
        <v>10</v>
      </c>
      <c r="T238" s="41"/>
      <c r="U238" s="41"/>
      <c r="V238" s="41"/>
      <c r="W238" s="41"/>
      <c r="X238" s="41"/>
      <c r="Y238" s="41"/>
      <c r="Z238" s="41"/>
      <c r="AA238" s="41"/>
      <c r="AB238" s="41"/>
      <c r="AC238" s="41"/>
    </row>
    <row r="239" customFormat="false" ht="15" hidden="false" customHeight="true" outlineLevel="0" collapsed="false">
      <c r="A239" s="63"/>
      <c r="B239" s="31"/>
      <c r="C239" s="32" t="n">
        <v>236</v>
      </c>
      <c r="D239" s="33" t="s">
        <v>391</v>
      </c>
      <c r="E239" s="35" t="s">
        <v>39</v>
      </c>
      <c r="F239" s="35" t="s">
        <v>344</v>
      </c>
      <c r="G239" s="34" t="s">
        <v>392</v>
      </c>
      <c r="H239" s="35" t="s">
        <v>42</v>
      </c>
      <c r="I239" s="35" t="n">
        <v>20</v>
      </c>
      <c r="J239" s="35" t="n">
        <v>30</v>
      </c>
      <c r="K239" s="36" t="n">
        <v>39.35</v>
      </c>
      <c r="L239" s="59" t="n">
        <v>10</v>
      </c>
      <c r="M239" s="38" t="n">
        <f aca="false">L239-(SUM(O239:AC239))</f>
        <v>8</v>
      </c>
      <c r="N239" s="39" t="str">
        <f aca="false">IF(M239&lt;0,"ATENÇÃO","OK")</f>
        <v>OK</v>
      </c>
      <c r="O239" s="41"/>
      <c r="P239" s="41"/>
      <c r="Q239" s="41"/>
      <c r="R239" s="41"/>
      <c r="S239" s="41" t="n">
        <v>2</v>
      </c>
      <c r="T239" s="41"/>
      <c r="U239" s="41"/>
      <c r="V239" s="41"/>
      <c r="W239" s="41"/>
      <c r="X239" s="41"/>
      <c r="Y239" s="41"/>
      <c r="Z239" s="41"/>
      <c r="AA239" s="41"/>
      <c r="AB239" s="41"/>
      <c r="AC239" s="41"/>
    </row>
    <row r="240" customFormat="false" ht="15" hidden="false" customHeight="true" outlineLevel="0" collapsed="false">
      <c r="A240" s="63"/>
      <c r="B240" s="31"/>
      <c r="C240" s="32" t="n">
        <v>237</v>
      </c>
      <c r="D240" s="45" t="s">
        <v>393</v>
      </c>
      <c r="E240" s="35" t="s">
        <v>39</v>
      </c>
      <c r="F240" s="35" t="s">
        <v>342</v>
      </c>
      <c r="G240" s="34" t="n">
        <v>39002</v>
      </c>
      <c r="H240" s="35" t="s">
        <v>49</v>
      </c>
      <c r="I240" s="35" t="n">
        <v>20</v>
      </c>
      <c r="J240" s="35" t="n">
        <v>30</v>
      </c>
      <c r="K240" s="36" t="n">
        <v>101.06</v>
      </c>
      <c r="L240" s="59"/>
      <c r="M240" s="38" t="n">
        <f aca="false">L240-(SUM(O240:AC240))</f>
        <v>0</v>
      </c>
      <c r="N240" s="39" t="str">
        <f aca="false">IF(M240&lt;0,"ATENÇÃO","OK")</f>
        <v>OK</v>
      </c>
      <c r="O240" s="41"/>
      <c r="P240" s="41"/>
      <c r="Q240" s="41"/>
      <c r="R240" s="41"/>
      <c r="S240" s="41"/>
      <c r="T240" s="41"/>
      <c r="U240" s="41"/>
      <c r="V240" s="41"/>
      <c r="W240" s="41"/>
      <c r="X240" s="41"/>
      <c r="Y240" s="41"/>
      <c r="Z240" s="41"/>
      <c r="AA240" s="41"/>
      <c r="AB240" s="41"/>
      <c r="AC240" s="41"/>
    </row>
    <row r="241" customFormat="false" ht="15" hidden="false" customHeight="true" outlineLevel="0" collapsed="false">
      <c r="A241" s="63"/>
      <c r="B241" s="31"/>
      <c r="C241" s="44" t="n">
        <v>238</v>
      </c>
      <c r="D241" s="45" t="s">
        <v>394</v>
      </c>
      <c r="E241" s="35" t="s">
        <v>39</v>
      </c>
      <c r="F241" s="35" t="s">
        <v>395</v>
      </c>
      <c r="G241" s="34" t="s">
        <v>396</v>
      </c>
      <c r="H241" s="35" t="s">
        <v>49</v>
      </c>
      <c r="I241" s="35" t="n">
        <v>20</v>
      </c>
      <c r="J241" s="35" t="n">
        <v>30</v>
      </c>
      <c r="K241" s="36" t="n">
        <v>10.63</v>
      </c>
      <c r="L241" s="59" t="n">
        <v>50</v>
      </c>
      <c r="M241" s="38" t="n">
        <f aca="false">L241-(SUM(O241:AC241))</f>
        <v>25</v>
      </c>
      <c r="N241" s="39" t="str">
        <f aca="false">IF(M241&lt;0,"ATENÇÃO","OK")</f>
        <v>OK</v>
      </c>
      <c r="O241" s="41"/>
      <c r="P241" s="41"/>
      <c r="Q241" s="41"/>
      <c r="R241" s="41"/>
      <c r="S241" s="41" t="n">
        <v>25</v>
      </c>
      <c r="T241" s="41"/>
      <c r="U241" s="41"/>
      <c r="V241" s="41"/>
      <c r="W241" s="41"/>
      <c r="X241" s="41"/>
      <c r="Y241" s="41"/>
      <c r="Z241" s="41"/>
      <c r="AA241" s="41"/>
      <c r="AB241" s="41"/>
      <c r="AC241" s="41"/>
    </row>
    <row r="242" customFormat="false" ht="15" hidden="false" customHeight="true" outlineLevel="0" collapsed="false">
      <c r="A242" s="63"/>
      <c r="B242" s="31"/>
      <c r="C242" s="32" t="n">
        <v>239</v>
      </c>
      <c r="D242" s="45" t="s">
        <v>397</v>
      </c>
      <c r="E242" s="35" t="s">
        <v>39</v>
      </c>
      <c r="F242" s="35" t="s">
        <v>395</v>
      </c>
      <c r="G242" s="34" t="s">
        <v>396</v>
      </c>
      <c r="H242" s="35" t="s">
        <v>49</v>
      </c>
      <c r="I242" s="35" t="n">
        <v>20</v>
      </c>
      <c r="J242" s="35" t="n">
        <v>30</v>
      </c>
      <c r="K242" s="36" t="n">
        <v>11.14</v>
      </c>
      <c r="L242" s="59" t="n">
        <v>50</v>
      </c>
      <c r="M242" s="38" t="n">
        <f aca="false">L242-(SUM(O242:AC242))</f>
        <v>50</v>
      </c>
      <c r="N242" s="39" t="str">
        <f aca="false">IF(M242&lt;0,"ATENÇÃO","OK")</f>
        <v>OK</v>
      </c>
      <c r="O242" s="41"/>
      <c r="P242" s="41"/>
      <c r="Q242" s="41"/>
      <c r="R242" s="41"/>
      <c r="S242" s="41"/>
      <c r="T242" s="41"/>
      <c r="U242" s="41"/>
      <c r="V242" s="41"/>
      <c r="W242" s="41"/>
      <c r="X242" s="41"/>
      <c r="Y242" s="41"/>
      <c r="Z242" s="41"/>
      <c r="AA242" s="41"/>
      <c r="AB242" s="41"/>
      <c r="AC242" s="41"/>
    </row>
    <row r="243" customFormat="false" ht="15" hidden="false" customHeight="true" outlineLevel="0" collapsed="false">
      <c r="A243" s="63"/>
      <c r="B243" s="31"/>
      <c r="C243" s="32" t="n">
        <v>240</v>
      </c>
      <c r="D243" s="45" t="s">
        <v>247</v>
      </c>
      <c r="E243" s="35" t="s">
        <v>39</v>
      </c>
      <c r="F243" s="35" t="s">
        <v>395</v>
      </c>
      <c r="G243" s="34" t="s">
        <v>396</v>
      </c>
      <c r="H243" s="35" t="s">
        <v>49</v>
      </c>
      <c r="I243" s="35" t="n">
        <v>20</v>
      </c>
      <c r="J243" s="35" t="n">
        <v>30</v>
      </c>
      <c r="K243" s="36" t="n">
        <v>16.4</v>
      </c>
      <c r="L243" s="59" t="n">
        <v>20</v>
      </c>
      <c r="M243" s="38" t="n">
        <f aca="false">L243-(SUM(O243:AC243))</f>
        <v>20</v>
      </c>
      <c r="N243" s="39" t="str">
        <f aca="false">IF(M243&lt;0,"ATENÇÃO","OK")</f>
        <v>OK</v>
      </c>
      <c r="O243" s="41"/>
      <c r="P243" s="41"/>
      <c r="Q243" s="41"/>
      <c r="R243" s="41"/>
      <c r="S243" s="41"/>
      <c r="T243" s="41"/>
      <c r="U243" s="41"/>
      <c r="V243" s="41"/>
      <c r="W243" s="41"/>
      <c r="X243" s="41"/>
      <c r="Y243" s="41"/>
      <c r="Z243" s="41"/>
      <c r="AA243" s="41"/>
      <c r="AB243" s="41"/>
      <c r="AC243" s="41"/>
    </row>
    <row r="244" customFormat="false" ht="15" hidden="false" customHeight="true" outlineLevel="0" collapsed="false">
      <c r="A244" s="63"/>
      <c r="B244" s="31"/>
      <c r="C244" s="32" t="n">
        <v>241</v>
      </c>
      <c r="D244" s="45" t="s">
        <v>398</v>
      </c>
      <c r="E244" s="34" t="s">
        <v>39</v>
      </c>
      <c r="F244" s="34" t="s">
        <v>399</v>
      </c>
      <c r="G244" s="34" t="n">
        <v>52832</v>
      </c>
      <c r="H244" s="35" t="s">
        <v>49</v>
      </c>
      <c r="I244" s="35" t="n">
        <v>20</v>
      </c>
      <c r="J244" s="35" t="n">
        <v>30</v>
      </c>
      <c r="K244" s="36" t="n">
        <v>4.14</v>
      </c>
      <c r="L244" s="59"/>
      <c r="M244" s="38" t="n">
        <f aca="false">L244-(SUM(O244:AC244))</f>
        <v>0</v>
      </c>
      <c r="N244" s="39" t="str">
        <f aca="false">IF(M244&lt;0,"ATENÇÃO","OK")</f>
        <v>OK</v>
      </c>
      <c r="O244" s="41"/>
      <c r="P244" s="41"/>
      <c r="Q244" s="41"/>
      <c r="R244" s="41"/>
      <c r="S244" s="41"/>
      <c r="T244" s="41"/>
      <c r="U244" s="41"/>
      <c r="V244" s="41"/>
      <c r="W244" s="41"/>
      <c r="X244" s="41"/>
      <c r="Y244" s="41"/>
      <c r="Z244" s="41"/>
      <c r="AA244" s="41"/>
      <c r="AB244" s="41"/>
      <c r="AC244" s="41"/>
    </row>
    <row r="245" customFormat="false" ht="15" hidden="false" customHeight="true" outlineLevel="0" collapsed="false">
      <c r="A245" s="63"/>
      <c r="B245" s="31"/>
      <c r="C245" s="32" t="n">
        <v>242</v>
      </c>
      <c r="D245" s="33" t="s">
        <v>400</v>
      </c>
      <c r="E245" s="34" t="s">
        <v>39</v>
      </c>
      <c r="F245" s="34" t="s">
        <v>401</v>
      </c>
      <c r="G245" s="34" t="n">
        <v>7003</v>
      </c>
      <c r="H245" s="35" t="s">
        <v>42</v>
      </c>
      <c r="I245" s="35" t="n">
        <v>20</v>
      </c>
      <c r="J245" s="35" t="n">
        <v>30</v>
      </c>
      <c r="K245" s="36" t="n">
        <v>106.74</v>
      </c>
      <c r="L245" s="59"/>
      <c r="M245" s="38" t="n">
        <f aca="false">L245-(SUM(O245:AC245))</f>
        <v>0</v>
      </c>
      <c r="N245" s="39" t="str">
        <f aca="false">IF(M245&lt;0,"ATENÇÃO","OK")</f>
        <v>OK</v>
      </c>
      <c r="O245" s="41"/>
      <c r="P245" s="41"/>
      <c r="Q245" s="41"/>
      <c r="R245" s="41"/>
      <c r="S245" s="41"/>
      <c r="T245" s="41"/>
      <c r="U245" s="41"/>
      <c r="V245" s="41"/>
      <c r="W245" s="41"/>
      <c r="X245" s="41"/>
      <c r="Y245" s="41"/>
      <c r="Z245" s="41"/>
      <c r="AA245" s="41"/>
      <c r="AB245" s="41"/>
      <c r="AC245" s="41"/>
    </row>
    <row r="246" customFormat="false" ht="15" hidden="false" customHeight="true" outlineLevel="0" collapsed="false">
      <c r="A246" s="63"/>
      <c r="B246" s="31"/>
      <c r="C246" s="44" t="n">
        <v>243</v>
      </c>
      <c r="D246" s="64" t="s">
        <v>402</v>
      </c>
      <c r="E246" s="34" t="s">
        <v>39</v>
      </c>
      <c r="F246" s="34" t="s">
        <v>403</v>
      </c>
      <c r="G246" s="34" t="n">
        <v>1043</v>
      </c>
      <c r="H246" s="34" t="s">
        <v>49</v>
      </c>
      <c r="I246" s="35" t="n">
        <v>20</v>
      </c>
      <c r="J246" s="35" t="n">
        <v>30</v>
      </c>
      <c r="K246" s="36" t="n">
        <v>6.33</v>
      </c>
      <c r="L246" s="59" t="n">
        <v>100</v>
      </c>
      <c r="M246" s="38" t="n">
        <f aca="false">L246-(SUM(O246:AC246))</f>
        <v>50</v>
      </c>
      <c r="N246" s="39" t="str">
        <f aca="false">IF(M246&lt;0,"ATENÇÃO","OK")</f>
        <v>OK</v>
      </c>
      <c r="O246" s="41"/>
      <c r="P246" s="41"/>
      <c r="Q246" s="41"/>
      <c r="R246" s="41"/>
      <c r="S246" s="41" t="n">
        <v>50</v>
      </c>
      <c r="T246" s="41"/>
      <c r="U246" s="41"/>
      <c r="V246" s="41"/>
      <c r="W246" s="41"/>
      <c r="X246" s="41"/>
      <c r="Y246" s="41"/>
      <c r="Z246" s="41"/>
      <c r="AA246" s="41"/>
      <c r="AB246" s="41"/>
      <c r="AC246" s="41"/>
    </row>
    <row r="247" customFormat="false" ht="15" hidden="false" customHeight="true" outlineLevel="0" collapsed="false">
      <c r="A247" s="63"/>
      <c r="B247" s="31"/>
      <c r="C247" s="32" t="n">
        <v>244</v>
      </c>
      <c r="D247" s="64" t="s">
        <v>404</v>
      </c>
      <c r="E247" s="34" t="s">
        <v>39</v>
      </c>
      <c r="F247" s="34" t="s">
        <v>403</v>
      </c>
      <c r="G247" s="34" t="s">
        <v>405</v>
      </c>
      <c r="H247" s="34" t="s">
        <v>49</v>
      </c>
      <c r="I247" s="35" t="n">
        <v>20</v>
      </c>
      <c r="J247" s="35" t="n">
        <v>30</v>
      </c>
      <c r="K247" s="36" t="n">
        <v>8.69</v>
      </c>
      <c r="L247" s="59" t="n">
        <v>100</v>
      </c>
      <c r="M247" s="38" t="n">
        <f aca="false">L247-(SUM(O247:AC247))</f>
        <v>50</v>
      </c>
      <c r="N247" s="39" t="str">
        <f aca="false">IF(M247&lt;0,"ATENÇÃO","OK")</f>
        <v>OK</v>
      </c>
      <c r="O247" s="41"/>
      <c r="P247" s="41"/>
      <c r="Q247" s="41"/>
      <c r="R247" s="41"/>
      <c r="S247" s="41" t="n">
        <v>50</v>
      </c>
      <c r="T247" s="41"/>
      <c r="U247" s="41"/>
      <c r="V247" s="41"/>
      <c r="W247" s="41"/>
      <c r="X247" s="41"/>
      <c r="Y247" s="41"/>
      <c r="Z247" s="41"/>
      <c r="AA247" s="41"/>
      <c r="AB247" s="41"/>
      <c r="AC247" s="41"/>
    </row>
    <row r="248" customFormat="false" ht="15" hidden="false" customHeight="true" outlineLevel="0" collapsed="false">
      <c r="A248" s="63"/>
      <c r="B248" s="31"/>
      <c r="C248" s="32" t="n">
        <v>245</v>
      </c>
      <c r="D248" s="45" t="s">
        <v>406</v>
      </c>
      <c r="E248" s="34" t="s">
        <v>39</v>
      </c>
      <c r="F248" s="34" t="s">
        <v>403</v>
      </c>
      <c r="G248" s="34" t="s">
        <v>405</v>
      </c>
      <c r="H248" s="34" t="s">
        <v>181</v>
      </c>
      <c r="I248" s="35" t="n">
        <v>20</v>
      </c>
      <c r="J248" s="35" t="n">
        <v>30</v>
      </c>
      <c r="K248" s="36" t="n">
        <v>45.11</v>
      </c>
      <c r="L248" s="59"/>
      <c r="M248" s="38" t="n">
        <f aca="false">L248-(SUM(O248:AC248))</f>
        <v>0</v>
      </c>
      <c r="N248" s="39" t="str">
        <f aca="false">IF(M248&lt;0,"ATENÇÃO","OK")</f>
        <v>OK</v>
      </c>
      <c r="O248" s="41"/>
      <c r="P248" s="41"/>
      <c r="Q248" s="41"/>
      <c r="R248" s="41"/>
      <c r="S248" s="41"/>
      <c r="T248" s="41"/>
      <c r="U248" s="41"/>
      <c r="V248" s="41"/>
      <c r="W248" s="41"/>
      <c r="X248" s="41"/>
      <c r="Y248" s="41"/>
      <c r="Z248" s="41"/>
      <c r="AA248" s="41"/>
      <c r="AB248" s="41"/>
      <c r="AC248" s="41"/>
    </row>
    <row r="249" customFormat="false" ht="15" hidden="false" customHeight="true" outlineLevel="0" collapsed="false">
      <c r="A249" s="63"/>
      <c r="B249" s="31"/>
      <c r="C249" s="32" t="n">
        <v>246</v>
      </c>
      <c r="D249" s="64" t="s">
        <v>407</v>
      </c>
      <c r="E249" s="34" t="s">
        <v>39</v>
      </c>
      <c r="F249" s="34" t="s">
        <v>403</v>
      </c>
      <c r="G249" s="34" t="s">
        <v>408</v>
      </c>
      <c r="H249" s="34" t="s">
        <v>49</v>
      </c>
      <c r="I249" s="35" t="n">
        <v>20</v>
      </c>
      <c r="J249" s="35" t="n">
        <v>30</v>
      </c>
      <c r="K249" s="36" t="n">
        <v>9.03</v>
      </c>
      <c r="L249" s="59"/>
      <c r="M249" s="38" t="n">
        <f aca="false">L249-(SUM(O249:AC249))</f>
        <v>0</v>
      </c>
      <c r="N249" s="39" t="str">
        <f aca="false">IF(M249&lt;0,"ATENÇÃO","OK")</f>
        <v>OK</v>
      </c>
      <c r="O249" s="41"/>
      <c r="P249" s="41"/>
      <c r="Q249" s="41"/>
      <c r="R249" s="41"/>
      <c r="S249" s="41"/>
      <c r="T249" s="41"/>
      <c r="U249" s="41"/>
      <c r="V249" s="41"/>
      <c r="W249" s="41"/>
      <c r="X249" s="41"/>
      <c r="Y249" s="41"/>
      <c r="Z249" s="41"/>
      <c r="AA249" s="41"/>
      <c r="AB249" s="41"/>
      <c r="AC249" s="41"/>
    </row>
    <row r="250" customFormat="false" ht="15" hidden="false" customHeight="true" outlineLevel="0" collapsed="false">
      <c r="A250" s="63"/>
      <c r="B250" s="31"/>
      <c r="C250" s="32" t="n">
        <v>247</v>
      </c>
      <c r="D250" s="33" t="s">
        <v>409</v>
      </c>
      <c r="E250" s="34" t="s">
        <v>39</v>
      </c>
      <c r="F250" s="34" t="s">
        <v>403</v>
      </c>
      <c r="G250" s="34" t="s">
        <v>408</v>
      </c>
      <c r="H250" s="34" t="s">
        <v>42</v>
      </c>
      <c r="I250" s="35" t="n">
        <v>20</v>
      </c>
      <c r="J250" s="35" t="n">
        <v>30</v>
      </c>
      <c r="K250" s="36" t="n">
        <v>33.24</v>
      </c>
      <c r="L250" s="59"/>
      <c r="M250" s="38" t="n">
        <f aca="false">L250-(SUM(O250:AC250))</f>
        <v>0</v>
      </c>
      <c r="N250" s="39" t="str">
        <f aca="false">IF(M250&lt;0,"ATENÇÃO","OK")</f>
        <v>OK</v>
      </c>
      <c r="O250" s="41"/>
      <c r="P250" s="41"/>
      <c r="Q250" s="41"/>
      <c r="R250" s="41"/>
      <c r="S250" s="41"/>
      <c r="T250" s="41"/>
      <c r="U250" s="41"/>
      <c r="V250" s="41"/>
      <c r="W250" s="41"/>
      <c r="X250" s="41"/>
      <c r="Y250" s="41"/>
      <c r="Z250" s="41"/>
      <c r="AA250" s="41"/>
      <c r="AB250" s="41"/>
      <c r="AC250" s="41"/>
    </row>
    <row r="251" customFormat="false" ht="15" hidden="false" customHeight="true" outlineLevel="0" collapsed="false">
      <c r="A251" s="63"/>
      <c r="B251" s="31"/>
      <c r="C251" s="44" t="n">
        <v>248</v>
      </c>
      <c r="D251" s="33" t="s">
        <v>410</v>
      </c>
      <c r="E251" s="34" t="s">
        <v>39</v>
      </c>
      <c r="F251" s="34" t="s">
        <v>403</v>
      </c>
      <c r="G251" s="34" t="s">
        <v>408</v>
      </c>
      <c r="H251" s="34" t="s">
        <v>42</v>
      </c>
      <c r="I251" s="35" t="n">
        <v>20</v>
      </c>
      <c r="J251" s="35" t="n">
        <v>30</v>
      </c>
      <c r="K251" s="36" t="n">
        <v>38.42</v>
      </c>
      <c r="L251" s="59"/>
      <c r="M251" s="38" t="n">
        <f aca="false">L251-(SUM(O251:AC251))</f>
        <v>0</v>
      </c>
      <c r="N251" s="39" t="str">
        <f aca="false">IF(M251&lt;0,"ATENÇÃO","OK")</f>
        <v>OK</v>
      </c>
      <c r="O251" s="41"/>
      <c r="P251" s="41"/>
      <c r="Q251" s="41"/>
      <c r="R251" s="41"/>
      <c r="S251" s="41"/>
      <c r="T251" s="41"/>
      <c r="U251" s="41"/>
      <c r="V251" s="41"/>
      <c r="W251" s="41"/>
      <c r="X251" s="41"/>
      <c r="Y251" s="41"/>
      <c r="Z251" s="41"/>
      <c r="AA251" s="41"/>
      <c r="AB251" s="41"/>
      <c r="AC251" s="41"/>
    </row>
    <row r="252" customFormat="false" ht="15" hidden="false" customHeight="true" outlineLevel="0" collapsed="false">
      <c r="A252" s="63"/>
      <c r="B252" s="31"/>
      <c r="C252" s="32" t="n">
        <v>249</v>
      </c>
      <c r="D252" s="33" t="s">
        <v>411</v>
      </c>
      <c r="E252" s="34" t="s">
        <v>39</v>
      </c>
      <c r="F252" s="34" t="s">
        <v>403</v>
      </c>
      <c r="G252" s="34" t="s">
        <v>408</v>
      </c>
      <c r="H252" s="34" t="s">
        <v>42</v>
      </c>
      <c r="I252" s="35" t="n">
        <v>20</v>
      </c>
      <c r="J252" s="35" t="n">
        <v>30</v>
      </c>
      <c r="K252" s="36" t="n">
        <v>37.27</v>
      </c>
      <c r="L252" s="59"/>
      <c r="M252" s="38" t="n">
        <f aca="false">L252-(SUM(O252:AC252))</f>
        <v>0</v>
      </c>
      <c r="N252" s="39" t="str">
        <f aca="false">IF(M252&lt;0,"ATENÇÃO","OK")</f>
        <v>OK</v>
      </c>
      <c r="O252" s="41"/>
      <c r="P252" s="41"/>
      <c r="Q252" s="41"/>
      <c r="R252" s="41"/>
      <c r="S252" s="41"/>
      <c r="T252" s="41"/>
      <c r="U252" s="41"/>
      <c r="V252" s="41"/>
      <c r="W252" s="41"/>
      <c r="X252" s="41"/>
      <c r="Y252" s="41"/>
      <c r="Z252" s="41"/>
      <c r="AA252" s="41"/>
      <c r="AB252" s="41"/>
      <c r="AC252" s="41"/>
    </row>
    <row r="253" customFormat="false" ht="15" hidden="false" customHeight="true" outlineLevel="0" collapsed="false">
      <c r="A253" s="63"/>
      <c r="B253" s="31"/>
      <c r="C253" s="32" t="n">
        <v>250</v>
      </c>
      <c r="D253" s="33" t="s">
        <v>412</v>
      </c>
      <c r="E253" s="34" t="s">
        <v>44</v>
      </c>
      <c r="F253" s="34" t="s">
        <v>403</v>
      </c>
      <c r="G253" s="34" t="s">
        <v>408</v>
      </c>
      <c r="H253" s="34" t="s">
        <v>42</v>
      </c>
      <c r="I253" s="35" t="n">
        <v>20</v>
      </c>
      <c r="J253" s="35" t="n">
        <v>30</v>
      </c>
      <c r="K253" s="36" t="n">
        <v>42.78</v>
      </c>
      <c r="L253" s="59"/>
      <c r="M253" s="38" t="n">
        <f aca="false">L253-(SUM(O253:AC253))</f>
        <v>0</v>
      </c>
      <c r="N253" s="39" t="str">
        <f aca="false">IF(M253&lt;0,"ATENÇÃO","OK")</f>
        <v>OK</v>
      </c>
      <c r="O253" s="41"/>
      <c r="P253" s="41"/>
      <c r="Q253" s="41"/>
      <c r="R253" s="41"/>
      <c r="S253" s="41"/>
      <c r="T253" s="41"/>
      <c r="U253" s="41"/>
      <c r="V253" s="41"/>
      <c r="W253" s="41"/>
      <c r="X253" s="41"/>
      <c r="Y253" s="41"/>
      <c r="Z253" s="41"/>
      <c r="AA253" s="41"/>
      <c r="AB253" s="41"/>
      <c r="AC253" s="41"/>
    </row>
    <row r="254" customFormat="false" ht="15" hidden="false" customHeight="true" outlineLevel="0" collapsed="false">
      <c r="A254" s="63"/>
      <c r="B254" s="31"/>
      <c r="C254" s="32" t="n">
        <v>251</v>
      </c>
      <c r="D254" s="45" t="s">
        <v>413</v>
      </c>
      <c r="E254" s="34" t="s">
        <v>44</v>
      </c>
      <c r="F254" s="34" t="s">
        <v>414</v>
      </c>
      <c r="G254" s="34" t="s">
        <v>415</v>
      </c>
      <c r="H254" s="35" t="s">
        <v>49</v>
      </c>
      <c r="I254" s="35" t="n">
        <v>20</v>
      </c>
      <c r="J254" s="35" t="n">
        <v>30</v>
      </c>
      <c r="K254" s="36" t="n">
        <v>279.38</v>
      </c>
      <c r="L254" s="59"/>
      <c r="M254" s="38" t="n">
        <f aca="false">L254-(SUM(O254:AC254))</f>
        <v>0</v>
      </c>
      <c r="N254" s="39" t="str">
        <f aca="false">IF(M254&lt;0,"ATENÇÃO","OK")</f>
        <v>OK</v>
      </c>
      <c r="O254" s="41"/>
      <c r="P254" s="41"/>
      <c r="Q254" s="41"/>
      <c r="R254" s="41"/>
      <c r="S254" s="41"/>
      <c r="T254" s="41"/>
      <c r="U254" s="41"/>
      <c r="V254" s="41"/>
      <c r="W254" s="41"/>
      <c r="X254" s="41"/>
      <c r="Y254" s="41"/>
      <c r="Z254" s="41"/>
      <c r="AA254" s="41"/>
      <c r="AB254" s="41"/>
      <c r="AC254" s="41"/>
    </row>
    <row r="255" customFormat="false" ht="15" hidden="false" customHeight="true" outlineLevel="0" collapsed="false">
      <c r="A255" s="63"/>
      <c r="B255" s="31"/>
      <c r="C255" s="32" t="n">
        <v>252</v>
      </c>
      <c r="D255" s="45" t="s">
        <v>416</v>
      </c>
      <c r="E255" s="34" t="s">
        <v>44</v>
      </c>
      <c r="F255" s="34" t="s">
        <v>414</v>
      </c>
      <c r="G255" s="34" t="s">
        <v>415</v>
      </c>
      <c r="H255" s="35" t="s">
        <v>49</v>
      </c>
      <c r="I255" s="35" t="n">
        <v>20</v>
      </c>
      <c r="J255" s="35" t="n">
        <v>30</v>
      </c>
      <c r="K255" s="36" t="n">
        <v>119.26</v>
      </c>
      <c r="L255" s="59"/>
      <c r="M255" s="38" t="n">
        <f aca="false">L255-(SUM(O255:AC255))</f>
        <v>0</v>
      </c>
      <c r="N255" s="39" t="str">
        <f aca="false">IF(M255&lt;0,"ATENÇÃO","OK")</f>
        <v>OK</v>
      </c>
      <c r="O255" s="41"/>
      <c r="P255" s="41"/>
      <c r="Q255" s="41"/>
      <c r="R255" s="41"/>
      <c r="S255" s="41"/>
      <c r="T255" s="41"/>
      <c r="U255" s="41"/>
      <c r="V255" s="41"/>
      <c r="W255" s="41"/>
      <c r="X255" s="41"/>
      <c r="Y255" s="41"/>
      <c r="Z255" s="41"/>
      <c r="AA255" s="41"/>
      <c r="AB255" s="41"/>
      <c r="AC255" s="41"/>
    </row>
    <row r="256" customFormat="false" ht="15" hidden="false" customHeight="true" outlineLevel="0" collapsed="false">
      <c r="A256" s="63"/>
      <c r="B256" s="31"/>
      <c r="C256" s="44" t="n">
        <v>253</v>
      </c>
      <c r="D256" s="45" t="s">
        <v>417</v>
      </c>
      <c r="E256" s="34" t="s">
        <v>39</v>
      </c>
      <c r="F256" s="34" t="s">
        <v>414</v>
      </c>
      <c r="G256" s="34" t="s">
        <v>415</v>
      </c>
      <c r="H256" s="35" t="s">
        <v>49</v>
      </c>
      <c r="I256" s="35" t="n">
        <v>20</v>
      </c>
      <c r="J256" s="35" t="n">
        <v>30</v>
      </c>
      <c r="K256" s="36" t="n">
        <v>162.25</v>
      </c>
      <c r="L256" s="59"/>
      <c r="M256" s="38" t="n">
        <f aca="false">L256-(SUM(O256:AC256))</f>
        <v>0</v>
      </c>
      <c r="N256" s="39" t="str">
        <f aca="false">IF(M256&lt;0,"ATENÇÃO","OK")</f>
        <v>OK</v>
      </c>
      <c r="O256" s="41"/>
      <c r="P256" s="41"/>
      <c r="Q256" s="41"/>
      <c r="R256" s="41"/>
      <c r="S256" s="41"/>
      <c r="T256" s="41"/>
      <c r="U256" s="41"/>
      <c r="V256" s="41"/>
      <c r="W256" s="41"/>
      <c r="X256" s="41"/>
      <c r="Y256" s="41"/>
      <c r="Z256" s="41"/>
      <c r="AA256" s="41"/>
      <c r="AB256" s="41"/>
      <c r="AC256" s="41"/>
    </row>
    <row r="257" customFormat="false" ht="15" hidden="false" customHeight="true" outlineLevel="0" collapsed="false">
      <c r="A257" s="63"/>
      <c r="B257" s="31"/>
      <c r="C257" s="32" t="n">
        <v>254</v>
      </c>
      <c r="D257" s="45" t="s">
        <v>418</v>
      </c>
      <c r="E257" s="34" t="s">
        <v>39</v>
      </c>
      <c r="F257" s="34" t="s">
        <v>419</v>
      </c>
      <c r="G257" s="34" t="s">
        <v>420</v>
      </c>
      <c r="H257" s="35" t="s">
        <v>181</v>
      </c>
      <c r="I257" s="35" t="n">
        <v>20</v>
      </c>
      <c r="J257" s="35" t="n">
        <v>30</v>
      </c>
      <c r="K257" s="36" t="n">
        <v>1015</v>
      </c>
      <c r="L257" s="59"/>
      <c r="M257" s="38" t="n">
        <f aca="false">L257-(SUM(O257:AC257))</f>
        <v>0</v>
      </c>
      <c r="N257" s="39" t="str">
        <f aca="false">IF(M257&lt;0,"ATENÇÃO","OK")</f>
        <v>OK</v>
      </c>
      <c r="O257" s="41"/>
      <c r="P257" s="41"/>
      <c r="Q257" s="41"/>
      <c r="R257" s="41"/>
      <c r="S257" s="41"/>
      <c r="T257" s="41"/>
      <c r="U257" s="41"/>
      <c r="V257" s="41"/>
      <c r="W257" s="41"/>
      <c r="X257" s="41"/>
      <c r="Y257" s="41"/>
      <c r="Z257" s="41"/>
      <c r="AA257" s="41"/>
      <c r="AB257" s="41"/>
      <c r="AC257" s="41"/>
    </row>
    <row r="258" customFormat="false" ht="15" hidden="false" customHeight="true" outlineLevel="0" collapsed="false">
      <c r="A258" s="63"/>
      <c r="B258" s="31"/>
      <c r="C258" s="32" t="n">
        <v>255</v>
      </c>
      <c r="D258" s="45" t="s">
        <v>421</v>
      </c>
      <c r="E258" s="34" t="s">
        <v>39</v>
      </c>
      <c r="F258" s="34" t="s">
        <v>414</v>
      </c>
      <c r="G258" s="34" t="s">
        <v>422</v>
      </c>
      <c r="H258" s="35" t="s">
        <v>49</v>
      </c>
      <c r="I258" s="35" t="n">
        <v>20</v>
      </c>
      <c r="J258" s="35" t="n">
        <v>30</v>
      </c>
      <c r="K258" s="36" t="n">
        <v>49.45</v>
      </c>
      <c r="L258" s="59"/>
      <c r="M258" s="38" t="n">
        <f aca="false">L258-(SUM(O258:AC258))</f>
        <v>0</v>
      </c>
      <c r="N258" s="39" t="str">
        <f aca="false">IF(M258&lt;0,"ATENÇÃO","OK")</f>
        <v>OK</v>
      </c>
      <c r="O258" s="41"/>
      <c r="P258" s="41"/>
      <c r="Q258" s="41"/>
      <c r="R258" s="41"/>
      <c r="S258" s="41"/>
      <c r="T258" s="41"/>
      <c r="U258" s="41"/>
      <c r="V258" s="41"/>
      <c r="W258" s="41"/>
      <c r="X258" s="41"/>
      <c r="Y258" s="41"/>
      <c r="Z258" s="41"/>
      <c r="AA258" s="41"/>
      <c r="AB258" s="41"/>
      <c r="AC258" s="41"/>
    </row>
    <row r="259" customFormat="false" ht="15" hidden="false" customHeight="true" outlineLevel="0" collapsed="false">
      <c r="A259" s="63"/>
      <c r="B259" s="31"/>
      <c r="C259" s="32" t="n">
        <v>256</v>
      </c>
      <c r="D259" s="45" t="s">
        <v>423</v>
      </c>
      <c r="E259" s="35" t="s">
        <v>39</v>
      </c>
      <c r="F259" s="35" t="s">
        <v>414</v>
      </c>
      <c r="G259" s="34" t="s">
        <v>422</v>
      </c>
      <c r="H259" s="46" t="s">
        <v>49</v>
      </c>
      <c r="I259" s="35" t="n">
        <v>20</v>
      </c>
      <c r="J259" s="35" t="n">
        <v>30</v>
      </c>
      <c r="K259" s="36" t="n">
        <v>217.43</v>
      </c>
      <c r="L259" s="59"/>
      <c r="M259" s="38" t="n">
        <f aca="false">L259-(SUM(O259:AC259))</f>
        <v>0</v>
      </c>
      <c r="N259" s="39" t="str">
        <f aca="false">IF(M259&lt;0,"ATENÇÃO","OK")</f>
        <v>OK</v>
      </c>
      <c r="O259" s="41"/>
      <c r="P259" s="41"/>
      <c r="Q259" s="41"/>
      <c r="R259" s="41"/>
      <c r="S259" s="41"/>
      <c r="T259" s="41"/>
      <c r="U259" s="41"/>
      <c r="V259" s="41"/>
      <c r="W259" s="41"/>
      <c r="X259" s="41"/>
      <c r="Y259" s="41"/>
      <c r="Z259" s="41"/>
      <c r="AA259" s="41"/>
      <c r="AB259" s="41"/>
      <c r="AC259" s="41"/>
    </row>
    <row r="260" customFormat="false" ht="15" hidden="false" customHeight="true" outlineLevel="0" collapsed="false">
      <c r="A260" s="63"/>
      <c r="B260" s="31"/>
      <c r="C260" s="32" t="n">
        <v>257</v>
      </c>
      <c r="D260" s="45" t="s">
        <v>424</v>
      </c>
      <c r="E260" s="34" t="s">
        <v>39</v>
      </c>
      <c r="F260" s="34" t="s">
        <v>425</v>
      </c>
      <c r="G260" s="47" t="s">
        <v>426</v>
      </c>
      <c r="H260" s="46" t="s">
        <v>49</v>
      </c>
      <c r="I260" s="35" t="n">
        <v>20</v>
      </c>
      <c r="J260" s="35" t="n">
        <v>30</v>
      </c>
      <c r="K260" s="36" t="n">
        <v>353.38</v>
      </c>
      <c r="L260" s="59" t="n">
        <v>2</v>
      </c>
      <c r="M260" s="38" t="n">
        <f aca="false">L260-(SUM(O260:AC260))</f>
        <v>0</v>
      </c>
      <c r="N260" s="39" t="str">
        <f aca="false">IF(M260&lt;0,"ATENÇÃO","OK")</f>
        <v>OK</v>
      </c>
      <c r="O260" s="41"/>
      <c r="P260" s="41"/>
      <c r="Q260" s="41"/>
      <c r="R260" s="41"/>
      <c r="S260" s="41" t="n">
        <v>2</v>
      </c>
      <c r="T260" s="41"/>
      <c r="U260" s="41"/>
      <c r="V260" s="41"/>
      <c r="W260" s="41"/>
      <c r="X260" s="41"/>
      <c r="Y260" s="41"/>
      <c r="Z260" s="41"/>
      <c r="AA260" s="41"/>
      <c r="AB260" s="41"/>
      <c r="AC260" s="41"/>
    </row>
    <row r="261" customFormat="false" ht="15" hidden="false" customHeight="true" outlineLevel="0" collapsed="false">
      <c r="A261" s="63"/>
      <c r="B261" s="31"/>
      <c r="C261" s="32" t="n">
        <v>258</v>
      </c>
      <c r="D261" s="45" t="s">
        <v>427</v>
      </c>
      <c r="E261" s="34" t="s">
        <v>39</v>
      </c>
      <c r="F261" s="34" t="s">
        <v>395</v>
      </c>
      <c r="G261" s="47" t="s">
        <v>396</v>
      </c>
      <c r="H261" s="35" t="s">
        <v>49</v>
      </c>
      <c r="I261" s="35" t="n">
        <v>20</v>
      </c>
      <c r="J261" s="35" t="n">
        <v>30</v>
      </c>
      <c r="K261" s="36" t="n">
        <v>356.94</v>
      </c>
      <c r="L261" s="59" t="n">
        <v>1</v>
      </c>
      <c r="M261" s="38" t="n">
        <f aca="false">L261-(SUM(O261:AC261))</f>
        <v>0</v>
      </c>
      <c r="N261" s="39" t="str">
        <f aca="false">IF(M261&lt;0,"ATENÇÃO","OK")</f>
        <v>OK</v>
      </c>
      <c r="O261" s="41"/>
      <c r="P261" s="41"/>
      <c r="Q261" s="41"/>
      <c r="R261" s="41"/>
      <c r="S261" s="41" t="n">
        <v>1</v>
      </c>
      <c r="T261" s="41"/>
      <c r="U261" s="41"/>
      <c r="V261" s="41"/>
      <c r="W261" s="41"/>
      <c r="X261" s="41"/>
      <c r="Y261" s="41"/>
      <c r="Z261" s="41"/>
      <c r="AA261" s="41"/>
      <c r="AB261" s="41"/>
      <c r="AC261" s="41"/>
    </row>
    <row r="262" customFormat="false" ht="15" hidden="false" customHeight="true" outlineLevel="0" collapsed="false">
      <c r="A262" s="63"/>
      <c r="B262" s="31"/>
      <c r="C262" s="32" t="n">
        <v>259</v>
      </c>
      <c r="D262" s="45" t="s">
        <v>428</v>
      </c>
      <c r="E262" s="34" t="s">
        <v>39</v>
      </c>
      <c r="F262" s="34" t="s">
        <v>395</v>
      </c>
      <c r="G262" s="34" t="s">
        <v>396</v>
      </c>
      <c r="H262" s="35" t="s">
        <v>49</v>
      </c>
      <c r="I262" s="35" t="n">
        <v>20</v>
      </c>
      <c r="J262" s="35" t="n">
        <v>30</v>
      </c>
      <c r="K262" s="36" t="n">
        <v>10</v>
      </c>
      <c r="L262" s="59" t="n">
        <v>200</v>
      </c>
      <c r="M262" s="38" t="n">
        <f aca="false">L262-(SUM(O262:AC262))</f>
        <v>100</v>
      </c>
      <c r="N262" s="39" t="str">
        <f aca="false">IF(M262&lt;0,"ATENÇÃO","OK")</f>
        <v>OK</v>
      </c>
      <c r="O262" s="41"/>
      <c r="P262" s="41"/>
      <c r="Q262" s="41"/>
      <c r="R262" s="41"/>
      <c r="S262" s="41" t="n">
        <v>100</v>
      </c>
      <c r="T262" s="41"/>
      <c r="U262" s="41"/>
      <c r="V262" s="41"/>
      <c r="W262" s="41"/>
      <c r="X262" s="41"/>
      <c r="Y262" s="41"/>
      <c r="Z262" s="41"/>
      <c r="AA262" s="41"/>
      <c r="AB262" s="41"/>
      <c r="AC262" s="41"/>
    </row>
    <row r="263" s="66" customFormat="true" ht="15" hidden="false" customHeight="true" outlineLevel="0" collapsed="false">
      <c r="A263" s="63"/>
      <c r="B263" s="31"/>
      <c r="C263" s="32" t="n">
        <v>260</v>
      </c>
      <c r="D263" s="45" t="s">
        <v>429</v>
      </c>
      <c r="E263" s="34" t="s">
        <v>39</v>
      </c>
      <c r="F263" s="34" t="s">
        <v>395</v>
      </c>
      <c r="G263" s="47" t="s">
        <v>396</v>
      </c>
      <c r="H263" s="34" t="s">
        <v>49</v>
      </c>
      <c r="I263" s="35" t="n">
        <v>20</v>
      </c>
      <c r="J263" s="35" t="n">
        <v>30</v>
      </c>
      <c r="K263" s="36" t="n">
        <v>10.67</v>
      </c>
      <c r="L263" s="59" t="n">
        <v>200</v>
      </c>
      <c r="M263" s="38" t="n">
        <f aca="false">L263-(SUM(O263:AC263))</f>
        <v>120</v>
      </c>
      <c r="N263" s="39" t="str">
        <f aca="false">IF(M263&lt;0,"ATENÇÃO","OK")</f>
        <v>OK</v>
      </c>
      <c r="O263" s="41"/>
      <c r="P263" s="41"/>
      <c r="Q263" s="41"/>
      <c r="R263" s="41"/>
      <c r="S263" s="41" t="n">
        <v>80</v>
      </c>
      <c r="T263" s="41"/>
      <c r="U263" s="41"/>
      <c r="V263" s="41"/>
      <c r="W263" s="41"/>
      <c r="X263" s="41"/>
      <c r="Y263" s="41"/>
      <c r="Z263" s="41"/>
      <c r="AA263" s="41"/>
      <c r="AB263" s="41"/>
      <c r="AC263" s="41"/>
    </row>
    <row r="264" customFormat="false" ht="15" hidden="false" customHeight="true" outlineLevel="0" collapsed="false">
      <c r="A264" s="63"/>
      <c r="B264" s="31"/>
      <c r="C264" s="44" t="n">
        <v>261</v>
      </c>
      <c r="D264" s="45" t="s">
        <v>430</v>
      </c>
      <c r="E264" s="34" t="s">
        <v>39</v>
      </c>
      <c r="F264" s="34" t="s">
        <v>395</v>
      </c>
      <c r="G264" s="34" t="s">
        <v>396</v>
      </c>
      <c r="H264" s="34" t="s">
        <v>49</v>
      </c>
      <c r="I264" s="35" t="n">
        <v>20</v>
      </c>
      <c r="J264" s="35" t="n">
        <v>30</v>
      </c>
      <c r="K264" s="36" t="n">
        <v>45.73</v>
      </c>
      <c r="L264" s="59"/>
      <c r="M264" s="38" t="n">
        <f aca="false">L264-(SUM(O264:AC264))</f>
        <v>0</v>
      </c>
      <c r="N264" s="39" t="str">
        <f aca="false">IF(M264&lt;0,"ATENÇÃO","OK")</f>
        <v>OK</v>
      </c>
      <c r="O264" s="41"/>
      <c r="P264" s="41"/>
      <c r="Q264" s="41"/>
      <c r="R264" s="41"/>
      <c r="S264" s="41"/>
      <c r="T264" s="41"/>
      <c r="U264" s="41"/>
      <c r="V264" s="41"/>
      <c r="W264" s="41"/>
      <c r="X264" s="41"/>
      <c r="Y264" s="41"/>
      <c r="Z264" s="41"/>
      <c r="AA264" s="41"/>
      <c r="AB264" s="41"/>
      <c r="AC264" s="41"/>
    </row>
    <row r="265" customFormat="false" ht="15" hidden="false" customHeight="true" outlineLevel="0" collapsed="false">
      <c r="A265" s="63"/>
      <c r="B265" s="31"/>
      <c r="C265" s="32" t="n">
        <v>262</v>
      </c>
      <c r="D265" s="45" t="s">
        <v>431</v>
      </c>
      <c r="E265" s="35" t="s">
        <v>39</v>
      </c>
      <c r="F265" s="35" t="s">
        <v>395</v>
      </c>
      <c r="G265" s="34" t="s">
        <v>396</v>
      </c>
      <c r="H265" s="35" t="s">
        <v>49</v>
      </c>
      <c r="I265" s="35" t="n">
        <v>20</v>
      </c>
      <c r="J265" s="35" t="n">
        <v>30</v>
      </c>
      <c r="K265" s="36" t="n">
        <v>11.51</v>
      </c>
      <c r="L265" s="59"/>
      <c r="M265" s="38" t="n">
        <f aca="false">L265-(SUM(O265:AC265))</f>
        <v>0</v>
      </c>
      <c r="N265" s="39" t="str">
        <f aca="false">IF(M265&lt;0,"ATENÇÃO","OK")</f>
        <v>OK</v>
      </c>
      <c r="O265" s="41"/>
      <c r="P265" s="41"/>
      <c r="Q265" s="41"/>
      <c r="R265" s="41"/>
      <c r="S265" s="41"/>
      <c r="T265" s="41"/>
      <c r="U265" s="41"/>
      <c r="V265" s="41"/>
      <c r="W265" s="41"/>
      <c r="X265" s="41"/>
      <c r="Y265" s="41"/>
      <c r="Z265" s="41"/>
      <c r="AA265" s="41"/>
      <c r="AB265" s="41"/>
      <c r="AC265" s="41"/>
    </row>
    <row r="266" customFormat="false" ht="15" hidden="false" customHeight="true" outlineLevel="0" collapsed="false">
      <c r="A266" s="63"/>
      <c r="B266" s="31"/>
      <c r="C266" s="32" t="n">
        <v>263</v>
      </c>
      <c r="D266" s="33" t="s">
        <v>432</v>
      </c>
      <c r="E266" s="34" t="s">
        <v>39</v>
      </c>
      <c r="F266" s="34" t="s">
        <v>395</v>
      </c>
      <c r="G266" s="34" t="s">
        <v>396</v>
      </c>
      <c r="H266" s="34" t="s">
        <v>42</v>
      </c>
      <c r="I266" s="35" t="n">
        <v>20</v>
      </c>
      <c r="J266" s="35" t="n">
        <v>30</v>
      </c>
      <c r="K266" s="36" t="n">
        <v>42.15</v>
      </c>
      <c r="L266" s="59"/>
      <c r="M266" s="38" t="n">
        <f aca="false">L266-(SUM(O266:AC266))</f>
        <v>0</v>
      </c>
      <c r="N266" s="39" t="str">
        <f aca="false">IF(M266&lt;0,"ATENÇÃO","OK")</f>
        <v>OK</v>
      </c>
      <c r="O266" s="41"/>
      <c r="P266" s="41"/>
      <c r="Q266" s="41"/>
      <c r="R266" s="41"/>
      <c r="S266" s="41"/>
      <c r="T266" s="41"/>
      <c r="U266" s="41"/>
      <c r="V266" s="41"/>
      <c r="W266" s="41"/>
      <c r="X266" s="41"/>
      <c r="Y266" s="41"/>
      <c r="Z266" s="41"/>
      <c r="AA266" s="41"/>
      <c r="AB266" s="41"/>
      <c r="AC266" s="41"/>
    </row>
    <row r="267" customFormat="false" ht="15" hidden="false" customHeight="true" outlineLevel="0" collapsed="false">
      <c r="A267" s="63"/>
      <c r="B267" s="31"/>
      <c r="C267" s="32" t="n">
        <v>264</v>
      </c>
      <c r="D267" s="33" t="s">
        <v>433</v>
      </c>
      <c r="E267" s="34" t="s">
        <v>39</v>
      </c>
      <c r="F267" s="34" t="s">
        <v>395</v>
      </c>
      <c r="G267" s="34" t="s">
        <v>396</v>
      </c>
      <c r="H267" s="34" t="s">
        <v>42</v>
      </c>
      <c r="I267" s="35" t="n">
        <v>20</v>
      </c>
      <c r="J267" s="35" t="n">
        <v>30</v>
      </c>
      <c r="K267" s="36" t="n">
        <v>49.4</v>
      </c>
      <c r="L267" s="59"/>
      <c r="M267" s="38" t="n">
        <f aca="false">L267-(SUM(O267:AC267))</f>
        <v>0</v>
      </c>
      <c r="N267" s="39" t="str">
        <f aca="false">IF(M267&lt;0,"ATENÇÃO","OK")</f>
        <v>OK</v>
      </c>
      <c r="O267" s="41"/>
      <c r="P267" s="41"/>
      <c r="Q267" s="41"/>
      <c r="R267" s="41"/>
      <c r="S267" s="41"/>
      <c r="T267" s="41"/>
      <c r="U267" s="41"/>
      <c r="V267" s="41"/>
      <c r="W267" s="41"/>
      <c r="X267" s="41"/>
      <c r="Y267" s="41"/>
      <c r="Z267" s="41"/>
      <c r="AA267" s="41"/>
      <c r="AB267" s="41"/>
      <c r="AC267" s="41"/>
    </row>
    <row r="268" customFormat="false" ht="15" hidden="false" customHeight="true" outlineLevel="0" collapsed="false">
      <c r="A268" s="63"/>
      <c r="B268" s="31"/>
      <c r="C268" s="44" t="n">
        <v>265</v>
      </c>
      <c r="D268" s="64" t="s">
        <v>434</v>
      </c>
      <c r="E268" s="35" t="s">
        <v>39</v>
      </c>
      <c r="F268" s="35" t="s">
        <v>395</v>
      </c>
      <c r="G268" s="34" t="s">
        <v>396</v>
      </c>
      <c r="H268" s="35" t="s">
        <v>42</v>
      </c>
      <c r="I268" s="35" t="n">
        <v>20</v>
      </c>
      <c r="J268" s="35" t="n">
        <v>30</v>
      </c>
      <c r="K268" s="36" t="n">
        <v>47.68</v>
      </c>
      <c r="L268" s="59"/>
      <c r="M268" s="38" t="n">
        <f aca="false">L268-(SUM(O268:AC268))</f>
        <v>0</v>
      </c>
      <c r="N268" s="39" t="str">
        <f aca="false">IF(M268&lt;0,"ATENÇÃO","OK")</f>
        <v>OK</v>
      </c>
      <c r="O268" s="41"/>
      <c r="P268" s="41"/>
      <c r="Q268" s="41"/>
      <c r="R268" s="41"/>
      <c r="S268" s="41"/>
      <c r="T268" s="41"/>
      <c r="U268" s="41"/>
      <c r="V268" s="41"/>
      <c r="W268" s="41"/>
      <c r="X268" s="41"/>
      <c r="Y268" s="41"/>
      <c r="Z268" s="41"/>
      <c r="AA268" s="41"/>
      <c r="AB268" s="41"/>
      <c r="AC268" s="41"/>
    </row>
    <row r="269" customFormat="false" ht="15" hidden="false" customHeight="true" outlineLevel="0" collapsed="false">
      <c r="A269" s="63"/>
      <c r="B269" s="31"/>
      <c r="C269" s="32" t="n">
        <v>266</v>
      </c>
      <c r="D269" s="33" t="s">
        <v>435</v>
      </c>
      <c r="E269" s="35" t="s">
        <v>39</v>
      </c>
      <c r="F269" s="35" t="s">
        <v>395</v>
      </c>
      <c r="G269" s="34" t="s">
        <v>396</v>
      </c>
      <c r="H269" s="35" t="s">
        <v>42</v>
      </c>
      <c r="I269" s="35" t="n">
        <v>20</v>
      </c>
      <c r="J269" s="35" t="n">
        <v>30</v>
      </c>
      <c r="K269" s="36" t="n">
        <v>59.72</v>
      </c>
      <c r="L269" s="59"/>
      <c r="M269" s="38" t="n">
        <f aca="false">L269-(SUM(O269:AC269))</f>
        <v>0</v>
      </c>
      <c r="N269" s="39" t="str">
        <f aca="false">IF(M269&lt;0,"ATENÇÃO","OK")</f>
        <v>OK</v>
      </c>
      <c r="O269" s="41"/>
      <c r="P269" s="41"/>
      <c r="Q269" s="41"/>
      <c r="R269" s="41"/>
      <c r="S269" s="41"/>
      <c r="T269" s="41"/>
      <c r="U269" s="41"/>
      <c r="V269" s="41"/>
      <c r="W269" s="41"/>
      <c r="X269" s="41"/>
      <c r="Y269" s="41"/>
      <c r="Z269" s="41"/>
      <c r="AA269" s="41"/>
      <c r="AB269" s="41"/>
      <c r="AC269" s="41"/>
    </row>
    <row r="270" customFormat="false" ht="15" hidden="false" customHeight="true" outlineLevel="0" collapsed="false">
      <c r="A270" s="63"/>
      <c r="B270" s="31"/>
      <c r="C270" s="32" t="n">
        <v>267</v>
      </c>
      <c r="D270" s="45" t="s">
        <v>436</v>
      </c>
      <c r="E270" s="34" t="s">
        <v>39</v>
      </c>
      <c r="F270" s="34" t="s">
        <v>395</v>
      </c>
      <c r="G270" s="34" t="s">
        <v>396</v>
      </c>
      <c r="H270" s="34" t="s">
        <v>49</v>
      </c>
      <c r="I270" s="35" t="n">
        <v>20</v>
      </c>
      <c r="J270" s="35" t="n">
        <v>30</v>
      </c>
      <c r="K270" s="36" t="n">
        <v>13.57</v>
      </c>
      <c r="L270" s="59"/>
      <c r="M270" s="38" t="n">
        <f aca="false">L270-(SUM(O270:AC270))</f>
        <v>0</v>
      </c>
      <c r="N270" s="39" t="str">
        <f aca="false">IF(M270&lt;0,"ATENÇÃO","OK")</f>
        <v>OK</v>
      </c>
      <c r="O270" s="41"/>
      <c r="P270" s="41"/>
      <c r="Q270" s="41"/>
      <c r="R270" s="41"/>
      <c r="S270" s="41"/>
      <c r="T270" s="41"/>
      <c r="U270" s="41"/>
      <c r="V270" s="41"/>
      <c r="W270" s="41"/>
      <c r="X270" s="41"/>
      <c r="Y270" s="41"/>
      <c r="Z270" s="41"/>
      <c r="AA270" s="41"/>
      <c r="AB270" s="41"/>
      <c r="AC270" s="41"/>
    </row>
    <row r="271" customFormat="false" ht="15" hidden="false" customHeight="true" outlineLevel="0" collapsed="false">
      <c r="A271" s="63"/>
      <c r="B271" s="31"/>
      <c r="C271" s="32" t="n">
        <v>268</v>
      </c>
      <c r="D271" s="33" t="s">
        <v>437</v>
      </c>
      <c r="E271" s="34" t="s">
        <v>39</v>
      </c>
      <c r="F271" s="34" t="s">
        <v>395</v>
      </c>
      <c r="G271" s="34" t="s">
        <v>396</v>
      </c>
      <c r="H271" s="34" t="s">
        <v>42</v>
      </c>
      <c r="I271" s="35" t="n">
        <v>20</v>
      </c>
      <c r="J271" s="35" t="n">
        <v>30</v>
      </c>
      <c r="K271" s="36" t="n">
        <v>14.2</v>
      </c>
      <c r="L271" s="59"/>
      <c r="M271" s="38" t="n">
        <f aca="false">L271-(SUM(O271:AC271))</f>
        <v>0</v>
      </c>
      <c r="N271" s="39" t="str">
        <f aca="false">IF(M271&lt;0,"ATENÇÃO","OK")</f>
        <v>OK</v>
      </c>
      <c r="O271" s="41"/>
      <c r="P271" s="41"/>
      <c r="Q271" s="41"/>
      <c r="R271" s="41"/>
      <c r="S271" s="41"/>
      <c r="T271" s="41"/>
      <c r="U271" s="41"/>
      <c r="V271" s="41"/>
      <c r="W271" s="41"/>
      <c r="X271" s="41"/>
      <c r="Y271" s="41"/>
      <c r="Z271" s="41"/>
      <c r="AA271" s="41"/>
      <c r="AB271" s="41"/>
      <c r="AC271" s="41"/>
    </row>
    <row r="272" customFormat="false" ht="15" hidden="false" customHeight="true" outlineLevel="0" collapsed="false">
      <c r="A272" s="63"/>
      <c r="B272" s="31"/>
      <c r="C272" s="44" t="n">
        <v>269</v>
      </c>
      <c r="D272" s="45" t="s">
        <v>438</v>
      </c>
      <c r="E272" s="34" t="s">
        <v>39</v>
      </c>
      <c r="F272" s="34" t="s">
        <v>395</v>
      </c>
      <c r="G272" s="34" t="s">
        <v>396</v>
      </c>
      <c r="H272" s="35" t="s">
        <v>181</v>
      </c>
      <c r="I272" s="35" t="n">
        <v>20</v>
      </c>
      <c r="J272" s="35" t="n">
        <v>30</v>
      </c>
      <c r="K272" s="36" t="n">
        <v>13.47</v>
      </c>
      <c r="L272" s="59"/>
      <c r="M272" s="38" t="n">
        <f aca="false">L272-(SUM(O272:AC272))</f>
        <v>0</v>
      </c>
      <c r="N272" s="39" t="str">
        <f aca="false">IF(M272&lt;0,"ATENÇÃO","OK")</f>
        <v>OK</v>
      </c>
      <c r="O272" s="41"/>
      <c r="P272" s="41"/>
      <c r="Q272" s="41"/>
      <c r="R272" s="41"/>
      <c r="S272" s="41"/>
      <c r="T272" s="41"/>
      <c r="U272" s="41"/>
      <c r="V272" s="41"/>
      <c r="W272" s="41"/>
      <c r="X272" s="41"/>
      <c r="Y272" s="41"/>
      <c r="Z272" s="41"/>
      <c r="AA272" s="41"/>
      <c r="AB272" s="41"/>
      <c r="AC272" s="41"/>
    </row>
    <row r="273" customFormat="false" ht="15" hidden="false" customHeight="true" outlineLevel="0" collapsed="false">
      <c r="A273" s="63"/>
      <c r="B273" s="31"/>
      <c r="C273" s="32" t="n">
        <v>270</v>
      </c>
      <c r="D273" s="45" t="s">
        <v>439</v>
      </c>
      <c r="E273" s="34" t="s">
        <v>39</v>
      </c>
      <c r="F273" s="34" t="s">
        <v>395</v>
      </c>
      <c r="G273" s="34" t="s">
        <v>396</v>
      </c>
      <c r="H273" s="34" t="s">
        <v>49</v>
      </c>
      <c r="I273" s="35" t="n">
        <v>20</v>
      </c>
      <c r="J273" s="35" t="n">
        <v>30</v>
      </c>
      <c r="K273" s="36" t="n">
        <v>14.93</v>
      </c>
      <c r="L273" s="59"/>
      <c r="M273" s="38" t="n">
        <f aca="false">L273-(SUM(O273:AC273))</f>
        <v>0</v>
      </c>
      <c r="N273" s="39" t="str">
        <f aca="false">IF(M273&lt;0,"ATENÇÃO","OK")</f>
        <v>OK</v>
      </c>
      <c r="O273" s="41"/>
      <c r="P273" s="41"/>
      <c r="Q273" s="41"/>
      <c r="R273" s="41"/>
      <c r="S273" s="41"/>
      <c r="T273" s="41"/>
      <c r="U273" s="41"/>
      <c r="V273" s="41"/>
      <c r="W273" s="41"/>
      <c r="X273" s="41"/>
      <c r="Y273" s="41"/>
      <c r="Z273" s="41"/>
      <c r="AA273" s="41"/>
      <c r="AB273" s="41"/>
      <c r="AC273" s="41"/>
    </row>
    <row r="274" customFormat="false" ht="15" hidden="false" customHeight="true" outlineLevel="0" collapsed="false">
      <c r="A274" s="63"/>
      <c r="B274" s="31"/>
      <c r="C274" s="32" t="n">
        <v>271</v>
      </c>
      <c r="D274" s="45" t="s">
        <v>440</v>
      </c>
      <c r="E274" s="34" t="s">
        <v>441</v>
      </c>
      <c r="F274" s="34" t="s">
        <v>395</v>
      </c>
      <c r="G274" s="34" t="s">
        <v>396</v>
      </c>
      <c r="H274" s="34" t="s">
        <v>181</v>
      </c>
      <c r="I274" s="35" t="n">
        <v>20</v>
      </c>
      <c r="J274" s="35" t="n">
        <v>30</v>
      </c>
      <c r="K274" s="36" t="n">
        <v>59.29</v>
      </c>
      <c r="L274" s="59" t="n">
        <v>5</v>
      </c>
      <c r="M274" s="38" t="n">
        <f aca="false">L274-(SUM(O274:AC274))</f>
        <v>2</v>
      </c>
      <c r="N274" s="39" t="str">
        <f aca="false">IF(M274&lt;0,"ATENÇÃO","OK")</f>
        <v>OK</v>
      </c>
      <c r="O274" s="41"/>
      <c r="P274" s="41"/>
      <c r="Q274" s="41"/>
      <c r="R274" s="41"/>
      <c r="S274" s="41" t="n">
        <v>3</v>
      </c>
      <c r="T274" s="41"/>
      <c r="U274" s="41"/>
      <c r="V274" s="41"/>
      <c r="W274" s="41"/>
      <c r="X274" s="41"/>
      <c r="Y274" s="41"/>
      <c r="Z274" s="41"/>
      <c r="AA274" s="41"/>
      <c r="AB274" s="41"/>
      <c r="AC274" s="41"/>
    </row>
    <row r="275" customFormat="false" ht="15" hidden="false" customHeight="true" outlineLevel="0" collapsed="false">
      <c r="A275" s="63"/>
      <c r="B275" s="31"/>
      <c r="C275" s="32" t="n">
        <v>272</v>
      </c>
      <c r="D275" s="45" t="s">
        <v>442</v>
      </c>
      <c r="E275" s="34" t="s">
        <v>39</v>
      </c>
      <c r="F275" s="34" t="s">
        <v>395</v>
      </c>
      <c r="G275" s="34" t="s">
        <v>396</v>
      </c>
      <c r="H275" s="35" t="s">
        <v>181</v>
      </c>
      <c r="I275" s="35" t="n">
        <v>20</v>
      </c>
      <c r="J275" s="35" t="n">
        <v>30</v>
      </c>
      <c r="K275" s="36" t="n">
        <v>4.24</v>
      </c>
      <c r="L275" s="59"/>
      <c r="M275" s="38" t="n">
        <f aca="false">L275-(SUM(O275:AC275))</f>
        <v>0</v>
      </c>
      <c r="N275" s="39" t="str">
        <f aca="false">IF(M275&lt;0,"ATENÇÃO","OK")</f>
        <v>OK</v>
      </c>
      <c r="O275" s="41"/>
      <c r="P275" s="41"/>
      <c r="Q275" s="41"/>
      <c r="R275" s="41"/>
      <c r="S275" s="41"/>
      <c r="T275" s="41"/>
      <c r="U275" s="41"/>
      <c r="V275" s="41"/>
      <c r="W275" s="41"/>
      <c r="X275" s="41"/>
      <c r="Y275" s="41"/>
      <c r="Z275" s="41"/>
      <c r="AA275" s="41"/>
      <c r="AB275" s="41"/>
      <c r="AC275" s="41"/>
    </row>
    <row r="276" customFormat="false" ht="15" hidden="false" customHeight="true" outlineLevel="0" collapsed="false">
      <c r="A276" s="63"/>
      <c r="B276" s="31"/>
      <c r="C276" s="44" t="n">
        <v>273</v>
      </c>
      <c r="D276" s="45" t="s">
        <v>443</v>
      </c>
      <c r="E276" s="34" t="s">
        <v>39</v>
      </c>
      <c r="F276" s="34" t="s">
        <v>395</v>
      </c>
      <c r="G276" s="34" t="s">
        <v>396</v>
      </c>
      <c r="H276" s="35" t="s">
        <v>49</v>
      </c>
      <c r="I276" s="35" t="n">
        <v>20</v>
      </c>
      <c r="J276" s="35" t="n">
        <v>30</v>
      </c>
      <c r="K276" s="36" t="n">
        <v>4.58</v>
      </c>
      <c r="L276" s="59"/>
      <c r="M276" s="38" t="n">
        <f aca="false">L276-(SUM(O276:AC276))</f>
        <v>0</v>
      </c>
      <c r="N276" s="39" t="str">
        <f aca="false">IF(M276&lt;0,"ATENÇÃO","OK")</f>
        <v>OK</v>
      </c>
      <c r="O276" s="41"/>
      <c r="P276" s="41"/>
      <c r="Q276" s="41"/>
      <c r="R276" s="41"/>
      <c r="S276" s="41"/>
      <c r="T276" s="41"/>
      <c r="U276" s="41"/>
      <c r="V276" s="41"/>
      <c r="W276" s="41"/>
      <c r="X276" s="41"/>
      <c r="Y276" s="41"/>
      <c r="Z276" s="41"/>
      <c r="AA276" s="41"/>
      <c r="AB276" s="41"/>
      <c r="AC276" s="41"/>
    </row>
    <row r="277" customFormat="false" ht="15" hidden="false" customHeight="true" outlineLevel="0" collapsed="false">
      <c r="A277" s="63"/>
      <c r="B277" s="31"/>
      <c r="C277" s="32" t="n">
        <v>274</v>
      </c>
      <c r="D277" s="45" t="s">
        <v>444</v>
      </c>
      <c r="E277" s="34" t="s">
        <v>39</v>
      </c>
      <c r="F277" s="34" t="s">
        <v>395</v>
      </c>
      <c r="G277" s="34" t="s">
        <v>396</v>
      </c>
      <c r="H277" s="35" t="s">
        <v>49</v>
      </c>
      <c r="I277" s="35" t="n">
        <v>20</v>
      </c>
      <c r="J277" s="35" t="n">
        <v>30</v>
      </c>
      <c r="K277" s="36" t="n">
        <v>4.58</v>
      </c>
      <c r="L277" s="59"/>
      <c r="M277" s="38" t="n">
        <f aca="false">L277-(SUM(O277:AC277))</f>
        <v>0</v>
      </c>
      <c r="N277" s="39" t="str">
        <f aca="false">IF(M277&lt;0,"ATENÇÃO","OK")</f>
        <v>OK</v>
      </c>
      <c r="O277" s="41"/>
      <c r="P277" s="41"/>
      <c r="Q277" s="41"/>
      <c r="R277" s="41"/>
      <c r="S277" s="41"/>
      <c r="T277" s="41"/>
      <c r="U277" s="41"/>
      <c r="V277" s="41"/>
      <c r="W277" s="41"/>
      <c r="X277" s="41"/>
      <c r="Y277" s="41"/>
      <c r="Z277" s="41"/>
      <c r="AA277" s="41"/>
      <c r="AB277" s="41"/>
      <c r="AC277" s="41"/>
    </row>
    <row r="278" customFormat="false" ht="15" hidden="false" customHeight="true" outlineLevel="0" collapsed="false">
      <c r="A278" s="63"/>
      <c r="B278" s="31"/>
      <c r="C278" s="32" t="n">
        <v>275</v>
      </c>
      <c r="D278" s="45" t="s">
        <v>445</v>
      </c>
      <c r="E278" s="34" t="s">
        <v>39</v>
      </c>
      <c r="F278" s="34" t="s">
        <v>395</v>
      </c>
      <c r="G278" s="34" t="s">
        <v>396</v>
      </c>
      <c r="H278" s="35" t="s">
        <v>49</v>
      </c>
      <c r="I278" s="35" t="n">
        <v>20</v>
      </c>
      <c r="J278" s="35" t="n">
        <v>30</v>
      </c>
      <c r="K278" s="36" t="n">
        <v>4.58</v>
      </c>
      <c r="L278" s="59"/>
      <c r="M278" s="38" t="n">
        <f aca="false">L278-(SUM(O278:AC278))</f>
        <v>0</v>
      </c>
      <c r="N278" s="39" t="str">
        <f aca="false">IF(M278&lt;0,"ATENÇÃO","OK")</f>
        <v>OK</v>
      </c>
      <c r="O278" s="41"/>
      <c r="P278" s="41"/>
      <c r="Q278" s="41"/>
      <c r="R278" s="41"/>
      <c r="S278" s="41"/>
      <c r="T278" s="41"/>
      <c r="U278" s="41"/>
      <c r="V278" s="41"/>
      <c r="W278" s="41"/>
      <c r="X278" s="41"/>
      <c r="Y278" s="41"/>
      <c r="Z278" s="41"/>
      <c r="AA278" s="41"/>
      <c r="AB278" s="41"/>
      <c r="AC278" s="41"/>
    </row>
    <row r="279" customFormat="false" ht="15" hidden="false" customHeight="true" outlineLevel="0" collapsed="false">
      <c r="A279" s="63"/>
      <c r="B279" s="31"/>
      <c r="C279" s="32" t="n">
        <v>276</v>
      </c>
      <c r="D279" s="45" t="s">
        <v>446</v>
      </c>
      <c r="E279" s="34" t="s">
        <v>39</v>
      </c>
      <c r="F279" s="34" t="s">
        <v>358</v>
      </c>
      <c r="G279" s="34" t="s">
        <v>447</v>
      </c>
      <c r="H279" s="35" t="s">
        <v>181</v>
      </c>
      <c r="I279" s="35" t="n">
        <v>20</v>
      </c>
      <c r="J279" s="35" t="n">
        <v>30</v>
      </c>
      <c r="K279" s="36" t="n">
        <v>399.37</v>
      </c>
      <c r="L279" s="59"/>
      <c r="M279" s="38" t="n">
        <f aca="false">L279-(SUM(O279:AC279))</f>
        <v>0</v>
      </c>
      <c r="N279" s="39" t="str">
        <f aca="false">IF(M279&lt;0,"ATENÇÃO","OK")</f>
        <v>OK</v>
      </c>
      <c r="O279" s="41"/>
      <c r="P279" s="41"/>
      <c r="Q279" s="41"/>
      <c r="R279" s="41"/>
      <c r="S279" s="41"/>
      <c r="T279" s="41"/>
      <c r="U279" s="41"/>
      <c r="V279" s="41"/>
      <c r="W279" s="41"/>
      <c r="X279" s="41"/>
      <c r="Y279" s="41"/>
      <c r="Z279" s="41"/>
      <c r="AA279" s="41"/>
      <c r="AB279" s="41"/>
      <c r="AC279" s="41"/>
    </row>
    <row r="280" customFormat="false" ht="15" hidden="false" customHeight="true" outlineLevel="0" collapsed="false">
      <c r="A280" s="63"/>
      <c r="B280" s="31"/>
      <c r="C280" s="44" t="n">
        <v>277</v>
      </c>
      <c r="D280" s="45" t="s">
        <v>448</v>
      </c>
      <c r="E280" s="34" t="s">
        <v>39</v>
      </c>
      <c r="F280" s="34" t="s">
        <v>358</v>
      </c>
      <c r="G280" s="34" t="s">
        <v>447</v>
      </c>
      <c r="H280" s="35" t="s">
        <v>181</v>
      </c>
      <c r="I280" s="35" t="n">
        <v>20</v>
      </c>
      <c r="J280" s="35" t="n">
        <v>30</v>
      </c>
      <c r="K280" s="36" t="n">
        <v>118.86</v>
      </c>
      <c r="L280" s="59"/>
      <c r="M280" s="38" t="n">
        <f aca="false">L280-(SUM(O280:AC280))</f>
        <v>0</v>
      </c>
      <c r="N280" s="39" t="str">
        <f aca="false">IF(M280&lt;0,"ATENÇÃO","OK")</f>
        <v>OK</v>
      </c>
      <c r="O280" s="41"/>
      <c r="P280" s="41"/>
      <c r="Q280" s="41"/>
      <c r="R280" s="41"/>
      <c r="S280" s="41"/>
      <c r="T280" s="41"/>
      <c r="U280" s="41"/>
      <c r="V280" s="41"/>
      <c r="W280" s="41"/>
      <c r="X280" s="41"/>
      <c r="Y280" s="41"/>
      <c r="Z280" s="41"/>
      <c r="AA280" s="41"/>
      <c r="AB280" s="41"/>
      <c r="AC280" s="41"/>
    </row>
    <row r="281" customFormat="false" ht="15" hidden="false" customHeight="true" outlineLevel="0" collapsed="false">
      <c r="A281" s="63"/>
      <c r="B281" s="31"/>
      <c r="C281" s="32" t="n">
        <v>278</v>
      </c>
      <c r="D281" s="45" t="s">
        <v>449</v>
      </c>
      <c r="E281" s="34" t="s">
        <v>39</v>
      </c>
      <c r="F281" s="34" t="s">
        <v>358</v>
      </c>
      <c r="G281" s="34" t="s">
        <v>447</v>
      </c>
      <c r="H281" s="35" t="s">
        <v>181</v>
      </c>
      <c r="I281" s="35" t="n">
        <v>20</v>
      </c>
      <c r="J281" s="35" t="n">
        <v>30</v>
      </c>
      <c r="K281" s="36" t="n">
        <v>201.87</v>
      </c>
      <c r="L281" s="59"/>
      <c r="M281" s="38" t="n">
        <f aca="false">L281-(SUM(O281:AC281))</f>
        <v>0</v>
      </c>
      <c r="N281" s="39" t="str">
        <f aca="false">IF(M281&lt;0,"ATENÇÃO","OK")</f>
        <v>OK</v>
      </c>
      <c r="O281" s="41"/>
      <c r="P281" s="41"/>
      <c r="Q281" s="41"/>
      <c r="R281" s="41"/>
      <c r="S281" s="41"/>
      <c r="T281" s="41"/>
      <c r="U281" s="41"/>
      <c r="V281" s="41"/>
      <c r="W281" s="41"/>
      <c r="X281" s="41"/>
      <c r="Y281" s="41"/>
      <c r="Z281" s="41"/>
      <c r="AA281" s="41"/>
      <c r="AB281" s="41"/>
      <c r="AC281" s="41"/>
    </row>
    <row r="282" customFormat="false" ht="15" hidden="false" customHeight="true" outlineLevel="0" collapsed="false">
      <c r="A282" s="63"/>
      <c r="B282" s="31"/>
      <c r="C282" s="32" t="n">
        <v>279</v>
      </c>
      <c r="D282" s="45" t="s">
        <v>450</v>
      </c>
      <c r="E282" s="34" t="s">
        <v>39</v>
      </c>
      <c r="F282" s="34" t="s">
        <v>451</v>
      </c>
      <c r="G282" s="34" t="s">
        <v>408</v>
      </c>
      <c r="H282" s="35" t="s">
        <v>181</v>
      </c>
      <c r="I282" s="35" t="n">
        <v>20</v>
      </c>
      <c r="J282" s="35" t="n">
        <v>30</v>
      </c>
      <c r="K282" s="36" t="n">
        <v>98.67</v>
      </c>
      <c r="L282" s="59"/>
      <c r="M282" s="38" t="n">
        <f aca="false">L282-(SUM(O282:AC282))</f>
        <v>0</v>
      </c>
      <c r="N282" s="39" t="str">
        <f aca="false">IF(M282&lt;0,"ATENÇÃO","OK")</f>
        <v>OK</v>
      </c>
      <c r="O282" s="41"/>
      <c r="P282" s="41"/>
      <c r="Q282" s="41"/>
      <c r="R282" s="41"/>
      <c r="S282" s="41"/>
      <c r="T282" s="41"/>
      <c r="U282" s="41"/>
      <c r="V282" s="41"/>
      <c r="W282" s="41"/>
      <c r="X282" s="41"/>
      <c r="Y282" s="41"/>
      <c r="Z282" s="41"/>
      <c r="AA282" s="41"/>
      <c r="AB282" s="41"/>
      <c r="AC282" s="41"/>
    </row>
    <row r="283" customFormat="false" ht="15" hidden="false" customHeight="true" outlineLevel="0" collapsed="false">
      <c r="A283" s="63"/>
      <c r="B283" s="31"/>
      <c r="C283" s="32" t="n">
        <v>280</v>
      </c>
      <c r="D283" s="45" t="s">
        <v>452</v>
      </c>
      <c r="E283" s="34" t="s">
        <v>39</v>
      </c>
      <c r="F283" s="34" t="s">
        <v>451</v>
      </c>
      <c r="G283" s="34" t="s">
        <v>408</v>
      </c>
      <c r="H283" s="35" t="s">
        <v>181</v>
      </c>
      <c r="I283" s="35" t="n">
        <v>20</v>
      </c>
      <c r="J283" s="35" t="n">
        <v>30</v>
      </c>
      <c r="K283" s="36" t="n">
        <v>625.38</v>
      </c>
      <c r="L283" s="59"/>
      <c r="M283" s="38" t="n">
        <f aca="false">L283-(SUM(O283:AC283))</f>
        <v>0</v>
      </c>
      <c r="N283" s="39" t="str">
        <f aca="false">IF(M283&lt;0,"ATENÇÃO","OK")</f>
        <v>OK</v>
      </c>
      <c r="O283" s="41"/>
      <c r="P283" s="41"/>
      <c r="Q283" s="41"/>
      <c r="R283" s="41"/>
      <c r="S283" s="41"/>
      <c r="T283" s="41"/>
      <c r="U283" s="41"/>
      <c r="V283" s="41"/>
      <c r="W283" s="41"/>
      <c r="X283" s="41"/>
      <c r="Y283" s="41"/>
      <c r="Z283" s="41"/>
      <c r="AA283" s="41"/>
      <c r="AB283" s="41"/>
      <c r="AC283" s="41"/>
    </row>
    <row r="284" customFormat="false" ht="15" hidden="false" customHeight="true" outlineLevel="0" collapsed="false">
      <c r="A284" s="63"/>
      <c r="B284" s="31"/>
      <c r="C284" s="44" t="n">
        <v>281</v>
      </c>
      <c r="D284" s="45" t="s">
        <v>453</v>
      </c>
      <c r="E284" s="34" t="s">
        <v>39</v>
      </c>
      <c r="F284" s="34" t="s">
        <v>451</v>
      </c>
      <c r="G284" s="34" t="s">
        <v>408</v>
      </c>
      <c r="H284" s="35" t="s">
        <v>181</v>
      </c>
      <c r="I284" s="35" t="n">
        <v>20</v>
      </c>
      <c r="J284" s="35" t="n">
        <v>30</v>
      </c>
      <c r="K284" s="36" t="n">
        <v>242.51</v>
      </c>
      <c r="L284" s="59"/>
      <c r="M284" s="38" t="n">
        <f aca="false">L284-(SUM(O284:AC284))</f>
        <v>0</v>
      </c>
      <c r="N284" s="39" t="str">
        <f aca="false">IF(M284&lt;0,"ATENÇÃO","OK")</f>
        <v>OK</v>
      </c>
      <c r="O284" s="41"/>
      <c r="P284" s="41"/>
      <c r="Q284" s="41"/>
      <c r="R284" s="41"/>
      <c r="S284" s="41"/>
      <c r="T284" s="41"/>
      <c r="U284" s="41"/>
      <c r="V284" s="41"/>
      <c r="W284" s="41"/>
      <c r="X284" s="41"/>
      <c r="Y284" s="41"/>
      <c r="Z284" s="41"/>
      <c r="AA284" s="41"/>
      <c r="AB284" s="41"/>
      <c r="AC284" s="41"/>
    </row>
    <row r="285" customFormat="false" ht="15" hidden="false" customHeight="true" outlineLevel="0" collapsed="false">
      <c r="A285" s="63"/>
      <c r="B285" s="31"/>
      <c r="C285" s="32" t="n">
        <v>282</v>
      </c>
      <c r="D285" s="45" t="s">
        <v>454</v>
      </c>
      <c r="E285" s="34" t="s">
        <v>39</v>
      </c>
      <c r="F285" s="34" t="s">
        <v>451</v>
      </c>
      <c r="G285" s="34" t="s">
        <v>408</v>
      </c>
      <c r="H285" s="35" t="s">
        <v>181</v>
      </c>
      <c r="I285" s="35" t="n">
        <v>20</v>
      </c>
      <c r="J285" s="35" t="n">
        <v>30</v>
      </c>
      <c r="K285" s="36" t="n">
        <v>86.88</v>
      </c>
      <c r="L285" s="59"/>
      <c r="M285" s="38" t="n">
        <f aca="false">L285-(SUM(O285:AC285))</f>
        <v>0</v>
      </c>
      <c r="N285" s="39" t="str">
        <f aca="false">IF(M285&lt;0,"ATENÇÃO","OK")</f>
        <v>OK</v>
      </c>
      <c r="O285" s="41"/>
      <c r="P285" s="41"/>
      <c r="Q285" s="41"/>
      <c r="R285" s="41"/>
      <c r="S285" s="41"/>
      <c r="T285" s="41"/>
      <c r="U285" s="41"/>
      <c r="V285" s="41"/>
      <c r="W285" s="41"/>
      <c r="X285" s="41"/>
      <c r="Y285" s="41"/>
      <c r="Z285" s="41"/>
      <c r="AA285" s="41"/>
      <c r="AB285" s="41"/>
      <c r="AC285" s="41"/>
    </row>
    <row r="286" customFormat="false" ht="15" hidden="false" customHeight="true" outlineLevel="0" collapsed="false">
      <c r="A286" s="63"/>
      <c r="B286" s="31"/>
      <c r="C286" s="32" t="n">
        <v>283</v>
      </c>
      <c r="D286" s="45" t="s">
        <v>455</v>
      </c>
      <c r="E286" s="34" t="s">
        <v>39</v>
      </c>
      <c r="F286" s="34" t="s">
        <v>451</v>
      </c>
      <c r="G286" s="34" t="s">
        <v>408</v>
      </c>
      <c r="H286" s="46" t="s">
        <v>181</v>
      </c>
      <c r="I286" s="35" t="n">
        <v>20</v>
      </c>
      <c r="J286" s="35" t="n">
        <v>30</v>
      </c>
      <c r="K286" s="36" t="n">
        <v>41.52</v>
      </c>
      <c r="L286" s="59"/>
      <c r="M286" s="38" t="n">
        <f aca="false">L286-(SUM(O286:AC286))</f>
        <v>0</v>
      </c>
      <c r="N286" s="39" t="str">
        <f aca="false">IF(M286&lt;0,"ATENÇÃO","OK")</f>
        <v>OK</v>
      </c>
      <c r="O286" s="41"/>
      <c r="P286" s="41"/>
      <c r="Q286" s="41"/>
      <c r="R286" s="41"/>
      <c r="S286" s="41"/>
      <c r="T286" s="41"/>
      <c r="U286" s="41"/>
      <c r="V286" s="41"/>
      <c r="W286" s="41"/>
      <c r="X286" s="41"/>
      <c r="Y286" s="41"/>
      <c r="Z286" s="41"/>
      <c r="AA286" s="41"/>
      <c r="AB286" s="41"/>
      <c r="AC286" s="41"/>
    </row>
    <row r="287" customFormat="false" ht="15" hidden="false" customHeight="true" outlineLevel="0" collapsed="false">
      <c r="A287" s="63"/>
      <c r="B287" s="31"/>
      <c r="C287" s="32" t="n">
        <v>284</v>
      </c>
      <c r="D287" s="45" t="s">
        <v>456</v>
      </c>
      <c r="E287" s="34" t="s">
        <v>39</v>
      </c>
      <c r="F287" s="34" t="s">
        <v>457</v>
      </c>
      <c r="G287" s="34" t="s">
        <v>458</v>
      </c>
      <c r="H287" s="35" t="s">
        <v>181</v>
      </c>
      <c r="I287" s="35" t="n">
        <v>20</v>
      </c>
      <c r="J287" s="35" t="n">
        <v>30</v>
      </c>
      <c r="K287" s="36" t="n">
        <v>4.79</v>
      </c>
      <c r="L287" s="59" t="n">
        <v>10</v>
      </c>
      <c r="M287" s="38" t="n">
        <f aca="false">L287-(SUM(O287:AC287))</f>
        <v>5</v>
      </c>
      <c r="N287" s="39" t="str">
        <f aca="false">IF(M287&lt;0,"ATENÇÃO","OK")</f>
        <v>OK</v>
      </c>
      <c r="O287" s="41"/>
      <c r="P287" s="41"/>
      <c r="Q287" s="41"/>
      <c r="R287" s="41"/>
      <c r="S287" s="41" t="n">
        <v>5</v>
      </c>
      <c r="T287" s="41"/>
      <c r="U287" s="41"/>
      <c r="V287" s="41"/>
      <c r="W287" s="41"/>
      <c r="X287" s="41"/>
      <c r="Y287" s="41"/>
      <c r="Z287" s="41"/>
      <c r="AA287" s="41"/>
      <c r="AB287" s="41"/>
      <c r="AC287" s="41"/>
    </row>
    <row r="288" customFormat="false" ht="15" hidden="false" customHeight="true" outlineLevel="0" collapsed="false">
      <c r="A288" s="63"/>
      <c r="B288" s="31"/>
      <c r="C288" s="44" t="n">
        <v>285</v>
      </c>
      <c r="D288" s="45" t="s">
        <v>459</v>
      </c>
      <c r="E288" s="34" t="s">
        <v>39</v>
      </c>
      <c r="F288" s="34" t="s">
        <v>460</v>
      </c>
      <c r="G288" s="34" t="s">
        <v>461</v>
      </c>
      <c r="H288" s="35" t="s">
        <v>181</v>
      </c>
      <c r="I288" s="35" t="n">
        <v>20</v>
      </c>
      <c r="J288" s="35" t="n">
        <v>30</v>
      </c>
      <c r="K288" s="36" t="n">
        <v>173.4</v>
      </c>
      <c r="L288" s="59" t="n">
        <v>5</v>
      </c>
      <c r="M288" s="38" t="n">
        <f aca="false">L288-(SUM(O288:AC288))</f>
        <v>3</v>
      </c>
      <c r="N288" s="39" t="str">
        <f aca="false">IF(M288&lt;0,"ATENÇÃO","OK")</f>
        <v>OK</v>
      </c>
      <c r="O288" s="41"/>
      <c r="P288" s="41"/>
      <c r="Q288" s="41"/>
      <c r="R288" s="41"/>
      <c r="S288" s="41" t="n">
        <v>2</v>
      </c>
      <c r="T288" s="41"/>
      <c r="U288" s="41"/>
      <c r="V288" s="41"/>
      <c r="W288" s="41"/>
      <c r="X288" s="41"/>
      <c r="Y288" s="41"/>
      <c r="Z288" s="41"/>
      <c r="AA288" s="41"/>
      <c r="AB288" s="41"/>
      <c r="AC288" s="41"/>
    </row>
    <row r="289" customFormat="false" ht="15" hidden="false" customHeight="true" outlineLevel="0" collapsed="false">
      <c r="A289" s="63"/>
      <c r="B289" s="31"/>
      <c r="C289" s="32" t="n">
        <v>286</v>
      </c>
      <c r="D289" s="45" t="s">
        <v>462</v>
      </c>
      <c r="E289" s="34" t="s">
        <v>39</v>
      </c>
      <c r="F289" s="34" t="s">
        <v>419</v>
      </c>
      <c r="G289" s="34" t="s">
        <v>463</v>
      </c>
      <c r="H289" s="35" t="s">
        <v>181</v>
      </c>
      <c r="I289" s="35" t="n">
        <v>20</v>
      </c>
      <c r="J289" s="35" t="n">
        <v>30</v>
      </c>
      <c r="K289" s="36" t="n">
        <v>515.54</v>
      </c>
      <c r="L289" s="59" t="n">
        <v>3</v>
      </c>
      <c r="M289" s="38" t="n">
        <f aca="false">L289-(SUM(O289:AC289))</f>
        <v>0</v>
      </c>
      <c r="N289" s="39" t="str">
        <f aca="false">IF(M289&lt;0,"ATENÇÃO","OK")</f>
        <v>OK</v>
      </c>
      <c r="O289" s="41"/>
      <c r="P289" s="41"/>
      <c r="Q289" s="41"/>
      <c r="R289" s="41"/>
      <c r="S289" s="41" t="n">
        <v>3</v>
      </c>
      <c r="T289" s="41"/>
      <c r="U289" s="41"/>
      <c r="V289" s="41"/>
      <c r="W289" s="41"/>
      <c r="X289" s="41"/>
      <c r="Y289" s="41"/>
      <c r="Z289" s="41"/>
      <c r="AA289" s="41"/>
      <c r="AB289" s="41"/>
      <c r="AC289" s="41"/>
    </row>
    <row r="290" customFormat="false" ht="15" hidden="false" customHeight="true" outlineLevel="0" collapsed="false">
      <c r="A290" s="63"/>
      <c r="B290" s="31"/>
      <c r="C290" s="32" t="n">
        <v>287</v>
      </c>
      <c r="D290" s="45" t="s">
        <v>464</v>
      </c>
      <c r="E290" s="34" t="s">
        <v>39</v>
      </c>
      <c r="F290" s="34" t="s">
        <v>419</v>
      </c>
      <c r="G290" s="34" t="s">
        <v>463</v>
      </c>
      <c r="H290" s="46" t="s">
        <v>49</v>
      </c>
      <c r="I290" s="35" t="n">
        <v>20</v>
      </c>
      <c r="J290" s="35" t="n">
        <v>30</v>
      </c>
      <c r="K290" s="36" t="n">
        <v>929.21</v>
      </c>
      <c r="L290" s="59"/>
      <c r="M290" s="38" t="n">
        <f aca="false">L290-(SUM(O290:AC290))</f>
        <v>0</v>
      </c>
      <c r="N290" s="39" t="str">
        <f aca="false">IF(M290&lt;0,"ATENÇÃO","OK")</f>
        <v>OK</v>
      </c>
      <c r="O290" s="41"/>
      <c r="P290" s="41"/>
      <c r="Q290" s="41"/>
      <c r="R290" s="41"/>
      <c r="S290" s="41"/>
      <c r="T290" s="41"/>
      <c r="U290" s="41"/>
      <c r="V290" s="41"/>
      <c r="W290" s="41"/>
      <c r="X290" s="41"/>
      <c r="Y290" s="41"/>
      <c r="Z290" s="41"/>
      <c r="AA290" s="41"/>
      <c r="AB290" s="41"/>
      <c r="AC290" s="41"/>
    </row>
    <row r="291" customFormat="false" ht="15" hidden="false" customHeight="true" outlineLevel="0" collapsed="false">
      <c r="A291" s="63"/>
      <c r="B291" s="31"/>
      <c r="C291" s="32" t="n">
        <v>288</v>
      </c>
      <c r="D291" s="45" t="s">
        <v>465</v>
      </c>
      <c r="E291" s="34" t="s">
        <v>39</v>
      </c>
      <c r="F291" s="34" t="s">
        <v>358</v>
      </c>
      <c r="G291" s="34" t="s">
        <v>463</v>
      </c>
      <c r="H291" s="34" t="s">
        <v>49</v>
      </c>
      <c r="I291" s="35" t="n">
        <v>20</v>
      </c>
      <c r="J291" s="35" t="n">
        <v>30</v>
      </c>
      <c r="K291" s="36" t="n">
        <v>238.99</v>
      </c>
      <c r="L291" s="59"/>
      <c r="M291" s="38" t="n">
        <f aca="false">L291-(SUM(O291:AC291))</f>
        <v>0</v>
      </c>
      <c r="N291" s="39" t="str">
        <f aca="false">IF(M291&lt;0,"ATENÇÃO","OK")</f>
        <v>OK</v>
      </c>
      <c r="O291" s="41"/>
      <c r="P291" s="41"/>
      <c r="Q291" s="41"/>
      <c r="R291" s="41"/>
      <c r="S291" s="41"/>
      <c r="T291" s="41"/>
      <c r="U291" s="41"/>
      <c r="V291" s="41"/>
      <c r="W291" s="41"/>
      <c r="X291" s="41"/>
      <c r="Y291" s="41"/>
      <c r="Z291" s="41"/>
      <c r="AA291" s="41"/>
      <c r="AB291" s="41"/>
      <c r="AC291" s="41"/>
    </row>
    <row r="292" customFormat="false" ht="15" hidden="false" customHeight="true" outlineLevel="0" collapsed="false">
      <c r="A292" s="63"/>
      <c r="B292" s="31"/>
      <c r="C292" s="44" t="n">
        <v>289</v>
      </c>
      <c r="D292" s="45" t="s">
        <v>466</v>
      </c>
      <c r="E292" s="35" t="s">
        <v>39</v>
      </c>
      <c r="F292" s="35" t="s">
        <v>358</v>
      </c>
      <c r="G292" s="34" t="s">
        <v>463</v>
      </c>
      <c r="H292" s="35" t="s">
        <v>55</v>
      </c>
      <c r="I292" s="35" t="n">
        <v>20</v>
      </c>
      <c r="J292" s="35" t="n">
        <v>30</v>
      </c>
      <c r="K292" s="36" t="n">
        <v>106.3</v>
      </c>
      <c r="L292" s="59"/>
      <c r="M292" s="38" t="n">
        <f aca="false">L292-(SUM(O292:AC292))</f>
        <v>0</v>
      </c>
      <c r="N292" s="39" t="str">
        <f aca="false">IF(M292&lt;0,"ATENÇÃO","OK")</f>
        <v>OK</v>
      </c>
      <c r="O292" s="41"/>
      <c r="P292" s="41"/>
      <c r="Q292" s="41"/>
      <c r="R292" s="41"/>
      <c r="S292" s="41"/>
      <c r="T292" s="41"/>
      <c r="U292" s="41"/>
      <c r="V292" s="41"/>
      <c r="W292" s="41"/>
      <c r="X292" s="41"/>
      <c r="Y292" s="41"/>
      <c r="Z292" s="41"/>
      <c r="AA292" s="41"/>
      <c r="AB292" s="41"/>
      <c r="AC292" s="41"/>
    </row>
    <row r="293" customFormat="false" ht="15" hidden="false" customHeight="true" outlineLevel="0" collapsed="false">
      <c r="A293" s="63"/>
      <c r="B293" s="31"/>
      <c r="C293" s="32" t="n">
        <v>290</v>
      </c>
      <c r="D293" s="45" t="s">
        <v>467</v>
      </c>
      <c r="E293" s="35" t="s">
        <v>39</v>
      </c>
      <c r="F293" s="35" t="s">
        <v>358</v>
      </c>
      <c r="G293" s="34" t="s">
        <v>463</v>
      </c>
      <c r="H293" s="46" t="s">
        <v>49</v>
      </c>
      <c r="I293" s="35" t="n">
        <v>20</v>
      </c>
      <c r="J293" s="35" t="n">
        <v>30</v>
      </c>
      <c r="K293" s="36" t="n">
        <v>30.95</v>
      </c>
      <c r="L293" s="59"/>
      <c r="M293" s="38" t="n">
        <f aca="false">L293-(SUM(O293:AC293))</f>
        <v>0</v>
      </c>
      <c r="N293" s="39" t="str">
        <f aca="false">IF(M293&lt;0,"ATENÇÃO","OK")</f>
        <v>OK</v>
      </c>
      <c r="O293" s="41"/>
      <c r="P293" s="41"/>
      <c r="Q293" s="41"/>
      <c r="R293" s="41"/>
      <c r="S293" s="41"/>
      <c r="T293" s="41"/>
      <c r="U293" s="41"/>
      <c r="V293" s="41"/>
      <c r="W293" s="41"/>
      <c r="X293" s="41"/>
      <c r="Y293" s="41"/>
      <c r="Z293" s="41"/>
      <c r="AA293" s="41"/>
      <c r="AB293" s="41"/>
      <c r="AC293" s="41"/>
    </row>
    <row r="294" customFormat="false" ht="15" hidden="false" customHeight="true" outlineLevel="0" collapsed="false">
      <c r="A294" s="63"/>
      <c r="B294" s="31"/>
      <c r="C294" s="32" t="n">
        <v>291</v>
      </c>
      <c r="D294" s="45" t="s">
        <v>468</v>
      </c>
      <c r="E294" s="35" t="s">
        <v>39</v>
      </c>
      <c r="F294" s="35" t="s">
        <v>358</v>
      </c>
      <c r="G294" s="34" t="s">
        <v>463</v>
      </c>
      <c r="H294" s="46" t="s">
        <v>49</v>
      </c>
      <c r="I294" s="35" t="n">
        <v>20</v>
      </c>
      <c r="J294" s="35" t="n">
        <v>30</v>
      </c>
      <c r="K294" s="36" t="n">
        <v>97.05</v>
      </c>
      <c r="L294" s="59"/>
      <c r="M294" s="38" t="n">
        <f aca="false">L294-(SUM(O294:AC294))</f>
        <v>0</v>
      </c>
      <c r="N294" s="39" t="str">
        <f aca="false">IF(M294&lt;0,"ATENÇÃO","OK")</f>
        <v>OK</v>
      </c>
      <c r="O294" s="41"/>
      <c r="P294" s="41"/>
      <c r="Q294" s="41"/>
      <c r="R294" s="41"/>
      <c r="S294" s="41"/>
      <c r="T294" s="41"/>
      <c r="U294" s="41"/>
      <c r="V294" s="41"/>
      <c r="W294" s="41"/>
      <c r="X294" s="41"/>
      <c r="Y294" s="41"/>
      <c r="Z294" s="41"/>
      <c r="AA294" s="41"/>
      <c r="AB294" s="41"/>
      <c r="AC294" s="41"/>
    </row>
    <row r="295" customFormat="false" ht="15" hidden="false" customHeight="true" outlineLevel="0" collapsed="false">
      <c r="A295" s="63"/>
      <c r="B295" s="31"/>
      <c r="C295" s="32" t="n">
        <v>292</v>
      </c>
      <c r="D295" s="45" t="s">
        <v>469</v>
      </c>
      <c r="E295" s="34" t="s">
        <v>39</v>
      </c>
      <c r="F295" s="34" t="s">
        <v>358</v>
      </c>
      <c r="G295" s="34" t="s">
        <v>463</v>
      </c>
      <c r="H295" s="35" t="s">
        <v>49</v>
      </c>
      <c r="I295" s="35" t="n">
        <v>20</v>
      </c>
      <c r="J295" s="35" t="n">
        <v>30</v>
      </c>
      <c r="K295" s="36" t="n">
        <v>97.05</v>
      </c>
      <c r="L295" s="59"/>
      <c r="M295" s="38" t="n">
        <f aca="false">L295-(SUM(O295:AC295))</f>
        <v>0</v>
      </c>
      <c r="N295" s="39" t="str">
        <f aca="false">IF(M295&lt;0,"ATENÇÃO","OK")</f>
        <v>OK</v>
      </c>
      <c r="O295" s="41"/>
      <c r="P295" s="41"/>
      <c r="Q295" s="41"/>
      <c r="R295" s="41"/>
      <c r="S295" s="41"/>
      <c r="T295" s="41"/>
      <c r="U295" s="41"/>
      <c r="V295" s="41"/>
      <c r="W295" s="41"/>
      <c r="X295" s="41"/>
      <c r="Y295" s="41"/>
      <c r="Z295" s="41"/>
      <c r="AA295" s="41"/>
      <c r="AB295" s="41"/>
      <c r="AC295" s="41"/>
    </row>
    <row r="296" customFormat="false" ht="15" hidden="false" customHeight="true" outlineLevel="0" collapsed="false">
      <c r="A296" s="63"/>
      <c r="B296" s="31"/>
      <c r="C296" s="44" t="n">
        <v>293</v>
      </c>
      <c r="D296" s="45" t="s">
        <v>470</v>
      </c>
      <c r="E296" s="34" t="s">
        <v>39</v>
      </c>
      <c r="F296" s="34" t="s">
        <v>358</v>
      </c>
      <c r="G296" s="34" t="s">
        <v>463</v>
      </c>
      <c r="H296" s="34" t="s">
        <v>49</v>
      </c>
      <c r="I296" s="35" t="n">
        <v>20</v>
      </c>
      <c r="J296" s="35" t="n">
        <v>30</v>
      </c>
      <c r="K296" s="36" t="n">
        <v>97.05</v>
      </c>
      <c r="L296" s="59"/>
      <c r="M296" s="38" t="n">
        <f aca="false">L296-(SUM(O296:AC296))</f>
        <v>0</v>
      </c>
      <c r="N296" s="39" t="str">
        <f aca="false">IF(M296&lt;0,"ATENÇÃO","OK")</f>
        <v>OK</v>
      </c>
      <c r="O296" s="41"/>
      <c r="P296" s="41"/>
      <c r="Q296" s="41"/>
      <c r="R296" s="41"/>
      <c r="S296" s="41"/>
      <c r="T296" s="41"/>
      <c r="U296" s="41"/>
      <c r="V296" s="41"/>
      <c r="W296" s="41"/>
      <c r="X296" s="41"/>
      <c r="Y296" s="41"/>
      <c r="Z296" s="41"/>
      <c r="AA296" s="41"/>
      <c r="AB296" s="41"/>
      <c r="AC296" s="41"/>
    </row>
    <row r="297" customFormat="false" ht="15" hidden="false" customHeight="true" outlineLevel="0" collapsed="false">
      <c r="A297" s="63"/>
      <c r="B297" s="31"/>
      <c r="C297" s="32" t="n">
        <v>294</v>
      </c>
      <c r="D297" s="64" t="s">
        <v>471</v>
      </c>
      <c r="E297" s="34" t="s">
        <v>39</v>
      </c>
      <c r="F297" s="34" t="s">
        <v>472</v>
      </c>
      <c r="G297" s="34" t="s">
        <v>463</v>
      </c>
      <c r="H297" s="34" t="s">
        <v>181</v>
      </c>
      <c r="I297" s="35" t="n">
        <v>20</v>
      </c>
      <c r="J297" s="35" t="n">
        <v>30</v>
      </c>
      <c r="K297" s="36" t="n">
        <v>22.25</v>
      </c>
      <c r="L297" s="59"/>
      <c r="M297" s="38" t="n">
        <f aca="false">L297-(SUM(O297:AC297))</f>
        <v>0</v>
      </c>
      <c r="N297" s="39" t="str">
        <f aca="false">IF(M297&lt;0,"ATENÇÃO","OK")</f>
        <v>OK</v>
      </c>
      <c r="O297" s="41"/>
      <c r="P297" s="41"/>
      <c r="Q297" s="41"/>
      <c r="R297" s="41"/>
      <c r="S297" s="41"/>
      <c r="T297" s="41"/>
      <c r="U297" s="41"/>
      <c r="V297" s="41"/>
      <c r="W297" s="41"/>
      <c r="X297" s="41"/>
      <c r="Y297" s="41"/>
      <c r="Z297" s="41"/>
      <c r="AA297" s="41"/>
      <c r="AB297" s="41"/>
      <c r="AC297" s="41"/>
    </row>
    <row r="298" customFormat="false" ht="15" hidden="false" customHeight="true" outlineLevel="0" collapsed="false">
      <c r="A298" s="48" t="s">
        <v>473</v>
      </c>
      <c r="B298" s="49" t="n">
        <v>4</v>
      </c>
      <c r="C298" s="50" t="n">
        <v>295</v>
      </c>
      <c r="D298" s="67" t="s">
        <v>474</v>
      </c>
      <c r="E298" s="52" t="s">
        <v>39</v>
      </c>
      <c r="F298" s="52" t="s">
        <v>475</v>
      </c>
      <c r="G298" s="53" t="s">
        <v>476</v>
      </c>
      <c r="H298" s="54" t="s">
        <v>49</v>
      </c>
      <c r="I298" s="52" t="n">
        <v>20</v>
      </c>
      <c r="J298" s="52" t="n">
        <v>30</v>
      </c>
      <c r="K298" s="55" t="n">
        <v>26.9</v>
      </c>
      <c r="L298" s="59" t="n">
        <v>200</v>
      </c>
      <c r="M298" s="38" t="n">
        <f aca="false">L298-(SUM(O298:AC298))</f>
        <v>195</v>
      </c>
      <c r="N298" s="39" t="str">
        <f aca="false">IF(M298&lt;0,"ATENÇÃO","OK")</f>
        <v>OK</v>
      </c>
      <c r="O298" s="41"/>
      <c r="P298" s="41"/>
      <c r="Q298" s="41"/>
      <c r="R298" s="41" t="n">
        <v>5</v>
      </c>
      <c r="S298" s="41"/>
      <c r="T298" s="41"/>
      <c r="U298" s="41"/>
      <c r="V298" s="41"/>
      <c r="W298" s="41"/>
      <c r="X298" s="41"/>
      <c r="Y298" s="41"/>
      <c r="Z298" s="41"/>
      <c r="AA298" s="41"/>
      <c r="AB298" s="41"/>
      <c r="AC298" s="41"/>
    </row>
    <row r="299" customFormat="false" ht="15" hidden="false" customHeight="true" outlineLevel="0" collapsed="false">
      <c r="A299" s="48"/>
      <c r="B299" s="49"/>
      <c r="C299" s="50" t="n">
        <v>296</v>
      </c>
      <c r="D299" s="67" t="s">
        <v>477</v>
      </c>
      <c r="E299" s="53" t="s">
        <v>39</v>
      </c>
      <c r="F299" s="53" t="s">
        <v>478</v>
      </c>
      <c r="G299" s="53" t="n">
        <v>1750</v>
      </c>
      <c r="H299" s="52" t="s">
        <v>49</v>
      </c>
      <c r="I299" s="52" t="n">
        <v>20</v>
      </c>
      <c r="J299" s="52" t="n">
        <v>30</v>
      </c>
      <c r="K299" s="55" t="n">
        <v>15.9</v>
      </c>
      <c r="L299" s="59" t="n">
        <v>100</v>
      </c>
      <c r="M299" s="38" t="n">
        <f aca="false">L299-(SUM(O299:AC299))</f>
        <v>100</v>
      </c>
      <c r="N299" s="39" t="str">
        <f aca="false">IF(M299&lt;0,"ATENÇÃO","OK")</f>
        <v>OK</v>
      </c>
      <c r="O299" s="41"/>
      <c r="P299" s="41"/>
      <c r="Q299" s="41"/>
      <c r="R299" s="41"/>
      <c r="S299" s="41"/>
      <c r="T299" s="41"/>
      <c r="U299" s="41"/>
      <c r="V299" s="41"/>
      <c r="W299" s="41"/>
      <c r="X299" s="41"/>
      <c r="Y299" s="41"/>
      <c r="Z299" s="41"/>
      <c r="AA299" s="41"/>
      <c r="AB299" s="41"/>
      <c r="AC299" s="41"/>
    </row>
    <row r="300" customFormat="false" ht="15" hidden="false" customHeight="true" outlineLevel="0" collapsed="false">
      <c r="A300" s="48"/>
      <c r="B300" s="49"/>
      <c r="C300" s="57" t="n">
        <v>297</v>
      </c>
      <c r="D300" s="67" t="s">
        <v>479</v>
      </c>
      <c r="E300" s="53" t="s">
        <v>39</v>
      </c>
      <c r="F300" s="53" t="s">
        <v>480</v>
      </c>
      <c r="G300" s="53" t="n">
        <v>20085</v>
      </c>
      <c r="H300" s="52" t="s">
        <v>49</v>
      </c>
      <c r="I300" s="52" t="n">
        <v>20</v>
      </c>
      <c r="J300" s="52" t="n">
        <v>30</v>
      </c>
      <c r="K300" s="55" t="n">
        <v>19.9</v>
      </c>
      <c r="L300" s="59"/>
      <c r="M300" s="38" t="n">
        <f aca="false">L300-(SUM(O300:AC300))</f>
        <v>0</v>
      </c>
      <c r="N300" s="39" t="str">
        <f aca="false">IF(M300&lt;0,"ATENÇÃO","OK")</f>
        <v>OK</v>
      </c>
      <c r="O300" s="41"/>
      <c r="P300" s="41"/>
      <c r="Q300" s="41"/>
      <c r="R300" s="41"/>
      <c r="S300" s="41"/>
      <c r="T300" s="41"/>
      <c r="U300" s="41"/>
      <c r="V300" s="41"/>
      <c r="W300" s="41"/>
      <c r="X300" s="41"/>
      <c r="Y300" s="41"/>
      <c r="Z300" s="41"/>
      <c r="AA300" s="41"/>
      <c r="AB300" s="41"/>
      <c r="AC300" s="41"/>
    </row>
    <row r="301" customFormat="false" ht="15" hidden="false" customHeight="true" outlineLevel="0" collapsed="false">
      <c r="A301" s="48"/>
      <c r="B301" s="49"/>
      <c r="C301" s="50" t="n">
        <v>298</v>
      </c>
      <c r="D301" s="67" t="s">
        <v>481</v>
      </c>
      <c r="E301" s="53" t="s">
        <v>39</v>
      </c>
      <c r="F301" s="53" t="s">
        <v>482</v>
      </c>
      <c r="G301" s="53" t="s">
        <v>483</v>
      </c>
      <c r="H301" s="53" t="s">
        <v>49</v>
      </c>
      <c r="I301" s="52" t="n">
        <v>20</v>
      </c>
      <c r="J301" s="52" t="n">
        <v>30</v>
      </c>
      <c r="K301" s="55" t="n">
        <v>24.9</v>
      </c>
      <c r="L301" s="59"/>
      <c r="M301" s="38" t="n">
        <f aca="false">L301-(SUM(O301:AC301))</f>
        <v>0</v>
      </c>
      <c r="N301" s="39" t="str">
        <f aca="false">IF(M301&lt;0,"ATENÇÃO","OK")</f>
        <v>OK</v>
      </c>
      <c r="O301" s="41"/>
      <c r="P301" s="41"/>
      <c r="Q301" s="41"/>
      <c r="R301" s="41"/>
      <c r="S301" s="41"/>
      <c r="T301" s="41"/>
      <c r="U301" s="41"/>
      <c r="V301" s="41"/>
      <c r="W301" s="41"/>
      <c r="X301" s="41"/>
      <c r="Y301" s="41"/>
      <c r="Z301" s="41"/>
      <c r="AA301" s="41"/>
      <c r="AB301" s="41"/>
      <c r="AC301" s="41"/>
    </row>
    <row r="302" customFormat="false" ht="15" hidden="false" customHeight="true" outlineLevel="0" collapsed="false">
      <c r="A302" s="48"/>
      <c r="B302" s="49"/>
      <c r="C302" s="50" t="n">
        <v>299</v>
      </c>
      <c r="D302" s="67" t="s">
        <v>484</v>
      </c>
      <c r="E302" s="53" t="s">
        <v>39</v>
      </c>
      <c r="F302" s="53" t="s">
        <v>482</v>
      </c>
      <c r="G302" s="53" t="s">
        <v>485</v>
      </c>
      <c r="H302" s="53" t="s">
        <v>49</v>
      </c>
      <c r="I302" s="52" t="n">
        <v>20</v>
      </c>
      <c r="J302" s="52" t="n">
        <v>30</v>
      </c>
      <c r="K302" s="55" t="n">
        <v>39.9</v>
      </c>
      <c r="L302" s="59"/>
      <c r="M302" s="38" t="n">
        <f aca="false">L302-(SUM(O302:AC302))</f>
        <v>0</v>
      </c>
      <c r="N302" s="39" t="str">
        <f aca="false">IF(M302&lt;0,"ATENÇÃO","OK")</f>
        <v>OK</v>
      </c>
      <c r="O302" s="41"/>
      <c r="P302" s="41"/>
      <c r="Q302" s="41"/>
      <c r="R302" s="41"/>
      <c r="S302" s="41"/>
      <c r="T302" s="41"/>
      <c r="U302" s="41"/>
      <c r="V302" s="41"/>
      <c r="W302" s="41"/>
      <c r="X302" s="41"/>
      <c r="Y302" s="41"/>
      <c r="Z302" s="41"/>
      <c r="AA302" s="41"/>
      <c r="AB302" s="41"/>
      <c r="AC302" s="41"/>
    </row>
    <row r="303" customFormat="false" ht="15" hidden="false" customHeight="true" outlineLevel="0" collapsed="false">
      <c r="A303" s="48"/>
      <c r="B303" s="49"/>
      <c r="C303" s="50" t="n">
        <v>300</v>
      </c>
      <c r="D303" s="67" t="s">
        <v>486</v>
      </c>
      <c r="E303" s="53" t="s">
        <v>39</v>
      </c>
      <c r="F303" s="53" t="s">
        <v>487</v>
      </c>
      <c r="G303" s="53" t="s">
        <v>488</v>
      </c>
      <c r="H303" s="53" t="s">
        <v>55</v>
      </c>
      <c r="I303" s="52" t="n">
        <v>20</v>
      </c>
      <c r="J303" s="52" t="n">
        <v>30</v>
      </c>
      <c r="K303" s="55" t="n">
        <v>25</v>
      </c>
      <c r="L303" s="59"/>
      <c r="M303" s="38" t="n">
        <f aca="false">L303-(SUM(O303:AC303))</f>
        <v>0</v>
      </c>
      <c r="N303" s="39" t="str">
        <f aca="false">IF(M303&lt;0,"ATENÇÃO","OK")</f>
        <v>OK</v>
      </c>
      <c r="O303" s="41"/>
      <c r="P303" s="41"/>
      <c r="Q303" s="41"/>
      <c r="R303" s="41"/>
      <c r="S303" s="41"/>
      <c r="T303" s="41"/>
      <c r="U303" s="41"/>
      <c r="V303" s="41"/>
      <c r="W303" s="41"/>
      <c r="X303" s="41"/>
      <c r="Y303" s="41"/>
      <c r="Z303" s="41"/>
      <c r="AA303" s="41"/>
      <c r="AB303" s="41"/>
      <c r="AC303" s="41"/>
    </row>
    <row r="304" customFormat="false" ht="33" hidden="false" customHeight="true" outlineLevel="0" collapsed="false">
      <c r="A304" s="48"/>
      <c r="B304" s="49"/>
      <c r="C304" s="57" t="n">
        <v>301</v>
      </c>
      <c r="D304" s="67" t="s">
        <v>489</v>
      </c>
      <c r="E304" s="60" t="s">
        <v>39</v>
      </c>
      <c r="F304" s="60" t="s">
        <v>487</v>
      </c>
      <c r="G304" s="53" t="s">
        <v>488</v>
      </c>
      <c r="H304" s="60" t="s">
        <v>55</v>
      </c>
      <c r="I304" s="52" t="n">
        <v>20</v>
      </c>
      <c r="J304" s="52" t="n">
        <v>30</v>
      </c>
      <c r="K304" s="55" t="n">
        <v>42</v>
      </c>
      <c r="L304" s="59" t="n">
        <v>10</v>
      </c>
      <c r="M304" s="38" t="n">
        <f aca="false">L304-(SUM(O304:AC304))</f>
        <v>5</v>
      </c>
      <c r="N304" s="39" t="str">
        <f aca="false">IF(M304&lt;0,"ATENÇÃO","OK")</f>
        <v>OK</v>
      </c>
      <c r="O304" s="41"/>
      <c r="P304" s="41"/>
      <c r="Q304" s="41"/>
      <c r="R304" s="41" t="n">
        <v>5</v>
      </c>
      <c r="S304" s="41"/>
      <c r="T304" s="41"/>
      <c r="U304" s="41"/>
      <c r="V304" s="41"/>
      <c r="W304" s="41"/>
      <c r="X304" s="41"/>
      <c r="Y304" s="41"/>
      <c r="Z304" s="41"/>
      <c r="AA304" s="41"/>
      <c r="AB304" s="41"/>
      <c r="AC304" s="41"/>
    </row>
    <row r="305" customFormat="false" ht="33" hidden="false" customHeight="true" outlineLevel="0" collapsed="false">
      <c r="A305" s="48"/>
      <c r="B305" s="49"/>
      <c r="C305" s="50" t="n">
        <v>302</v>
      </c>
      <c r="D305" s="67" t="s">
        <v>490</v>
      </c>
      <c r="E305" s="60" t="s">
        <v>39</v>
      </c>
      <c r="F305" s="60" t="s">
        <v>491</v>
      </c>
      <c r="G305" s="53" t="n">
        <v>438459</v>
      </c>
      <c r="H305" s="60" t="s">
        <v>49</v>
      </c>
      <c r="I305" s="52" t="n">
        <v>20</v>
      </c>
      <c r="J305" s="52" t="n">
        <v>30</v>
      </c>
      <c r="K305" s="55" t="n">
        <v>96</v>
      </c>
      <c r="L305" s="59"/>
      <c r="M305" s="38" t="n">
        <f aca="false">L305-(SUM(O305:AC305))</f>
        <v>0</v>
      </c>
      <c r="N305" s="39" t="str">
        <f aca="false">IF(M305&lt;0,"ATENÇÃO","OK")</f>
        <v>OK</v>
      </c>
      <c r="O305" s="41"/>
      <c r="P305" s="41"/>
      <c r="Q305" s="41"/>
      <c r="R305" s="41"/>
      <c r="S305" s="41"/>
      <c r="T305" s="41"/>
      <c r="U305" s="41"/>
      <c r="V305" s="41"/>
      <c r="W305" s="41"/>
      <c r="X305" s="41"/>
      <c r="Y305" s="41"/>
      <c r="Z305" s="41"/>
      <c r="AA305" s="41"/>
      <c r="AB305" s="41"/>
      <c r="AC305" s="41"/>
    </row>
    <row r="306" customFormat="false" ht="15" hidden="false" customHeight="true" outlineLevel="0" collapsed="false">
      <c r="A306" s="48"/>
      <c r="B306" s="49"/>
      <c r="C306" s="50" t="n">
        <v>303</v>
      </c>
      <c r="D306" s="67" t="s">
        <v>492</v>
      </c>
      <c r="E306" s="52" t="s">
        <v>39</v>
      </c>
      <c r="F306" s="52" t="s">
        <v>491</v>
      </c>
      <c r="G306" s="53" t="n">
        <v>388442</v>
      </c>
      <c r="H306" s="52" t="s">
        <v>49</v>
      </c>
      <c r="I306" s="52" t="n">
        <v>20</v>
      </c>
      <c r="J306" s="52" t="n">
        <v>30</v>
      </c>
      <c r="K306" s="55" t="n">
        <v>62</v>
      </c>
      <c r="L306" s="59"/>
      <c r="M306" s="38" t="n">
        <f aca="false">L306-(SUM(O306:AC306))</f>
        <v>0</v>
      </c>
      <c r="N306" s="39" t="str">
        <f aca="false">IF(M306&lt;0,"ATENÇÃO","OK")</f>
        <v>OK</v>
      </c>
      <c r="O306" s="41"/>
      <c r="P306" s="41"/>
      <c r="Q306" s="41"/>
      <c r="R306" s="41"/>
      <c r="S306" s="41"/>
      <c r="T306" s="41"/>
      <c r="U306" s="41"/>
      <c r="V306" s="41"/>
      <c r="W306" s="41"/>
      <c r="X306" s="41"/>
      <c r="Y306" s="41"/>
      <c r="Z306" s="41"/>
      <c r="AA306" s="41"/>
      <c r="AB306" s="41"/>
      <c r="AC306" s="41"/>
    </row>
    <row r="307" customFormat="false" ht="15" hidden="false" customHeight="true" outlineLevel="0" collapsed="false">
      <c r="A307" s="48"/>
      <c r="B307" s="49"/>
      <c r="C307" s="50" t="n">
        <v>304</v>
      </c>
      <c r="D307" s="67" t="s">
        <v>493</v>
      </c>
      <c r="E307" s="68" t="s">
        <v>39</v>
      </c>
      <c r="F307" s="68" t="s">
        <v>480</v>
      </c>
      <c r="G307" s="69" t="s">
        <v>494</v>
      </c>
      <c r="H307" s="70" t="s">
        <v>49</v>
      </c>
      <c r="I307" s="52" t="n">
        <v>20</v>
      </c>
      <c r="J307" s="52" t="n">
        <v>30</v>
      </c>
      <c r="K307" s="71" t="n">
        <v>9.9</v>
      </c>
      <c r="L307" s="59"/>
      <c r="M307" s="38" t="n">
        <f aca="false">L307-(SUM(O307:AC307))</f>
        <v>0</v>
      </c>
      <c r="N307" s="39" t="str">
        <f aca="false">IF(M307&lt;0,"ATENÇÃO","OK")</f>
        <v>OK</v>
      </c>
      <c r="O307" s="73"/>
      <c r="P307" s="73"/>
      <c r="Q307" s="73"/>
      <c r="R307" s="96"/>
      <c r="S307" s="96"/>
      <c r="T307" s="96"/>
      <c r="U307" s="96"/>
      <c r="V307" s="96"/>
      <c r="W307" s="96"/>
      <c r="X307" s="113"/>
      <c r="Y307" s="96"/>
      <c r="Z307" s="96"/>
      <c r="AA307" s="142"/>
      <c r="AB307" s="96"/>
      <c r="AC307" s="96"/>
    </row>
    <row r="308" customFormat="false" ht="15" hidden="false" customHeight="true" outlineLevel="0" collapsed="false">
      <c r="A308" s="48"/>
      <c r="B308" s="49"/>
      <c r="C308" s="57" t="n">
        <v>305</v>
      </c>
      <c r="D308" s="67" t="s">
        <v>495</v>
      </c>
      <c r="E308" s="68" t="s">
        <v>39</v>
      </c>
      <c r="F308" s="68" t="s">
        <v>480</v>
      </c>
      <c r="G308" s="69" t="s">
        <v>494</v>
      </c>
      <c r="H308" s="70" t="s">
        <v>49</v>
      </c>
      <c r="I308" s="52" t="n">
        <v>20</v>
      </c>
      <c r="J308" s="52" t="n">
        <v>30</v>
      </c>
      <c r="K308" s="71" t="n">
        <v>9.9</v>
      </c>
      <c r="L308" s="59" t="n">
        <v>250</v>
      </c>
      <c r="M308" s="38" t="n">
        <f aca="false">L308-(SUM(O308:AC308))</f>
        <v>250</v>
      </c>
      <c r="N308" s="39" t="str">
        <f aca="false">IF(M308&lt;0,"ATENÇÃO","OK")</f>
        <v>OK</v>
      </c>
      <c r="O308" s="73"/>
      <c r="P308" s="73"/>
      <c r="Q308" s="73"/>
      <c r="R308" s="96"/>
      <c r="S308" s="96"/>
      <c r="T308" s="96"/>
      <c r="U308" s="96"/>
      <c r="V308" s="96"/>
      <c r="W308" s="96"/>
      <c r="X308" s="113"/>
      <c r="Y308" s="96"/>
      <c r="Z308" s="96"/>
      <c r="AA308" s="142"/>
      <c r="AB308" s="96"/>
      <c r="AC308" s="96"/>
    </row>
    <row r="309" customFormat="false" ht="15" hidden="false" customHeight="true" outlineLevel="0" collapsed="false">
      <c r="A309" s="48"/>
      <c r="B309" s="49"/>
      <c r="C309" s="50" t="n">
        <v>306</v>
      </c>
      <c r="D309" s="56" t="s">
        <v>496</v>
      </c>
      <c r="E309" s="68" t="s">
        <v>39</v>
      </c>
      <c r="F309" s="68" t="s">
        <v>497</v>
      </c>
      <c r="G309" s="69" t="s">
        <v>498</v>
      </c>
      <c r="H309" s="70" t="s">
        <v>42</v>
      </c>
      <c r="I309" s="52" t="n">
        <v>20</v>
      </c>
      <c r="J309" s="52" t="n">
        <v>30</v>
      </c>
      <c r="K309" s="71" t="n">
        <v>57</v>
      </c>
      <c r="L309" s="59" t="n">
        <v>50</v>
      </c>
      <c r="M309" s="38" t="n">
        <f aca="false">L309-(SUM(O309:AC309))</f>
        <v>50</v>
      </c>
      <c r="N309" s="39" t="str">
        <f aca="false">IF(M309&lt;0,"ATENÇÃO","OK")</f>
        <v>OK</v>
      </c>
      <c r="O309" s="73"/>
      <c r="P309" s="73"/>
      <c r="Q309" s="73"/>
      <c r="R309" s="96"/>
      <c r="S309" s="96"/>
      <c r="T309" s="96"/>
      <c r="U309" s="96"/>
      <c r="V309" s="96"/>
      <c r="W309" s="96"/>
      <c r="X309" s="113"/>
      <c r="Y309" s="96"/>
      <c r="Z309" s="96"/>
      <c r="AA309" s="142"/>
      <c r="AB309" s="96"/>
      <c r="AC309" s="96"/>
    </row>
    <row r="310" customFormat="false" ht="15" hidden="false" customHeight="true" outlineLevel="0" collapsed="false">
      <c r="A310" s="48"/>
      <c r="B310" s="49"/>
      <c r="C310" s="50" t="n">
        <v>307</v>
      </c>
      <c r="D310" s="56" t="s">
        <v>499</v>
      </c>
      <c r="E310" s="68" t="s">
        <v>39</v>
      </c>
      <c r="F310" s="68" t="s">
        <v>497</v>
      </c>
      <c r="G310" s="69" t="s">
        <v>500</v>
      </c>
      <c r="H310" s="70" t="s">
        <v>42</v>
      </c>
      <c r="I310" s="52" t="n">
        <v>20</v>
      </c>
      <c r="J310" s="52" t="n">
        <v>30</v>
      </c>
      <c r="K310" s="71" t="n">
        <v>59.9</v>
      </c>
      <c r="L310" s="59"/>
      <c r="M310" s="38" t="n">
        <f aca="false">L310-(SUM(O310:AC310))</f>
        <v>0</v>
      </c>
      <c r="N310" s="39" t="str">
        <f aca="false">IF(M310&lt;0,"ATENÇÃO","OK")</f>
        <v>OK</v>
      </c>
      <c r="O310" s="73"/>
      <c r="P310" s="73"/>
      <c r="Q310" s="73"/>
      <c r="R310" s="96"/>
      <c r="S310" s="96"/>
      <c r="T310" s="96"/>
      <c r="U310" s="96"/>
      <c r="V310" s="96"/>
      <c r="W310" s="96"/>
      <c r="X310" s="113"/>
      <c r="Y310" s="96"/>
      <c r="Z310" s="96"/>
      <c r="AA310" s="142"/>
      <c r="AB310" s="96"/>
      <c r="AC310" s="96"/>
    </row>
    <row r="311" customFormat="false" ht="15" hidden="false" customHeight="true" outlineLevel="0" collapsed="false">
      <c r="A311" s="48"/>
      <c r="B311" s="49"/>
      <c r="C311" s="50" t="n">
        <v>308</v>
      </c>
      <c r="D311" s="56" t="s">
        <v>501</v>
      </c>
      <c r="E311" s="68" t="s">
        <v>39</v>
      </c>
      <c r="F311" s="68" t="s">
        <v>497</v>
      </c>
      <c r="G311" s="69" t="s">
        <v>500</v>
      </c>
      <c r="H311" s="70" t="s">
        <v>42</v>
      </c>
      <c r="I311" s="52" t="n">
        <v>20</v>
      </c>
      <c r="J311" s="52" t="n">
        <v>30</v>
      </c>
      <c r="K311" s="71" t="n">
        <v>14.9</v>
      </c>
      <c r="L311" s="59"/>
      <c r="M311" s="38" t="n">
        <f aca="false">L311-(SUM(O311:AC311))</f>
        <v>0</v>
      </c>
      <c r="N311" s="39" t="str">
        <f aca="false">IF(M311&lt;0,"ATENÇÃO","OK")</f>
        <v>OK</v>
      </c>
      <c r="O311" s="73"/>
      <c r="P311" s="73"/>
      <c r="Q311" s="73"/>
      <c r="R311" s="96"/>
      <c r="S311" s="96"/>
      <c r="T311" s="96"/>
      <c r="U311" s="96"/>
      <c r="V311" s="96"/>
      <c r="W311" s="96"/>
      <c r="X311" s="113"/>
      <c r="Y311" s="96"/>
      <c r="Z311" s="96"/>
      <c r="AA311" s="142"/>
      <c r="AB311" s="96"/>
      <c r="AC311" s="96"/>
    </row>
    <row r="312" customFormat="false" ht="15" hidden="false" customHeight="true" outlineLevel="0" collapsed="false">
      <c r="A312" s="48"/>
      <c r="B312" s="49"/>
      <c r="C312" s="57" t="n">
        <v>309</v>
      </c>
      <c r="D312" s="56" t="s">
        <v>502</v>
      </c>
      <c r="E312" s="68" t="s">
        <v>39</v>
      </c>
      <c r="F312" s="68" t="s">
        <v>503</v>
      </c>
      <c r="G312" s="69" t="s">
        <v>494</v>
      </c>
      <c r="H312" s="70" t="s">
        <v>42</v>
      </c>
      <c r="I312" s="52" t="n">
        <v>20</v>
      </c>
      <c r="J312" s="52" t="n">
        <v>30</v>
      </c>
      <c r="K312" s="71" t="n">
        <v>9.45</v>
      </c>
      <c r="L312" s="59"/>
      <c r="M312" s="38" t="n">
        <f aca="false">L312-(SUM(O312:AC312))</f>
        <v>0</v>
      </c>
      <c r="N312" s="39" t="str">
        <f aca="false">IF(M312&lt;0,"ATENÇÃO","OK")</f>
        <v>OK</v>
      </c>
      <c r="O312" s="73"/>
      <c r="P312" s="73"/>
      <c r="Q312" s="73"/>
      <c r="R312" s="96"/>
      <c r="S312" s="96"/>
      <c r="T312" s="96"/>
      <c r="U312" s="96"/>
      <c r="V312" s="96"/>
      <c r="W312" s="96"/>
      <c r="X312" s="113"/>
      <c r="Y312" s="96"/>
      <c r="Z312" s="96"/>
      <c r="AA312" s="142"/>
      <c r="AB312" s="96"/>
      <c r="AC312" s="96"/>
    </row>
    <row r="313" customFormat="false" ht="15" hidden="false" customHeight="true" outlineLevel="0" collapsed="false">
      <c r="A313" s="48"/>
      <c r="B313" s="49"/>
      <c r="C313" s="50" t="n">
        <v>310</v>
      </c>
      <c r="D313" s="56" t="s">
        <v>504</v>
      </c>
      <c r="E313" s="68" t="s">
        <v>39</v>
      </c>
      <c r="F313" s="68" t="s">
        <v>480</v>
      </c>
      <c r="G313" s="69" t="n">
        <v>4032</v>
      </c>
      <c r="H313" s="70" t="s">
        <v>42</v>
      </c>
      <c r="I313" s="52" t="n">
        <v>20</v>
      </c>
      <c r="J313" s="52" t="n">
        <v>30</v>
      </c>
      <c r="K313" s="71" t="n">
        <v>12</v>
      </c>
      <c r="L313" s="59"/>
      <c r="M313" s="38" t="n">
        <f aca="false">L313-(SUM(O313:AC313))</f>
        <v>0</v>
      </c>
      <c r="N313" s="39" t="str">
        <f aca="false">IF(M313&lt;0,"ATENÇÃO","OK")</f>
        <v>OK</v>
      </c>
      <c r="O313" s="73"/>
      <c r="P313" s="73"/>
      <c r="Q313" s="73"/>
      <c r="R313" s="96"/>
      <c r="S313" s="96"/>
      <c r="T313" s="96"/>
      <c r="U313" s="96"/>
      <c r="V313" s="96"/>
      <c r="W313" s="96"/>
      <c r="X313" s="113"/>
      <c r="Y313" s="96"/>
      <c r="Z313" s="96"/>
      <c r="AA313" s="142"/>
      <c r="AB313" s="96"/>
      <c r="AC313" s="96"/>
    </row>
    <row r="314" customFormat="false" ht="15" hidden="false" customHeight="true" outlineLevel="0" collapsed="false">
      <c r="A314" s="48"/>
      <c r="B314" s="49"/>
      <c r="C314" s="50" t="n">
        <v>311</v>
      </c>
      <c r="D314" s="56" t="s">
        <v>505</v>
      </c>
      <c r="E314" s="68" t="s">
        <v>39</v>
      </c>
      <c r="F314" s="68" t="s">
        <v>506</v>
      </c>
      <c r="G314" s="69" t="n">
        <v>1851</v>
      </c>
      <c r="H314" s="70" t="s">
        <v>42</v>
      </c>
      <c r="I314" s="52" t="n">
        <v>20</v>
      </c>
      <c r="J314" s="52" t="n">
        <v>30</v>
      </c>
      <c r="K314" s="71" t="n">
        <v>29.9</v>
      </c>
      <c r="L314" s="59"/>
      <c r="M314" s="38" t="n">
        <f aca="false">L314-(SUM(O314:AC314))</f>
        <v>0</v>
      </c>
      <c r="N314" s="39" t="str">
        <f aca="false">IF(M314&lt;0,"ATENÇÃO","OK")</f>
        <v>OK</v>
      </c>
      <c r="O314" s="73"/>
      <c r="P314" s="73"/>
      <c r="Q314" s="73"/>
      <c r="R314" s="96"/>
      <c r="S314" s="96"/>
      <c r="T314" s="96"/>
      <c r="U314" s="96"/>
      <c r="V314" s="96"/>
      <c r="W314" s="96"/>
      <c r="X314" s="113"/>
      <c r="Y314" s="96"/>
      <c r="Z314" s="96"/>
      <c r="AA314" s="142"/>
      <c r="AB314" s="96"/>
      <c r="AC314" s="96"/>
    </row>
    <row r="315" customFormat="false" ht="15" hidden="false" customHeight="true" outlineLevel="0" collapsed="false">
      <c r="A315" s="48"/>
      <c r="B315" s="49"/>
      <c r="C315" s="50" t="n">
        <v>312</v>
      </c>
      <c r="D315" s="67" t="s">
        <v>507</v>
      </c>
      <c r="E315" s="68" t="s">
        <v>39</v>
      </c>
      <c r="F315" s="68" t="s">
        <v>480</v>
      </c>
      <c r="G315" s="69" t="s">
        <v>508</v>
      </c>
      <c r="H315" s="70" t="s">
        <v>49</v>
      </c>
      <c r="I315" s="52" t="n">
        <v>20</v>
      </c>
      <c r="J315" s="52" t="n">
        <v>30</v>
      </c>
      <c r="K315" s="71" t="n">
        <v>19.9</v>
      </c>
      <c r="L315" s="59"/>
      <c r="M315" s="38" t="n">
        <f aca="false">L315-(SUM(O315:AC315))</f>
        <v>0</v>
      </c>
      <c r="N315" s="39" t="str">
        <f aca="false">IF(M315&lt;0,"ATENÇÃO","OK")</f>
        <v>OK</v>
      </c>
      <c r="O315" s="73"/>
      <c r="P315" s="73"/>
      <c r="Q315" s="73"/>
      <c r="R315" s="96"/>
      <c r="S315" s="96"/>
      <c r="T315" s="96"/>
      <c r="U315" s="96"/>
      <c r="V315" s="96"/>
      <c r="W315" s="96"/>
      <c r="X315" s="113"/>
      <c r="Y315" s="96"/>
      <c r="Z315" s="96"/>
      <c r="AA315" s="142"/>
      <c r="AB315" s="96"/>
      <c r="AC315" s="96"/>
    </row>
    <row r="316" customFormat="false" ht="15" hidden="false" customHeight="true" outlineLevel="0" collapsed="false">
      <c r="A316" s="48"/>
      <c r="B316" s="49"/>
      <c r="C316" s="57" t="n">
        <v>313</v>
      </c>
      <c r="D316" s="67" t="s">
        <v>509</v>
      </c>
      <c r="E316" s="68" t="s">
        <v>39</v>
      </c>
      <c r="F316" s="68" t="s">
        <v>487</v>
      </c>
      <c r="G316" s="69" t="s">
        <v>510</v>
      </c>
      <c r="H316" s="70" t="s">
        <v>49</v>
      </c>
      <c r="I316" s="52" t="n">
        <v>20</v>
      </c>
      <c r="J316" s="52" t="n">
        <v>30</v>
      </c>
      <c r="K316" s="71" t="n">
        <v>65</v>
      </c>
      <c r="L316" s="59"/>
      <c r="M316" s="38" t="n">
        <f aca="false">L316-(SUM(O316:AC316))</f>
        <v>0</v>
      </c>
      <c r="N316" s="39" t="str">
        <f aca="false">IF(M316&lt;0,"ATENÇÃO","OK")</f>
        <v>OK</v>
      </c>
      <c r="O316" s="73"/>
      <c r="P316" s="73"/>
      <c r="Q316" s="73"/>
      <c r="R316" s="96"/>
      <c r="S316" s="96"/>
      <c r="T316" s="96"/>
      <c r="U316" s="96"/>
      <c r="V316" s="96"/>
      <c r="W316" s="96"/>
      <c r="X316" s="113"/>
      <c r="Y316" s="96"/>
      <c r="Z316" s="96"/>
      <c r="AA316" s="142"/>
      <c r="AB316" s="96"/>
      <c r="AC316" s="96"/>
    </row>
    <row r="317" customFormat="false" ht="15" hidden="false" customHeight="true" outlineLevel="0" collapsed="false">
      <c r="A317" s="48"/>
      <c r="B317" s="49"/>
      <c r="C317" s="50" t="n">
        <v>314</v>
      </c>
      <c r="D317" s="67" t="s">
        <v>511</v>
      </c>
      <c r="E317" s="68" t="s">
        <v>39</v>
      </c>
      <c r="F317" s="68" t="s">
        <v>480</v>
      </c>
      <c r="G317" s="69" t="n">
        <v>5441</v>
      </c>
      <c r="H317" s="70" t="s">
        <v>49</v>
      </c>
      <c r="I317" s="52" t="n">
        <v>20</v>
      </c>
      <c r="J317" s="52" t="n">
        <v>30</v>
      </c>
      <c r="K317" s="71" t="n">
        <v>16</v>
      </c>
      <c r="L317" s="59"/>
      <c r="M317" s="38" t="n">
        <f aca="false">L317-(SUM(O317:AC317))</f>
        <v>0</v>
      </c>
      <c r="N317" s="39" t="str">
        <f aca="false">IF(M317&lt;0,"ATENÇÃO","OK")</f>
        <v>OK</v>
      </c>
      <c r="O317" s="73"/>
      <c r="P317" s="73"/>
      <c r="Q317" s="73"/>
      <c r="R317" s="96"/>
      <c r="S317" s="96"/>
      <c r="T317" s="96"/>
      <c r="U317" s="96"/>
      <c r="V317" s="96"/>
      <c r="W317" s="96"/>
      <c r="X317" s="113"/>
      <c r="Y317" s="96"/>
      <c r="Z317" s="96"/>
      <c r="AA317" s="142"/>
      <c r="AB317" s="96"/>
      <c r="AC317" s="96"/>
    </row>
    <row r="318" customFormat="false" ht="15" hidden="false" customHeight="true" outlineLevel="0" collapsed="false">
      <c r="A318" s="48"/>
      <c r="B318" s="49"/>
      <c r="C318" s="50" t="n">
        <v>315</v>
      </c>
      <c r="D318" s="67" t="s">
        <v>512</v>
      </c>
      <c r="E318" s="68" t="s">
        <v>39</v>
      </c>
      <c r="F318" s="68" t="s">
        <v>480</v>
      </c>
      <c r="G318" s="69" t="n">
        <v>5416</v>
      </c>
      <c r="H318" s="70" t="s">
        <v>49</v>
      </c>
      <c r="I318" s="52" t="n">
        <v>20</v>
      </c>
      <c r="J318" s="52" t="n">
        <v>30</v>
      </c>
      <c r="K318" s="71" t="n">
        <v>8.9</v>
      </c>
      <c r="L318" s="59"/>
      <c r="M318" s="38" t="n">
        <f aca="false">L318-(SUM(O318:AC318))</f>
        <v>0</v>
      </c>
      <c r="N318" s="39" t="str">
        <f aca="false">IF(M318&lt;0,"ATENÇÃO","OK")</f>
        <v>OK</v>
      </c>
      <c r="O318" s="73"/>
      <c r="P318" s="73"/>
      <c r="Q318" s="73"/>
      <c r="R318" s="96"/>
      <c r="S318" s="96"/>
      <c r="T318" s="96"/>
      <c r="U318" s="96"/>
      <c r="V318" s="96"/>
      <c r="W318" s="96"/>
      <c r="X318" s="113"/>
      <c r="Y318" s="96"/>
      <c r="Z318" s="96"/>
      <c r="AA318" s="142"/>
      <c r="AB318" s="96"/>
      <c r="AC318" s="96"/>
    </row>
    <row r="319" customFormat="false" ht="15" hidden="false" customHeight="true" outlineLevel="0" collapsed="false">
      <c r="A319" s="48"/>
      <c r="B319" s="49"/>
      <c r="C319" s="50" t="n">
        <v>316</v>
      </c>
      <c r="D319" s="67" t="s">
        <v>513</v>
      </c>
      <c r="E319" s="68" t="s">
        <v>39</v>
      </c>
      <c r="F319" s="68" t="s">
        <v>514</v>
      </c>
      <c r="G319" s="69" t="s">
        <v>515</v>
      </c>
      <c r="H319" s="70" t="s">
        <v>49</v>
      </c>
      <c r="I319" s="52" t="n">
        <v>20</v>
      </c>
      <c r="J319" s="52" t="n">
        <v>30</v>
      </c>
      <c r="K319" s="71" t="n">
        <v>59.9</v>
      </c>
      <c r="L319" s="59"/>
      <c r="M319" s="38" t="n">
        <f aca="false">L319-(SUM(O319:AC319))</f>
        <v>0</v>
      </c>
      <c r="N319" s="39" t="str">
        <f aca="false">IF(M319&lt;0,"ATENÇÃO","OK")</f>
        <v>OK</v>
      </c>
      <c r="O319" s="73"/>
      <c r="P319" s="73"/>
      <c r="Q319" s="73"/>
      <c r="R319" s="96"/>
      <c r="S319" s="96"/>
      <c r="T319" s="96"/>
      <c r="U319" s="96"/>
      <c r="V319" s="96"/>
      <c r="W319" s="96"/>
      <c r="X319" s="113"/>
      <c r="Y319" s="96"/>
      <c r="Z319" s="96"/>
      <c r="AA319" s="142"/>
      <c r="AB319" s="96"/>
      <c r="AC319" s="96"/>
    </row>
    <row r="320" customFormat="false" ht="15" hidden="false" customHeight="true" outlineLevel="0" collapsed="false">
      <c r="A320" s="48"/>
      <c r="B320" s="49"/>
      <c r="C320" s="57" t="n">
        <v>317</v>
      </c>
      <c r="D320" s="67" t="s">
        <v>516</v>
      </c>
      <c r="E320" s="68" t="s">
        <v>39</v>
      </c>
      <c r="F320" s="68" t="s">
        <v>517</v>
      </c>
      <c r="G320" s="69" t="s">
        <v>518</v>
      </c>
      <c r="H320" s="70" t="s">
        <v>49</v>
      </c>
      <c r="I320" s="52" t="n">
        <v>20</v>
      </c>
      <c r="J320" s="52" t="n">
        <v>30</v>
      </c>
      <c r="K320" s="71" t="n">
        <v>16.9</v>
      </c>
      <c r="L320" s="59"/>
      <c r="M320" s="38" t="n">
        <f aca="false">L320-(SUM(O320:AC320))</f>
        <v>0</v>
      </c>
      <c r="N320" s="39" t="str">
        <f aca="false">IF(M320&lt;0,"ATENÇÃO","OK")</f>
        <v>OK</v>
      </c>
      <c r="O320" s="73"/>
      <c r="P320" s="73"/>
      <c r="Q320" s="73"/>
      <c r="R320" s="96"/>
      <c r="S320" s="96"/>
      <c r="T320" s="96"/>
      <c r="U320" s="96"/>
      <c r="V320" s="96"/>
      <c r="W320" s="96"/>
      <c r="X320" s="113"/>
      <c r="Y320" s="96"/>
      <c r="Z320" s="96"/>
      <c r="AA320" s="142"/>
      <c r="AB320" s="96"/>
      <c r="AC320" s="96"/>
    </row>
    <row r="321" customFormat="false" ht="15" hidden="false" customHeight="true" outlineLevel="0" collapsed="false">
      <c r="A321" s="48"/>
      <c r="B321" s="49"/>
      <c r="C321" s="50" t="n">
        <v>318</v>
      </c>
      <c r="D321" s="51" t="s">
        <v>519</v>
      </c>
      <c r="E321" s="68" t="s">
        <v>39</v>
      </c>
      <c r="F321" s="68" t="s">
        <v>480</v>
      </c>
      <c r="G321" s="69" t="n">
        <v>1960</v>
      </c>
      <c r="H321" s="70" t="s">
        <v>49</v>
      </c>
      <c r="I321" s="52" t="n">
        <v>20</v>
      </c>
      <c r="J321" s="52" t="n">
        <v>30</v>
      </c>
      <c r="K321" s="71" t="n">
        <v>29.9</v>
      </c>
      <c r="L321" s="59"/>
      <c r="M321" s="38" t="n">
        <f aca="false">L321-(SUM(O321:AC321))</f>
        <v>0</v>
      </c>
      <c r="N321" s="39" t="str">
        <f aca="false">IF(M321&lt;0,"ATENÇÃO","OK")</f>
        <v>OK</v>
      </c>
      <c r="O321" s="73"/>
      <c r="P321" s="73"/>
      <c r="Q321" s="73"/>
      <c r="R321" s="96"/>
      <c r="S321" s="96"/>
      <c r="T321" s="96"/>
      <c r="U321" s="96"/>
      <c r="V321" s="96"/>
      <c r="W321" s="96"/>
      <c r="X321" s="113"/>
      <c r="Y321" s="96"/>
      <c r="Z321" s="96"/>
      <c r="AA321" s="142"/>
      <c r="AB321" s="96"/>
      <c r="AC321" s="96"/>
    </row>
    <row r="322" customFormat="false" ht="15" hidden="false" customHeight="true" outlineLevel="0" collapsed="false">
      <c r="A322" s="48"/>
      <c r="B322" s="49"/>
      <c r="C322" s="50" t="n">
        <v>319</v>
      </c>
      <c r="D322" s="51" t="s">
        <v>520</v>
      </c>
      <c r="E322" s="68" t="s">
        <v>39</v>
      </c>
      <c r="F322" s="68" t="s">
        <v>480</v>
      </c>
      <c r="G322" s="69" t="s">
        <v>521</v>
      </c>
      <c r="H322" s="70" t="s">
        <v>49</v>
      </c>
      <c r="I322" s="52" t="n">
        <v>20</v>
      </c>
      <c r="J322" s="52" t="n">
        <v>30</v>
      </c>
      <c r="K322" s="71" t="n">
        <v>12</v>
      </c>
      <c r="L322" s="59"/>
      <c r="M322" s="38" t="n">
        <f aca="false">L322-(SUM(O322:AC322))</f>
        <v>0</v>
      </c>
      <c r="N322" s="39" t="str">
        <f aca="false">IF(M322&lt;0,"ATENÇÃO","OK")</f>
        <v>OK</v>
      </c>
      <c r="O322" s="73"/>
      <c r="P322" s="73"/>
      <c r="Q322" s="73"/>
      <c r="R322" s="96"/>
      <c r="S322" s="96"/>
      <c r="T322" s="96"/>
      <c r="U322" s="96"/>
      <c r="V322" s="96"/>
      <c r="W322" s="96"/>
      <c r="X322" s="113"/>
      <c r="Y322" s="96"/>
      <c r="Z322" s="96"/>
      <c r="AA322" s="142"/>
      <c r="AB322" s="96"/>
      <c r="AC322" s="96"/>
    </row>
    <row r="323" customFormat="false" ht="15" hidden="false" customHeight="true" outlineLevel="0" collapsed="false">
      <c r="A323" s="48"/>
      <c r="B323" s="49"/>
      <c r="C323" s="50" t="n">
        <v>320</v>
      </c>
      <c r="D323" s="67" t="s">
        <v>522</v>
      </c>
      <c r="E323" s="68" t="s">
        <v>39</v>
      </c>
      <c r="F323" s="68" t="s">
        <v>491</v>
      </c>
      <c r="G323" s="69" t="n">
        <v>300675</v>
      </c>
      <c r="H323" s="70" t="s">
        <v>49</v>
      </c>
      <c r="I323" s="52" t="n">
        <v>20</v>
      </c>
      <c r="J323" s="52" t="n">
        <v>30</v>
      </c>
      <c r="K323" s="71" t="n">
        <v>35</v>
      </c>
      <c r="L323" s="59"/>
      <c r="M323" s="38" t="n">
        <f aca="false">L323-(SUM(O323:AC323))</f>
        <v>0</v>
      </c>
      <c r="N323" s="39" t="str">
        <f aca="false">IF(M323&lt;0,"ATENÇÃO","OK")</f>
        <v>OK</v>
      </c>
      <c r="O323" s="73"/>
      <c r="P323" s="73"/>
      <c r="Q323" s="73"/>
      <c r="R323" s="96"/>
      <c r="S323" s="96"/>
      <c r="T323" s="96"/>
      <c r="U323" s="96"/>
      <c r="V323" s="96"/>
      <c r="W323" s="96"/>
      <c r="X323" s="113"/>
      <c r="Y323" s="96"/>
      <c r="Z323" s="96"/>
      <c r="AA323" s="142"/>
      <c r="AB323" s="96"/>
      <c r="AC323" s="96"/>
    </row>
    <row r="324" customFormat="false" ht="15" hidden="false" customHeight="true" outlineLevel="0" collapsed="false">
      <c r="A324" s="48"/>
      <c r="B324" s="49"/>
      <c r="C324" s="57" t="n">
        <v>321</v>
      </c>
      <c r="D324" s="67" t="s">
        <v>523</v>
      </c>
      <c r="E324" s="68" t="s">
        <v>39</v>
      </c>
      <c r="F324" s="68" t="s">
        <v>480</v>
      </c>
      <c r="G324" s="69" t="n">
        <v>20246</v>
      </c>
      <c r="H324" s="70" t="s">
        <v>49</v>
      </c>
      <c r="I324" s="52" t="n">
        <v>20</v>
      </c>
      <c r="J324" s="52" t="n">
        <v>30</v>
      </c>
      <c r="K324" s="71" t="n">
        <v>22.42</v>
      </c>
      <c r="L324" s="59"/>
      <c r="M324" s="38" t="n">
        <f aca="false">L324-(SUM(O324:AC324))</f>
        <v>0</v>
      </c>
      <c r="N324" s="39" t="str">
        <f aca="false">IF(M324&lt;0,"ATENÇÃO","OK")</f>
        <v>OK</v>
      </c>
      <c r="O324" s="73"/>
      <c r="P324" s="73"/>
      <c r="Q324" s="73"/>
      <c r="R324" s="96"/>
      <c r="S324" s="96"/>
      <c r="T324" s="96"/>
      <c r="U324" s="96"/>
      <c r="V324" s="96"/>
      <c r="W324" s="96"/>
      <c r="X324" s="113"/>
      <c r="Y324" s="96"/>
      <c r="Z324" s="96"/>
      <c r="AA324" s="142"/>
      <c r="AB324" s="96"/>
      <c r="AC324" s="96"/>
    </row>
    <row r="325" customFormat="false" ht="15" hidden="false" customHeight="true" outlineLevel="0" collapsed="false">
      <c r="A325" s="48"/>
      <c r="B325" s="49"/>
      <c r="C325" s="50" t="n">
        <v>322</v>
      </c>
      <c r="D325" s="67" t="s">
        <v>524</v>
      </c>
      <c r="E325" s="68" t="s">
        <v>39</v>
      </c>
      <c r="F325" s="68" t="s">
        <v>497</v>
      </c>
      <c r="G325" s="69" t="n">
        <v>174461372</v>
      </c>
      <c r="H325" s="70" t="s">
        <v>49</v>
      </c>
      <c r="I325" s="52" t="n">
        <v>20</v>
      </c>
      <c r="J325" s="52" t="n">
        <v>30</v>
      </c>
      <c r="K325" s="71" t="n">
        <v>19.9</v>
      </c>
      <c r="L325" s="59" t="n">
        <v>400</v>
      </c>
      <c r="M325" s="38" t="n">
        <f aca="false">L325-(SUM(O325:AC325))</f>
        <v>25</v>
      </c>
      <c r="N325" s="39" t="str">
        <f aca="false">IF(M325&lt;0,"ATENÇÃO","OK")</f>
        <v>OK</v>
      </c>
      <c r="O325" s="41" t="n">
        <v>125</v>
      </c>
      <c r="P325" s="73"/>
      <c r="Q325" s="73"/>
      <c r="R325" s="96"/>
      <c r="S325" s="96"/>
      <c r="T325" s="96"/>
      <c r="U325" s="96"/>
      <c r="V325" s="96"/>
      <c r="W325" s="96"/>
      <c r="X325" s="143" t="n">
        <v>100</v>
      </c>
      <c r="Y325" s="96"/>
      <c r="Z325" s="96"/>
      <c r="AA325" s="100" t="n">
        <v>150</v>
      </c>
      <c r="AB325" s="96"/>
      <c r="AC325" s="96"/>
    </row>
    <row r="326" customFormat="false" ht="15" hidden="false" customHeight="true" outlineLevel="0" collapsed="false">
      <c r="A326" s="48"/>
      <c r="B326" s="49"/>
      <c r="C326" s="50" t="n">
        <v>323</v>
      </c>
      <c r="D326" s="67" t="s">
        <v>525</v>
      </c>
      <c r="E326" s="68" t="s">
        <v>39</v>
      </c>
      <c r="F326" s="68" t="s">
        <v>480</v>
      </c>
      <c r="G326" s="69" t="n">
        <v>20228</v>
      </c>
      <c r="H326" s="70" t="s">
        <v>49</v>
      </c>
      <c r="I326" s="52" t="n">
        <v>20</v>
      </c>
      <c r="J326" s="52" t="n">
        <v>30</v>
      </c>
      <c r="K326" s="71" t="n">
        <v>54.96</v>
      </c>
      <c r="L326" s="59"/>
      <c r="M326" s="38" t="n">
        <f aca="false">L326-(SUM(O326:AC326))</f>
        <v>0</v>
      </c>
      <c r="N326" s="39" t="str">
        <f aca="false">IF(M326&lt;0,"ATENÇÃO","OK")</f>
        <v>OK</v>
      </c>
      <c r="O326" s="73"/>
      <c r="P326" s="73"/>
      <c r="Q326" s="73"/>
      <c r="R326" s="96"/>
      <c r="S326" s="96"/>
      <c r="T326" s="96"/>
      <c r="U326" s="96"/>
      <c r="V326" s="96"/>
      <c r="W326" s="96"/>
      <c r="X326" s="113"/>
      <c r="Y326" s="96"/>
      <c r="Z326" s="96"/>
      <c r="AA326" s="142"/>
      <c r="AB326" s="96"/>
      <c r="AC326" s="96"/>
    </row>
    <row r="327" customFormat="false" ht="15" hidden="false" customHeight="true" outlineLevel="0" collapsed="false">
      <c r="A327" s="48"/>
      <c r="B327" s="49"/>
      <c r="C327" s="50" t="n">
        <v>324</v>
      </c>
      <c r="D327" s="67" t="s">
        <v>526</v>
      </c>
      <c r="E327" s="68" t="s">
        <v>39</v>
      </c>
      <c r="F327" s="68" t="s">
        <v>480</v>
      </c>
      <c r="G327" s="69" t="n">
        <v>20240</v>
      </c>
      <c r="H327" s="70" t="s">
        <v>49</v>
      </c>
      <c r="I327" s="52" t="n">
        <v>20</v>
      </c>
      <c r="J327" s="52" t="n">
        <v>30</v>
      </c>
      <c r="K327" s="71" t="n">
        <v>15.9</v>
      </c>
      <c r="L327" s="59" t="n">
        <v>400</v>
      </c>
      <c r="M327" s="38" t="n">
        <f aca="false">L327-(SUM(O327:AC327))</f>
        <v>0</v>
      </c>
      <c r="N327" s="39" t="str">
        <f aca="false">IF(M327&lt;0,"ATENÇÃO","OK")</f>
        <v>OK</v>
      </c>
      <c r="O327" s="41" t="n">
        <v>125</v>
      </c>
      <c r="P327" s="73"/>
      <c r="Q327" s="73"/>
      <c r="R327" s="96"/>
      <c r="S327" s="96"/>
      <c r="T327" s="96"/>
      <c r="U327" s="96"/>
      <c r="V327" s="96"/>
      <c r="W327" s="96"/>
      <c r="X327" s="143" t="n">
        <v>125</v>
      </c>
      <c r="Y327" s="96"/>
      <c r="Z327" s="96"/>
      <c r="AA327" s="100" t="n">
        <v>150</v>
      </c>
      <c r="AB327" s="96"/>
      <c r="AC327" s="96"/>
    </row>
    <row r="328" customFormat="false" ht="15" hidden="false" customHeight="true" outlineLevel="0" collapsed="false">
      <c r="A328" s="48"/>
      <c r="B328" s="49"/>
      <c r="C328" s="57" t="n">
        <v>325</v>
      </c>
      <c r="D328" s="67" t="s">
        <v>527</v>
      </c>
      <c r="E328" s="68" t="s">
        <v>39</v>
      </c>
      <c r="F328" s="68" t="s">
        <v>480</v>
      </c>
      <c r="G328" s="69" t="n">
        <v>20241</v>
      </c>
      <c r="H328" s="70" t="s">
        <v>49</v>
      </c>
      <c r="I328" s="52" t="n">
        <v>20</v>
      </c>
      <c r="J328" s="52" t="n">
        <v>30</v>
      </c>
      <c r="K328" s="71" t="n">
        <v>15.9</v>
      </c>
      <c r="L328" s="59"/>
      <c r="M328" s="38" t="n">
        <f aca="false">L328-(SUM(O328:AC328))</f>
        <v>0</v>
      </c>
      <c r="N328" s="39" t="str">
        <f aca="false">IF(M328&lt;0,"ATENÇÃO","OK")</f>
        <v>OK</v>
      </c>
      <c r="O328" s="73"/>
      <c r="P328" s="73"/>
      <c r="Q328" s="73"/>
      <c r="R328" s="96"/>
      <c r="S328" s="96"/>
      <c r="T328" s="96"/>
      <c r="U328" s="96"/>
      <c r="V328" s="96"/>
      <c r="W328" s="96"/>
      <c r="X328" s="113"/>
      <c r="Y328" s="96"/>
      <c r="Z328" s="96"/>
      <c r="AA328" s="142"/>
      <c r="AB328" s="96"/>
      <c r="AC328" s="96"/>
    </row>
    <row r="329" customFormat="false" ht="15" hidden="false" customHeight="true" outlineLevel="0" collapsed="false">
      <c r="A329" s="48"/>
      <c r="B329" s="49"/>
      <c r="C329" s="50" t="n">
        <v>326</v>
      </c>
      <c r="D329" s="67" t="s">
        <v>528</v>
      </c>
      <c r="E329" s="68" t="s">
        <v>39</v>
      </c>
      <c r="F329" s="68" t="s">
        <v>480</v>
      </c>
      <c r="G329" s="69" t="n">
        <v>20245</v>
      </c>
      <c r="H329" s="70" t="s">
        <v>49</v>
      </c>
      <c r="I329" s="52" t="n">
        <v>20</v>
      </c>
      <c r="J329" s="52" t="n">
        <v>30</v>
      </c>
      <c r="K329" s="71" t="n">
        <v>19.9</v>
      </c>
      <c r="L329" s="59"/>
      <c r="M329" s="38" t="n">
        <f aca="false">L329-(SUM(O329:AC329))</f>
        <v>0</v>
      </c>
      <c r="N329" s="39" t="str">
        <f aca="false">IF(M329&lt;0,"ATENÇÃO","OK")</f>
        <v>OK</v>
      </c>
      <c r="O329" s="73"/>
      <c r="P329" s="73"/>
      <c r="Q329" s="73"/>
      <c r="R329" s="96"/>
      <c r="S329" s="96"/>
      <c r="T329" s="96"/>
      <c r="U329" s="96"/>
      <c r="V329" s="96"/>
      <c r="W329" s="96"/>
      <c r="X329" s="113"/>
      <c r="Y329" s="96"/>
      <c r="Z329" s="96"/>
      <c r="AA329" s="142"/>
      <c r="AB329" s="96"/>
      <c r="AC329" s="96"/>
    </row>
    <row r="330" customFormat="false" ht="15" hidden="false" customHeight="true" outlineLevel="0" collapsed="false">
      <c r="A330" s="48"/>
      <c r="B330" s="49"/>
      <c r="C330" s="50" t="n">
        <v>327</v>
      </c>
      <c r="D330" s="67" t="s">
        <v>529</v>
      </c>
      <c r="E330" s="68" t="s">
        <v>39</v>
      </c>
      <c r="F330" s="68" t="s">
        <v>480</v>
      </c>
      <c r="G330" s="69" t="n">
        <v>20240</v>
      </c>
      <c r="H330" s="70" t="s">
        <v>49</v>
      </c>
      <c r="I330" s="52" t="n">
        <v>20</v>
      </c>
      <c r="J330" s="52" t="n">
        <v>30</v>
      </c>
      <c r="K330" s="71" t="n">
        <v>15.9</v>
      </c>
      <c r="L330" s="59"/>
      <c r="M330" s="38" t="n">
        <f aca="false">L330-(SUM(O330:AC330))</f>
        <v>0</v>
      </c>
      <c r="N330" s="39" t="str">
        <f aca="false">IF(M330&lt;0,"ATENÇÃO","OK")</f>
        <v>OK</v>
      </c>
      <c r="O330" s="73"/>
      <c r="P330" s="73"/>
      <c r="Q330" s="73"/>
      <c r="R330" s="96"/>
      <c r="S330" s="96"/>
      <c r="T330" s="96"/>
      <c r="U330" s="96"/>
      <c r="V330" s="96"/>
      <c r="W330" s="96"/>
      <c r="X330" s="113"/>
      <c r="Y330" s="96"/>
      <c r="Z330" s="96"/>
      <c r="AA330" s="142"/>
      <c r="AB330" s="96"/>
      <c r="AC330" s="96"/>
    </row>
    <row r="331" customFormat="false" ht="15" hidden="false" customHeight="true" outlineLevel="0" collapsed="false">
      <c r="A331" s="48"/>
      <c r="B331" s="49"/>
      <c r="C331" s="50" t="n">
        <v>328</v>
      </c>
      <c r="D331" s="51" t="s">
        <v>530</v>
      </c>
      <c r="E331" s="68" t="s">
        <v>39</v>
      </c>
      <c r="F331" s="68" t="s">
        <v>480</v>
      </c>
      <c r="G331" s="69" t="n">
        <v>1966</v>
      </c>
      <c r="H331" s="70" t="s">
        <v>42</v>
      </c>
      <c r="I331" s="52" t="n">
        <v>20</v>
      </c>
      <c r="J331" s="52" t="n">
        <v>30</v>
      </c>
      <c r="K331" s="71" t="n">
        <v>48</v>
      </c>
      <c r="L331" s="59" t="n">
        <v>30</v>
      </c>
      <c r="M331" s="38" t="n">
        <f aca="false">L331-(SUM(O331:AC331))</f>
        <v>30</v>
      </c>
      <c r="N331" s="39" t="str">
        <f aca="false">IF(M331&lt;0,"ATENÇÃO","OK")</f>
        <v>OK</v>
      </c>
      <c r="O331" s="73"/>
      <c r="P331" s="73"/>
      <c r="Q331" s="73"/>
      <c r="R331" s="41"/>
      <c r="S331" s="41"/>
      <c r="T331" s="96"/>
      <c r="U331" s="96"/>
      <c r="V331" s="96"/>
      <c r="W331" s="96"/>
      <c r="X331" s="113"/>
      <c r="Y331" s="96"/>
      <c r="Z331" s="96"/>
      <c r="AA331" s="142"/>
      <c r="AB331" s="96"/>
      <c r="AC331" s="96"/>
    </row>
    <row r="332" customFormat="false" ht="15" hidden="false" customHeight="true" outlineLevel="0" collapsed="false">
      <c r="A332" s="48"/>
      <c r="B332" s="49"/>
      <c r="C332" s="57" t="n">
        <v>329</v>
      </c>
      <c r="D332" s="51" t="s">
        <v>531</v>
      </c>
      <c r="E332" s="68" t="s">
        <v>39</v>
      </c>
      <c r="F332" s="68" t="s">
        <v>480</v>
      </c>
      <c r="G332" s="69" t="n">
        <v>1833</v>
      </c>
      <c r="H332" s="70" t="s">
        <v>42</v>
      </c>
      <c r="I332" s="52" t="n">
        <v>20</v>
      </c>
      <c r="J332" s="52" t="n">
        <v>30</v>
      </c>
      <c r="K332" s="71" t="n">
        <v>39.9</v>
      </c>
      <c r="L332" s="59" t="n">
        <v>30</v>
      </c>
      <c r="M332" s="38" t="n">
        <f aca="false">L332-(SUM(O332:AC332))</f>
        <v>25</v>
      </c>
      <c r="N332" s="39" t="str">
        <f aca="false">IF(M332&lt;0,"ATENÇÃO","OK")</f>
        <v>OK</v>
      </c>
      <c r="O332" s="73"/>
      <c r="P332" s="73"/>
      <c r="Q332" s="73"/>
      <c r="R332" s="41" t="n">
        <v>5</v>
      </c>
      <c r="S332" s="41"/>
      <c r="T332" s="96"/>
      <c r="U332" s="96"/>
      <c r="V332" s="96"/>
      <c r="W332" s="96"/>
      <c r="X332" s="113"/>
      <c r="Y332" s="96"/>
      <c r="Z332" s="96"/>
      <c r="AA332" s="142"/>
      <c r="AB332" s="96"/>
      <c r="AC332" s="96"/>
    </row>
    <row r="333" customFormat="false" ht="15" hidden="false" customHeight="true" outlineLevel="0" collapsed="false">
      <c r="A333" s="48"/>
      <c r="B333" s="49"/>
      <c r="C333" s="50" t="n">
        <v>330</v>
      </c>
      <c r="D333" s="51" t="s">
        <v>532</v>
      </c>
      <c r="E333" s="68" t="s">
        <v>39</v>
      </c>
      <c r="F333" s="68" t="s">
        <v>480</v>
      </c>
      <c r="G333" s="69" t="n">
        <v>1971</v>
      </c>
      <c r="H333" s="70" t="s">
        <v>49</v>
      </c>
      <c r="I333" s="52" t="n">
        <v>20</v>
      </c>
      <c r="J333" s="52" t="n">
        <v>30</v>
      </c>
      <c r="K333" s="71" t="n">
        <v>39.9</v>
      </c>
      <c r="L333" s="59" t="n">
        <v>100</v>
      </c>
      <c r="M333" s="38" t="n">
        <f aca="false">L333-(SUM(O333:AC333))</f>
        <v>70</v>
      </c>
      <c r="N333" s="39" t="str">
        <f aca="false">IF(M333&lt;0,"ATENÇÃO","OK")</f>
        <v>OK</v>
      </c>
      <c r="O333" s="41" t="n">
        <v>30</v>
      </c>
      <c r="P333" s="73"/>
      <c r="Q333" s="73"/>
      <c r="R333" s="41"/>
      <c r="S333" s="41"/>
      <c r="T333" s="96"/>
      <c r="U333" s="96"/>
      <c r="V333" s="96"/>
      <c r="W333" s="96"/>
      <c r="X333" s="113"/>
      <c r="Y333" s="96"/>
      <c r="Z333" s="96"/>
      <c r="AA333" s="142"/>
      <c r="AB333" s="96"/>
      <c r="AC333" s="96"/>
    </row>
    <row r="334" customFormat="false" ht="15" hidden="false" customHeight="true" outlineLevel="0" collapsed="false">
      <c r="A334" s="48"/>
      <c r="B334" s="49"/>
      <c r="C334" s="50" t="n">
        <v>331</v>
      </c>
      <c r="D334" s="80" t="s">
        <v>533</v>
      </c>
      <c r="E334" s="68" t="s">
        <v>39</v>
      </c>
      <c r="F334" s="68" t="s">
        <v>480</v>
      </c>
      <c r="G334" s="69" t="n">
        <v>20245</v>
      </c>
      <c r="H334" s="70" t="s">
        <v>181</v>
      </c>
      <c r="I334" s="52" t="n">
        <v>20</v>
      </c>
      <c r="J334" s="52" t="n">
        <v>30</v>
      </c>
      <c r="K334" s="71" t="n">
        <v>19.9</v>
      </c>
      <c r="L334" s="59"/>
      <c r="M334" s="38" t="n">
        <f aca="false">L334-(SUM(O334:AC334))</f>
        <v>0</v>
      </c>
      <c r="N334" s="39" t="str">
        <f aca="false">IF(M334&lt;0,"ATENÇÃO","OK")</f>
        <v>OK</v>
      </c>
      <c r="O334" s="73"/>
      <c r="P334" s="73"/>
      <c r="Q334" s="73"/>
      <c r="R334" s="41"/>
      <c r="S334" s="41"/>
      <c r="T334" s="96"/>
      <c r="U334" s="96"/>
      <c r="V334" s="96"/>
      <c r="W334" s="96"/>
      <c r="X334" s="113"/>
      <c r="Y334" s="96"/>
      <c r="Z334" s="96"/>
      <c r="AA334" s="142"/>
      <c r="AB334" s="96"/>
      <c r="AC334" s="96"/>
    </row>
    <row r="335" customFormat="false" ht="15" hidden="false" customHeight="true" outlineLevel="0" collapsed="false">
      <c r="A335" s="48"/>
      <c r="B335" s="49"/>
      <c r="C335" s="50" t="n">
        <v>332</v>
      </c>
      <c r="D335" s="51" t="s">
        <v>534</v>
      </c>
      <c r="E335" s="68" t="s">
        <v>535</v>
      </c>
      <c r="F335" s="68" t="s">
        <v>536</v>
      </c>
      <c r="G335" s="69" t="s">
        <v>537</v>
      </c>
      <c r="H335" s="70" t="s">
        <v>181</v>
      </c>
      <c r="I335" s="52" t="n">
        <v>20</v>
      </c>
      <c r="J335" s="52" t="n">
        <v>30</v>
      </c>
      <c r="K335" s="71" t="n">
        <v>30</v>
      </c>
      <c r="L335" s="59" t="n">
        <v>50</v>
      </c>
      <c r="M335" s="38" t="n">
        <f aca="false">L335-(SUM(O335:AC335))</f>
        <v>30</v>
      </c>
      <c r="N335" s="39" t="str">
        <f aca="false">IF(M335&lt;0,"ATENÇÃO","OK")</f>
        <v>OK</v>
      </c>
      <c r="O335" s="73"/>
      <c r="P335" s="73"/>
      <c r="Q335" s="73"/>
      <c r="R335" s="41" t="n">
        <v>20</v>
      </c>
      <c r="S335" s="41"/>
      <c r="T335" s="96"/>
      <c r="U335" s="96"/>
      <c r="V335" s="96"/>
      <c r="W335" s="96"/>
      <c r="X335" s="113"/>
      <c r="Y335" s="96"/>
      <c r="Z335" s="96"/>
      <c r="AA335" s="142"/>
      <c r="AB335" s="96"/>
      <c r="AC335" s="96"/>
    </row>
    <row r="336" customFormat="false" ht="15" hidden="false" customHeight="true" outlineLevel="0" collapsed="false">
      <c r="A336" s="48"/>
      <c r="B336" s="49"/>
      <c r="C336" s="57" t="n">
        <v>333</v>
      </c>
      <c r="D336" s="67" t="s">
        <v>538</v>
      </c>
      <c r="E336" s="68" t="s">
        <v>39</v>
      </c>
      <c r="F336" s="68" t="s">
        <v>539</v>
      </c>
      <c r="G336" s="69" t="s">
        <v>540</v>
      </c>
      <c r="H336" s="70" t="s">
        <v>181</v>
      </c>
      <c r="I336" s="52" t="n">
        <v>20</v>
      </c>
      <c r="J336" s="52" t="n">
        <v>30</v>
      </c>
      <c r="K336" s="71" t="n">
        <v>110</v>
      </c>
      <c r="L336" s="59" t="n">
        <v>60</v>
      </c>
      <c r="M336" s="38" t="n">
        <f aca="false">L336-(SUM(O336:AC336))</f>
        <v>51</v>
      </c>
      <c r="N336" s="39" t="str">
        <f aca="false">IF(M336&lt;0,"ATENÇÃO","OK")</f>
        <v>OK</v>
      </c>
      <c r="O336" s="73"/>
      <c r="P336" s="73"/>
      <c r="Q336" s="73"/>
      <c r="R336" s="41" t="n">
        <v>2</v>
      </c>
      <c r="S336" s="41"/>
      <c r="T336" s="96"/>
      <c r="U336" s="96"/>
      <c r="V336" s="96"/>
      <c r="W336" s="100" t="n">
        <v>7</v>
      </c>
      <c r="X336" s="113"/>
      <c r="Y336" s="96"/>
      <c r="Z336" s="96"/>
      <c r="AA336" s="142"/>
      <c r="AB336" s="96"/>
      <c r="AC336" s="96"/>
    </row>
    <row r="337" customFormat="false" ht="15" hidden="false" customHeight="true" outlineLevel="0" collapsed="false">
      <c r="A337" s="48"/>
      <c r="B337" s="49"/>
      <c r="C337" s="50" t="n">
        <v>334</v>
      </c>
      <c r="D337" s="67" t="s">
        <v>541</v>
      </c>
      <c r="E337" s="68" t="s">
        <v>39</v>
      </c>
      <c r="F337" s="68" t="s">
        <v>539</v>
      </c>
      <c r="G337" s="69" t="s">
        <v>540</v>
      </c>
      <c r="H337" s="70" t="s">
        <v>181</v>
      </c>
      <c r="I337" s="52" t="n">
        <v>20</v>
      </c>
      <c r="J337" s="52" t="n">
        <v>30</v>
      </c>
      <c r="K337" s="71" t="n">
        <v>150</v>
      </c>
      <c r="L337" s="59" t="n">
        <v>60</v>
      </c>
      <c r="M337" s="38" t="n">
        <f aca="false">L337-(SUM(O337:AC337))</f>
        <v>52</v>
      </c>
      <c r="N337" s="39" t="str">
        <f aca="false">IF(M337&lt;0,"ATENÇÃO","OK")</f>
        <v>OK</v>
      </c>
      <c r="O337" s="73"/>
      <c r="P337" s="73"/>
      <c r="Q337" s="73"/>
      <c r="R337" s="41" t="n">
        <v>2</v>
      </c>
      <c r="S337" s="41"/>
      <c r="T337" s="96"/>
      <c r="U337" s="96"/>
      <c r="V337" s="96"/>
      <c r="W337" s="100" t="n">
        <v>6</v>
      </c>
      <c r="X337" s="113"/>
      <c r="Y337" s="96"/>
      <c r="Z337" s="96"/>
      <c r="AA337" s="142"/>
      <c r="AB337" s="96"/>
      <c r="AC337" s="96"/>
    </row>
    <row r="338" customFormat="false" ht="15" hidden="false" customHeight="true" outlineLevel="0" collapsed="false">
      <c r="A338" s="48"/>
      <c r="B338" s="49"/>
      <c r="C338" s="50" t="n">
        <v>335</v>
      </c>
      <c r="D338" s="67" t="s">
        <v>542</v>
      </c>
      <c r="E338" s="68" t="s">
        <v>39</v>
      </c>
      <c r="F338" s="68" t="s">
        <v>539</v>
      </c>
      <c r="G338" s="69" t="s">
        <v>540</v>
      </c>
      <c r="H338" s="70" t="s">
        <v>181</v>
      </c>
      <c r="I338" s="52" t="n">
        <v>20</v>
      </c>
      <c r="J338" s="52" t="n">
        <v>30</v>
      </c>
      <c r="K338" s="71" t="n">
        <v>250</v>
      </c>
      <c r="L338" s="59" t="n">
        <v>100</v>
      </c>
      <c r="M338" s="38" t="n">
        <f aca="false">L338-(SUM(O338:AC338))</f>
        <v>31</v>
      </c>
      <c r="N338" s="39" t="str">
        <f aca="false">IF(M338&lt;0,"ATENÇÃO","OK")</f>
        <v>OK</v>
      </c>
      <c r="O338" s="73"/>
      <c r="P338" s="73"/>
      <c r="Q338" s="73"/>
      <c r="R338" s="41" t="n">
        <v>2</v>
      </c>
      <c r="S338" s="41"/>
      <c r="T338" s="96"/>
      <c r="U338" s="96"/>
      <c r="V338" s="144" t="n">
        <v>10</v>
      </c>
      <c r="W338" s="100" t="n">
        <v>15</v>
      </c>
      <c r="X338" s="113"/>
      <c r="Y338" s="96" t="n">
        <v>42</v>
      </c>
      <c r="Z338" s="96"/>
      <c r="AA338" s="142"/>
      <c r="AB338" s="96"/>
      <c r="AC338" s="96"/>
    </row>
    <row r="339" customFormat="false" ht="15" hidden="false" customHeight="true" outlineLevel="0" collapsed="false">
      <c r="A339" s="48"/>
      <c r="B339" s="49"/>
      <c r="C339" s="50" t="n">
        <v>336</v>
      </c>
      <c r="D339" s="67" t="s">
        <v>543</v>
      </c>
      <c r="E339" s="68" t="s">
        <v>39</v>
      </c>
      <c r="F339" s="68" t="s">
        <v>539</v>
      </c>
      <c r="G339" s="69" t="s">
        <v>540</v>
      </c>
      <c r="H339" s="70" t="s">
        <v>181</v>
      </c>
      <c r="I339" s="52" t="n">
        <v>20</v>
      </c>
      <c r="J339" s="52" t="n">
        <v>30</v>
      </c>
      <c r="K339" s="71" t="n">
        <v>450</v>
      </c>
      <c r="L339" s="111" t="n">
        <v>46</v>
      </c>
      <c r="M339" s="112" t="n">
        <f aca="false">L339-(SUM(O339:AC339))</f>
        <v>8</v>
      </c>
      <c r="N339" s="39" t="str">
        <f aca="false">IF(M339&lt;0,"ATENÇÃO","OK")</f>
        <v>OK</v>
      </c>
      <c r="O339" s="73"/>
      <c r="P339" s="73"/>
      <c r="Q339" s="73"/>
      <c r="R339" s="41" t="n">
        <v>2</v>
      </c>
      <c r="S339" s="41"/>
      <c r="T339" s="96"/>
      <c r="U339" s="96"/>
      <c r="V339" s="96"/>
      <c r="W339" s="100" t="n">
        <v>32</v>
      </c>
      <c r="X339" s="113"/>
      <c r="Y339" s="96"/>
      <c r="Z339" s="100" t="n">
        <v>4</v>
      </c>
      <c r="AA339" s="142"/>
      <c r="AB339" s="96"/>
      <c r="AC339" s="96"/>
    </row>
    <row r="340" customFormat="false" ht="15" hidden="false" customHeight="true" outlineLevel="0" collapsed="false">
      <c r="A340" s="48"/>
      <c r="B340" s="49"/>
      <c r="C340" s="57" t="n">
        <v>337</v>
      </c>
      <c r="D340" s="67" t="s">
        <v>544</v>
      </c>
      <c r="E340" s="68" t="s">
        <v>39</v>
      </c>
      <c r="F340" s="68" t="s">
        <v>480</v>
      </c>
      <c r="G340" s="69" t="n">
        <v>20043</v>
      </c>
      <c r="H340" s="70" t="s">
        <v>181</v>
      </c>
      <c r="I340" s="52" t="n">
        <v>20</v>
      </c>
      <c r="J340" s="52" t="n">
        <v>30</v>
      </c>
      <c r="K340" s="71" t="n">
        <v>12.9</v>
      </c>
      <c r="L340" s="59" t="n">
        <v>70</v>
      </c>
      <c r="M340" s="38" t="n">
        <f aca="false">L340-(SUM(O340:AC340))</f>
        <v>40</v>
      </c>
      <c r="N340" s="39" t="str">
        <f aca="false">IF(M340&lt;0,"ATENÇÃO","OK")</f>
        <v>OK</v>
      </c>
      <c r="O340" s="73"/>
      <c r="P340" s="73"/>
      <c r="Q340" s="73"/>
      <c r="R340" s="41" t="n">
        <v>30</v>
      </c>
      <c r="S340" s="41"/>
      <c r="T340" s="96"/>
      <c r="U340" s="96"/>
      <c r="V340" s="96"/>
      <c r="W340" s="96"/>
      <c r="X340" s="113"/>
      <c r="Y340" s="96"/>
      <c r="Z340" s="96"/>
      <c r="AA340" s="142"/>
      <c r="AB340" s="96"/>
      <c r="AC340" s="96"/>
    </row>
    <row r="341" customFormat="false" ht="15" hidden="false" customHeight="true" outlineLevel="0" collapsed="false">
      <c r="A341" s="48"/>
      <c r="B341" s="49"/>
      <c r="C341" s="50" t="n">
        <v>338</v>
      </c>
      <c r="D341" s="51" t="s">
        <v>545</v>
      </c>
      <c r="E341" s="68" t="s">
        <v>39</v>
      </c>
      <c r="F341" s="68" t="s">
        <v>546</v>
      </c>
      <c r="G341" s="69" t="s">
        <v>547</v>
      </c>
      <c r="H341" s="70" t="s">
        <v>181</v>
      </c>
      <c r="I341" s="52" t="n">
        <v>20</v>
      </c>
      <c r="J341" s="52" t="n">
        <v>30</v>
      </c>
      <c r="K341" s="71" t="n">
        <v>150</v>
      </c>
      <c r="L341" s="59" t="n">
        <v>40</v>
      </c>
      <c r="M341" s="38" t="n">
        <f aca="false">L341-(SUM(O341:AC341))</f>
        <v>35</v>
      </c>
      <c r="N341" s="39" t="str">
        <f aca="false">IF(M341&lt;0,"ATENÇÃO","OK")</f>
        <v>OK</v>
      </c>
      <c r="O341" s="73"/>
      <c r="P341" s="73"/>
      <c r="Q341" s="73"/>
      <c r="R341" s="41" t="n">
        <v>2</v>
      </c>
      <c r="S341" s="41"/>
      <c r="T341" s="96"/>
      <c r="U341" s="96"/>
      <c r="V341" s="96"/>
      <c r="W341" s="100" t="n">
        <v>3</v>
      </c>
      <c r="X341" s="113"/>
      <c r="Y341" s="96"/>
      <c r="Z341" s="96"/>
      <c r="AA341" s="142"/>
      <c r="AB341" s="96"/>
      <c r="AC341" s="96"/>
    </row>
    <row r="342" customFormat="false" ht="15" hidden="false" customHeight="true" outlineLevel="0" collapsed="false">
      <c r="A342" s="48"/>
      <c r="B342" s="49"/>
      <c r="C342" s="50" t="n">
        <v>339</v>
      </c>
      <c r="D342" s="51" t="s">
        <v>548</v>
      </c>
      <c r="E342" s="68" t="s">
        <v>39</v>
      </c>
      <c r="F342" s="68" t="s">
        <v>549</v>
      </c>
      <c r="G342" s="69" t="s">
        <v>550</v>
      </c>
      <c r="H342" s="70" t="s">
        <v>49</v>
      </c>
      <c r="I342" s="52" t="n">
        <v>20</v>
      </c>
      <c r="J342" s="52" t="n">
        <v>30</v>
      </c>
      <c r="K342" s="71" t="n">
        <v>30</v>
      </c>
      <c r="L342" s="59"/>
      <c r="M342" s="38" t="n">
        <f aca="false">L342-(SUM(O342:AC342))</f>
        <v>0</v>
      </c>
      <c r="N342" s="39" t="str">
        <f aca="false">IF(M342&lt;0,"ATENÇÃO","OK")</f>
        <v>OK</v>
      </c>
      <c r="O342" s="73"/>
      <c r="P342" s="73"/>
      <c r="Q342" s="73"/>
      <c r="R342" s="41"/>
      <c r="S342" s="41"/>
      <c r="T342" s="96"/>
      <c r="U342" s="96"/>
      <c r="V342" s="96"/>
      <c r="W342" s="96"/>
      <c r="X342" s="113"/>
      <c r="Y342" s="96"/>
      <c r="Z342" s="96"/>
      <c r="AA342" s="142"/>
      <c r="AB342" s="96"/>
      <c r="AC342" s="96"/>
    </row>
    <row r="343" customFormat="false" ht="15" hidden="false" customHeight="true" outlineLevel="0" collapsed="false">
      <c r="A343" s="48"/>
      <c r="B343" s="49"/>
      <c r="C343" s="50" t="n">
        <v>340</v>
      </c>
      <c r="D343" s="80" t="s">
        <v>551</v>
      </c>
      <c r="E343" s="68" t="s">
        <v>39</v>
      </c>
      <c r="F343" s="68" t="s">
        <v>517</v>
      </c>
      <c r="G343" s="69" t="s">
        <v>552</v>
      </c>
      <c r="H343" s="70" t="s">
        <v>49</v>
      </c>
      <c r="I343" s="52" t="n">
        <v>20</v>
      </c>
      <c r="J343" s="52" t="n">
        <v>30</v>
      </c>
      <c r="K343" s="71" t="n">
        <v>59.89</v>
      </c>
      <c r="L343" s="59"/>
      <c r="M343" s="38" t="n">
        <f aca="false">L343-(SUM(O343:AC343))</f>
        <v>0</v>
      </c>
      <c r="N343" s="39" t="str">
        <f aca="false">IF(M343&lt;0,"ATENÇÃO","OK")</f>
        <v>OK</v>
      </c>
      <c r="O343" s="73"/>
      <c r="P343" s="73"/>
      <c r="Q343" s="73"/>
      <c r="R343" s="41"/>
      <c r="S343" s="41"/>
      <c r="T343" s="96"/>
      <c r="U343" s="96"/>
      <c r="V343" s="96"/>
      <c r="W343" s="96"/>
      <c r="X343" s="113"/>
      <c r="Y343" s="96"/>
      <c r="Z343" s="96"/>
      <c r="AA343" s="142"/>
      <c r="AB343" s="96"/>
      <c r="AC343" s="96"/>
    </row>
    <row r="344" customFormat="false" ht="15" hidden="false" customHeight="true" outlineLevel="0" collapsed="false">
      <c r="A344" s="48"/>
      <c r="B344" s="49"/>
      <c r="C344" s="57" t="n">
        <v>341</v>
      </c>
      <c r="D344" s="51" t="s">
        <v>553</v>
      </c>
      <c r="E344" s="68" t="s">
        <v>39</v>
      </c>
      <c r="F344" s="68" t="s">
        <v>292</v>
      </c>
      <c r="G344" s="69" t="s">
        <v>554</v>
      </c>
      <c r="H344" s="70" t="s">
        <v>49</v>
      </c>
      <c r="I344" s="52" t="n">
        <v>20</v>
      </c>
      <c r="J344" s="52" t="n">
        <v>30</v>
      </c>
      <c r="K344" s="71" t="n">
        <v>75</v>
      </c>
      <c r="L344" s="59"/>
      <c r="M344" s="38" t="n">
        <f aca="false">L344-(SUM(O344:AC344))</f>
        <v>0</v>
      </c>
      <c r="N344" s="39" t="str">
        <f aca="false">IF(M344&lt;0,"ATENÇÃO","OK")</f>
        <v>OK</v>
      </c>
      <c r="O344" s="73"/>
      <c r="P344" s="73"/>
      <c r="Q344" s="73"/>
      <c r="R344" s="41"/>
      <c r="S344" s="41"/>
      <c r="T344" s="96"/>
      <c r="U344" s="96"/>
      <c r="V344" s="96"/>
      <c r="W344" s="96"/>
      <c r="X344" s="113"/>
      <c r="Y344" s="96"/>
      <c r="Z344" s="96"/>
      <c r="AA344" s="142"/>
      <c r="AB344" s="96"/>
      <c r="AC344" s="96"/>
    </row>
    <row r="345" customFormat="false" ht="15" hidden="false" customHeight="true" outlineLevel="0" collapsed="false">
      <c r="A345" s="48"/>
      <c r="B345" s="49"/>
      <c r="C345" s="50" t="n">
        <v>342</v>
      </c>
      <c r="D345" s="51" t="s">
        <v>555</v>
      </c>
      <c r="E345" s="68" t="s">
        <v>39</v>
      </c>
      <c r="F345" s="68" t="s">
        <v>539</v>
      </c>
      <c r="G345" s="69" t="s">
        <v>556</v>
      </c>
      <c r="H345" s="70" t="s">
        <v>49</v>
      </c>
      <c r="I345" s="52" t="n">
        <v>20</v>
      </c>
      <c r="J345" s="52" t="n">
        <v>30</v>
      </c>
      <c r="K345" s="71" t="n">
        <v>618</v>
      </c>
      <c r="L345" s="59"/>
      <c r="M345" s="38" t="n">
        <f aca="false">L345-(SUM(O345:AC345))</f>
        <v>0</v>
      </c>
      <c r="N345" s="39" t="str">
        <f aca="false">IF(M345&lt;0,"ATENÇÃO","OK")</f>
        <v>OK</v>
      </c>
      <c r="O345" s="73"/>
      <c r="P345" s="73"/>
      <c r="Q345" s="73"/>
      <c r="R345" s="41"/>
      <c r="S345" s="41"/>
      <c r="T345" s="96"/>
      <c r="U345" s="96"/>
      <c r="V345" s="96"/>
      <c r="W345" s="96"/>
      <c r="X345" s="113"/>
      <c r="Y345" s="96"/>
      <c r="Z345" s="96"/>
      <c r="AA345" s="142"/>
      <c r="AB345" s="96"/>
      <c r="AC345" s="96"/>
    </row>
    <row r="346" customFormat="false" ht="15" hidden="false" customHeight="true" outlineLevel="0" collapsed="false">
      <c r="A346" s="48"/>
      <c r="B346" s="49"/>
      <c r="C346" s="50" t="n">
        <v>343</v>
      </c>
      <c r="D346" s="51" t="s">
        <v>557</v>
      </c>
      <c r="E346" s="68" t="s">
        <v>39</v>
      </c>
      <c r="F346" s="68" t="s">
        <v>558</v>
      </c>
      <c r="G346" s="69" t="s">
        <v>559</v>
      </c>
      <c r="H346" s="70" t="s">
        <v>42</v>
      </c>
      <c r="I346" s="52" t="n">
        <v>20</v>
      </c>
      <c r="J346" s="52" t="n">
        <v>30</v>
      </c>
      <c r="K346" s="71" t="n">
        <v>69.9</v>
      </c>
      <c r="L346" s="59" t="n">
        <v>100</v>
      </c>
      <c r="M346" s="38" t="n">
        <f aca="false">L346-(SUM(O346:AC346))</f>
        <v>95</v>
      </c>
      <c r="N346" s="39" t="str">
        <f aca="false">IF(M346&lt;0,"ATENÇÃO","OK")</f>
        <v>OK</v>
      </c>
      <c r="O346" s="73"/>
      <c r="P346" s="73"/>
      <c r="Q346" s="73"/>
      <c r="R346" s="41" t="n">
        <v>5</v>
      </c>
      <c r="S346" s="41"/>
      <c r="T346" s="96"/>
      <c r="U346" s="96"/>
      <c r="V346" s="96"/>
      <c r="W346" s="96"/>
      <c r="X346" s="113"/>
      <c r="Y346" s="96"/>
      <c r="Z346" s="96"/>
      <c r="AA346" s="142"/>
      <c r="AB346" s="96"/>
      <c r="AC346" s="96"/>
    </row>
    <row r="347" customFormat="false" ht="15" hidden="false" customHeight="true" outlineLevel="0" collapsed="false">
      <c r="A347" s="48"/>
      <c r="B347" s="49"/>
      <c r="C347" s="50" t="n">
        <v>344</v>
      </c>
      <c r="D347" s="56" t="s">
        <v>560</v>
      </c>
      <c r="E347" s="68" t="s">
        <v>39</v>
      </c>
      <c r="F347" s="68" t="s">
        <v>558</v>
      </c>
      <c r="G347" s="69" t="s">
        <v>559</v>
      </c>
      <c r="H347" s="70" t="s">
        <v>42</v>
      </c>
      <c r="I347" s="52" t="n">
        <v>20</v>
      </c>
      <c r="J347" s="52" t="n">
        <v>30</v>
      </c>
      <c r="K347" s="71" t="n">
        <v>35</v>
      </c>
      <c r="L347" s="59" t="n">
        <v>100</v>
      </c>
      <c r="M347" s="38" t="n">
        <f aca="false">L347-(SUM(O347:AC347))</f>
        <v>95</v>
      </c>
      <c r="N347" s="39" t="str">
        <f aca="false">IF(M347&lt;0,"ATENÇÃO","OK")</f>
        <v>OK</v>
      </c>
      <c r="O347" s="73"/>
      <c r="P347" s="73"/>
      <c r="Q347" s="73"/>
      <c r="R347" s="41" t="n">
        <v>5</v>
      </c>
      <c r="S347" s="41"/>
      <c r="T347" s="96"/>
      <c r="U347" s="96"/>
      <c r="V347" s="96"/>
      <c r="W347" s="96"/>
      <c r="X347" s="113"/>
      <c r="Y347" s="96"/>
      <c r="Z347" s="96"/>
      <c r="AA347" s="142"/>
      <c r="AB347" s="96"/>
      <c r="AC347" s="96"/>
    </row>
    <row r="348" customFormat="false" ht="15" hidden="false" customHeight="true" outlineLevel="0" collapsed="false">
      <c r="A348" s="48"/>
      <c r="B348" s="49"/>
      <c r="C348" s="57" t="n">
        <v>345</v>
      </c>
      <c r="D348" s="51" t="s">
        <v>561</v>
      </c>
      <c r="E348" s="68" t="s">
        <v>39</v>
      </c>
      <c r="F348" s="68" t="s">
        <v>497</v>
      </c>
      <c r="G348" s="69" t="s">
        <v>562</v>
      </c>
      <c r="H348" s="70" t="s">
        <v>49</v>
      </c>
      <c r="I348" s="52" t="n">
        <v>20</v>
      </c>
      <c r="J348" s="52" t="n">
        <v>30</v>
      </c>
      <c r="K348" s="71" t="n">
        <v>130</v>
      </c>
      <c r="L348" s="59"/>
      <c r="M348" s="38" t="n">
        <f aca="false">L348-(SUM(O348:AC348))</f>
        <v>0</v>
      </c>
      <c r="N348" s="39" t="str">
        <f aca="false">IF(M348&lt;0,"ATENÇÃO","OK")</f>
        <v>OK</v>
      </c>
      <c r="O348" s="73"/>
      <c r="P348" s="73"/>
      <c r="Q348" s="73"/>
      <c r="R348" s="41"/>
      <c r="S348" s="41"/>
      <c r="T348" s="96"/>
      <c r="U348" s="96"/>
      <c r="V348" s="96"/>
      <c r="W348" s="96"/>
      <c r="X348" s="113"/>
      <c r="Y348" s="96"/>
      <c r="Z348" s="96"/>
      <c r="AA348" s="142"/>
      <c r="AB348" s="96"/>
      <c r="AC348" s="96"/>
    </row>
    <row r="349" customFormat="false" ht="15" hidden="false" customHeight="true" outlineLevel="0" collapsed="false">
      <c r="A349" s="48"/>
      <c r="B349" s="49"/>
      <c r="C349" s="50" t="n">
        <v>346</v>
      </c>
      <c r="D349" s="51" t="s">
        <v>563</v>
      </c>
      <c r="E349" s="68" t="s">
        <v>39</v>
      </c>
      <c r="F349" s="68" t="s">
        <v>497</v>
      </c>
      <c r="G349" s="69" t="s">
        <v>564</v>
      </c>
      <c r="H349" s="70" t="s">
        <v>49</v>
      </c>
      <c r="I349" s="52" t="n">
        <v>20</v>
      </c>
      <c r="J349" s="52" t="n">
        <v>30</v>
      </c>
      <c r="K349" s="71" t="n">
        <v>40</v>
      </c>
      <c r="L349" s="59"/>
      <c r="M349" s="38" t="n">
        <f aca="false">L349-(SUM(O349:AC349))</f>
        <v>0</v>
      </c>
      <c r="N349" s="39" t="str">
        <f aca="false">IF(M349&lt;0,"ATENÇÃO","OK")</f>
        <v>OK</v>
      </c>
      <c r="O349" s="73"/>
      <c r="P349" s="73"/>
      <c r="Q349" s="73"/>
      <c r="R349" s="41"/>
      <c r="S349" s="41"/>
      <c r="T349" s="96"/>
      <c r="U349" s="96"/>
      <c r="V349" s="96"/>
      <c r="W349" s="96"/>
      <c r="X349" s="113"/>
      <c r="Y349" s="96"/>
      <c r="Z349" s="96"/>
      <c r="AA349" s="142"/>
      <c r="AB349" s="96"/>
      <c r="AC349" s="96"/>
    </row>
    <row r="350" customFormat="false" ht="15" hidden="false" customHeight="true" outlineLevel="0" collapsed="false">
      <c r="A350" s="48"/>
      <c r="B350" s="49"/>
      <c r="C350" s="50" t="n">
        <v>347</v>
      </c>
      <c r="D350" s="51" t="s">
        <v>565</v>
      </c>
      <c r="E350" s="68" t="s">
        <v>39</v>
      </c>
      <c r="F350" s="68" t="s">
        <v>558</v>
      </c>
      <c r="G350" s="69" t="s">
        <v>566</v>
      </c>
      <c r="H350" s="70" t="s">
        <v>49</v>
      </c>
      <c r="I350" s="52" t="n">
        <v>20</v>
      </c>
      <c r="J350" s="52" t="n">
        <v>30</v>
      </c>
      <c r="K350" s="71" t="n">
        <v>85</v>
      </c>
      <c r="L350" s="59" t="n">
        <v>20</v>
      </c>
      <c r="M350" s="38" t="n">
        <f aca="false">L350-(SUM(O350:AC350))</f>
        <v>10</v>
      </c>
      <c r="N350" s="39" t="str">
        <f aca="false">IF(M350&lt;0,"ATENÇÃO","OK")</f>
        <v>OK</v>
      </c>
      <c r="O350" s="73"/>
      <c r="P350" s="73"/>
      <c r="Q350" s="73"/>
      <c r="R350" s="41" t="n">
        <v>10</v>
      </c>
      <c r="S350" s="41"/>
      <c r="T350" s="96"/>
      <c r="U350" s="96"/>
      <c r="V350" s="96"/>
      <c r="W350" s="96"/>
      <c r="X350" s="113"/>
      <c r="Y350" s="96"/>
      <c r="Z350" s="96"/>
      <c r="AA350" s="142"/>
      <c r="AB350" s="96"/>
      <c r="AC350" s="96"/>
    </row>
    <row r="351" customFormat="false" ht="15" hidden="false" customHeight="true" outlineLevel="0" collapsed="false">
      <c r="A351" s="48"/>
      <c r="B351" s="49"/>
      <c r="C351" s="50" t="n">
        <v>348</v>
      </c>
      <c r="D351" s="51" t="s">
        <v>567</v>
      </c>
      <c r="E351" s="68" t="s">
        <v>39</v>
      </c>
      <c r="F351" s="68" t="s">
        <v>568</v>
      </c>
      <c r="G351" s="69" t="s">
        <v>569</v>
      </c>
      <c r="H351" s="70" t="s">
        <v>49</v>
      </c>
      <c r="I351" s="52" t="n">
        <v>20</v>
      </c>
      <c r="J351" s="52" t="n">
        <v>30</v>
      </c>
      <c r="K351" s="71" t="n">
        <v>99</v>
      </c>
      <c r="L351" s="59" t="n">
        <v>50</v>
      </c>
      <c r="M351" s="38" t="n">
        <f aca="false">L351-(SUM(O351:AC351))</f>
        <v>45</v>
      </c>
      <c r="N351" s="39" t="str">
        <f aca="false">IF(M351&lt;0,"ATENÇÃO","OK")</f>
        <v>OK</v>
      </c>
      <c r="O351" s="73"/>
      <c r="P351" s="73"/>
      <c r="Q351" s="73"/>
      <c r="R351" s="41" t="n">
        <v>5</v>
      </c>
      <c r="S351" s="41"/>
      <c r="T351" s="96"/>
      <c r="U351" s="96"/>
      <c r="V351" s="96"/>
      <c r="W351" s="96"/>
      <c r="X351" s="113"/>
      <c r="Y351" s="96"/>
      <c r="Z351" s="96"/>
      <c r="AA351" s="142"/>
      <c r="AB351" s="96"/>
      <c r="AC351" s="96"/>
    </row>
    <row r="352" customFormat="false" ht="15" hidden="false" customHeight="true" outlineLevel="0" collapsed="false">
      <c r="A352" s="48"/>
      <c r="B352" s="49"/>
      <c r="C352" s="57" t="n">
        <v>349</v>
      </c>
      <c r="D352" s="51" t="s">
        <v>570</v>
      </c>
      <c r="E352" s="68" t="s">
        <v>39</v>
      </c>
      <c r="F352" s="68" t="s">
        <v>571</v>
      </c>
      <c r="G352" s="69" t="s">
        <v>572</v>
      </c>
      <c r="H352" s="70" t="s">
        <v>49</v>
      </c>
      <c r="I352" s="52" t="n">
        <v>20</v>
      </c>
      <c r="J352" s="52" t="n">
        <v>30</v>
      </c>
      <c r="K352" s="71" t="n">
        <v>310</v>
      </c>
      <c r="L352" s="59" t="n">
        <v>3</v>
      </c>
      <c r="M352" s="38" t="n">
        <f aca="false">L352-(SUM(O352:AC352))</f>
        <v>2</v>
      </c>
      <c r="N352" s="39" t="str">
        <f aca="false">IF(M352&lt;0,"ATENÇÃO","OK")</f>
        <v>OK</v>
      </c>
      <c r="O352" s="73"/>
      <c r="P352" s="73"/>
      <c r="Q352" s="73"/>
      <c r="R352" s="41" t="n">
        <v>1</v>
      </c>
      <c r="S352" s="41"/>
      <c r="T352" s="96"/>
      <c r="U352" s="96"/>
      <c r="V352" s="96"/>
      <c r="W352" s="96"/>
      <c r="X352" s="113"/>
      <c r="Y352" s="96"/>
      <c r="Z352" s="96"/>
      <c r="AA352" s="142"/>
      <c r="AB352" s="96"/>
      <c r="AC352" s="96"/>
    </row>
    <row r="353" customFormat="false" ht="15" hidden="false" customHeight="true" outlineLevel="0" collapsed="false">
      <c r="A353" s="48"/>
      <c r="B353" s="49"/>
      <c r="C353" s="50" t="n">
        <v>350</v>
      </c>
      <c r="D353" s="51" t="s">
        <v>573</v>
      </c>
      <c r="E353" s="68" t="s">
        <v>39</v>
      </c>
      <c r="F353" s="68" t="s">
        <v>558</v>
      </c>
      <c r="G353" s="69" t="s">
        <v>574</v>
      </c>
      <c r="H353" s="70" t="s">
        <v>49</v>
      </c>
      <c r="I353" s="52" t="n">
        <v>20</v>
      </c>
      <c r="J353" s="52" t="n">
        <v>30</v>
      </c>
      <c r="K353" s="71" t="n">
        <v>79.9</v>
      </c>
      <c r="L353" s="59"/>
      <c r="M353" s="38" t="n">
        <f aca="false">L353-(SUM(O353:AC353))</f>
        <v>0</v>
      </c>
      <c r="N353" s="39" t="str">
        <f aca="false">IF(M353&lt;0,"ATENÇÃO","OK")</f>
        <v>OK</v>
      </c>
      <c r="O353" s="73"/>
      <c r="P353" s="73"/>
      <c r="Q353" s="73"/>
      <c r="R353" s="41"/>
      <c r="S353" s="41"/>
      <c r="T353" s="96"/>
      <c r="U353" s="96"/>
      <c r="V353" s="96"/>
      <c r="W353" s="96"/>
      <c r="X353" s="113"/>
      <c r="Y353" s="96"/>
      <c r="Z353" s="96"/>
      <c r="AA353" s="142"/>
      <c r="AB353" s="96"/>
      <c r="AC353" s="96"/>
    </row>
    <row r="354" customFormat="false" ht="15" hidden="false" customHeight="true" outlineLevel="0" collapsed="false">
      <c r="A354" s="48"/>
      <c r="B354" s="49"/>
      <c r="C354" s="50" t="n">
        <v>351</v>
      </c>
      <c r="D354" s="51" t="s">
        <v>575</v>
      </c>
      <c r="E354" s="68" t="s">
        <v>39</v>
      </c>
      <c r="F354" s="68" t="s">
        <v>571</v>
      </c>
      <c r="G354" s="69" t="s">
        <v>576</v>
      </c>
      <c r="H354" s="70" t="s">
        <v>49</v>
      </c>
      <c r="I354" s="52" t="n">
        <v>20</v>
      </c>
      <c r="J354" s="52" t="n">
        <v>30</v>
      </c>
      <c r="K354" s="71" t="n">
        <v>169</v>
      </c>
      <c r="L354" s="59" t="n">
        <v>10</v>
      </c>
      <c r="M354" s="38" t="n">
        <f aca="false">L354-(SUM(O354:AC354))</f>
        <v>8</v>
      </c>
      <c r="N354" s="39" t="str">
        <f aca="false">IF(M354&lt;0,"ATENÇÃO","OK")</f>
        <v>OK</v>
      </c>
      <c r="O354" s="73"/>
      <c r="P354" s="73"/>
      <c r="Q354" s="73"/>
      <c r="R354" s="41" t="n">
        <v>2</v>
      </c>
      <c r="S354" s="41"/>
      <c r="T354" s="96"/>
      <c r="U354" s="96"/>
      <c r="V354" s="96"/>
      <c r="W354" s="96"/>
      <c r="X354" s="113"/>
      <c r="Y354" s="96"/>
      <c r="Z354" s="96"/>
      <c r="AA354" s="142"/>
      <c r="AB354" s="96"/>
      <c r="AC354" s="96"/>
    </row>
    <row r="355" customFormat="false" ht="15" hidden="false" customHeight="true" outlineLevel="0" collapsed="false">
      <c r="A355" s="48"/>
      <c r="B355" s="49"/>
      <c r="C355" s="50" t="n">
        <v>352</v>
      </c>
      <c r="D355" s="51" t="s">
        <v>577</v>
      </c>
      <c r="E355" s="68" t="s">
        <v>39</v>
      </c>
      <c r="F355" s="68" t="s">
        <v>514</v>
      </c>
      <c r="G355" s="69" t="s">
        <v>578</v>
      </c>
      <c r="H355" s="70" t="s">
        <v>49</v>
      </c>
      <c r="I355" s="52" t="n">
        <v>20</v>
      </c>
      <c r="J355" s="52" t="n">
        <v>30</v>
      </c>
      <c r="K355" s="71" t="n">
        <v>159</v>
      </c>
      <c r="L355" s="59"/>
      <c r="M355" s="38" t="n">
        <f aca="false">L355-(SUM(O355:AC355))</f>
        <v>0</v>
      </c>
      <c r="N355" s="39" t="str">
        <f aca="false">IF(M355&lt;0,"ATENÇÃO","OK")</f>
        <v>OK</v>
      </c>
      <c r="O355" s="73"/>
      <c r="P355" s="73"/>
      <c r="Q355" s="73"/>
      <c r="R355" s="41"/>
      <c r="S355" s="41"/>
      <c r="T355" s="96"/>
      <c r="U355" s="96"/>
      <c r="V355" s="96"/>
      <c r="W355" s="96"/>
      <c r="X355" s="113"/>
      <c r="Y355" s="96"/>
      <c r="Z355" s="96"/>
      <c r="AA355" s="142"/>
      <c r="AB355" s="96"/>
      <c r="AC355" s="96"/>
    </row>
    <row r="356" customFormat="false" ht="15" hidden="false" customHeight="true" outlineLevel="0" collapsed="false">
      <c r="A356" s="48"/>
      <c r="B356" s="49"/>
      <c r="C356" s="57" t="n">
        <v>353</v>
      </c>
      <c r="D356" s="51" t="s">
        <v>579</v>
      </c>
      <c r="E356" s="68" t="s">
        <v>39</v>
      </c>
      <c r="F356" s="68" t="s">
        <v>580</v>
      </c>
      <c r="G356" s="69" t="s">
        <v>581</v>
      </c>
      <c r="H356" s="70" t="s">
        <v>49</v>
      </c>
      <c r="I356" s="52" t="n">
        <v>20</v>
      </c>
      <c r="J356" s="52" t="n">
        <v>30</v>
      </c>
      <c r="K356" s="71" t="n">
        <v>295</v>
      </c>
      <c r="L356" s="59"/>
      <c r="M356" s="38" t="n">
        <f aca="false">L356-(SUM(O356:AC356))</f>
        <v>0</v>
      </c>
      <c r="N356" s="39" t="str">
        <f aca="false">IF(M356&lt;0,"ATENÇÃO","OK")</f>
        <v>OK</v>
      </c>
      <c r="O356" s="73"/>
      <c r="P356" s="73"/>
      <c r="Q356" s="73"/>
      <c r="R356" s="41"/>
      <c r="S356" s="41"/>
      <c r="T356" s="96"/>
      <c r="U356" s="96"/>
      <c r="V356" s="96"/>
      <c r="W356" s="96"/>
      <c r="X356" s="113"/>
      <c r="Y356" s="96"/>
      <c r="Z356" s="96"/>
      <c r="AA356" s="142"/>
      <c r="AB356" s="96"/>
      <c r="AC356" s="96"/>
    </row>
    <row r="357" customFormat="false" ht="15" hidden="false" customHeight="true" outlineLevel="0" collapsed="false">
      <c r="A357" s="48"/>
      <c r="B357" s="49"/>
      <c r="C357" s="50" t="n">
        <v>354</v>
      </c>
      <c r="D357" s="51" t="s">
        <v>582</v>
      </c>
      <c r="E357" s="68" t="s">
        <v>39</v>
      </c>
      <c r="F357" s="68" t="s">
        <v>558</v>
      </c>
      <c r="G357" s="69" t="s">
        <v>583</v>
      </c>
      <c r="H357" s="70" t="s">
        <v>49</v>
      </c>
      <c r="I357" s="52" t="n">
        <v>20</v>
      </c>
      <c r="J357" s="52" t="n">
        <v>30</v>
      </c>
      <c r="K357" s="71" t="n">
        <v>22.9</v>
      </c>
      <c r="L357" s="59"/>
      <c r="M357" s="38" t="n">
        <f aca="false">L357-(SUM(O357:AC357))</f>
        <v>0</v>
      </c>
      <c r="N357" s="39" t="str">
        <f aca="false">IF(M357&lt;0,"ATENÇÃO","OK")</f>
        <v>OK</v>
      </c>
      <c r="O357" s="73"/>
      <c r="P357" s="73"/>
      <c r="Q357" s="73"/>
      <c r="R357" s="41"/>
      <c r="S357" s="41"/>
      <c r="T357" s="96"/>
      <c r="U357" s="96"/>
      <c r="V357" s="96"/>
      <c r="W357" s="96"/>
      <c r="X357" s="113"/>
      <c r="Y357" s="96"/>
      <c r="Z357" s="96"/>
      <c r="AA357" s="142"/>
      <c r="AB357" s="96"/>
      <c r="AC357" s="96"/>
    </row>
    <row r="358" customFormat="false" ht="15" hidden="false" customHeight="true" outlineLevel="0" collapsed="false">
      <c r="A358" s="48"/>
      <c r="B358" s="49"/>
      <c r="C358" s="50" t="n">
        <v>355</v>
      </c>
      <c r="D358" s="51" t="s">
        <v>584</v>
      </c>
      <c r="E358" s="68" t="s">
        <v>39</v>
      </c>
      <c r="F358" s="68" t="s">
        <v>558</v>
      </c>
      <c r="G358" s="69" t="s">
        <v>583</v>
      </c>
      <c r="H358" s="70" t="s">
        <v>49</v>
      </c>
      <c r="I358" s="52" t="n">
        <v>20</v>
      </c>
      <c r="J358" s="52" t="n">
        <v>30</v>
      </c>
      <c r="K358" s="71" t="n">
        <v>24.9</v>
      </c>
      <c r="L358" s="59"/>
      <c r="M358" s="38" t="n">
        <f aca="false">L358-(SUM(O358:AC358))</f>
        <v>0</v>
      </c>
      <c r="N358" s="39" t="str">
        <f aca="false">IF(M358&lt;0,"ATENÇÃO","OK")</f>
        <v>OK</v>
      </c>
      <c r="O358" s="73"/>
      <c r="P358" s="73"/>
      <c r="Q358" s="73"/>
      <c r="R358" s="41"/>
      <c r="S358" s="41"/>
      <c r="T358" s="96"/>
      <c r="U358" s="96"/>
      <c r="V358" s="96"/>
      <c r="W358" s="96"/>
      <c r="X358" s="113"/>
      <c r="Y358" s="96"/>
      <c r="Z358" s="96"/>
      <c r="AA358" s="142"/>
      <c r="AB358" s="96"/>
      <c r="AC358" s="96"/>
    </row>
    <row r="359" customFormat="false" ht="15" hidden="false" customHeight="true" outlineLevel="0" collapsed="false">
      <c r="A359" s="48"/>
      <c r="B359" s="49"/>
      <c r="C359" s="50" t="n">
        <v>356</v>
      </c>
      <c r="D359" s="51" t="s">
        <v>585</v>
      </c>
      <c r="E359" s="68" t="s">
        <v>39</v>
      </c>
      <c r="F359" s="68" t="s">
        <v>558</v>
      </c>
      <c r="G359" s="69" t="s">
        <v>583</v>
      </c>
      <c r="H359" s="70" t="s">
        <v>49</v>
      </c>
      <c r="I359" s="52" t="n">
        <v>20</v>
      </c>
      <c r="J359" s="52" t="n">
        <v>30</v>
      </c>
      <c r="K359" s="71" t="n">
        <v>49.9</v>
      </c>
      <c r="L359" s="59"/>
      <c r="M359" s="38" t="n">
        <f aca="false">L359-(SUM(O359:AC359))</f>
        <v>0</v>
      </c>
      <c r="N359" s="39" t="str">
        <f aca="false">IF(M359&lt;0,"ATENÇÃO","OK")</f>
        <v>OK</v>
      </c>
      <c r="O359" s="73"/>
      <c r="P359" s="73"/>
      <c r="Q359" s="73"/>
      <c r="R359" s="41"/>
      <c r="S359" s="41"/>
      <c r="T359" s="96"/>
      <c r="U359" s="96"/>
      <c r="V359" s="96"/>
      <c r="W359" s="96"/>
      <c r="X359" s="113"/>
      <c r="Y359" s="96"/>
      <c r="Z359" s="96"/>
      <c r="AA359" s="142"/>
      <c r="AB359" s="96"/>
      <c r="AC359" s="96"/>
    </row>
    <row r="360" customFormat="false" ht="15" hidden="false" customHeight="true" outlineLevel="0" collapsed="false">
      <c r="A360" s="48"/>
      <c r="B360" s="49"/>
      <c r="C360" s="57" t="n">
        <v>357</v>
      </c>
      <c r="D360" s="51" t="s">
        <v>586</v>
      </c>
      <c r="E360" s="68" t="s">
        <v>39</v>
      </c>
      <c r="F360" s="68" t="s">
        <v>506</v>
      </c>
      <c r="G360" s="69" t="s">
        <v>587</v>
      </c>
      <c r="H360" s="70" t="s">
        <v>49</v>
      </c>
      <c r="I360" s="52" t="n">
        <v>20</v>
      </c>
      <c r="J360" s="52" t="n">
        <v>30</v>
      </c>
      <c r="K360" s="71" t="n">
        <v>74.9</v>
      </c>
      <c r="L360" s="59" t="n">
        <v>50</v>
      </c>
      <c r="M360" s="38" t="n">
        <f aca="false">L360-(SUM(O360:AC360))</f>
        <v>35</v>
      </c>
      <c r="N360" s="39" t="str">
        <f aca="false">IF(M360&lt;0,"ATENÇÃO","OK")</f>
        <v>OK</v>
      </c>
      <c r="O360" s="73"/>
      <c r="P360" s="73"/>
      <c r="Q360" s="73"/>
      <c r="R360" s="41" t="n">
        <v>15</v>
      </c>
      <c r="S360" s="41"/>
      <c r="T360" s="96"/>
      <c r="U360" s="96"/>
      <c r="V360" s="96"/>
      <c r="W360" s="96"/>
      <c r="X360" s="113"/>
      <c r="Y360" s="96"/>
      <c r="Z360" s="96"/>
      <c r="AA360" s="142"/>
      <c r="AB360" s="96"/>
      <c r="AC360" s="96"/>
    </row>
    <row r="361" customFormat="false" ht="15" hidden="false" customHeight="true" outlineLevel="0" collapsed="false">
      <c r="A361" s="48"/>
      <c r="B361" s="49"/>
      <c r="C361" s="50" t="n">
        <v>358</v>
      </c>
      <c r="D361" s="51" t="s">
        <v>588</v>
      </c>
      <c r="E361" s="68" t="s">
        <v>39</v>
      </c>
      <c r="F361" s="68" t="s">
        <v>506</v>
      </c>
      <c r="G361" s="69" t="s">
        <v>589</v>
      </c>
      <c r="H361" s="70" t="s">
        <v>49</v>
      </c>
      <c r="I361" s="52" t="n">
        <v>20</v>
      </c>
      <c r="J361" s="52" t="n">
        <v>30</v>
      </c>
      <c r="K361" s="71" t="n">
        <v>74.9</v>
      </c>
      <c r="L361" s="59" t="n">
        <v>50</v>
      </c>
      <c r="M361" s="38" t="n">
        <f aca="false">L361-(SUM(O361:AC361))</f>
        <v>40</v>
      </c>
      <c r="N361" s="39" t="str">
        <f aca="false">IF(M361&lt;0,"ATENÇÃO","OK")</f>
        <v>OK</v>
      </c>
      <c r="O361" s="73"/>
      <c r="P361" s="73"/>
      <c r="Q361" s="73"/>
      <c r="R361" s="41" t="n">
        <v>10</v>
      </c>
      <c r="S361" s="41"/>
      <c r="T361" s="96"/>
      <c r="U361" s="96"/>
      <c r="V361" s="96"/>
      <c r="W361" s="96"/>
      <c r="X361" s="113"/>
      <c r="Y361" s="96"/>
      <c r="Z361" s="96"/>
      <c r="AA361" s="142"/>
      <c r="AB361" s="96"/>
      <c r="AC361" s="96"/>
    </row>
    <row r="362" customFormat="false" ht="15" hidden="false" customHeight="true" outlineLevel="0" collapsed="false">
      <c r="A362" s="48"/>
      <c r="B362" s="49"/>
      <c r="C362" s="50" t="n">
        <v>359</v>
      </c>
      <c r="D362" s="51" t="s">
        <v>590</v>
      </c>
      <c r="E362" s="68" t="s">
        <v>39</v>
      </c>
      <c r="F362" s="68" t="s">
        <v>506</v>
      </c>
      <c r="G362" s="69" t="s">
        <v>591</v>
      </c>
      <c r="H362" s="70" t="s">
        <v>49</v>
      </c>
      <c r="I362" s="52" t="n">
        <v>20</v>
      </c>
      <c r="J362" s="52" t="n">
        <v>30</v>
      </c>
      <c r="K362" s="71" t="n">
        <v>59.9</v>
      </c>
      <c r="L362" s="59" t="n">
        <v>50</v>
      </c>
      <c r="M362" s="38" t="n">
        <f aca="false">L362-(SUM(O362:AC362))</f>
        <v>25</v>
      </c>
      <c r="N362" s="39" t="str">
        <f aca="false">IF(M362&lt;0,"ATENÇÃO","OK")</f>
        <v>OK</v>
      </c>
      <c r="O362" s="73"/>
      <c r="P362" s="73"/>
      <c r="Q362" s="73"/>
      <c r="R362" s="41" t="n">
        <v>25</v>
      </c>
      <c r="S362" s="41"/>
      <c r="T362" s="96"/>
      <c r="U362" s="96"/>
      <c r="V362" s="96"/>
      <c r="W362" s="96"/>
      <c r="X362" s="113"/>
      <c r="Y362" s="96"/>
      <c r="Z362" s="96"/>
      <c r="AA362" s="142"/>
      <c r="AB362" s="96"/>
      <c r="AC362" s="96"/>
    </row>
    <row r="363" customFormat="false" ht="15" hidden="false" customHeight="true" outlineLevel="0" collapsed="false">
      <c r="A363" s="48"/>
      <c r="B363" s="49"/>
      <c r="C363" s="50" t="n">
        <v>360</v>
      </c>
      <c r="D363" s="51" t="s">
        <v>592</v>
      </c>
      <c r="E363" s="68" t="s">
        <v>39</v>
      </c>
      <c r="F363" s="68" t="s">
        <v>506</v>
      </c>
      <c r="G363" s="69" t="s">
        <v>593</v>
      </c>
      <c r="H363" s="70" t="s">
        <v>49</v>
      </c>
      <c r="I363" s="52" t="n">
        <v>20</v>
      </c>
      <c r="J363" s="52" t="n">
        <v>30</v>
      </c>
      <c r="K363" s="71" t="n">
        <v>74.9</v>
      </c>
      <c r="L363" s="59" t="n">
        <v>50</v>
      </c>
      <c r="M363" s="38" t="n">
        <f aca="false">L363-(SUM(O363:AC363))</f>
        <v>50</v>
      </c>
      <c r="N363" s="39" t="str">
        <f aca="false">IF(M363&lt;0,"ATENÇÃO","OK")</f>
        <v>OK</v>
      </c>
      <c r="O363" s="73"/>
      <c r="P363" s="73"/>
      <c r="Q363" s="73"/>
      <c r="R363" s="41"/>
      <c r="S363" s="41"/>
      <c r="T363" s="96"/>
      <c r="U363" s="96"/>
      <c r="V363" s="96"/>
      <c r="W363" s="96"/>
      <c r="X363" s="113"/>
      <c r="Y363" s="96"/>
      <c r="Z363" s="96"/>
      <c r="AA363" s="142"/>
      <c r="AB363" s="96"/>
      <c r="AC363" s="96"/>
    </row>
    <row r="364" customFormat="false" ht="15" hidden="false" customHeight="true" outlineLevel="0" collapsed="false">
      <c r="A364" s="48"/>
      <c r="B364" s="49"/>
      <c r="C364" s="57" t="n">
        <v>361</v>
      </c>
      <c r="D364" s="51" t="s">
        <v>594</v>
      </c>
      <c r="E364" s="68" t="s">
        <v>39</v>
      </c>
      <c r="F364" s="68" t="s">
        <v>506</v>
      </c>
      <c r="G364" s="69" t="s">
        <v>595</v>
      </c>
      <c r="H364" s="70" t="s">
        <v>49</v>
      </c>
      <c r="I364" s="52" t="n">
        <v>20</v>
      </c>
      <c r="J364" s="52" t="n">
        <v>30</v>
      </c>
      <c r="K364" s="71" t="n">
        <v>39.9</v>
      </c>
      <c r="L364" s="59"/>
      <c r="M364" s="38" t="n">
        <f aca="false">L364-(SUM(O364:AC364))</f>
        <v>0</v>
      </c>
      <c r="N364" s="39" t="str">
        <f aca="false">IF(M364&lt;0,"ATENÇÃO","OK")</f>
        <v>OK</v>
      </c>
      <c r="O364" s="73"/>
      <c r="P364" s="73"/>
      <c r="Q364" s="73"/>
      <c r="R364" s="41"/>
      <c r="S364" s="41"/>
      <c r="T364" s="96"/>
      <c r="U364" s="96"/>
      <c r="V364" s="96"/>
      <c r="W364" s="96"/>
      <c r="X364" s="113"/>
      <c r="Y364" s="96"/>
      <c r="Z364" s="96"/>
      <c r="AA364" s="142"/>
      <c r="AB364" s="96"/>
      <c r="AC364" s="96"/>
    </row>
    <row r="365" customFormat="false" ht="15" hidden="false" customHeight="true" outlineLevel="0" collapsed="false">
      <c r="A365" s="48"/>
      <c r="B365" s="49"/>
      <c r="C365" s="50" t="n">
        <v>362</v>
      </c>
      <c r="D365" s="56" t="s">
        <v>596</v>
      </c>
      <c r="E365" s="68" t="s">
        <v>39</v>
      </c>
      <c r="F365" s="68" t="s">
        <v>558</v>
      </c>
      <c r="G365" s="69" t="s">
        <v>583</v>
      </c>
      <c r="H365" s="70" t="s">
        <v>42</v>
      </c>
      <c r="I365" s="52" t="n">
        <v>20</v>
      </c>
      <c r="J365" s="52" t="n">
        <v>30</v>
      </c>
      <c r="K365" s="71" t="n">
        <v>33</v>
      </c>
      <c r="L365" s="59"/>
      <c r="M365" s="38" t="n">
        <f aca="false">L365-(SUM(O365:AC365))</f>
        <v>0</v>
      </c>
      <c r="N365" s="39" t="str">
        <f aca="false">IF(M365&lt;0,"ATENÇÃO","OK")</f>
        <v>OK</v>
      </c>
      <c r="O365" s="73"/>
      <c r="P365" s="73"/>
      <c r="Q365" s="73"/>
      <c r="R365" s="41"/>
      <c r="S365" s="41"/>
      <c r="T365" s="96"/>
      <c r="U365" s="96"/>
      <c r="V365" s="96"/>
      <c r="W365" s="96"/>
      <c r="X365" s="113"/>
      <c r="Y365" s="96"/>
      <c r="Z365" s="96"/>
      <c r="AA365" s="142"/>
      <c r="AB365" s="96"/>
      <c r="AC365" s="96"/>
    </row>
    <row r="366" customFormat="false" ht="15" hidden="false" customHeight="true" outlineLevel="0" collapsed="false">
      <c r="A366" s="48"/>
      <c r="B366" s="49"/>
      <c r="C366" s="50" t="n">
        <v>363</v>
      </c>
      <c r="D366" s="51" t="s">
        <v>597</v>
      </c>
      <c r="E366" s="68" t="s">
        <v>39</v>
      </c>
      <c r="F366" s="68" t="s">
        <v>275</v>
      </c>
      <c r="G366" s="69" t="s">
        <v>598</v>
      </c>
      <c r="H366" s="70" t="s">
        <v>49</v>
      </c>
      <c r="I366" s="52" t="n">
        <v>20</v>
      </c>
      <c r="J366" s="52" t="n">
        <v>30</v>
      </c>
      <c r="K366" s="71" t="n">
        <v>3.5</v>
      </c>
      <c r="L366" s="59"/>
      <c r="M366" s="38" t="n">
        <f aca="false">L366-(SUM(O366:AC366))</f>
        <v>0</v>
      </c>
      <c r="N366" s="39" t="str">
        <f aca="false">IF(M366&lt;0,"ATENÇÃO","OK")</f>
        <v>OK</v>
      </c>
      <c r="O366" s="73"/>
      <c r="P366" s="73"/>
      <c r="Q366" s="73"/>
      <c r="R366" s="41"/>
      <c r="S366" s="41"/>
      <c r="T366" s="96"/>
      <c r="U366" s="96"/>
      <c r="V366" s="96"/>
      <c r="W366" s="96"/>
      <c r="X366" s="113"/>
      <c r="Y366" s="96"/>
      <c r="Z366" s="96"/>
      <c r="AA366" s="142"/>
      <c r="AB366" s="96"/>
      <c r="AC366" s="96"/>
    </row>
    <row r="367" customFormat="false" ht="15" hidden="false" customHeight="true" outlineLevel="0" collapsed="false">
      <c r="A367" s="48"/>
      <c r="B367" s="49"/>
      <c r="C367" s="50" t="n">
        <v>364</v>
      </c>
      <c r="D367" s="51" t="s">
        <v>599</v>
      </c>
      <c r="E367" s="68" t="s">
        <v>39</v>
      </c>
      <c r="F367" s="68" t="s">
        <v>600</v>
      </c>
      <c r="G367" s="69" t="s">
        <v>601</v>
      </c>
      <c r="H367" s="70" t="s">
        <v>49</v>
      </c>
      <c r="I367" s="52" t="n">
        <v>20</v>
      </c>
      <c r="J367" s="52" t="n">
        <v>30</v>
      </c>
      <c r="K367" s="71" t="n">
        <v>79.9</v>
      </c>
      <c r="L367" s="59"/>
      <c r="M367" s="38" t="n">
        <f aca="false">L367-(SUM(O367:AC367))</f>
        <v>0</v>
      </c>
      <c r="N367" s="39" t="str">
        <f aca="false">IF(M367&lt;0,"ATENÇÃO","OK")</f>
        <v>OK</v>
      </c>
      <c r="O367" s="73"/>
      <c r="P367" s="73"/>
      <c r="Q367" s="73"/>
      <c r="R367" s="41"/>
      <c r="S367" s="41"/>
      <c r="T367" s="96"/>
      <c r="U367" s="96"/>
      <c r="V367" s="96"/>
      <c r="W367" s="96"/>
      <c r="X367" s="113"/>
      <c r="Y367" s="96"/>
      <c r="Z367" s="96"/>
      <c r="AA367" s="142"/>
      <c r="AB367" s="96"/>
      <c r="AC367" s="96"/>
    </row>
    <row r="368" customFormat="false" ht="15" hidden="false" customHeight="true" outlineLevel="0" collapsed="false">
      <c r="A368" s="48"/>
      <c r="B368" s="49"/>
      <c r="C368" s="57" t="n">
        <v>365</v>
      </c>
      <c r="D368" s="51" t="s">
        <v>602</v>
      </c>
      <c r="E368" s="68" t="s">
        <v>39</v>
      </c>
      <c r="F368" s="68" t="s">
        <v>603</v>
      </c>
      <c r="G368" s="69" t="s">
        <v>601</v>
      </c>
      <c r="H368" s="70" t="s">
        <v>49</v>
      </c>
      <c r="I368" s="52" t="n">
        <v>20</v>
      </c>
      <c r="J368" s="52" t="n">
        <v>30</v>
      </c>
      <c r="K368" s="71" t="n">
        <v>129.9</v>
      </c>
      <c r="L368" s="59"/>
      <c r="M368" s="38" t="n">
        <f aca="false">L368-(SUM(O368:AC368))</f>
        <v>0</v>
      </c>
      <c r="N368" s="39" t="str">
        <f aca="false">IF(M368&lt;0,"ATENÇÃO","OK")</f>
        <v>OK</v>
      </c>
      <c r="O368" s="73"/>
      <c r="P368" s="73"/>
      <c r="Q368" s="73"/>
      <c r="R368" s="41"/>
      <c r="S368" s="41"/>
      <c r="T368" s="96"/>
      <c r="U368" s="96"/>
      <c r="V368" s="96"/>
      <c r="W368" s="96"/>
      <c r="X368" s="113"/>
      <c r="Y368" s="96"/>
      <c r="Z368" s="96"/>
      <c r="AA368" s="142"/>
      <c r="AB368" s="96"/>
      <c r="AC368" s="96"/>
    </row>
    <row r="369" customFormat="false" ht="15" hidden="false" customHeight="true" outlineLevel="0" collapsed="false">
      <c r="A369" s="63" t="s">
        <v>37</v>
      </c>
      <c r="B369" s="31" t="n">
        <v>5</v>
      </c>
      <c r="C369" s="32" t="n">
        <v>366</v>
      </c>
      <c r="D369" s="45" t="s">
        <v>604</v>
      </c>
      <c r="E369" s="81" t="s">
        <v>39</v>
      </c>
      <c r="F369" s="81" t="s">
        <v>605</v>
      </c>
      <c r="G369" s="82" t="n">
        <v>2025</v>
      </c>
      <c r="H369" s="83" t="s">
        <v>49</v>
      </c>
      <c r="I369" s="35" t="n">
        <v>20</v>
      </c>
      <c r="J369" s="35" t="n">
        <v>30</v>
      </c>
      <c r="K369" s="84" t="n">
        <v>1.25</v>
      </c>
      <c r="L369" s="59" t="n">
        <v>290</v>
      </c>
      <c r="M369" s="38" t="n">
        <f aca="false">L369-(SUM(O369:AC369))</f>
        <v>240</v>
      </c>
      <c r="N369" s="39" t="str">
        <f aca="false">IF(M369&lt;0,"ATENÇÃO","OK")</f>
        <v>OK</v>
      </c>
      <c r="O369" s="41" t="n">
        <v>50</v>
      </c>
      <c r="P369" s="73"/>
      <c r="Q369" s="73"/>
      <c r="R369" s="96"/>
      <c r="S369" s="96"/>
      <c r="T369" s="96"/>
      <c r="U369" s="96"/>
      <c r="V369" s="96"/>
      <c r="W369" s="96"/>
      <c r="X369" s="113"/>
      <c r="Y369" s="96"/>
      <c r="Z369" s="96"/>
      <c r="AA369" s="142"/>
      <c r="AB369" s="96"/>
      <c r="AC369" s="96"/>
    </row>
    <row r="370" customFormat="false" ht="15" hidden="false" customHeight="true" outlineLevel="0" collapsed="false">
      <c r="A370" s="63"/>
      <c r="B370" s="31"/>
      <c r="C370" s="32" t="n">
        <v>367</v>
      </c>
      <c r="D370" s="45" t="s">
        <v>606</v>
      </c>
      <c r="E370" s="81" t="s">
        <v>39</v>
      </c>
      <c r="F370" s="81" t="s">
        <v>605</v>
      </c>
      <c r="G370" s="82" t="n">
        <v>2032</v>
      </c>
      <c r="H370" s="83" t="s">
        <v>42</v>
      </c>
      <c r="I370" s="35" t="n">
        <v>20</v>
      </c>
      <c r="J370" s="35" t="n">
        <v>30</v>
      </c>
      <c r="K370" s="84" t="n">
        <v>1.25</v>
      </c>
      <c r="L370" s="59" t="n">
        <v>310</v>
      </c>
      <c r="M370" s="38" t="n">
        <f aca="false">L370-(SUM(O370:AC370))</f>
        <v>310</v>
      </c>
      <c r="N370" s="39" t="str">
        <f aca="false">IF(M370&lt;0,"ATENÇÃO","OK")</f>
        <v>OK</v>
      </c>
      <c r="O370" s="41"/>
      <c r="P370" s="73"/>
      <c r="Q370" s="73"/>
      <c r="R370" s="96"/>
      <c r="S370" s="96"/>
      <c r="T370" s="96"/>
      <c r="U370" s="96"/>
      <c r="V370" s="96"/>
      <c r="W370" s="96"/>
      <c r="X370" s="113"/>
      <c r="Y370" s="96"/>
      <c r="Z370" s="96"/>
      <c r="AA370" s="142"/>
      <c r="AB370" s="96"/>
      <c r="AC370" s="96"/>
    </row>
    <row r="371" customFormat="false" ht="15" hidden="false" customHeight="true" outlineLevel="0" collapsed="false">
      <c r="A371" s="63"/>
      <c r="B371" s="31"/>
      <c r="C371" s="32" t="n">
        <v>368</v>
      </c>
      <c r="D371" s="45" t="s">
        <v>607</v>
      </c>
      <c r="E371" s="81" t="s">
        <v>39</v>
      </c>
      <c r="F371" s="81" t="s">
        <v>605</v>
      </c>
      <c r="G371" s="82" t="s">
        <v>608</v>
      </c>
      <c r="H371" s="83" t="s">
        <v>42</v>
      </c>
      <c r="I371" s="35" t="n">
        <v>20</v>
      </c>
      <c r="J371" s="35" t="n">
        <v>30</v>
      </c>
      <c r="K371" s="84" t="n">
        <v>8</v>
      </c>
      <c r="L371" s="59" t="n">
        <v>170</v>
      </c>
      <c r="M371" s="38" t="n">
        <f aca="false">L371-(SUM(O371:AC371))</f>
        <v>170</v>
      </c>
      <c r="N371" s="39" t="str">
        <f aca="false">IF(M371&lt;0,"ATENÇÃO","OK")</f>
        <v>OK</v>
      </c>
      <c r="O371" s="41"/>
      <c r="P371" s="73"/>
      <c r="Q371" s="73"/>
      <c r="R371" s="96"/>
      <c r="S371" s="96"/>
      <c r="T371" s="96"/>
      <c r="U371" s="96"/>
      <c r="V371" s="96"/>
      <c r="W371" s="96"/>
      <c r="X371" s="113"/>
      <c r="Y371" s="96"/>
      <c r="Z371" s="96"/>
      <c r="AA371" s="142"/>
      <c r="AB371" s="96"/>
      <c r="AC371" s="96"/>
    </row>
    <row r="372" customFormat="false" ht="15" hidden="false" customHeight="true" outlineLevel="0" collapsed="false">
      <c r="A372" s="63"/>
      <c r="B372" s="31"/>
      <c r="C372" s="44" t="n">
        <v>369</v>
      </c>
      <c r="D372" s="45" t="s">
        <v>609</v>
      </c>
      <c r="E372" s="81" t="s">
        <v>39</v>
      </c>
      <c r="F372" s="81" t="s">
        <v>605</v>
      </c>
      <c r="G372" s="82" t="n">
        <v>2032</v>
      </c>
      <c r="H372" s="83" t="s">
        <v>49</v>
      </c>
      <c r="I372" s="35" t="n">
        <v>20</v>
      </c>
      <c r="J372" s="35" t="n">
        <v>30</v>
      </c>
      <c r="K372" s="84" t="n">
        <v>1.45</v>
      </c>
      <c r="L372" s="59"/>
      <c r="M372" s="38" t="n">
        <f aca="false">L372-(SUM(O372:AC372))</f>
        <v>0</v>
      </c>
      <c r="N372" s="39" t="str">
        <f aca="false">IF(M372&lt;0,"ATENÇÃO","OK")</f>
        <v>OK</v>
      </c>
      <c r="O372" s="41"/>
      <c r="P372" s="73"/>
      <c r="Q372" s="73"/>
      <c r="R372" s="96"/>
      <c r="S372" s="96"/>
      <c r="T372" s="96"/>
      <c r="U372" s="96"/>
      <c r="V372" s="96"/>
      <c r="W372" s="96"/>
      <c r="X372" s="113"/>
      <c r="Y372" s="96"/>
      <c r="Z372" s="96"/>
      <c r="AA372" s="142"/>
      <c r="AB372" s="96"/>
      <c r="AC372" s="96"/>
    </row>
    <row r="373" customFormat="false" ht="15" hidden="false" customHeight="true" outlineLevel="0" collapsed="false">
      <c r="A373" s="63"/>
      <c r="B373" s="31"/>
      <c r="C373" s="32" t="n">
        <v>370</v>
      </c>
      <c r="D373" s="45" t="s">
        <v>610</v>
      </c>
      <c r="E373" s="81" t="s">
        <v>645</v>
      </c>
      <c r="F373" s="81" t="s">
        <v>497</v>
      </c>
      <c r="G373" s="82" t="s">
        <v>612</v>
      </c>
      <c r="H373" s="83" t="s">
        <v>49</v>
      </c>
      <c r="I373" s="35" t="n">
        <v>20</v>
      </c>
      <c r="J373" s="35" t="n">
        <v>30</v>
      </c>
      <c r="K373" s="84" t="n">
        <v>25</v>
      </c>
      <c r="L373" s="59" t="n">
        <v>2</v>
      </c>
      <c r="M373" s="38" t="n">
        <f aca="false">L373-(SUM(O373:AC373))</f>
        <v>2</v>
      </c>
      <c r="N373" s="39" t="str">
        <f aca="false">IF(M373&lt;0,"ATENÇÃO","OK")</f>
        <v>OK</v>
      </c>
      <c r="O373" s="41"/>
      <c r="P373" s="73"/>
      <c r="Q373" s="73"/>
      <c r="R373" s="96"/>
      <c r="S373" s="96"/>
      <c r="T373" s="96"/>
      <c r="U373" s="96"/>
      <c r="V373" s="96"/>
      <c r="W373" s="96"/>
      <c r="X373" s="113"/>
      <c r="Y373" s="96"/>
      <c r="Z373" s="96"/>
      <c r="AA373" s="142"/>
      <c r="AB373" s="96"/>
      <c r="AC373" s="96"/>
    </row>
    <row r="374" customFormat="false" ht="15" hidden="false" customHeight="true" outlineLevel="0" collapsed="false">
      <c r="A374" s="63"/>
      <c r="B374" s="31"/>
      <c r="C374" s="32" t="n">
        <v>371</v>
      </c>
      <c r="D374" s="45" t="s">
        <v>613</v>
      </c>
      <c r="E374" s="81" t="s">
        <v>39</v>
      </c>
      <c r="F374" s="81" t="s">
        <v>605</v>
      </c>
      <c r="G374" s="82" t="s">
        <v>614</v>
      </c>
      <c r="H374" s="83" t="s">
        <v>49</v>
      </c>
      <c r="I374" s="35" t="n">
        <v>20</v>
      </c>
      <c r="J374" s="35" t="n">
        <v>30</v>
      </c>
      <c r="K374" s="84" t="n">
        <v>12</v>
      </c>
      <c r="L374" s="59" t="n">
        <v>50</v>
      </c>
      <c r="M374" s="38" t="n">
        <f aca="false">L374-(SUM(O374:AC374))</f>
        <v>50</v>
      </c>
      <c r="N374" s="39" t="str">
        <f aca="false">IF(M374&lt;0,"ATENÇÃO","OK")</f>
        <v>OK</v>
      </c>
      <c r="O374" s="41"/>
      <c r="P374" s="73"/>
      <c r="Q374" s="73"/>
      <c r="R374" s="96"/>
      <c r="S374" s="96"/>
      <c r="T374" s="96"/>
      <c r="U374" s="96"/>
      <c r="V374" s="96"/>
      <c r="W374" s="96"/>
      <c r="X374" s="113"/>
      <c r="Y374" s="96"/>
      <c r="Z374" s="96"/>
      <c r="AA374" s="142"/>
      <c r="AB374" s="96"/>
      <c r="AC374" s="96"/>
    </row>
    <row r="375" customFormat="false" ht="15" hidden="false" customHeight="true" outlineLevel="0" collapsed="false">
      <c r="A375" s="63"/>
      <c r="B375" s="31"/>
      <c r="C375" s="32" t="n">
        <v>372</v>
      </c>
      <c r="D375" s="45" t="s">
        <v>615</v>
      </c>
      <c r="E375" s="81" t="s">
        <v>39</v>
      </c>
      <c r="F375" s="81" t="s">
        <v>605</v>
      </c>
      <c r="G375" s="82" t="s">
        <v>616</v>
      </c>
      <c r="H375" s="83" t="s">
        <v>49</v>
      </c>
      <c r="I375" s="35" t="n">
        <v>20</v>
      </c>
      <c r="J375" s="35" t="n">
        <v>30</v>
      </c>
      <c r="K375" s="84" t="n">
        <v>10</v>
      </c>
      <c r="L375" s="59"/>
      <c r="M375" s="38" t="n">
        <f aca="false">L375-(SUM(O375:AC375))</f>
        <v>0</v>
      </c>
      <c r="N375" s="39" t="str">
        <f aca="false">IF(M375&lt;0,"ATENÇÃO","OK")</f>
        <v>OK</v>
      </c>
      <c r="O375" s="41"/>
      <c r="P375" s="73"/>
      <c r="Q375" s="73"/>
      <c r="R375" s="96"/>
      <c r="S375" s="96"/>
      <c r="T375" s="96"/>
      <c r="U375" s="96"/>
      <c r="V375" s="96"/>
      <c r="W375" s="96"/>
      <c r="X375" s="113"/>
      <c r="Y375" s="96"/>
      <c r="Z375" s="96"/>
      <c r="AA375" s="142"/>
      <c r="AB375" s="96"/>
      <c r="AC375" s="96"/>
    </row>
    <row r="376" customFormat="false" ht="15" hidden="false" customHeight="true" outlineLevel="0" collapsed="false">
      <c r="A376" s="63"/>
      <c r="B376" s="31"/>
      <c r="C376" s="44" t="n">
        <v>373</v>
      </c>
      <c r="D376" s="33" t="s">
        <v>617</v>
      </c>
      <c r="E376" s="81" t="s">
        <v>39</v>
      </c>
      <c r="F376" s="81" t="s">
        <v>605</v>
      </c>
      <c r="G376" s="82" t="s">
        <v>618</v>
      </c>
      <c r="H376" s="83" t="s">
        <v>42</v>
      </c>
      <c r="I376" s="35" t="n">
        <v>20</v>
      </c>
      <c r="J376" s="35" t="n">
        <v>30</v>
      </c>
      <c r="K376" s="84" t="n">
        <v>3.45</v>
      </c>
      <c r="L376" s="59" t="n">
        <v>330</v>
      </c>
      <c r="M376" s="38" t="n">
        <f aca="false">L376-(SUM(O376:AC376))</f>
        <v>250</v>
      </c>
      <c r="N376" s="39" t="str">
        <f aca="false">IF(M376&lt;0,"ATENÇÃO","OK")</f>
        <v>OK</v>
      </c>
      <c r="O376" s="41"/>
      <c r="P376" s="73"/>
      <c r="Q376" s="73"/>
      <c r="R376" s="96"/>
      <c r="S376" s="96"/>
      <c r="T376" s="100" t="n">
        <v>30</v>
      </c>
      <c r="U376" s="96"/>
      <c r="V376" s="96"/>
      <c r="W376" s="96"/>
      <c r="X376" s="113"/>
      <c r="Y376" s="96"/>
      <c r="Z376" s="96"/>
      <c r="AA376" s="100" t="n">
        <v>50</v>
      </c>
      <c r="AB376" s="96"/>
      <c r="AC376" s="96"/>
    </row>
    <row r="377" customFormat="false" ht="15" hidden="false" customHeight="true" outlineLevel="0" collapsed="false">
      <c r="A377" s="63"/>
      <c r="B377" s="31"/>
      <c r="C377" s="32" t="n">
        <v>374</v>
      </c>
      <c r="D377" s="45" t="s">
        <v>619</v>
      </c>
      <c r="E377" s="81" t="s">
        <v>39</v>
      </c>
      <c r="F377" s="81" t="s">
        <v>605</v>
      </c>
      <c r="G377" s="82" t="s">
        <v>620</v>
      </c>
      <c r="H377" s="83" t="s">
        <v>42</v>
      </c>
      <c r="I377" s="35" t="n">
        <v>20</v>
      </c>
      <c r="J377" s="35" t="n">
        <v>30</v>
      </c>
      <c r="K377" s="84" t="n">
        <v>3.45</v>
      </c>
      <c r="L377" s="59" t="n">
        <v>330</v>
      </c>
      <c r="M377" s="38" t="n">
        <f aca="false">L377-(SUM(O377:AC377))</f>
        <v>280</v>
      </c>
      <c r="N377" s="39" t="str">
        <f aca="false">IF(M377&lt;0,"ATENÇÃO","OK")</f>
        <v>OK</v>
      </c>
      <c r="O377" s="73"/>
      <c r="P377" s="73"/>
      <c r="Q377" s="73"/>
      <c r="R377" s="96"/>
      <c r="S377" s="96"/>
      <c r="T377" s="96"/>
      <c r="U377" s="96"/>
      <c r="V377" s="96"/>
      <c r="W377" s="96"/>
      <c r="X377" s="113"/>
      <c r="Y377" s="96"/>
      <c r="Z377" s="96"/>
      <c r="AA377" s="100" t="n">
        <v>50</v>
      </c>
      <c r="AB377" s="96"/>
      <c r="AC377" s="96"/>
    </row>
    <row r="378" customFormat="false" ht="135" hidden="false" customHeight="false" outlineLevel="0" collapsed="false">
      <c r="A378" s="48" t="s">
        <v>621</v>
      </c>
      <c r="B378" s="49" t="n">
        <v>6</v>
      </c>
      <c r="C378" s="50" t="n">
        <v>375</v>
      </c>
      <c r="D378" s="56" t="s">
        <v>622</v>
      </c>
      <c r="E378" s="68" t="s">
        <v>178</v>
      </c>
      <c r="F378" s="68" t="s">
        <v>623</v>
      </c>
      <c r="G378" s="69" t="s">
        <v>623</v>
      </c>
      <c r="H378" s="70" t="s">
        <v>49</v>
      </c>
      <c r="I378" s="52" t="n">
        <v>20</v>
      </c>
      <c r="J378" s="52" t="n">
        <v>30</v>
      </c>
      <c r="K378" s="71" t="n">
        <v>43.97</v>
      </c>
      <c r="L378" s="59" t="n">
        <v>5</v>
      </c>
      <c r="M378" s="38" t="n">
        <f aca="false">L378-(SUM(O378:AC378))</f>
        <v>5</v>
      </c>
      <c r="N378" s="39" t="str">
        <f aca="false">IF(M378&lt;0,"ATENÇÃO","OK")</f>
        <v>OK</v>
      </c>
      <c r="O378" s="73"/>
      <c r="P378" s="73"/>
      <c r="Q378" s="73"/>
      <c r="R378" s="96"/>
      <c r="S378" s="96"/>
      <c r="T378" s="96"/>
      <c r="U378" s="96"/>
      <c r="V378" s="96"/>
      <c r="W378" s="96"/>
      <c r="X378" s="113"/>
      <c r="Y378" s="96"/>
      <c r="Z378" s="96"/>
      <c r="AA378" s="142"/>
      <c r="AB378" s="96"/>
      <c r="AC378" s="96"/>
    </row>
    <row r="379" customFormat="false" ht="22.5" hidden="false" customHeight="true" outlineLevel="0" collapsed="false">
      <c r="A379" s="63" t="s">
        <v>621</v>
      </c>
      <c r="B379" s="86" t="n">
        <v>7</v>
      </c>
      <c r="C379" s="32" t="n">
        <v>376</v>
      </c>
      <c r="D379" s="64" t="s">
        <v>624</v>
      </c>
      <c r="E379" s="81" t="s">
        <v>39</v>
      </c>
      <c r="F379" s="81" t="s">
        <v>625</v>
      </c>
      <c r="G379" s="82" t="s">
        <v>625</v>
      </c>
      <c r="H379" s="83" t="s">
        <v>626</v>
      </c>
      <c r="I379" s="35" t="n">
        <v>20</v>
      </c>
      <c r="J379" s="35" t="n">
        <v>30</v>
      </c>
      <c r="K379" s="84" t="n">
        <v>59.38</v>
      </c>
      <c r="L379" s="59"/>
      <c r="M379" s="38" t="n">
        <f aca="false">L379-(SUM(O379:AC379))</f>
        <v>0</v>
      </c>
      <c r="N379" s="39" t="str">
        <f aca="false">IF(M379&lt;0,"ATENÇÃO","OK")</f>
        <v>OK</v>
      </c>
      <c r="O379" s="73"/>
      <c r="P379" s="73"/>
      <c r="Q379" s="73"/>
      <c r="R379" s="96"/>
      <c r="S379" s="96"/>
      <c r="T379" s="96"/>
      <c r="U379" s="96"/>
      <c r="V379" s="96"/>
      <c r="W379" s="96"/>
      <c r="X379" s="113"/>
      <c r="Y379" s="96"/>
      <c r="Z379" s="96"/>
      <c r="AA379" s="142"/>
      <c r="AB379" s="96"/>
      <c r="AC379" s="96"/>
    </row>
    <row r="380" customFormat="false" ht="22.5" hidden="false" customHeight="true" outlineLevel="0" collapsed="false">
      <c r="A380" s="63"/>
      <c r="B380" s="86"/>
      <c r="C380" s="44" t="n">
        <v>377</v>
      </c>
      <c r="D380" s="64" t="s">
        <v>627</v>
      </c>
      <c r="E380" s="81" t="s">
        <v>628</v>
      </c>
      <c r="F380" s="81" t="s">
        <v>629</v>
      </c>
      <c r="G380" s="82" t="s">
        <v>629</v>
      </c>
      <c r="H380" s="83" t="s">
        <v>49</v>
      </c>
      <c r="I380" s="35" t="n">
        <v>20</v>
      </c>
      <c r="J380" s="35" t="n">
        <v>30</v>
      </c>
      <c r="K380" s="84" t="n">
        <v>81.75</v>
      </c>
      <c r="L380" s="59"/>
      <c r="M380" s="38" t="n">
        <f aca="false">L380-(SUM(O380:AC380))</f>
        <v>0</v>
      </c>
      <c r="N380" s="39" t="str">
        <f aca="false">IF(M380&lt;0,"ATENÇÃO","OK")</f>
        <v>OK</v>
      </c>
      <c r="O380" s="73"/>
      <c r="P380" s="73"/>
      <c r="Q380" s="73"/>
      <c r="R380" s="96"/>
      <c r="S380" s="96"/>
      <c r="T380" s="96"/>
      <c r="U380" s="96"/>
      <c r="V380" s="96"/>
      <c r="W380" s="96"/>
      <c r="X380" s="113"/>
      <c r="Y380" s="96"/>
      <c r="Z380" s="96"/>
      <c r="AA380" s="142"/>
      <c r="AB380" s="96"/>
      <c r="AC380" s="96"/>
    </row>
    <row r="381" customFormat="false" ht="22.5" hidden="false" customHeight="true" outlineLevel="0" collapsed="false">
      <c r="A381" s="63"/>
      <c r="B381" s="86"/>
      <c r="C381" s="32" t="n">
        <v>378</v>
      </c>
      <c r="D381" s="64" t="s">
        <v>630</v>
      </c>
      <c r="E381" s="81" t="s">
        <v>39</v>
      </c>
      <c r="F381" s="81" t="s">
        <v>625</v>
      </c>
      <c r="G381" s="82" t="s">
        <v>625</v>
      </c>
      <c r="H381" s="83" t="s">
        <v>626</v>
      </c>
      <c r="I381" s="35" t="n">
        <v>20</v>
      </c>
      <c r="J381" s="35" t="n">
        <v>30</v>
      </c>
      <c r="K381" s="84" t="n">
        <v>59.54</v>
      </c>
      <c r="L381" s="59"/>
      <c r="M381" s="38" t="n">
        <f aca="false">L381-(SUM(O381:AC381))</f>
        <v>0</v>
      </c>
      <c r="N381" s="39" t="str">
        <f aca="false">IF(M381&lt;0,"ATENÇÃO","OK")</f>
        <v>OK</v>
      </c>
      <c r="O381" s="73"/>
      <c r="P381" s="73"/>
      <c r="Q381" s="73"/>
      <c r="R381" s="96"/>
      <c r="S381" s="96"/>
      <c r="T381" s="96"/>
      <c r="U381" s="96"/>
      <c r="V381" s="96"/>
      <c r="W381" s="96"/>
      <c r="X381" s="113"/>
      <c r="Y381" s="96"/>
      <c r="Z381" s="96"/>
      <c r="AA381" s="142"/>
      <c r="AB381" s="96"/>
      <c r="AC381" s="96"/>
    </row>
    <row r="382" customFormat="false" ht="90" hidden="false" customHeight="false" outlineLevel="0" collapsed="false">
      <c r="A382" s="48" t="s">
        <v>631</v>
      </c>
      <c r="B382" s="49" t="n">
        <v>8</v>
      </c>
      <c r="C382" s="50" t="n">
        <v>379</v>
      </c>
      <c r="D382" s="51" t="s">
        <v>632</v>
      </c>
      <c r="E382" s="68" t="s">
        <v>39</v>
      </c>
      <c r="F382" s="68" t="s">
        <v>633</v>
      </c>
      <c r="G382" s="69" t="s">
        <v>634</v>
      </c>
      <c r="H382" s="70" t="s">
        <v>49</v>
      </c>
      <c r="I382" s="52" t="n">
        <v>20</v>
      </c>
      <c r="J382" s="52" t="n">
        <v>30</v>
      </c>
      <c r="K382" s="71" t="n">
        <v>27.16</v>
      </c>
      <c r="L382" s="59" t="n">
        <v>50</v>
      </c>
      <c r="M382" s="38" t="n">
        <f aca="false">L382-(SUM(O382:AC382))</f>
        <v>50</v>
      </c>
      <c r="N382" s="39" t="str">
        <f aca="false">IF(M382&lt;0,"ATENÇÃO","OK")</f>
        <v>OK</v>
      </c>
      <c r="O382" s="73"/>
      <c r="P382" s="73"/>
      <c r="Q382" s="73"/>
      <c r="R382" s="96"/>
      <c r="S382" s="96"/>
      <c r="T382" s="96"/>
      <c r="U382" s="96"/>
      <c r="V382" s="96"/>
      <c r="W382" s="96"/>
      <c r="X382" s="113"/>
      <c r="Y382" s="96"/>
      <c r="Z382" s="96"/>
      <c r="AA382" s="142"/>
      <c r="AB382" s="96"/>
      <c r="AC382" s="96"/>
    </row>
    <row r="384" customFormat="false" ht="15" hidden="false" customHeight="false" outlineLevel="0" collapsed="false">
      <c r="K384" s="122" t="s">
        <v>697</v>
      </c>
      <c r="L384" s="145" t="s">
        <v>698</v>
      </c>
    </row>
    <row r="386" customFormat="false" ht="15" hidden="false" customHeight="false" outlineLevel="0" collapsed="false">
      <c r="K386" s="122" t="s">
        <v>697</v>
      </c>
      <c r="L386" s="145" t="s">
        <v>699</v>
      </c>
    </row>
  </sheetData>
  <mergeCells count="31">
    <mergeCell ref="A1:C1"/>
    <mergeCell ref="D1:K1"/>
    <mergeCell ref="L1:N1"/>
    <mergeCell ref="O1:O2"/>
    <mergeCell ref="P1:P2"/>
    <mergeCell ref="Q1:Q2"/>
    <mergeCell ref="R1:R2"/>
    <mergeCell ref="S1:S2"/>
    <mergeCell ref="T1:T2"/>
    <mergeCell ref="U1:U2"/>
    <mergeCell ref="V1:V2"/>
    <mergeCell ref="W1:W2"/>
    <mergeCell ref="X1:X2"/>
    <mergeCell ref="Y1:Y2"/>
    <mergeCell ref="Z1:Z2"/>
    <mergeCell ref="AA1:AA2"/>
    <mergeCell ref="AB1:AB2"/>
    <mergeCell ref="AC1:AC2"/>
    <mergeCell ref="A2:N2"/>
    <mergeCell ref="A4:A58"/>
    <mergeCell ref="B4:B58"/>
    <mergeCell ref="A59:A201"/>
    <mergeCell ref="B59:B201"/>
    <mergeCell ref="A202:A297"/>
    <mergeCell ref="B202:B297"/>
    <mergeCell ref="A298:A368"/>
    <mergeCell ref="B298:B368"/>
    <mergeCell ref="A369:A377"/>
    <mergeCell ref="B369:B377"/>
    <mergeCell ref="A379:A381"/>
    <mergeCell ref="B379:B381"/>
  </mergeCells>
  <conditionalFormatting sqref="AC4 AC10:AC306">
    <cfRule type="cellIs" priority="2" operator="greaterThan" aboveAverage="0" equalAverage="0" bottom="0" percent="0" rank="0" text="" dxfId="0">
      <formula>0</formula>
    </cfRule>
    <cfRule type="cellIs" priority="3" operator="greaterThan" aboveAverage="0" equalAverage="0" bottom="0" percent="0" rank="0" text="" dxfId="1">
      <formula>0</formula>
    </cfRule>
    <cfRule type="cellIs" priority="4" operator="greaterThan" aboveAverage="0" equalAverage="0" bottom="0" percent="0" rank="0" text="" dxfId="2">
      <formula>0</formula>
    </cfRule>
  </conditionalFormatting>
  <conditionalFormatting sqref="AC5:AC9">
    <cfRule type="cellIs" priority="5" operator="greaterThan" aboveAverage="0" equalAverage="0" bottom="0" percent="0" rank="0" text="" dxfId="3">
      <formula>0</formula>
    </cfRule>
    <cfRule type="cellIs" priority="6" operator="greaterThan" aboveAverage="0" equalAverage="0" bottom="0" percent="0" rank="0" text="" dxfId="4">
      <formula>0</formula>
    </cfRule>
    <cfRule type="cellIs" priority="7" operator="greaterThan" aboveAverage="0" equalAverage="0" bottom="0" percent="0" rank="0" text="" dxfId="5">
      <formula>0</formula>
    </cfRule>
  </conditionalFormatting>
  <conditionalFormatting sqref="AB10:AB306 O4:AB4 O5:AA306">
    <cfRule type="cellIs" priority="8" operator="greaterThan" aboveAverage="0" equalAverage="0" bottom="0" percent="0" rank="0" text="" dxfId="6">
      <formula>0</formula>
    </cfRule>
    <cfRule type="cellIs" priority="9" operator="greaterThan" aboveAverage="0" equalAverage="0" bottom="0" percent="0" rank="0" text="" dxfId="7">
      <formula>0</formula>
    </cfRule>
    <cfRule type="cellIs" priority="10" operator="greaterThan" aboveAverage="0" equalAverage="0" bottom="0" percent="0" rank="0" text="" dxfId="8">
      <formula>0</formula>
    </cfRule>
  </conditionalFormatting>
  <conditionalFormatting sqref="AB5:AB9">
    <cfRule type="cellIs" priority="11" operator="greaterThan" aboveAverage="0" equalAverage="0" bottom="0" percent="0" rank="0" text="" dxfId="9">
      <formula>0</formula>
    </cfRule>
    <cfRule type="cellIs" priority="12" operator="greaterThan" aboveAverage="0" equalAverage="0" bottom="0" percent="0" rank="0" text="" dxfId="10">
      <formula>0</formula>
    </cfRule>
    <cfRule type="cellIs" priority="13" operator="greaterThan" aboveAverage="0" equalAverage="0" bottom="0" percent="0" rank="0" text="" dxfId="11">
      <formula>0</formula>
    </cfRule>
  </conditionalFormatting>
  <conditionalFormatting sqref="O325">
    <cfRule type="cellIs" priority="14" operator="greaterThan" aboveAverage="0" equalAverage="0" bottom="0" percent="0" rank="0" text="" dxfId="12">
      <formula>0</formula>
    </cfRule>
    <cfRule type="cellIs" priority="15" operator="greaterThan" aboveAverage="0" equalAverage="0" bottom="0" percent="0" rank="0" text="" dxfId="13">
      <formula>0</formula>
    </cfRule>
    <cfRule type="cellIs" priority="16" operator="greaterThan" aboveAverage="0" equalAverage="0" bottom="0" percent="0" rank="0" text="" dxfId="14">
      <formula>0</formula>
    </cfRule>
  </conditionalFormatting>
  <conditionalFormatting sqref="O327">
    <cfRule type="cellIs" priority="17" operator="greaterThan" aboveAverage="0" equalAverage="0" bottom="0" percent="0" rank="0" text="" dxfId="15">
      <formula>0</formula>
    </cfRule>
    <cfRule type="cellIs" priority="18" operator="greaterThan" aboveAverage="0" equalAverage="0" bottom="0" percent="0" rank="0" text="" dxfId="16">
      <formula>0</formula>
    </cfRule>
    <cfRule type="cellIs" priority="19" operator="greaterThan" aboveAverage="0" equalAverage="0" bottom="0" percent="0" rank="0" text="" dxfId="17">
      <formula>0</formula>
    </cfRule>
  </conditionalFormatting>
  <conditionalFormatting sqref="O333">
    <cfRule type="cellIs" priority="20" operator="greaterThan" aboveAverage="0" equalAverage="0" bottom="0" percent="0" rank="0" text="" dxfId="18">
      <formula>0</formula>
    </cfRule>
    <cfRule type="cellIs" priority="21" operator="greaterThan" aboveAverage="0" equalAverage="0" bottom="0" percent="0" rank="0" text="" dxfId="19">
      <formula>0</formula>
    </cfRule>
    <cfRule type="cellIs" priority="22" operator="greaterThan" aboveAverage="0" equalAverage="0" bottom="0" percent="0" rank="0" text="" dxfId="20">
      <formula>0</formula>
    </cfRule>
  </conditionalFormatting>
  <conditionalFormatting sqref="O369:O376">
    <cfRule type="cellIs" priority="23" operator="greaterThan" aboveAverage="0" equalAverage="0" bottom="0" percent="0" rank="0" text="" dxfId="21">
      <formula>0</formula>
    </cfRule>
    <cfRule type="cellIs" priority="24" operator="greaterThan" aboveAverage="0" equalAverage="0" bottom="0" percent="0" rank="0" text="" dxfId="22">
      <formula>0</formula>
    </cfRule>
    <cfRule type="cellIs" priority="25" operator="greaterThan" aboveAverage="0" equalAverage="0" bottom="0" percent="0" rank="0" text="" dxfId="23">
      <formula>0</formula>
    </cfRule>
  </conditionalFormatting>
  <conditionalFormatting sqref="R331:S368">
    <cfRule type="cellIs" priority="26" operator="greaterThan" aboveAverage="0" equalAverage="0" bottom="0" percent="0" rank="0" text="" dxfId="24">
      <formula>0</formula>
    </cfRule>
    <cfRule type="cellIs" priority="27" operator="greaterThan" aboveAverage="0" equalAverage="0" bottom="0" percent="0" rank="0" text="" dxfId="25">
      <formula>0</formula>
    </cfRule>
    <cfRule type="cellIs" priority="28" operator="greaterThan" aboveAverage="0" equalAverage="0" bottom="0" percent="0" rank="0" text="" dxfId="26">
      <formula>0</formula>
    </cfRule>
  </conditionalFormatting>
  <printOptions headings="false" gridLines="false" gridLinesSet="true" horizontalCentered="false" verticalCentered="false"/>
  <pageMargins left="0.511805555555555" right="0.511805555555555" top="0.7875" bottom="0.78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legacyDrawing r:id="rId2"/>
</worksheet>
</file>

<file path=xl/worksheets/sheet6.xml><?xml version="1.0" encoding="utf-8"?>
<worksheet xmlns="http://schemas.openxmlformats.org/spreadsheetml/2006/main" xmlns:r="http://schemas.openxmlformats.org/officeDocument/2006/relationships">
  <sheetPr filterMode="false">
    <pageSetUpPr fitToPage="false"/>
  </sheetPr>
  <dimension ref="A1:R382"/>
  <sheetViews>
    <sheetView showFormulas="false" showGridLines="true" showRowColHeaders="true" showZeros="true" rightToLeft="false" tabSelected="false" showOutlineSymbols="true" defaultGridColor="true" view="normal" topLeftCell="N1" colorId="64" zoomScale="60" zoomScaleNormal="60" zoomScalePageLayoutView="100" workbookViewId="0">
      <selection pane="topLeft" activeCell="AN6" activeCellId="0" sqref="AN6"/>
    </sheetView>
  </sheetViews>
  <sheetFormatPr defaultRowHeight="15" zeroHeight="false" outlineLevelRow="0" outlineLevelCol="0"/>
  <cols>
    <col collapsed="false" customWidth="true" hidden="false" outlineLevel="0" max="1" min="1" style="1" width="20.86"/>
    <col collapsed="false" customWidth="true" hidden="false" outlineLevel="0" max="2" min="2" style="2" width="9.58"/>
    <col collapsed="false" customWidth="true" hidden="false" outlineLevel="0" max="3" min="3" style="3" width="8.86"/>
    <col collapsed="false" customWidth="true" hidden="false" outlineLevel="0" max="4" min="4" style="4" width="60.14"/>
    <col collapsed="false" customWidth="true" hidden="false" outlineLevel="0" max="5" min="5" style="5" width="16"/>
    <col collapsed="false" customWidth="true" hidden="false" outlineLevel="0" max="6" min="6" style="5" width="18.58"/>
    <col collapsed="false" customWidth="true" hidden="false" outlineLevel="0" max="7" min="7" style="2" width="18.58"/>
    <col collapsed="false" customWidth="true" hidden="false" outlineLevel="0" max="8" min="8" style="3" width="14.57"/>
    <col collapsed="false" customWidth="true" hidden="false" outlineLevel="0" max="9" min="9" style="6" width="10.85"/>
    <col collapsed="false" customWidth="true" hidden="false" outlineLevel="0" max="10" min="10" style="6" width="16.86"/>
    <col collapsed="false" customWidth="true" hidden="false" outlineLevel="0" max="11" min="11" style="7" width="15.15"/>
    <col collapsed="false" customWidth="true" hidden="false" outlineLevel="0" max="12" min="12" style="8" width="9.42"/>
    <col collapsed="false" customWidth="true" hidden="false" outlineLevel="0" max="13" min="13" style="9" width="13.29"/>
    <col collapsed="false" customWidth="true" hidden="false" outlineLevel="0" max="14" min="14" style="10" width="12.57"/>
    <col collapsed="false" customWidth="true" hidden="false" outlineLevel="0" max="18" min="15" style="11" width="17.14"/>
    <col collapsed="false" customWidth="true" hidden="false" outlineLevel="0" max="1025" min="19" style="13" width="9.71"/>
  </cols>
  <sheetData>
    <row r="1" customFormat="false" ht="27.75" hidden="false" customHeight="true" outlineLevel="0" collapsed="false">
      <c r="A1" s="17" t="s">
        <v>0</v>
      </c>
      <c r="B1" s="17"/>
      <c r="C1" s="17"/>
      <c r="D1" s="17" t="s">
        <v>1</v>
      </c>
      <c r="E1" s="17"/>
      <c r="F1" s="17"/>
      <c r="G1" s="17"/>
      <c r="H1" s="17"/>
      <c r="I1" s="17"/>
      <c r="J1" s="17"/>
      <c r="K1" s="17"/>
      <c r="L1" s="18" t="s">
        <v>2</v>
      </c>
      <c r="M1" s="18"/>
      <c r="N1" s="18"/>
      <c r="O1" s="19" t="s">
        <v>700</v>
      </c>
      <c r="P1" s="19" t="s">
        <v>701</v>
      </c>
      <c r="Q1" s="19" t="s">
        <v>702</v>
      </c>
      <c r="R1" s="19" t="s">
        <v>21</v>
      </c>
    </row>
    <row r="2" customFormat="false" ht="30.75" hidden="false" customHeight="true" outlineLevel="0" collapsed="false">
      <c r="A2" s="17" t="s">
        <v>703</v>
      </c>
      <c r="B2" s="17"/>
      <c r="C2" s="17"/>
      <c r="D2" s="17"/>
      <c r="E2" s="17"/>
      <c r="F2" s="17"/>
      <c r="G2" s="17"/>
      <c r="H2" s="17"/>
      <c r="I2" s="17"/>
      <c r="J2" s="17"/>
      <c r="K2" s="17"/>
      <c r="L2" s="17"/>
      <c r="M2" s="17"/>
      <c r="N2" s="17"/>
      <c r="O2" s="19"/>
      <c r="P2" s="19"/>
      <c r="Q2" s="19"/>
      <c r="R2" s="19"/>
    </row>
    <row r="3" s="29" customFormat="true" ht="30" hidden="false" customHeight="false" outlineLevel="0" collapsed="false">
      <c r="A3" s="21" t="s">
        <v>23</v>
      </c>
      <c r="B3" s="22" t="s">
        <v>24</v>
      </c>
      <c r="C3" s="23" t="s">
        <v>25</v>
      </c>
      <c r="D3" s="23" t="s">
        <v>26</v>
      </c>
      <c r="E3" s="23" t="s">
        <v>27</v>
      </c>
      <c r="F3" s="23" t="s">
        <v>28</v>
      </c>
      <c r="G3" s="23" t="s">
        <v>29</v>
      </c>
      <c r="H3" s="23" t="s">
        <v>30</v>
      </c>
      <c r="I3" s="21" t="s">
        <v>31</v>
      </c>
      <c r="J3" s="24" t="s">
        <v>32</v>
      </c>
      <c r="K3" s="25" t="s">
        <v>33</v>
      </c>
      <c r="L3" s="26" t="s">
        <v>34</v>
      </c>
      <c r="M3" s="27" t="s">
        <v>35</v>
      </c>
      <c r="N3" s="21" t="s">
        <v>36</v>
      </c>
      <c r="O3" s="28" t="n">
        <v>43607</v>
      </c>
      <c r="P3" s="28" t="n">
        <v>43873</v>
      </c>
      <c r="Q3" s="28" t="n">
        <v>43874</v>
      </c>
      <c r="R3" s="28" t="s">
        <v>644</v>
      </c>
    </row>
    <row r="4" customFormat="false" ht="66" hidden="false" customHeight="true" outlineLevel="0" collapsed="false">
      <c r="A4" s="30" t="s">
        <v>37</v>
      </c>
      <c r="B4" s="31" t="n">
        <v>1</v>
      </c>
      <c r="C4" s="32" t="n">
        <v>1</v>
      </c>
      <c r="D4" s="33" t="s">
        <v>38</v>
      </c>
      <c r="E4" s="34" t="s">
        <v>39</v>
      </c>
      <c r="F4" s="34" t="s">
        <v>40</v>
      </c>
      <c r="G4" s="34" t="s">
        <v>41</v>
      </c>
      <c r="H4" s="34" t="s">
        <v>42</v>
      </c>
      <c r="I4" s="35" t="n">
        <v>20</v>
      </c>
      <c r="J4" s="35" t="n">
        <v>30</v>
      </c>
      <c r="K4" s="36" t="n">
        <v>60</v>
      </c>
      <c r="L4" s="37"/>
      <c r="M4" s="38" t="n">
        <f aca="false">L4-(SUM(O4:R4))</f>
        <v>0</v>
      </c>
      <c r="N4" s="39" t="str">
        <f aca="false">IF(M4&lt;0,"ATENÇÃO","OK")</f>
        <v>OK</v>
      </c>
      <c r="O4" s="40"/>
      <c r="P4" s="41"/>
      <c r="Q4" s="41"/>
      <c r="R4" s="41"/>
    </row>
    <row r="5" customFormat="false" ht="15" hidden="false" customHeight="true" outlineLevel="0" collapsed="false">
      <c r="A5" s="30"/>
      <c r="B5" s="31"/>
      <c r="C5" s="32" t="n">
        <v>2</v>
      </c>
      <c r="D5" s="33" t="s">
        <v>43</v>
      </c>
      <c r="E5" s="34" t="s">
        <v>44</v>
      </c>
      <c r="F5" s="34" t="s">
        <v>45</v>
      </c>
      <c r="G5" s="34" t="s">
        <v>46</v>
      </c>
      <c r="H5" s="34" t="s">
        <v>42</v>
      </c>
      <c r="I5" s="35" t="n">
        <v>20</v>
      </c>
      <c r="J5" s="35" t="n">
        <v>30</v>
      </c>
      <c r="K5" s="36" t="n">
        <v>50</v>
      </c>
      <c r="L5" s="37"/>
      <c r="M5" s="38" t="n">
        <f aca="false">L5-(SUM(O5:R5))</f>
        <v>0</v>
      </c>
      <c r="N5" s="39" t="str">
        <f aca="false">IF(M5&lt;0,"ATENÇÃO","OK")</f>
        <v>OK</v>
      </c>
      <c r="O5" s="40"/>
      <c r="P5" s="41"/>
      <c r="Q5" s="41"/>
      <c r="R5" s="41"/>
    </row>
    <row r="6" customFormat="false" ht="15" hidden="false" customHeight="true" outlineLevel="0" collapsed="false">
      <c r="A6" s="30"/>
      <c r="B6" s="31"/>
      <c r="C6" s="44" t="n">
        <v>3</v>
      </c>
      <c r="D6" s="45" t="s">
        <v>47</v>
      </c>
      <c r="E6" s="34" t="s">
        <v>44</v>
      </c>
      <c r="F6" s="34" t="s">
        <v>48</v>
      </c>
      <c r="G6" s="34" t="n">
        <v>523</v>
      </c>
      <c r="H6" s="35" t="s">
        <v>49</v>
      </c>
      <c r="I6" s="35" t="n">
        <v>20</v>
      </c>
      <c r="J6" s="35" t="n">
        <v>30</v>
      </c>
      <c r="K6" s="36" t="n">
        <v>50</v>
      </c>
      <c r="L6" s="37" t="n">
        <v>20</v>
      </c>
      <c r="M6" s="38" t="n">
        <f aca="false">L6-(SUM(O6:R6))</f>
        <v>20</v>
      </c>
      <c r="N6" s="39" t="str">
        <f aca="false">IF(M6&lt;0,"ATENÇÃO","OK")</f>
        <v>OK</v>
      </c>
      <c r="O6" s="40"/>
      <c r="P6" s="41"/>
      <c r="Q6" s="41"/>
      <c r="R6" s="41"/>
    </row>
    <row r="7" customFormat="false" ht="15" hidden="false" customHeight="true" outlineLevel="0" collapsed="false">
      <c r="A7" s="30"/>
      <c r="B7" s="31"/>
      <c r="C7" s="32" t="n">
        <v>4</v>
      </c>
      <c r="D7" s="33" t="s">
        <v>50</v>
      </c>
      <c r="E7" s="34" t="s">
        <v>44</v>
      </c>
      <c r="F7" s="34" t="s">
        <v>45</v>
      </c>
      <c r="G7" s="34" t="s">
        <v>51</v>
      </c>
      <c r="H7" s="34" t="s">
        <v>42</v>
      </c>
      <c r="I7" s="35" t="n">
        <v>20</v>
      </c>
      <c r="J7" s="35" t="n">
        <v>30</v>
      </c>
      <c r="K7" s="36" t="n">
        <v>60</v>
      </c>
      <c r="L7" s="37"/>
      <c r="M7" s="38" t="n">
        <f aca="false">L7-(SUM(O7:R7))</f>
        <v>0</v>
      </c>
      <c r="N7" s="39" t="str">
        <f aca="false">IF(M7&lt;0,"ATENÇÃO","OK")</f>
        <v>OK</v>
      </c>
      <c r="O7" s="40"/>
      <c r="P7" s="41"/>
      <c r="Q7" s="41"/>
      <c r="R7" s="41"/>
    </row>
    <row r="8" customFormat="false" ht="15" hidden="false" customHeight="true" outlineLevel="0" collapsed="false">
      <c r="A8" s="30"/>
      <c r="B8" s="31"/>
      <c r="C8" s="32" t="n">
        <v>5</v>
      </c>
      <c r="D8" s="45" t="s">
        <v>52</v>
      </c>
      <c r="E8" s="34" t="s">
        <v>39</v>
      </c>
      <c r="F8" s="34" t="s">
        <v>53</v>
      </c>
      <c r="G8" s="34" t="s">
        <v>54</v>
      </c>
      <c r="H8" s="46" t="s">
        <v>55</v>
      </c>
      <c r="I8" s="35" t="n">
        <v>20</v>
      </c>
      <c r="J8" s="35" t="n">
        <v>30</v>
      </c>
      <c r="K8" s="36" t="n">
        <v>7</v>
      </c>
      <c r="L8" s="37"/>
      <c r="M8" s="38" t="n">
        <f aca="false">L8-(SUM(O8:R8))</f>
        <v>0</v>
      </c>
      <c r="N8" s="39" t="str">
        <f aca="false">IF(M8&lt;0,"ATENÇÃO","OK")</f>
        <v>OK</v>
      </c>
      <c r="O8" s="40"/>
      <c r="P8" s="41"/>
      <c r="Q8" s="41"/>
      <c r="R8" s="41"/>
    </row>
    <row r="9" customFormat="false" ht="15" hidden="false" customHeight="true" outlineLevel="0" collapsed="false">
      <c r="A9" s="30"/>
      <c r="B9" s="31"/>
      <c r="C9" s="32" t="n">
        <v>6</v>
      </c>
      <c r="D9" s="45" t="s">
        <v>56</v>
      </c>
      <c r="E9" s="34" t="s">
        <v>39</v>
      </c>
      <c r="F9" s="34" t="s">
        <v>53</v>
      </c>
      <c r="G9" s="34" t="s">
        <v>54</v>
      </c>
      <c r="H9" s="46" t="s">
        <v>55</v>
      </c>
      <c r="I9" s="35" t="n">
        <v>20</v>
      </c>
      <c r="J9" s="35" t="n">
        <v>30</v>
      </c>
      <c r="K9" s="36" t="n">
        <v>7</v>
      </c>
      <c r="L9" s="37"/>
      <c r="M9" s="38" t="n">
        <f aca="false">L9-(SUM(O9:R9))</f>
        <v>0</v>
      </c>
      <c r="N9" s="39" t="str">
        <f aca="false">IF(M9&lt;0,"ATENÇÃO","OK")</f>
        <v>OK</v>
      </c>
      <c r="O9" s="40"/>
      <c r="P9" s="41"/>
      <c r="Q9" s="41"/>
      <c r="R9" s="41"/>
    </row>
    <row r="10" customFormat="false" ht="15" hidden="false" customHeight="true" outlineLevel="0" collapsed="false">
      <c r="A10" s="30"/>
      <c r="B10" s="31"/>
      <c r="C10" s="32" t="n">
        <v>7</v>
      </c>
      <c r="D10" s="45" t="s">
        <v>57</v>
      </c>
      <c r="E10" s="34" t="s">
        <v>39</v>
      </c>
      <c r="F10" s="34" t="s">
        <v>53</v>
      </c>
      <c r="G10" s="34" t="s">
        <v>58</v>
      </c>
      <c r="H10" s="46" t="s">
        <v>55</v>
      </c>
      <c r="I10" s="35" t="n">
        <v>20</v>
      </c>
      <c r="J10" s="35" t="n">
        <v>30</v>
      </c>
      <c r="K10" s="36" t="n">
        <v>7</v>
      </c>
      <c r="L10" s="37"/>
      <c r="M10" s="38" t="n">
        <f aca="false">L10-(SUM(O10:R10))</f>
        <v>0</v>
      </c>
      <c r="N10" s="39" t="str">
        <f aca="false">IF(M10&lt;0,"ATENÇÃO","OK")</f>
        <v>OK</v>
      </c>
      <c r="O10" s="40"/>
      <c r="P10" s="41"/>
      <c r="Q10" s="41"/>
      <c r="R10" s="41"/>
    </row>
    <row r="11" customFormat="false" ht="15" hidden="false" customHeight="true" outlineLevel="0" collapsed="false">
      <c r="A11" s="30"/>
      <c r="B11" s="31"/>
      <c r="C11" s="44" t="n">
        <v>8</v>
      </c>
      <c r="D11" s="45" t="s">
        <v>59</v>
      </c>
      <c r="E11" s="35" t="s">
        <v>39</v>
      </c>
      <c r="F11" s="35" t="s">
        <v>60</v>
      </c>
      <c r="G11" s="34" t="s">
        <v>61</v>
      </c>
      <c r="H11" s="35" t="s">
        <v>62</v>
      </c>
      <c r="I11" s="35" t="n">
        <v>20</v>
      </c>
      <c r="J11" s="35" t="n">
        <v>30</v>
      </c>
      <c r="K11" s="36" t="n">
        <v>4</v>
      </c>
      <c r="L11" s="37"/>
      <c r="M11" s="38" t="n">
        <f aca="false">L11-(SUM(O11:R11))</f>
        <v>0</v>
      </c>
      <c r="N11" s="39" t="str">
        <f aca="false">IF(M11&lt;0,"ATENÇÃO","OK")</f>
        <v>OK</v>
      </c>
      <c r="O11" s="40"/>
      <c r="P11" s="41"/>
      <c r="Q11" s="41"/>
      <c r="R11" s="41"/>
    </row>
    <row r="12" customFormat="false" ht="15" hidden="false" customHeight="true" outlineLevel="0" collapsed="false">
      <c r="A12" s="30"/>
      <c r="B12" s="31"/>
      <c r="C12" s="32" t="n">
        <v>9</v>
      </c>
      <c r="D12" s="45" t="s">
        <v>63</v>
      </c>
      <c r="E12" s="35" t="s">
        <v>39</v>
      </c>
      <c r="F12" s="35" t="s">
        <v>60</v>
      </c>
      <c r="G12" s="34" t="s">
        <v>61</v>
      </c>
      <c r="H12" s="35" t="s">
        <v>62</v>
      </c>
      <c r="I12" s="35" t="n">
        <v>20</v>
      </c>
      <c r="J12" s="35" t="n">
        <v>30</v>
      </c>
      <c r="K12" s="36" t="n">
        <v>6</v>
      </c>
      <c r="L12" s="37"/>
      <c r="M12" s="38" t="n">
        <f aca="false">L12-(SUM(O12:R12))</f>
        <v>0</v>
      </c>
      <c r="N12" s="39" t="str">
        <f aca="false">IF(M12&lt;0,"ATENÇÃO","OK")</f>
        <v>OK</v>
      </c>
      <c r="O12" s="40"/>
      <c r="P12" s="41"/>
      <c r="Q12" s="41"/>
      <c r="R12" s="41"/>
    </row>
    <row r="13" customFormat="false" ht="15" hidden="false" customHeight="true" outlineLevel="0" collapsed="false">
      <c r="A13" s="30"/>
      <c r="B13" s="31"/>
      <c r="C13" s="32" t="n">
        <v>10</v>
      </c>
      <c r="D13" s="45" t="s">
        <v>64</v>
      </c>
      <c r="E13" s="35" t="s">
        <v>39</v>
      </c>
      <c r="F13" s="35" t="s">
        <v>65</v>
      </c>
      <c r="G13" s="34" t="s">
        <v>66</v>
      </c>
      <c r="H13" s="35" t="s">
        <v>62</v>
      </c>
      <c r="I13" s="35" t="n">
        <v>20</v>
      </c>
      <c r="J13" s="35" t="n">
        <v>30</v>
      </c>
      <c r="K13" s="36" t="n">
        <v>9</v>
      </c>
      <c r="L13" s="37"/>
      <c r="M13" s="38" t="n">
        <f aca="false">L13-(SUM(O13:R13))</f>
        <v>0</v>
      </c>
      <c r="N13" s="39" t="str">
        <f aca="false">IF(M13&lt;0,"ATENÇÃO","OK")</f>
        <v>OK</v>
      </c>
      <c r="O13" s="40"/>
      <c r="P13" s="41"/>
      <c r="Q13" s="41"/>
      <c r="R13" s="41"/>
    </row>
    <row r="14" customFormat="false" ht="15" hidden="false" customHeight="true" outlineLevel="0" collapsed="false">
      <c r="A14" s="30"/>
      <c r="B14" s="31"/>
      <c r="C14" s="32" t="n">
        <v>11</v>
      </c>
      <c r="D14" s="45" t="s">
        <v>67</v>
      </c>
      <c r="E14" s="35" t="s">
        <v>39</v>
      </c>
      <c r="F14" s="35" t="s">
        <v>60</v>
      </c>
      <c r="G14" s="34" t="s">
        <v>61</v>
      </c>
      <c r="H14" s="35" t="s">
        <v>62</v>
      </c>
      <c r="I14" s="35" t="n">
        <v>20</v>
      </c>
      <c r="J14" s="35" t="n">
        <v>30</v>
      </c>
      <c r="K14" s="36" t="n">
        <v>6.5</v>
      </c>
      <c r="L14" s="37"/>
      <c r="M14" s="38" t="n">
        <f aca="false">L14-(SUM(O14:R14))</f>
        <v>0</v>
      </c>
      <c r="N14" s="39" t="str">
        <f aca="false">IF(M14&lt;0,"ATENÇÃO","OK")</f>
        <v>OK</v>
      </c>
      <c r="O14" s="40"/>
      <c r="P14" s="41"/>
      <c r="Q14" s="41"/>
      <c r="R14" s="41"/>
    </row>
    <row r="15" customFormat="false" ht="15" hidden="false" customHeight="true" outlineLevel="0" collapsed="false">
      <c r="A15" s="30"/>
      <c r="B15" s="31"/>
      <c r="C15" s="32" t="n">
        <v>12</v>
      </c>
      <c r="D15" s="33" t="s">
        <v>68</v>
      </c>
      <c r="E15" s="34" t="s">
        <v>39</v>
      </c>
      <c r="F15" s="34" t="s">
        <v>48</v>
      </c>
      <c r="G15" s="34" t="n">
        <v>538</v>
      </c>
      <c r="H15" s="34" t="s">
        <v>42</v>
      </c>
      <c r="I15" s="35" t="n">
        <v>20</v>
      </c>
      <c r="J15" s="35" t="n">
        <v>30</v>
      </c>
      <c r="K15" s="36" t="n">
        <v>7</v>
      </c>
      <c r="L15" s="37" t="n">
        <v>20</v>
      </c>
      <c r="M15" s="38" t="n">
        <f aca="false">L15-(SUM(O15:R15))</f>
        <v>20</v>
      </c>
      <c r="N15" s="39" t="str">
        <f aca="false">IF(M15&lt;0,"ATENÇÃO","OK")</f>
        <v>OK</v>
      </c>
      <c r="O15" s="40"/>
      <c r="P15" s="41"/>
      <c r="Q15" s="41"/>
      <c r="R15" s="41"/>
    </row>
    <row r="16" customFormat="false" ht="15" hidden="false" customHeight="true" outlineLevel="0" collapsed="false">
      <c r="A16" s="30"/>
      <c r="B16" s="31"/>
      <c r="C16" s="44" t="n">
        <v>13</v>
      </c>
      <c r="D16" s="33" t="s">
        <v>69</v>
      </c>
      <c r="E16" s="34" t="s">
        <v>39</v>
      </c>
      <c r="F16" s="34" t="s">
        <v>70</v>
      </c>
      <c r="G16" s="34" t="s">
        <v>71</v>
      </c>
      <c r="H16" s="34" t="s">
        <v>42</v>
      </c>
      <c r="I16" s="35" t="n">
        <v>20</v>
      </c>
      <c r="J16" s="35" t="n">
        <v>30</v>
      </c>
      <c r="K16" s="36" t="n">
        <v>8</v>
      </c>
      <c r="L16" s="37" t="n">
        <v>5</v>
      </c>
      <c r="M16" s="38" t="n">
        <f aca="false">L16-(SUM(O16:R16))</f>
        <v>5</v>
      </c>
      <c r="N16" s="39" t="str">
        <f aca="false">IF(M16&lt;0,"ATENÇÃO","OK")</f>
        <v>OK</v>
      </c>
      <c r="O16" s="40"/>
      <c r="P16" s="41"/>
      <c r="Q16" s="41"/>
      <c r="R16" s="41"/>
    </row>
    <row r="17" customFormat="false" ht="15" hidden="false" customHeight="true" outlineLevel="0" collapsed="false">
      <c r="A17" s="30"/>
      <c r="B17" s="31"/>
      <c r="C17" s="32" t="n">
        <v>14</v>
      </c>
      <c r="D17" s="33" t="s">
        <v>72</v>
      </c>
      <c r="E17" s="34" t="s">
        <v>39</v>
      </c>
      <c r="F17" s="34" t="s">
        <v>53</v>
      </c>
      <c r="G17" s="34" t="s">
        <v>58</v>
      </c>
      <c r="H17" s="34" t="s">
        <v>73</v>
      </c>
      <c r="I17" s="35" t="n">
        <v>20</v>
      </c>
      <c r="J17" s="35" t="n">
        <v>30</v>
      </c>
      <c r="K17" s="36" t="n">
        <v>110</v>
      </c>
      <c r="L17" s="37" t="n">
        <v>32</v>
      </c>
      <c r="M17" s="38" t="n">
        <f aca="false">L17-(SUM(O17:R17))</f>
        <v>32</v>
      </c>
      <c r="N17" s="39" t="str">
        <f aca="false">IF(M17&lt;0,"ATENÇÃO","OK")</f>
        <v>OK</v>
      </c>
      <c r="O17" s="40"/>
      <c r="P17" s="41"/>
      <c r="Q17" s="41"/>
      <c r="R17" s="41"/>
    </row>
    <row r="18" customFormat="false" ht="15" hidden="false" customHeight="true" outlineLevel="0" collapsed="false">
      <c r="A18" s="30"/>
      <c r="B18" s="31"/>
      <c r="C18" s="32" t="n">
        <v>15</v>
      </c>
      <c r="D18" s="33" t="s">
        <v>74</v>
      </c>
      <c r="E18" s="34" t="s">
        <v>39</v>
      </c>
      <c r="F18" s="34" t="s">
        <v>48</v>
      </c>
      <c r="G18" s="34" t="n">
        <v>152</v>
      </c>
      <c r="H18" s="34" t="s">
        <v>42</v>
      </c>
      <c r="I18" s="35" t="n">
        <v>20</v>
      </c>
      <c r="J18" s="35" t="n">
        <v>30</v>
      </c>
      <c r="K18" s="36" t="n">
        <v>33</v>
      </c>
      <c r="L18" s="37"/>
      <c r="M18" s="38" t="n">
        <f aca="false">L18-(SUM(O18:R18))</f>
        <v>0</v>
      </c>
      <c r="N18" s="39" t="str">
        <f aca="false">IF(M18&lt;0,"ATENÇÃO","OK")</f>
        <v>OK</v>
      </c>
      <c r="O18" s="40"/>
      <c r="P18" s="41"/>
      <c r="Q18" s="41"/>
      <c r="R18" s="41"/>
    </row>
    <row r="19" customFormat="false" ht="15" hidden="false" customHeight="true" outlineLevel="0" collapsed="false">
      <c r="A19" s="30"/>
      <c r="B19" s="31"/>
      <c r="C19" s="32" t="n">
        <v>16</v>
      </c>
      <c r="D19" s="33" t="s">
        <v>75</v>
      </c>
      <c r="E19" s="34" t="s">
        <v>39</v>
      </c>
      <c r="F19" s="34" t="s">
        <v>53</v>
      </c>
      <c r="G19" s="34" t="s">
        <v>76</v>
      </c>
      <c r="H19" s="34" t="s">
        <v>55</v>
      </c>
      <c r="I19" s="35" t="n">
        <v>20</v>
      </c>
      <c r="J19" s="35" t="n">
        <v>30</v>
      </c>
      <c r="K19" s="36" t="n">
        <v>2</v>
      </c>
      <c r="L19" s="37" t="n">
        <v>500</v>
      </c>
      <c r="M19" s="38" t="n">
        <f aca="false">L19-(SUM(O19:R19))</f>
        <v>500</v>
      </c>
      <c r="N19" s="39" t="str">
        <f aca="false">IF(M19&lt;0,"ATENÇÃO","OK")</f>
        <v>OK</v>
      </c>
      <c r="O19" s="40"/>
      <c r="P19" s="41"/>
      <c r="Q19" s="41"/>
      <c r="R19" s="41"/>
    </row>
    <row r="20" customFormat="false" ht="15" hidden="false" customHeight="true" outlineLevel="0" collapsed="false">
      <c r="A20" s="30"/>
      <c r="B20" s="31"/>
      <c r="C20" s="32" t="n">
        <v>17</v>
      </c>
      <c r="D20" s="33" t="s">
        <v>77</v>
      </c>
      <c r="E20" s="34" t="s">
        <v>39</v>
      </c>
      <c r="F20" s="34" t="s">
        <v>53</v>
      </c>
      <c r="G20" s="34" t="s">
        <v>58</v>
      </c>
      <c r="H20" s="34" t="s">
        <v>73</v>
      </c>
      <c r="I20" s="35" t="n">
        <v>20</v>
      </c>
      <c r="J20" s="35" t="n">
        <v>30</v>
      </c>
      <c r="K20" s="36" t="n">
        <v>380</v>
      </c>
      <c r="L20" s="37"/>
      <c r="M20" s="38" t="n">
        <f aca="false">L20-(SUM(O20:R20))</f>
        <v>0</v>
      </c>
      <c r="N20" s="39" t="str">
        <f aca="false">IF(M20&lt;0,"ATENÇÃO","OK")</f>
        <v>OK</v>
      </c>
      <c r="O20" s="40"/>
      <c r="P20" s="41"/>
      <c r="Q20" s="41"/>
      <c r="R20" s="41"/>
    </row>
    <row r="21" customFormat="false" ht="15" hidden="false" customHeight="true" outlineLevel="0" collapsed="false">
      <c r="A21" s="30"/>
      <c r="B21" s="31"/>
      <c r="C21" s="44" t="n">
        <v>18</v>
      </c>
      <c r="D21" s="45" t="s">
        <v>78</v>
      </c>
      <c r="E21" s="34" t="s">
        <v>39</v>
      </c>
      <c r="F21" s="34" t="s">
        <v>53</v>
      </c>
      <c r="G21" s="47" t="s">
        <v>58</v>
      </c>
      <c r="H21" s="35" t="s">
        <v>73</v>
      </c>
      <c r="I21" s="35" t="n">
        <v>20</v>
      </c>
      <c r="J21" s="35" t="n">
        <v>30</v>
      </c>
      <c r="K21" s="36" t="n">
        <v>380</v>
      </c>
      <c r="L21" s="37"/>
      <c r="M21" s="38" t="n">
        <f aca="false">L21-(SUM(O21:R21))</f>
        <v>0</v>
      </c>
      <c r="N21" s="39" t="str">
        <f aca="false">IF(M21&lt;0,"ATENÇÃO","OK")</f>
        <v>OK</v>
      </c>
      <c r="O21" s="40"/>
      <c r="P21" s="41"/>
      <c r="Q21" s="41"/>
      <c r="R21" s="41"/>
    </row>
    <row r="22" customFormat="false" ht="15" hidden="false" customHeight="true" outlineLevel="0" collapsed="false">
      <c r="A22" s="30"/>
      <c r="B22" s="31"/>
      <c r="C22" s="32" t="n">
        <v>19</v>
      </c>
      <c r="D22" s="33" t="s">
        <v>79</v>
      </c>
      <c r="E22" s="34" t="s">
        <v>39</v>
      </c>
      <c r="F22" s="34" t="s">
        <v>53</v>
      </c>
      <c r="G22" s="47" t="s">
        <v>58</v>
      </c>
      <c r="H22" s="34" t="s">
        <v>73</v>
      </c>
      <c r="I22" s="35" t="n">
        <v>20</v>
      </c>
      <c r="J22" s="35" t="n">
        <v>30</v>
      </c>
      <c r="K22" s="36" t="n">
        <v>430</v>
      </c>
      <c r="L22" s="37"/>
      <c r="M22" s="38" t="n">
        <f aca="false">L22-(SUM(O22:R22))</f>
        <v>0</v>
      </c>
      <c r="N22" s="39" t="str">
        <f aca="false">IF(M22&lt;0,"ATENÇÃO","OK")</f>
        <v>OK</v>
      </c>
      <c r="O22" s="40"/>
      <c r="P22" s="41"/>
      <c r="Q22" s="41"/>
      <c r="R22" s="41"/>
    </row>
    <row r="23" customFormat="false" ht="15" hidden="false" customHeight="true" outlineLevel="0" collapsed="false">
      <c r="A23" s="30"/>
      <c r="B23" s="31"/>
      <c r="C23" s="32" t="n">
        <v>20</v>
      </c>
      <c r="D23" s="33" t="s">
        <v>80</v>
      </c>
      <c r="E23" s="34" t="s">
        <v>39</v>
      </c>
      <c r="F23" s="34" t="s">
        <v>53</v>
      </c>
      <c r="G23" s="47" t="s">
        <v>58</v>
      </c>
      <c r="H23" s="34" t="s">
        <v>73</v>
      </c>
      <c r="I23" s="35" t="n">
        <v>20</v>
      </c>
      <c r="J23" s="35" t="n">
        <v>30</v>
      </c>
      <c r="K23" s="36" t="n">
        <v>110</v>
      </c>
      <c r="L23" s="37" t="n">
        <v>10</v>
      </c>
      <c r="M23" s="38" t="n">
        <f aca="false">L23-(SUM(O23:R23))</f>
        <v>10</v>
      </c>
      <c r="N23" s="39" t="str">
        <f aca="false">IF(M23&lt;0,"ATENÇÃO","OK")</f>
        <v>OK</v>
      </c>
      <c r="O23" s="40"/>
      <c r="P23" s="41"/>
      <c r="Q23" s="41"/>
      <c r="R23" s="41"/>
    </row>
    <row r="24" customFormat="false" ht="15" hidden="false" customHeight="true" outlineLevel="0" collapsed="false">
      <c r="A24" s="30"/>
      <c r="B24" s="31"/>
      <c r="C24" s="32" t="n">
        <v>21</v>
      </c>
      <c r="D24" s="33" t="s">
        <v>81</v>
      </c>
      <c r="E24" s="34" t="s">
        <v>39</v>
      </c>
      <c r="F24" s="34" t="s">
        <v>53</v>
      </c>
      <c r="G24" s="47" t="s">
        <v>58</v>
      </c>
      <c r="H24" s="34" t="s">
        <v>73</v>
      </c>
      <c r="I24" s="35" t="n">
        <v>20</v>
      </c>
      <c r="J24" s="35" t="n">
        <v>30</v>
      </c>
      <c r="K24" s="36" t="n">
        <v>110</v>
      </c>
      <c r="L24" s="37" t="n">
        <v>10</v>
      </c>
      <c r="M24" s="38" t="n">
        <f aca="false">L24-(SUM(O24:R24))</f>
        <v>10</v>
      </c>
      <c r="N24" s="39" t="str">
        <f aca="false">IF(M24&lt;0,"ATENÇÃO","OK")</f>
        <v>OK</v>
      </c>
      <c r="O24" s="40"/>
      <c r="P24" s="41"/>
      <c r="Q24" s="41"/>
      <c r="R24" s="41"/>
    </row>
    <row r="25" customFormat="false" ht="15" hidden="false" customHeight="true" outlineLevel="0" collapsed="false">
      <c r="A25" s="30"/>
      <c r="B25" s="31"/>
      <c r="C25" s="32" t="n">
        <v>22</v>
      </c>
      <c r="D25" s="33" t="s">
        <v>82</v>
      </c>
      <c r="E25" s="34" t="s">
        <v>39</v>
      </c>
      <c r="F25" s="34" t="s">
        <v>53</v>
      </c>
      <c r="G25" s="47" t="s">
        <v>58</v>
      </c>
      <c r="H25" s="34" t="s">
        <v>73</v>
      </c>
      <c r="I25" s="35" t="n">
        <v>20</v>
      </c>
      <c r="J25" s="35" t="n">
        <v>30</v>
      </c>
      <c r="K25" s="36" t="n">
        <v>234</v>
      </c>
      <c r="L25" s="37" t="n">
        <v>15</v>
      </c>
      <c r="M25" s="38" t="n">
        <f aca="false">L25-(SUM(O25:R25))</f>
        <v>15</v>
      </c>
      <c r="N25" s="39" t="str">
        <f aca="false">IF(M25&lt;0,"ATENÇÃO","OK")</f>
        <v>OK</v>
      </c>
      <c r="O25" s="40"/>
      <c r="P25" s="41"/>
      <c r="Q25" s="41"/>
      <c r="R25" s="41"/>
    </row>
    <row r="26" customFormat="false" ht="15" hidden="false" customHeight="true" outlineLevel="0" collapsed="false">
      <c r="A26" s="30"/>
      <c r="B26" s="31"/>
      <c r="C26" s="44" t="n">
        <v>23</v>
      </c>
      <c r="D26" s="45" t="s">
        <v>83</v>
      </c>
      <c r="E26" s="34" t="s">
        <v>39</v>
      </c>
      <c r="F26" s="34" t="s">
        <v>53</v>
      </c>
      <c r="G26" s="47" t="s">
        <v>58</v>
      </c>
      <c r="H26" s="35" t="s">
        <v>73</v>
      </c>
      <c r="I26" s="35" t="n">
        <v>20</v>
      </c>
      <c r="J26" s="35" t="n">
        <v>30</v>
      </c>
      <c r="K26" s="36" t="n">
        <v>234</v>
      </c>
      <c r="L26" s="37" t="n">
        <v>15</v>
      </c>
      <c r="M26" s="38" t="n">
        <f aca="false">L26-(SUM(O26:R26))</f>
        <v>15</v>
      </c>
      <c r="N26" s="39" t="str">
        <f aca="false">IF(M26&lt;0,"ATENÇÃO","OK")</f>
        <v>OK</v>
      </c>
      <c r="O26" s="40"/>
      <c r="P26" s="41"/>
      <c r="Q26" s="41"/>
      <c r="R26" s="41"/>
    </row>
    <row r="27" customFormat="false" ht="15" hidden="false" customHeight="true" outlineLevel="0" collapsed="false">
      <c r="A27" s="30"/>
      <c r="B27" s="31"/>
      <c r="C27" s="32" t="n">
        <v>24</v>
      </c>
      <c r="D27" s="33" t="s">
        <v>84</v>
      </c>
      <c r="E27" s="34" t="s">
        <v>39</v>
      </c>
      <c r="F27" s="34" t="s">
        <v>53</v>
      </c>
      <c r="G27" s="47" t="s">
        <v>58</v>
      </c>
      <c r="H27" s="34" t="s">
        <v>73</v>
      </c>
      <c r="I27" s="35" t="n">
        <v>20</v>
      </c>
      <c r="J27" s="35" t="n">
        <v>30</v>
      </c>
      <c r="K27" s="36" t="n">
        <v>234</v>
      </c>
      <c r="L27" s="37" t="n">
        <v>15</v>
      </c>
      <c r="M27" s="38" t="n">
        <f aca="false">L27-(SUM(O27:R27))</f>
        <v>15</v>
      </c>
      <c r="N27" s="39" t="str">
        <f aca="false">IF(M27&lt;0,"ATENÇÃO","OK")</f>
        <v>OK</v>
      </c>
      <c r="O27" s="40"/>
      <c r="P27" s="41"/>
      <c r="Q27" s="41"/>
      <c r="R27" s="41"/>
    </row>
    <row r="28" customFormat="false" ht="15" hidden="false" customHeight="true" outlineLevel="0" collapsed="false">
      <c r="A28" s="30"/>
      <c r="B28" s="31"/>
      <c r="C28" s="32" t="n">
        <v>25</v>
      </c>
      <c r="D28" s="33" t="s">
        <v>85</v>
      </c>
      <c r="E28" s="34" t="s">
        <v>39</v>
      </c>
      <c r="F28" s="34" t="s">
        <v>53</v>
      </c>
      <c r="G28" s="47" t="s">
        <v>58</v>
      </c>
      <c r="H28" s="34" t="s">
        <v>73</v>
      </c>
      <c r="I28" s="35" t="n">
        <v>20</v>
      </c>
      <c r="J28" s="35" t="n">
        <v>30</v>
      </c>
      <c r="K28" s="36" t="n">
        <v>234</v>
      </c>
      <c r="L28" s="37" t="n">
        <v>15</v>
      </c>
      <c r="M28" s="38" t="n">
        <f aca="false">L28-(SUM(O28:R28))</f>
        <v>15</v>
      </c>
      <c r="N28" s="39" t="str">
        <f aca="false">IF(M28&lt;0,"ATENÇÃO","OK")</f>
        <v>OK</v>
      </c>
      <c r="O28" s="40"/>
      <c r="P28" s="41"/>
      <c r="Q28" s="41"/>
      <c r="R28" s="41"/>
    </row>
    <row r="29" customFormat="false" ht="15" hidden="false" customHeight="true" outlineLevel="0" collapsed="false">
      <c r="A29" s="30"/>
      <c r="B29" s="31"/>
      <c r="C29" s="32" t="n">
        <v>26</v>
      </c>
      <c r="D29" s="45" t="s">
        <v>86</v>
      </c>
      <c r="E29" s="34" t="s">
        <v>39</v>
      </c>
      <c r="F29" s="34" t="s">
        <v>53</v>
      </c>
      <c r="G29" s="34" t="s">
        <v>58</v>
      </c>
      <c r="H29" s="35" t="s">
        <v>73</v>
      </c>
      <c r="I29" s="35" t="n">
        <v>20</v>
      </c>
      <c r="J29" s="35" t="n">
        <v>30</v>
      </c>
      <c r="K29" s="36" t="n">
        <v>71</v>
      </c>
      <c r="L29" s="37" t="n">
        <v>6</v>
      </c>
      <c r="M29" s="38" t="n">
        <f aca="false">L29-(SUM(O29:R29))</f>
        <v>6</v>
      </c>
      <c r="N29" s="39" t="str">
        <f aca="false">IF(M29&lt;0,"ATENÇÃO","OK")</f>
        <v>OK</v>
      </c>
      <c r="O29" s="40"/>
      <c r="P29" s="41"/>
      <c r="Q29" s="41"/>
      <c r="R29" s="41"/>
    </row>
    <row r="30" customFormat="false" ht="15" hidden="false" customHeight="true" outlineLevel="0" collapsed="false">
      <c r="A30" s="30"/>
      <c r="B30" s="31"/>
      <c r="C30" s="32" t="n">
        <v>27</v>
      </c>
      <c r="D30" s="45" t="s">
        <v>87</v>
      </c>
      <c r="E30" s="34" t="s">
        <v>39</v>
      </c>
      <c r="F30" s="34" t="s">
        <v>53</v>
      </c>
      <c r="G30" s="34" t="s">
        <v>58</v>
      </c>
      <c r="H30" s="35" t="s">
        <v>73</v>
      </c>
      <c r="I30" s="35" t="n">
        <v>20</v>
      </c>
      <c r="J30" s="35" t="n">
        <v>30</v>
      </c>
      <c r="K30" s="36" t="n">
        <v>71</v>
      </c>
      <c r="L30" s="37" t="n">
        <v>6</v>
      </c>
      <c r="M30" s="38" t="n">
        <f aca="false">L30-(SUM(O30:R30))</f>
        <v>6</v>
      </c>
      <c r="N30" s="39" t="str">
        <f aca="false">IF(M30&lt;0,"ATENÇÃO","OK")</f>
        <v>OK</v>
      </c>
      <c r="O30" s="40"/>
      <c r="P30" s="41"/>
      <c r="Q30" s="41"/>
      <c r="R30" s="41"/>
    </row>
    <row r="31" customFormat="false" ht="15" hidden="false" customHeight="true" outlineLevel="0" collapsed="false">
      <c r="A31" s="30"/>
      <c r="B31" s="31"/>
      <c r="C31" s="44" t="n">
        <v>28</v>
      </c>
      <c r="D31" s="45" t="s">
        <v>88</v>
      </c>
      <c r="E31" s="34" t="s">
        <v>39</v>
      </c>
      <c r="F31" s="34" t="s">
        <v>53</v>
      </c>
      <c r="G31" s="34" t="s">
        <v>58</v>
      </c>
      <c r="H31" s="35" t="s">
        <v>73</v>
      </c>
      <c r="I31" s="35" t="n">
        <v>20</v>
      </c>
      <c r="J31" s="35" t="n">
        <v>30</v>
      </c>
      <c r="K31" s="36" t="n">
        <v>71</v>
      </c>
      <c r="L31" s="37" t="n">
        <v>6</v>
      </c>
      <c r="M31" s="38" t="n">
        <f aca="false">L31-(SUM(O31:R31))</f>
        <v>6</v>
      </c>
      <c r="N31" s="39" t="str">
        <f aca="false">IF(M31&lt;0,"ATENÇÃO","OK")</f>
        <v>OK</v>
      </c>
      <c r="O31" s="40"/>
      <c r="P31" s="41"/>
      <c r="Q31" s="41"/>
      <c r="R31" s="41"/>
    </row>
    <row r="32" customFormat="false" ht="15" hidden="false" customHeight="true" outlineLevel="0" collapsed="false">
      <c r="A32" s="30"/>
      <c r="B32" s="31"/>
      <c r="C32" s="32" t="n">
        <v>29</v>
      </c>
      <c r="D32" s="45" t="s">
        <v>89</v>
      </c>
      <c r="E32" s="34" t="s">
        <v>39</v>
      </c>
      <c r="F32" s="34" t="s">
        <v>53</v>
      </c>
      <c r="G32" s="34" t="s">
        <v>58</v>
      </c>
      <c r="H32" s="35" t="s">
        <v>73</v>
      </c>
      <c r="I32" s="35" t="n">
        <v>20</v>
      </c>
      <c r="J32" s="35" t="n">
        <v>30</v>
      </c>
      <c r="K32" s="36" t="n">
        <v>71</v>
      </c>
      <c r="L32" s="37" t="n">
        <v>6</v>
      </c>
      <c r="M32" s="38" t="n">
        <f aca="false">L32-(SUM(O32:R32))</f>
        <v>6</v>
      </c>
      <c r="N32" s="39" t="str">
        <f aca="false">IF(M32&lt;0,"ATENÇÃO","OK")</f>
        <v>OK</v>
      </c>
      <c r="O32" s="40"/>
      <c r="P32" s="41"/>
      <c r="Q32" s="41"/>
      <c r="R32" s="41"/>
    </row>
    <row r="33" customFormat="false" ht="15" hidden="false" customHeight="true" outlineLevel="0" collapsed="false">
      <c r="A33" s="30"/>
      <c r="B33" s="31"/>
      <c r="C33" s="32" t="n">
        <v>30</v>
      </c>
      <c r="D33" s="33" t="s">
        <v>90</v>
      </c>
      <c r="E33" s="34" t="s">
        <v>39</v>
      </c>
      <c r="F33" s="34" t="s">
        <v>53</v>
      </c>
      <c r="G33" s="34" t="s">
        <v>58</v>
      </c>
      <c r="H33" s="34" t="s">
        <v>73</v>
      </c>
      <c r="I33" s="35" t="n">
        <v>20</v>
      </c>
      <c r="J33" s="35" t="n">
        <v>30</v>
      </c>
      <c r="K33" s="36" t="n">
        <v>71</v>
      </c>
      <c r="L33" s="37" t="n">
        <v>10</v>
      </c>
      <c r="M33" s="38" t="n">
        <f aca="false">L33-(SUM(O33:R33))</f>
        <v>10</v>
      </c>
      <c r="N33" s="39" t="str">
        <f aca="false">IF(M33&lt;0,"ATENÇÃO","OK")</f>
        <v>OK</v>
      </c>
      <c r="O33" s="40"/>
      <c r="P33" s="41"/>
      <c r="Q33" s="41"/>
      <c r="R33" s="41"/>
    </row>
    <row r="34" customFormat="false" ht="15" hidden="false" customHeight="true" outlineLevel="0" collapsed="false">
      <c r="A34" s="30"/>
      <c r="B34" s="31"/>
      <c r="C34" s="32" t="n">
        <v>31</v>
      </c>
      <c r="D34" s="33" t="s">
        <v>91</v>
      </c>
      <c r="E34" s="34" t="s">
        <v>39</v>
      </c>
      <c r="F34" s="34" t="s">
        <v>53</v>
      </c>
      <c r="G34" s="34" t="s">
        <v>58</v>
      </c>
      <c r="H34" s="34" t="s">
        <v>73</v>
      </c>
      <c r="I34" s="35" t="n">
        <v>20</v>
      </c>
      <c r="J34" s="35" t="n">
        <v>30</v>
      </c>
      <c r="K34" s="36" t="n">
        <v>71</v>
      </c>
      <c r="L34" s="37" t="n">
        <v>10</v>
      </c>
      <c r="M34" s="38" t="n">
        <f aca="false">L34-(SUM(O34:R34))</f>
        <v>10</v>
      </c>
      <c r="N34" s="39" t="str">
        <f aca="false">IF(M34&lt;0,"ATENÇÃO","OK")</f>
        <v>OK</v>
      </c>
      <c r="O34" s="40"/>
      <c r="P34" s="41"/>
      <c r="Q34" s="41"/>
      <c r="R34" s="41"/>
    </row>
    <row r="35" customFormat="false" ht="15" hidden="false" customHeight="true" outlineLevel="0" collapsed="false">
      <c r="A35" s="30"/>
      <c r="B35" s="31"/>
      <c r="C35" s="32" t="n">
        <v>32</v>
      </c>
      <c r="D35" s="45" t="s">
        <v>92</v>
      </c>
      <c r="E35" s="34" t="s">
        <v>39</v>
      </c>
      <c r="F35" s="34" t="s">
        <v>53</v>
      </c>
      <c r="G35" s="34" t="s">
        <v>58</v>
      </c>
      <c r="H35" s="35" t="s">
        <v>73</v>
      </c>
      <c r="I35" s="35" t="n">
        <v>20</v>
      </c>
      <c r="J35" s="35" t="n">
        <v>30</v>
      </c>
      <c r="K35" s="36" t="n">
        <v>715</v>
      </c>
      <c r="L35" s="37"/>
      <c r="M35" s="38" t="n">
        <f aca="false">L35-(SUM(O35:R35))</f>
        <v>0</v>
      </c>
      <c r="N35" s="39" t="str">
        <f aca="false">IF(M35&lt;0,"ATENÇÃO","OK")</f>
        <v>OK</v>
      </c>
      <c r="O35" s="40"/>
      <c r="P35" s="41"/>
      <c r="Q35" s="41"/>
      <c r="R35" s="41"/>
    </row>
    <row r="36" customFormat="false" ht="15" hidden="false" customHeight="true" outlineLevel="0" collapsed="false">
      <c r="A36" s="30"/>
      <c r="B36" s="31"/>
      <c r="C36" s="44" t="n">
        <v>33</v>
      </c>
      <c r="D36" s="45" t="s">
        <v>93</v>
      </c>
      <c r="E36" s="34" t="s">
        <v>39</v>
      </c>
      <c r="F36" s="34" t="s">
        <v>53</v>
      </c>
      <c r="G36" s="34" t="s">
        <v>58</v>
      </c>
      <c r="H36" s="35" t="s">
        <v>73</v>
      </c>
      <c r="I36" s="35" t="n">
        <v>20</v>
      </c>
      <c r="J36" s="35" t="n">
        <v>30</v>
      </c>
      <c r="K36" s="36" t="n">
        <v>715</v>
      </c>
      <c r="L36" s="37"/>
      <c r="M36" s="38" t="n">
        <f aca="false">L36-(SUM(O36:R36))</f>
        <v>0</v>
      </c>
      <c r="N36" s="39" t="str">
        <f aca="false">IF(M36&lt;0,"ATENÇÃO","OK")</f>
        <v>OK</v>
      </c>
      <c r="O36" s="40"/>
      <c r="P36" s="41"/>
      <c r="Q36" s="41"/>
      <c r="R36" s="41"/>
    </row>
    <row r="37" customFormat="false" ht="15" hidden="false" customHeight="true" outlineLevel="0" collapsed="false">
      <c r="A37" s="30"/>
      <c r="B37" s="31"/>
      <c r="C37" s="32" t="n">
        <v>34</v>
      </c>
      <c r="D37" s="45" t="s">
        <v>94</v>
      </c>
      <c r="E37" s="34" t="s">
        <v>39</v>
      </c>
      <c r="F37" s="34" t="s">
        <v>95</v>
      </c>
      <c r="G37" s="34" t="s">
        <v>58</v>
      </c>
      <c r="H37" s="35" t="s">
        <v>73</v>
      </c>
      <c r="I37" s="35" t="n">
        <v>20</v>
      </c>
      <c r="J37" s="35" t="n">
        <v>30</v>
      </c>
      <c r="K37" s="36" t="n">
        <v>953</v>
      </c>
      <c r="L37" s="37"/>
      <c r="M37" s="38" t="n">
        <f aca="false">L37-(SUM(O37:R37))</f>
        <v>0</v>
      </c>
      <c r="N37" s="39" t="str">
        <f aca="false">IF(M37&lt;0,"ATENÇÃO","OK")</f>
        <v>OK</v>
      </c>
      <c r="O37" s="40"/>
      <c r="P37" s="41"/>
      <c r="Q37" s="41"/>
      <c r="R37" s="41"/>
    </row>
    <row r="38" customFormat="false" ht="15" hidden="false" customHeight="true" outlineLevel="0" collapsed="false">
      <c r="A38" s="30"/>
      <c r="B38" s="31"/>
      <c r="C38" s="32" t="n">
        <v>35</v>
      </c>
      <c r="D38" s="33" t="s">
        <v>96</v>
      </c>
      <c r="E38" s="34" t="s">
        <v>39</v>
      </c>
      <c r="F38" s="34" t="s">
        <v>53</v>
      </c>
      <c r="G38" s="34" t="s">
        <v>58</v>
      </c>
      <c r="H38" s="34" t="s">
        <v>73</v>
      </c>
      <c r="I38" s="35" t="n">
        <v>20</v>
      </c>
      <c r="J38" s="35" t="n">
        <v>30</v>
      </c>
      <c r="K38" s="36" t="n">
        <v>173</v>
      </c>
      <c r="L38" s="37" t="n">
        <v>10</v>
      </c>
      <c r="M38" s="38" t="n">
        <f aca="false">L38-(SUM(O38:R38))</f>
        <v>5</v>
      </c>
      <c r="N38" s="39" t="str">
        <f aca="false">IF(M38&lt;0,"ATENÇÃO","OK")</f>
        <v>OK</v>
      </c>
      <c r="O38" s="40" t="n">
        <v>1</v>
      </c>
      <c r="P38" s="41" t="n">
        <v>4</v>
      </c>
      <c r="Q38" s="41"/>
      <c r="R38" s="41"/>
    </row>
    <row r="39" customFormat="false" ht="15" hidden="false" customHeight="true" outlineLevel="0" collapsed="false">
      <c r="A39" s="30"/>
      <c r="B39" s="31"/>
      <c r="C39" s="32" t="n">
        <v>36</v>
      </c>
      <c r="D39" s="45" t="s">
        <v>97</v>
      </c>
      <c r="E39" s="34" t="s">
        <v>39</v>
      </c>
      <c r="F39" s="34" t="s">
        <v>53</v>
      </c>
      <c r="G39" s="34" t="s">
        <v>58</v>
      </c>
      <c r="H39" s="35" t="s">
        <v>73</v>
      </c>
      <c r="I39" s="35" t="n">
        <v>20</v>
      </c>
      <c r="J39" s="35" t="n">
        <v>30</v>
      </c>
      <c r="K39" s="36" t="n">
        <v>173</v>
      </c>
      <c r="L39" s="37" t="n">
        <v>10</v>
      </c>
      <c r="M39" s="38" t="n">
        <f aca="false">L39-(SUM(O39:R39))</f>
        <v>9</v>
      </c>
      <c r="N39" s="39" t="str">
        <f aca="false">IF(M39&lt;0,"ATENÇÃO","OK")</f>
        <v>OK</v>
      </c>
      <c r="O39" s="40" t="n">
        <v>1</v>
      </c>
      <c r="P39" s="41"/>
      <c r="Q39" s="41"/>
      <c r="R39" s="41"/>
    </row>
    <row r="40" customFormat="false" ht="15" hidden="false" customHeight="true" outlineLevel="0" collapsed="false">
      <c r="A40" s="30"/>
      <c r="B40" s="31"/>
      <c r="C40" s="32" t="n">
        <v>37</v>
      </c>
      <c r="D40" s="33" t="s">
        <v>98</v>
      </c>
      <c r="E40" s="34" t="s">
        <v>39</v>
      </c>
      <c r="F40" s="34" t="s">
        <v>53</v>
      </c>
      <c r="G40" s="34" t="s">
        <v>58</v>
      </c>
      <c r="H40" s="34" t="s">
        <v>73</v>
      </c>
      <c r="I40" s="35" t="n">
        <v>20</v>
      </c>
      <c r="J40" s="35" t="n">
        <v>30</v>
      </c>
      <c r="K40" s="36" t="n">
        <v>173</v>
      </c>
      <c r="L40" s="37" t="n">
        <v>10</v>
      </c>
      <c r="M40" s="38" t="n">
        <f aca="false">L40-(SUM(O40:R40))</f>
        <v>5</v>
      </c>
      <c r="N40" s="39" t="str">
        <f aca="false">IF(M40&lt;0,"ATENÇÃO","OK")</f>
        <v>OK</v>
      </c>
      <c r="O40" s="40" t="n">
        <v>1</v>
      </c>
      <c r="P40" s="41" t="n">
        <v>4</v>
      </c>
      <c r="Q40" s="41"/>
      <c r="R40" s="41"/>
    </row>
    <row r="41" customFormat="false" ht="15" hidden="false" customHeight="true" outlineLevel="0" collapsed="false">
      <c r="A41" s="30"/>
      <c r="B41" s="31"/>
      <c r="C41" s="44" t="n">
        <v>38</v>
      </c>
      <c r="D41" s="33" t="s">
        <v>99</v>
      </c>
      <c r="E41" s="34" t="s">
        <v>39</v>
      </c>
      <c r="F41" s="34" t="s">
        <v>53</v>
      </c>
      <c r="G41" s="34" t="s">
        <v>58</v>
      </c>
      <c r="H41" s="34" t="s">
        <v>73</v>
      </c>
      <c r="I41" s="35" t="n">
        <v>20</v>
      </c>
      <c r="J41" s="35" t="n">
        <v>30</v>
      </c>
      <c r="K41" s="36" t="n">
        <v>173</v>
      </c>
      <c r="L41" s="37" t="n">
        <v>10</v>
      </c>
      <c r="M41" s="38" t="n">
        <f aca="false">L41-(SUM(O41:R41))</f>
        <v>9</v>
      </c>
      <c r="N41" s="39" t="str">
        <f aca="false">IF(M41&lt;0,"ATENÇÃO","OK")</f>
        <v>OK</v>
      </c>
      <c r="O41" s="40"/>
      <c r="P41" s="41" t="n">
        <v>1</v>
      </c>
      <c r="Q41" s="41"/>
      <c r="R41" s="41"/>
    </row>
    <row r="42" customFormat="false" ht="15" hidden="false" customHeight="true" outlineLevel="0" collapsed="false">
      <c r="A42" s="30"/>
      <c r="B42" s="31"/>
      <c r="C42" s="32" t="n">
        <v>39</v>
      </c>
      <c r="D42" s="45" t="s">
        <v>100</v>
      </c>
      <c r="E42" s="34" t="s">
        <v>39</v>
      </c>
      <c r="F42" s="34" t="s">
        <v>45</v>
      </c>
      <c r="G42" s="34" t="s">
        <v>101</v>
      </c>
      <c r="H42" s="46" t="s">
        <v>49</v>
      </c>
      <c r="I42" s="35" t="n">
        <v>20</v>
      </c>
      <c r="J42" s="35" t="n">
        <v>30</v>
      </c>
      <c r="K42" s="36" t="n">
        <v>180</v>
      </c>
      <c r="L42" s="37" t="n">
        <v>30</v>
      </c>
      <c r="M42" s="38" t="n">
        <f aca="false">L42-(SUM(O42:R42))</f>
        <v>30</v>
      </c>
      <c r="N42" s="39" t="str">
        <f aca="false">IF(M42&lt;0,"ATENÇÃO","OK")</f>
        <v>OK</v>
      </c>
      <c r="O42" s="40"/>
      <c r="P42" s="41"/>
      <c r="Q42" s="41"/>
      <c r="R42" s="41"/>
    </row>
    <row r="43" customFormat="false" ht="15" hidden="false" customHeight="true" outlineLevel="0" collapsed="false">
      <c r="A43" s="30"/>
      <c r="B43" s="31"/>
      <c r="C43" s="32" t="n">
        <v>40</v>
      </c>
      <c r="D43" s="33" t="s">
        <v>102</v>
      </c>
      <c r="E43" s="34" t="s">
        <v>39</v>
      </c>
      <c r="F43" s="34" t="s">
        <v>48</v>
      </c>
      <c r="G43" s="34" t="n">
        <v>527</v>
      </c>
      <c r="H43" s="34" t="s">
        <v>42</v>
      </c>
      <c r="I43" s="35" t="n">
        <v>20</v>
      </c>
      <c r="J43" s="35" t="n">
        <v>30</v>
      </c>
      <c r="K43" s="36" t="n">
        <v>22</v>
      </c>
      <c r="L43" s="37" t="n">
        <v>20</v>
      </c>
      <c r="M43" s="38" t="n">
        <f aca="false">L43-(SUM(O43:R43))</f>
        <v>20</v>
      </c>
      <c r="N43" s="39" t="str">
        <f aca="false">IF(M43&lt;0,"ATENÇÃO","OK")</f>
        <v>OK</v>
      </c>
      <c r="O43" s="40"/>
      <c r="P43" s="41"/>
      <c r="Q43" s="41"/>
      <c r="R43" s="41"/>
    </row>
    <row r="44" customFormat="false" ht="15" hidden="false" customHeight="true" outlineLevel="0" collapsed="false">
      <c r="A44" s="30"/>
      <c r="B44" s="31"/>
      <c r="C44" s="32" t="n">
        <v>41</v>
      </c>
      <c r="D44" s="33" t="s">
        <v>103</v>
      </c>
      <c r="E44" s="34" t="s">
        <v>39</v>
      </c>
      <c r="F44" s="34" t="s">
        <v>48</v>
      </c>
      <c r="G44" s="34" t="n">
        <v>528</v>
      </c>
      <c r="H44" s="34" t="s">
        <v>42</v>
      </c>
      <c r="I44" s="35" t="n">
        <v>20</v>
      </c>
      <c r="J44" s="35" t="n">
        <v>30</v>
      </c>
      <c r="K44" s="36" t="n">
        <v>45</v>
      </c>
      <c r="L44" s="37" t="n">
        <v>10</v>
      </c>
      <c r="M44" s="38" t="n">
        <f aca="false">L44-(SUM(O44:R44))</f>
        <v>10</v>
      </c>
      <c r="N44" s="39" t="str">
        <f aca="false">IF(M44&lt;0,"ATENÇÃO","OK")</f>
        <v>OK</v>
      </c>
      <c r="O44" s="40"/>
      <c r="P44" s="41"/>
      <c r="Q44" s="41"/>
      <c r="R44" s="41"/>
    </row>
    <row r="45" customFormat="false" ht="15" hidden="false" customHeight="true" outlineLevel="0" collapsed="false">
      <c r="A45" s="30"/>
      <c r="B45" s="31"/>
      <c r="C45" s="32" t="n">
        <v>42</v>
      </c>
      <c r="D45" s="33" t="s">
        <v>104</v>
      </c>
      <c r="E45" s="34" t="s">
        <v>39</v>
      </c>
      <c r="F45" s="34" t="s">
        <v>65</v>
      </c>
      <c r="G45" s="34" t="s">
        <v>66</v>
      </c>
      <c r="H45" s="35" t="s">
        <v>62</v>
      </c>
      <c r="I45" s="35" t="n">
        <v>20</v>
      </c>
      <c r="J45" s="35" t="n">
        <v>30</v>
      </c>
      <c r="K45" s="36" t="n">
        <v>92</v>
      </c>
      <c r="L45" s="37"/>
      <c r="M45" s="38" t="n">
        <f aca="false">L45-(SUM(O45:R45))</f>
        <v>0</v>
      </c>
      <c r="N45" s="39" t="str">
        <f aca="false">IF(M45&lt;0,"ATENÇÃO","OK")</f>
        <v>OK</v>
      </c>
      <c r="O45" s="40"/>
      <c r="P45" s="41"/>
      <c r="Q45" s="41"/>
      <c r="R45" s="41"/>
    </row>
    <row r="46" customFormat="false" ht="15" hidden="false" customHeight="true" outlineLevel="0" collapsed="false">
      <c r="A46" s="30"/>
      <c r="B46" s="31"/>
      <c r="C46" s="44" t="n">
        <v>43</v>
      </c>
      <c r="D46" s="33" t="s">
        <v>105</v>
      </c>
      <c r="E46" s="34" t="s">
        <v>39</v>
      </c>
      <c r="F46" s="34" t="s">
        <v>65</v>
      </c>
      <c r="G46" s="34" t="s">
        <v>66</v>
      </c>
      <c r="H46" s="35" t="s">
        <v>62</v>
      </c>
      <c r="I46" s="35" t="n">
        <v>20</v>
      </c>
      <c r="J46" s="35" t="n">
        <v>30</v>
      </c>
      <c r="K46" s="36" t="n">
        <v>27</v>
      </c>
      <c r="L46" s="37"/>
      <c r="M46" s="38" t="n">
        <f aca="false">L46-(SUM(O46:R46))</f>
        <v>0</v>
      </c>
      <c r="N46" s="39" t="str">
        <f aca="false">IF(M46&lt;0,"ATENÇÃO","OK")</f>
        <v>OK</v>
      </c>
      <c r="O46" s="40"/>
      <c r="P46" s="41"/>
      <c r="Q46" s="41"/>
      <c r="R46" s="41"/>
    </row>
    <row r="47" customFormat="false" ht="15" hidden="false" customHeight="true" outlineLevel="0" collapsed="false">
      <c r="A47" s="30"/>
      <c r="B47" s="31"/>
      <c r="C47" s="32" t="n">
        <v>44</v>
      </c>
      <c r="D47" s="33" t="s">
        <v>106</v>
      </c>
      <c r="E47" s="34" t="s">
        <v>39</v>
      </c>
      <c r="F47" s="34" t="s">
        <v>48</v>
      </c>
      <c r="G47" s="34" t="n">
        <v>500</v>
      </c>
      <c r="H47" s="35" t="s">
        <v>49</v>
      </c>
      <c r="I47" s="35" t="n">
        <v>20</v>
      </c>
      <c r="J47" s="35" t="n">
        <v>30</v>
      </c>
      <c r="K47" s="36" t="n">
        <v>22</v>
      </c>
      <c r="L47" s="37"/>
      <c r="M47" s="38" t="n">
        <f aca="false">L47-(SUM(O47:R47))</f>
        <v>0</v>
      </c>
      <c r="N47" s="39" t="str">
        <f aca="false">IF(M47&lt;0,"ATENÇÃO","OK")</f>
        <v>OK</v>
      </c>
      <c r="O47" s="40"/>
      <c r="P47" s="41"/>
      <c r="Q47" s="41"/>
      <c r="R47" s="41"/>
    </row>
    <row r="48" customFormat="false" ht="15" hidden="false" customHeight="true" outlineLevel="0" collapsed="false">
      <c r="A48" s="30"/>
      <c r="B48" s="31"/>
      <c r="C48" s="32" t="n">
        <v>45</v>
      </c>
      <c r="D48" s="33" t="s">
        <v>107</v>
      </c>
      <c r="E48" s="35" t="s">
        <v>39</v>
      </c>
      <c r="F48" s="35" t="s">
        <v>108</v>
      </c>
      <c r="G48" s="34" t="s">
        <v>109</v>
      </c>
      <c r="H48" s="46" t="s">
        <v>49</v>
      </c>
      <c r="I48" s="35" t="n">
        <v>20</v>
      </c>
      <c r="J48" s="35" t="n">
        <v>30</v>
      </c>
      <c r="K48" s="36" t="n">
        <v>9</v>
      </c>
      <c r="L48" s="37"/>
      <c r="M48" s="38" t="n">
        <f aca="false">L48-(SUM(O48:R48))</f>
        <v>0</v>
      </c>
      <c r="N48" s="39" t="str">
        <f aca="false">IF(M48&lt;0,"ATENÇÃO","OK")</f>
        <v>OK</v>
      </c>
      <c r="O48" s="41"/>
      <c r="P48" s="41"/>
      <c r="Q48" s="41"/>
      <c r="R48" s="41"/>
    </row>
    <row r="49" customFormat="false" ht="15" hidden="false" customHeight="true" outlineLevel="0" collapsed="false">
      <c r="A49" s="30"/>
      <c r="B49" s="31"/>
      <c r="C49" s="32" t="n">
        <v>46</v>
      </c>
      <c r="D49" s="33" t="s">
        <v>110</v>
      </c>
      <c r="E49" s="34" t="s">
        <v>111</v>
      </c>
      <c r="F49" s="34" t="s">
        <v>108</v>
      </c>
      <c r="G49" s="34" t="s">
        <v>112</v>
      </c>
      <c r="H49" s="34" t="s">
        <v>49</v>
      </c>
      <c r="I49" s="35" t="n">
        <v>20</v>
      </c>
      <c r="J49" s="35" t="n">
        <v>30</v>
      </c>
      <c r="K49" s="36" t="n">
        <v>9</v>
      </c>
      <c r="L49" s="37"/>
      <c r="M49" s="38" t="n">
        <f aca="false">L49-(SUM(O49:R49))</f>
        <v>0</v>
      </c>
      <c r="N49" s="39" t="str">
        <f aca="false">IF(M49&lt;0,"ATENÇÃO","OK")</f>
        <v>OK</v>
      </c>
      <c r="O49" s="41"/>
      <c r="P49" s="41"/>
      <c r="Q49" s="41"/>
      <c r="R49" s="41"/>
    </row>
    <row r="50" customFormat="false" ht="15" hidden="false" customHeight="true" outlineLevel="0" collapsed="false">
      <c r="A50" s="30"/>
      <c r="B50" s="31"/>
      <c r="C50" s="32" t="n">
        <v>47</v>
      </c>
      <c r="D50" s="33" t="s">
        <v>113</v>
      </c>
      <c r="E50" s="34" t="s">
        <v>44</v>
      </c>
      <c r="F50" s="34" t="s">
        <v>114</v>
      </c>
      <c r="G50" s="34" t="s">
        <v>115</v>
      </c>
      <c r="H50" s="34" t="s">
        <v>49</v>
      </c>
      <c r="I50" s="35" t="n">
        <v>20</v>
      </c>
      <c r="J50" s="35" t="n">
        <v>30</v>
      </c>
      <c r="K50" s="36" t="n">
        <v>55</v>
      </c>
      <c r="L50" s="37"/>
      <c r="M50" s="38" t="n">
        <f aca="false">L50-(SUM(O50:R50))</f>
        <v>0</v>
      </c>
      <c r="N50" s="39" t="str">
        <f aca="false">IF(M50&lt;0,"ATENÇÃO","OK")</f>
        <v>OK</v>
      </c>
      <c r="O50" s="41"/>
      <c r="P50" s="41"/>
      <c r="Q50" s="41"/>
      <c r="R50" s="41"/>
    </row>
    <row r="51" customFormat="false" ht="15" hidden="false" customHeight="true" outlineLevel="0" collapsed="false">
      <c r="A51" s="30"/>
      <c r="B51" s="31"/>
      <c r="C51" s="44" t="n">
        <v>48</v>
      </c>
      <c r="D51" s="33" t="s">
        <v>116</v>
      </c>
      <c r="E51" s="34" t="s">
        <v>44</v>
      </c>
      <c r="F51" s="34" t="s">
        <v>114</v>
      </c>
      <c r="G51" s="34" t="s">
        <v>115</v>
      </c>
      <c r="H51" s="34" t="s">
        <v>49</v>
      </c>
      <c r="I51" s="35" t="n">
        <v>20</v>
      </c>
      <c r="J51" s="35" t="n">
        <v>30</v>
      </c>
      <c r="K51" s="36" t="n">
        <v>70</v>
      </c>
      <c r="L51" s="37"/>
      <c r="M51" s="38" t="n">
        <f aca="false">L51-(SUM(O51:R51))</f>
        <v>0</v>
      </c>
      <c r="N51" s="39" t="str">
        <f aca="false">IF(M51&lt;0,"ATENÇÃO","OK")</f>
        <v>OK</v>
      </c>
      <c r="O51" s="41"/>
      <c r="P51" s="41"/>
      <c r="Q51" s="41"/>
      <c r="R51" s="41"/>
    </row>
    <row r="52" customFormat="false" ht="15" hidden="false" customHeight="true" outlineLevel="0" collapsed="false">
      <c r="A52" s="30"/>
      <c r="B52" s="31"/>
      <c r="C52" s="32" t="n">
        <v>49</v>
      </c>
      <c r="D52" s="33" t="s">
        <v>117</v>
      </c>
      <c r="E52" s="34" t="s">
        <v>44</v>
      </c>
      <c r="F52" s="34" t="s">
        <v>114</v>
      </c>
      <c r="G52" s="34" t="s">
        <v>115</v>
      </c>
      <c r="H52" s="34" t="s">
        <v>49</v>
      </c>
      <c r="I52" s="35" t="n">
        <v>20</v>
      </c>
      <c r="J52" s="35" t="n">
        <v>30</v>
      </c>
      <c r="K52" s="36" t="n">
        <v>84</v>
      </c>
      <c r="L52" s="37"/>
      <c r="M52" s="38" t="n">
        <f aca="false">L52-(SUM(O52:R52))</f>
        <v>0</v>
      </c>
      <c r="N52" s="39" t="str">
        <f aca="false">IF(M52&lt;0,"ATENÇÃO","OK")</f>
        <v>OK</v>
      </c>
      <c r="O52" s="41"/>
      <c r="P52" s="41"/>
      <c r="Q52" s="41"/>
      <c r="R52" s="41"/>
    </row>
    <row r="53" customFormat="false" ht="15" hidden="false" customHeight="true" outlineLevel="0" collapsed="false">
      <c r="A53" s="30"/>
      <c r="B53" s="31"/>
      <c r="C53" s="32" t="n">
        <v>50</v>
      </c>
      <c r="D53" s="33" t="s">
        <v>118</v>
      </c>
      <c r="E53" s="34" t="s">
        <v>39</v>
      </c>
      <c r="F53" s="34" t="s">
        <v>53</v>
      </c>
      <c r="G53" s="34" t="s">
        <v>58</v>
      </c>
      <c r="H53" s="34" t="s">
        <v>73</v>
      </c>
      <c r="I53" s="35" t="n">
        <v>20</v>
      </c>
      <c r="J53" s="35" t="n">
        <v>30</v>
      </c>
      <c r="K53" s="36" t="n">
        <v>110</v>
      </c>
      <c r="L53" s="37"/>
      <c r="M53" s="38" t="n">
        <f aca="false">L53-(SUM(O53:R53))</f>
        <v>0</v>
      </c>
      <c r="N53" s="39" t="str">
        <f aca="false">IF(M53&lt;0,"ATENÇÃO","OK")</f>
        <v>OK</v>
      </c>
      <c r="O53" s="41"/>
      <c r="P53" s="41"/>
      <c r="Q53" s="41"/>
      <c r="R53" s="41"/>
    </row>
    <row r="54" customFormat="false" ht="15" hidden="false" customHeight="true" outlineLevel="0" collapsed="false">
      <c r="A54" s="30"/>
      <c r="B54" s="31"/>
      <c r="C54" s="32" t="n">
        <v>51</v>
      </c>
      <c r="D54" s="33" t="s">
        <v>119</v>
      </c>
      <c r="E54" s="34" t="s">
        <v>39</v>
      </c>
      <c r="F54" s="34" t="s">
        <v>120</v>
      </c>
      <c r="G54" s="34" t="s">
        <v>121</v>
      </c>
      <c r="H54" s="34" t="s">
        <v>55</v>
      </c>
      <c r="I54" s="35" t="n">
        <v>20</v>
      </c>
      <c r="J54" s="35" t="n">
        <v>30</v>
      </c>
      <c r="K54" s="36" t="n">
        <v>2.99</v>
      </c>
      <c r="L54" s="37"/>
      <c r="M54" s="38" t="n">
        <f aca="false">L54-(SUM(O54:R54))</f>
        <v>0</v>
      </c>
      <c r="N54" s="39" t="str">
        <f aca="false">IF(M54&lt;0,"ATENÇÃO","OK")</f>
        <v>OK</v>
      </c>
      <c r="O54" s="41"/>
      <c r="P54" s="41"/>
      <c r="Q54" s="41"/>
      <c r="R54" s="41"/>
    </row>
    <row r="55" customFormat="false" ht="15" hidden="false" customHeight="true" outlineLevel="0" collapsed="false">
      <c r="A55" s="30"/>
      <c r="B55" s="31"/>
      <c r="C55" s="32" t="n">
        <v>52</v>
      </c>
      <c r="D55" s="33" t="s">
        <v>122</v>
      </c>
      <c r="E55" s="35" t="s">
        <v>39</v>
      </c>
      <c r="F55" s="35" t="s">
        <v>120</v>
      </c>
      <c r="G55" s="34" t="s">
        <v>121</v>
      </c>
      <c r="H55" s="46" t="s">
        <v>49</v>
      </c>
      <c r="I55" s="35" t="n">
        <v>20</v>
      </c>
      <c r="J55" s="35" t="n">
        <v>30</v>
      </c>
      <c r="K55" s="36" t="n">
        <v>280</v>
      </c>
      <c r="L55" s="37"/>
      <c r="M55" s="38" t="n">
        <f aca="false">L55-(SUM(O55:R55))</f>
        <v>0</v>
      </c>
      <c r="N55" s="39" t="str">
        <f aca="false">IF(M55&lt;0,"ATENÇÃO","OK")</f>
        <v>OK</v>
      </c>
      <c r="O55" s="41"/>
      <c r="P55" s="41"/>
      <c r="Q55" s="41"/>
      <c r="R55" s="41"/>
    </row>
    <row r="56" customFormat="false" ht="15" hidden="false" customHeight="true" outlineLevel="0" collapsed="false">
      <c r="A56" s="30"/>
      <c r="B56" s="31"/>
      <c r="C56" s="44" t="n">
        <v>53</v>
      </c>
      <c r="D56" s="45" t="s">
        <v>123</v>
      </c>
      <c r="E56" s="34" t="s">
        <v>39</v>
      </c>
      <c r="F56" s="34" t="s">
        <v>53</v>
      </c>
      <c r="G56" s="34" t="s">
        <v>124</v>
      </c>
      <c r="H56" s="34" t="s">
        <v>73</v>
      </c>
      <c r="I56" s="35" t="n">
        <v>20</v>
      </c>
      <c r="J56" s="35" t="n">
        <v>30</v>
      </c>
      <c r="K56" s="36" t="n">
        <v>280</v>
      </c>
      <c r="L56" s="37" t="n">
        <v>5</v>
      </c>
      <c r="M56" s="38" t="n">
        <f aca="false">L56-(SUM(O56:R56))</f>
        <v>5</v>
      </c>
      <c r="N56" s="39" t="str">
        <f aca="false">IF(M56&lt;0,"ATENÇÃO","OK")</f>
        <v>OK</v>
      </c>
      <c r="O56" s="41"/>
      <c r="P56" s="41"/>
      <c r="Q56" s="41"/>
      <c r="R56" s="41"/>
    </row>
    <row r="57" customFormat="false" ht="15" hidden="false" customHeight="true" outlineLevel="0" collapsed="false">
      <c r="A57" s="30"/>
      <c r="B57" s="31"/>
      <c r="C57" s="32" t="n">
        <v>54</v>
      </c>
      <c r="D57" s="45" t="s">
        <v>125</v>
      </c>
      <c r="E57" s="34" t="s">
        <v>39</v>
      </c>
      <c r="F57" s="34" t="s">
        <v>53</v>
      </c>
      <c r="G57" s="34" t="s">
        <v>124</v>
      </c>
      <c r="H57" s="34" t="s">
        <v>49</v>
      </c>
      <c r="I57" s="35" t="n">
        <v>20</v>
      </c>
      <c r="J57" s="35" t="n">
        <v>30</v>
      </c>
      <c r="K57" s="36" t="n">
        <v>499.1</v>
      </c>
      <c r="L57" s="37" t="n">
        <v>5</v>
      </c>
      <c r="M57" s="38" t="n">
        <f aca="false">L57-(SUM(O57:R57))</f>
        <v>3</v>
      </c>
      <c r="N57" s="39" t="str">
        <f aca="false">IF(M57&lt;0,"ATENÇÃO","OK")</f>
        <v>OK</v>
      </c>
      <c r="O57" s="41"/>
      <c r="P57" s="41" t="n">
        <v>2</v>
      </c>
      <c r="Q57" s="41"/>
      <c r="R57" s="41"/>
    </row>
    <row r="58" customFormat="false" ht="15" hidden="false" customHeight="true" outlineLevel="0" collapsed="false">
      <c r="A58" s="30"/>
      <c r="B58" s="31"/>
      <c r="C58" s="32" t="n">
        <v>55</v>
      </c>
      <c r="D58" s="45" t="s">
        <v>126</v>
      </c>
      <c r="E58" s="34" t="s">
        <v>39</v>
      </c>
      <c r="F58" s="34" t="s">
        <v>95</v>
      </c>
      <c r="G58" s="34" t="s">
        <v>127</v>
      </c>
      <c r="H58" s="34" t="s">
        <v>73</v>
      </c>
      <c r="I58" s="35" t="n">
        <v>20</v>
      </c>
      <c r="J58" s="35" t="n">
        <v>30</v>
      </c>
      <c r="K58" s="36" t="n">
        <v>180</v>
      </c>
      <c r="L58" s="37" t="n">
        <v>5</v>
      </c>
      <c r="M58" s="38" t="n">
        <f aca="false">L58-(SUM(O58:R58))</f>
        <v>5</v>
      </c>
      <c r="N58" s="39" t="str">
        <f aca="false">IF(M58&lt;0,"ATENÇÃO","OK")</f>
        <v>OK</v>
      </c>
      <c r="O58" s="41"/>
      <c r="P58" s="41"/>
      <c r="Q58" s="41"/>
      <c r="R58" s="41"/>
    </row>
    <row r="59" customFormat="false" ht="15" hidden="false" customHeight="true" outlineLevel="0" collapsed="false">
      <c r="A59" s="48" t="s">
        <v>37</v>
      </c>
      <c r="B59" s="49" t="n">
        <v>2</v>
      </c>
      <c r="C59" s="50" t="n">
        <v>56</v>
      </c>
      <c r="D59" s="51" t="s">
        <v>128</v>
      </c>
      <c r="E59" s="52" t="s">
        <v>129</v>
      </c>
      <c r="F59" s="52" t="s">
        <v>130</v>
      </c>
      <c r="G59" s="53" t="s">
        <v>131</v>
      </c>
      <c r="H59" s="54" t="s">
        <v>49</v>
      </c>
      <c r="I59" s="52" t="n">
        <v>20</v>
      </c>
      <c r="J59" s="52" t="n">
        <v>30</v>
      </c>
      <c r="K59" s="55" t="n">
        <v>1.6</v>
      </c>
      <c r="L59" s="37"/>
      <c r="M59" s="38" t="n">
        <f aca="false">L59-(SUM(O59:R59))</f>
        <v>0</v>
      </c>
      <c r="N59" s="39" t="str">
        <f aca="false">IF(M59&lt;0,"ATENÇÃO","OK")</f>
        <v>OK</v>
      </c>
      <c r="O59" s="41"/>
      <c r="P59" s="41"/>
      <c r="Q59" s="41"/>
      <c r="R59" s="41"/>
    </row>
    <row r="60" customFormat="false" ht="15" hidden="false" customHeight="true" outlineLevel="0" collapsed="false">
      <c r="A60" s="48"/>
      <c r="B60" s="49"/>
      <c r="C60" s="50" t="n">
        <v>57</v>
      </c>
      <c r="D60" s="56" t="s">
        <v>132</v>
      </c>
      <c r="E60" s="52" t="s">
        <v>129</v>
      </c>
      <c r="F60" s="52" t="s">
        <v>130</v>
      </c>
      <c r="G60" s="53" t="s">
        <v>131</v>
      </c>
      <c r="H60" s="52" t="s">
        <v>42</v>
      </c>
      <c r="I60" s="52" t="n">
        <v>20</v>
      </c>
      <c r="J60" s="52" t="n">
        <v>30</v>
      </c>
      <c r="K60" s="55" t="n">
        <v>1.6</v>
      </c>
      <c r="L60" s="37"/>
      <c r="M60" s="38" t="n">
        <f aca="false">L60-(SUM(O60:R60))</f>
        <v>0</v>
      </c>
      <c r="N60" s="39" t="str">
        <f aca="false">IF(M60&lt;0,"ATENÇÃO","OK")</f>
        <v>OK</v>
      </c>
      <c r="O60" s="41"/>
      <c r="P60" s="41"/>
      <c r="Q60" s="41"/>
      <c r="R60" s="41"/>
    </row>
    <row r="61" customFormat="false" ht="15" hidden="false" customHeight="true" outlineLevel="0" collapsed="false">
      <c r="A61" s="48"/>
      <c r="B61" s="49"/>
      <c r="C61" s="57" t="n">
        <v>58</v>
      </c>
      <c r="D61" s="56" t="s">
        <v>133</v>
      </c>
      <c r="E61" s="53" t="s">
        <v>129</v>
      </c>
      <c r="F61" s="53" t="s">
        <v>130</v>
      </c>
      <c r="G61" s="53" t="s">
        <v>131</v>
      </c>
      <c r="H61" s="54" t="s">
        <v>42</v>
      </c>
      <c r="I61" s="52" t="n">
        <v>20</v>
      </c>
      <c r="J61" s="52" t="n">
        <v>30</v>
      </c>
      <c r="K61" s="55" t="n">
        <v>1</v>
      </c>
      <c r="L61" s="37"/>
      <c r="M61" s="38" t="n">
        <f aca="false">L61-(SUM(O61:R61))</f>
        <v>0</v>
      </c>
      <c r="N61" s="39" t="str">
        <f aca="false">IF(M61&lt;0,"ATENÇÃO","OK")</f>
        <v>OK</v>
      </c>
      <c r="O61" s="41"/>
      <c r="P61" s="41"/>
      <c r="Q61" s="41"/>
      <c r="R61" s="41"/>
    </row>
    <row r="62" customFormat="false" ht="15" hidden="false" customHeight="true" outlineLevel="0" collapsed="false">
      <c r="A62" s="48"/>
      <c r="B62" s="49"/>
      <c r="C62" s="50" t="n">
        <v>59</v>
      </c>
      <c r="D62" s="56" t="s">
        <v>134</v>
      </c>
      <c r="E62" s="52" t="s">
        <v>129</v>
      </c>
      <c r="F62" s="52" t="s">
        <v>130</v>
      </c>
      <c r="G62" s="53" t="s">
        <v>131</v>
      </c>
      <c r="H62" s="52" t="s">
        <v>42</v>
      </c>
      <c r="I62" s="52" t="n">
        <v>20</v>
      </c>
      <c r="J62" s="52" t="n">
        <v>30</v>
      </c>
      <c r="K62" s="55" t="n">
        <v>1.5</v>
      </c>
      <c r="L62" s="37"/>
      <c r="M62" s="38" t="n">
        <f aca="false">L62-(SUM(O62:R62))</f>
        <v>0</v>
      </c>
      <c r="N62" s="39" t="str">
        <f aca="false">IF(M62&lt;0,"ATENÇÃO","OK")</f>
        <v>OK</v>
      </c>
      <c r="O62" s="41"/>
      <c r="P62" s="41"/>
      <c r="Q62" s="41"/>
      <c r="R62" s="41"/>
    </row>
    <row r="63" customFormat="false" ht="15" hidden="false" customHeight="true" outlineLevel="0" collapsed="false">
      <c r="A63" s="48"/>
      <c r="B63" s="49"/>
      <c r="C63" s="50" t="n">
        <v>60</v>
      </c>
      <c r="D63" s="56" t="s">
        <v>135</v>
      </c>
      <c r="E63" s="53" t="s">
        <v>129</v>
      </c>
      <c r="F63" s="53" t="s">
        <v>130</v>
      </c>
      <c r="G63" s="53" t="s">
        <v>131</v>
      </c>
      <c r="H63" s="54" t="s">
        <v>42</v>
      </c>
      <c r="I63" s="52" t="n">
        <v>20</v>
      </c>
      <c r="J63" s="52" t="n">
        <v>30</v>
      </c>
      <c r="K63" s="55" t="n">
        <v>1.6</v>
      </c>
      <c r="L63" s="37"/>
      <c r="M63" s="38" t="n">
        <f aca="false">L63-(SUM(O63:R63))</f>
        <v>0</v>
      </c>
      <c r="N63" s="39" t="str">
        <f aca="false">IF(M63&lt;0,"ATENÇÃO","OK")</f>
        <v>OK</v>
      </c>
      <c r="O63" s="41"/>
      <c r="P63" s="41"/>
      <c r="Q63" s="41"/>
      <c r="R63" s="41"/>
    </row>
    <row r="64" customFormat="false" ht="15" hidden="false" customHeight="true" outlineLevel="0" collapsed="false">
      <c r="A64" s="48"/>
      <c r="B64" s="49"/>
      <c r="C64" s="50" t="n">
        <v>61</v>
      </c>
      <c r="D64" s="56" t="s">
        <v>136</v>
      </c>
      <c r="E64" s="53" t="s">
        <v>129</v>
      </c>
      <c r="F64" s="53" t="s">
        <v>130</v>
      </c>
      <c r="G64" s="53" t="s">
        <v>131</v>
      </c>
      <c r="H64" s="52" t="s">
        <v>42</v>
      </c>
      <c r="I64" s="52" t="n">
        <v>20</v>
      </c>
      <c r="J64" s="52" t="n">
        <v>30</v>
      </c>
      <c r="K64" s="55" t="n">
        <v>1.3</v>
      </c>
      <c r="L64" s="37"/>
      <c r="M64" s="38" t="n">
        <f aca="false">L64-(SUM(O64:R64))</f>
        <v>0</v>
      </c>
      <c r="N64" s="39" t="str">
        <f aca="false">IF(M64&lt;0,"ATENÇÃO","OK")</f>
        <v>OK</v>
      </c>
      <c r="O64" s="41"/>
      <c r="P64" s="41"/>
      <c r="Q64" s="41"/>
      <c r="R64" s="41"/>
    </row>
    <row r="65" customFormat="false" ht="15" hidden="false" customHeight="true" outlineLevel="0" collapsed="false">
      <c r="A65" s="48"/>
      <c r="B65" s="49"/>
      <c r="C65" s="50" t="n">
        <v>62</v>
      </c>
      <c r="D65" s="56" t="s">
        <v>137</v>
      </c>
      <c r="E65" s="53" t="s">
        <v>129</v>
      </c>
      <c r="F65" s="53" t="s">
        <v>130</v>
      </c>
      <c r="G65" s="53" t="s">
        <v>131</v>
      </c>
      <c r="H65" s="53" t="s">
        <v>42</v>
      </c>
      <c r="I65" s="52" t="n">
        <v>20</v>
      </c>
      <c r="J65" s="52" t="n">
        <v>30</v>
      </c>
      <c r="K65" s="55" t="n">
        <v>1.5</v>
      </c>
      <c r="L65" s="37"/>
      <c r="M65" s="38" t="n">
        <f aca="false">L65-(SUM(O65:R65))</f>
        <v>0</v>
      </c>
      <c r="N65" s="39" t="str">
        <f aca="false">IF(M65&lt;0,"ATENÇÃO","OK")</f>
        <v>OK</v>
      </c>
      <c r="O65" s="41"/>
      <c r="P65" s="41"/>
      <c r="Q65" s="41"/>
      <c r="R65" s="41"/>
    </row>
    <row r="66" customFormat="false" ht="15" hidden="false" customHeight="true" outlineLevel="0" collapsed="false">
      <c r="A66" s="48"/>
      <c r="B66" s="49"/>
      <c r="C66" s="57" t="n">
        <v>63</v>
      </c>
      <c r="D66" s="51" t="s">
        <v>138</v>
      </c>
      <c r="E66" s="53" t="s">
        <v>129</v>
      </c>
      <c r="F66" s="53" t="s">
        <v>130</v>
      </c>
      <c r="G66" s="53" t="s">
        <v>131</v>
      </c>
      <c r="H66" s="53" t="s">
        <v>49</v>
      </c>
      <c r="I66" s="52" t="n">
        <v>20</v>
      </c>
      <c r="J66" s="52" t="n">
        <v>30</v>
      </c>
      <c r="K66" s="55" t="n">
        <v>1.7</v>
      </c>
      <c r="L66" s="37"/>
      <c r="M66" s="38" t="n">
        <f aca="false">L66-(SUM(O66:R66))</f>
        <v>0</v>
      </c>
      <c r="N66" s="39" t="str">
        <f aca="false">IF(M66&lt;0,"ATENÇÃO","OK")</f>
        <v>OK</v>
      </c>
      <c r="O66" s="41"/>
      <c r="P66" s="41"/>
      <c r="Q66" s="41"/>
      <c r="R66" s="41"/>
    </row>
    <row r="67" customFormat="false" ht="15" hidden="false" customHeight="true" outlineLevel="0" collapsed="false">
      <c r="A67" s="48"/>
      <c r="B67" s="49"/>
      <c r="C67" s="50" t="n">
        <v>64</v>
      </c>
      <c r="D67" s="56" t="s">
        <v>139</v>
      </c>
      <c r="E67" s="53" t="s">
        <v>39</v>
      </c>
      <c r="F67" s="53" t="s">
        <v>130</v>
      </c>
      <c r="G67" s="53" t="s">
        <v>131</v>
      </c>
      <c r="H67" s="52" t="s">
        <v>42</v>
      </c>
      <c r="I67" s="52" t="n">
        <v>20</v>
      </c>
      <c r="J67" s="52" t="n">
        <v>30</v>
      </c>
      <c r="K67" s="55" t="n">
        <v>0.92</v>
      </c>
      <c r="L67" s="37"/>
      <c r="M67" s="38" t="n">
        <f aca="false">L67-(SUM(O67:R67))</f>
        <v>0</v>
      </c>
      <c r="N67" s="39" t="str">
        <f aca="false">IF(M67&lt;0,"ATENÇÃO","OK")</f>
        <v>OK</v>
      </c>
      <c r="O67" s="41"/>
      <c r="P67" s="41"/>
      <c r="Q67" s="41"/>
      <c r="R67" s="41"/>
    </row>
    <row r="68" customFormat="false" ht="15" hidden="false" customHeight="true" outlineLevel="0" collapsed="false">
      <c r="A68" s="48"/>
      <c r="B68" s="49"/>
      <c r="C68" s="50" t="n">
        <v>65</v>
      </c>
      <c r="D68" s="56" t="s">
        <v>140</v>
      </c>
      <c r="E68" s="53" t="s">
        <v>39</v>
      </c>
      <c r="F68" s="53" t="s">
        <v>130</v>
      </c>
      <c r="G68" s="53" t="s">
        <v>131</v>
      </c>
      <c r="H68" s="54" t="s">
        <v>42</v>
      </c>
      <c r="I68" s="52" t="n">
        <v>20</v>
      </c>
      <c r="J68" s="52" t="n">
        <v>30</v>
      </c>
      <c r="K68" s="55" t="n">
        <v>1.08</v>
      </c>
      <c r="L68" s="37"/>
      <c r="M68" s="38" t="n">
        <f aca="false">L68-(SUM(O68:R68))</f>
        <v>0</v>
      </c>
      <c r="N68" s="39" t="str">
        <f aca="false">IF(M68&lt;0,"ATENÇÃO","OK")</f>
        <v>OK</v>
      </c>
      <c r="O68" s="41"/>
      <c r="P68" s="41"/>
      <c r="Q68" s="41"/>
      <c r="R68" s="41"/>
    </row>
    <row r="69" customFormat="false" ht="15" hidden="false" customHeight="true" outlineLevel="0" collapsed="false">
      <c r="A69" s="48"/>
      <c r="B69" s="49"/>
      <c r="C69" s="50" t="n">
        <v>66</v>
      </c>
      <c r="D69" s="56" t="s">
        <v>141</v>
      </c>
      <c r="E69" s="53" t="s">
        <v>39</v>
      </c>
      <c r="F69" s="53" t="s">
        <v>130</v>
      </c>
      <c r="G69" s="53" t="s">
        <v>131</v>
      </c>
      <c r="H69" s="53" t="s">
        <v>42</v>
      </c>
      <c r="I69" s="52" t="n">
        <v>20</v>
      </c>
      <c r="J69" s="52" t="n">
        <v>30</v>
      </c>
      <c r="K69" s="55" t="n">
        <v>1.1</v>
      </c>
      <c r="L69" s="37"/>
      <c r="M69" s="38" t="n">
        <f aca="false">L69-(SUM(O69:R69))</f>
        <v>0</v>
      </c>
      <c r="N69" s="39" t="str">
        <f aca="false">IF(M69&lt;0,"ATENÇÃO","OK")</f>
        <v>OK</v>
      </c>
      <c r="O69" s="41"/>
      <c r="P69" s="41"/>
      <c r="Q69" s="41"/>
      <c r="R69" s="41"/>
    </row>
    <row r="70" customFormat="false" ht="15" hidden="false" customHeight="true" outlineLevel="0" collapsed="false">
      <c r="A70" s="48"/>
      <c r="B70" s="49"/>
      <c r="C70" s="50" t="n">
        <v>67</v>
      </c>
      <c r="D70" s="51" t="s">
        <v>142</v>
      </c>
      <c r="E70" s="53" t="s">
        <v>129</v>
      </c>
      <c r="F70" s="53" t="s">
        <v>143</v>
      </c>
      <c r="G70" s="53" t="s">
        <v>144</v>
      </c>
      <c r="H70" s="53" t="s">
        <v>49</v>
      </c>
      <c r="I70" s="52" t="n">
        <v>20</v>
      </c>
      <c r="J70" s="52" t="n">
        <v>30</v>
      </c>
      <c r="K70" s="55" t="n">
        <v>0.07</v>
      </c>
      <c r="L70" s="37"/>
      <c r="M70" s="38" t="n">
        <f aca="false">L70-(SUM(O70:R70))</f>
        <v>0</v>
      </c>
      <c r="N70" s="39" t="str">
        <f aca="false">IF(M70&lt;0,"ATENÇÃO","OK")</f>
        <v>OK</v>
      </c>
      <c r="O70" s="41"/>
      <c r="P70" s="41"/>
      <c r="Q70" s="41"/>
      <c r="R70" s="41"/>
    </row>
    <row r="71" customFormat="false" ht="15" hidden="false" customHeight="true" outlineLevel="0" collapsed="false">
      <c r="A71" s="48"/>
      <c r="B71" s="49"/>
      <c r="C71" s="57" t="n">
        <v>68</v>
      </c>
      <c r="D71" s="51" t="s">
        <v>145</v>
      </c>
      <c r="E71" s="53" t="s">
        <v>129</v>
      </c>
      <c r="F71" s="53" t="s">
        <v>143</v>
      </c>
      <c r="G71" s="53" t="s">
        <v>146</v>
      </c>
      <c r="H71" s="53" t="s">
        <v>147</v>
      </c>
      <c r="I71" s="52" t="n">
        <v>20</v>
      </c>
      <c r="J71" s="52" t="n">
        <v>30</v>
      </c>
      <c r="K71" s="55" t="n">
        <v>5.5</v>
      </c>
      <c r="L71" s="37"/>
      <c r="M71" s="38" t="n">
        <f aca="false">L71-(SUM(O71:R71))</f>
        <v>0</v>
      </c>
      <c r="N71" s="39" t="str">
        <f aca="false">IF(M71&lt;0,"ATENÇÃO","OK")</f>
        <v>OK</v>
      </c>
      <c r="O71" s="41"/>
      <c r="P71" s="41"/>
      <c r="Q71" s="41"/>
      <c r="R71" s="41"/>
    </row>
    <row r="72" customFormat="false" ht="15" hidden="false" customHeight="true" outlineLevel="0" collapsed="false">
      <c r="A72" s="48"/>
      <c r="B72" s="49"/>
      <c r="C72" s="50" t="n">
        <v>69</v>
      </c>
      <c r="D72" s="51" t="s">
        <v>148</v>
      </c>
      <c r="E72" s="53" t="s">
        <v>39</v>
      </c>
      <c r="F72" s="53" t="s">
        <v>143</v>
      </c>
      <c r="G72" s="53" t="s">
        <v>149</v>
      </c>
      <c r="H72" s="53" t="s">
        <v>49</v>
      </c>
      <c r="I72" s="52" t="n">
        <v>20</v>
      </c>
      <c r="J72" s="52" t="n">
        <v>30</v>
      </c>
      <c r="K72" s="55" t="n">
        <v>8</v>
      </c>
      <c r="L72" s="37"/>
      <c r="M72" s="38" t="n">
        <f aca="false">L72-(SUM(O72:R72))</f>
        <v>0</v>
      </c>
      <c r="N72" s="39" t="str">
        <f aca="false">IF(M72&lt;0,"ATENÇÃO","OK")</f>
        <v>OK</v>
      </c>
      <c r="O72" s="41"/>
      <c r="P72" s="41"/>
      <c r="Q72" s="41"/>
      <c r="R72" s="41"/>
    </row>
    <row r="73" customFormat="false" ht="15" hidden="false" customHeight="true" outlineLevel="0" collapsed="false">
      <c r="A73" s="48"/>
      <c r="B73" s="49"/>
      <c r="C73" s="50" t="n">
        <v>70</v>
      </c>
      <c r="D73" s="51" t="s">
        <v>150</v>
      </c>
      <c r="E73" s="53" t="s">
        <v>129</v>
      </c>
      <c r="F73" s="53" t="s">
        <v>143</v>
      </c>
      <c r="G73" s="53" t="s">
        <v>151</v>
      </c>
      <c r="H73" s="53" t="s">
        <v>147</v>
      </c>
      <c r="I73" s="52" t="n">
        <v>20</v>
      </c>
      <c r="J73" s="52" t="n">
        <v>30</v>
      </c>
      <c r="K73" s="55" t="n">
        <v>3</v>
      </c>
      <c r="L73" s="37"/>
      <c r="M73" s="38" t="n">
        <f aca="false">L73-(SUM(O73:R73))</f>
        <v>0</v>
      </c>
      <c r="N73" s="39" t="str">
        <f aca="false">IF(M73&lt;0,"ATENÇÃO","OK")</f>
        <v>OK</v>
      </c>
      <c r="O73" s="41"/>
      <c r="P73" s="41"/>
      <c r="Q73" s="41"/>
      <c r="R73" s="41"/>
    </row>
    <row r="74" customFormat="false" ht="15" hidden="false" customHeight="true" outlineLevel="0" collapsed="false">
      <c r="A74" s="48"/>
      <c r="B74" s="49"/>
      <c r="C74" s="50" t="n">
        <v>71</v>
      </c>
      <c r="D74" s="51" t="s">
        <v>152</v>
      </c>
      <c r="E74" s="53" t="s">
        <v>39</v>
      </c>
      <c r="F74" s="53" t="s">
        <v>143</v>
      </c>
      <c r="G74" s="53" t="s">
        <v>149</v>
      </c>
      <c r="H74" s="53" t="s">
        <v>49</v>
      </c>
      <c r="I74" s="52" t="n">
        <v>20</v>
      </c>
      <c r="J74" s="52" t="n">
        <v>30</v>
      </c>
      <c r="K74" s="55" t="n">
        <v>1.4</v>
      </c>
      <c r="L74" s="37"/>
      <c r="M74" s="38" t="n">
        <f aca="false">L74-(SUM(O74:R74))</f>
        <v>0</v>
      </c>
      <c r="N74" s="39" t="str">
        <f aca="false">IF(M74&lt;0,"ATENÇÃO","OK")</f>
        <v>OK</v>
      </c>
      <c r="O74" s="41"/>
      <c r="P74" s="41"/>
      <c r="Q74" s="41"/>
      <c r="R74" s="41"/>
    </row>
    <row r="75" customFormat="false" ht="15" hidden="false" customHeight="true" outlineLevel="0" collapsed="false">
      <c r="A75" s="48"/>
      <c r="B75" s="49"/>
      <c r="C75" s="50" t="n">
        <v>72</v>
      </c>
      <c r="D75" s="51" t="s">
        <v>153</v>
      </c>
      <c r="E75" s="53" t="s">
        <v>39</v>
      </c>
      <c r="F75" s="53" t="s">
        <v>154</v>
      </c>
      <c r="G75" s="53" t="s">
        <v>155</v>
      </c>
      <c r="H75" s="53" t="s">
        <v>49</v>
      </c>
      <c r="I75" s="52" t="n">
        <v>20</v>
      </c>
      <c r="J75" s="52" t="n">
        <v>30</v>
      </c>
      <c r="K75" s="55" t="n">
        <v>24</v>
      </c>
      <c r="L75" s="37"/>
      <c r="M75" s="38" t="n">
        <f aca="false">L75-(SUM(O75:R75))</f>
        <v>0</v>
      </c>
      <c r="N75" s="39" t="str">
        <f aca="false">IF(M75&lt;0,"ATENÇÃO","OK")</f>
        <v>OK</v>
      </c>
      <c r="O75" s="41"/>
      <c r="P75" s="41"/>
      <c r="Q75" s="41"/>
      <c r="R75" s="41"/>
    </row>
    <row r="76" customFormat="false" ht="15" hidden="false" customHeight="true" outlineLevel="0" collapsed="false">
      <c r="A76" s="48"/>
      <c r="B76" s="49"/>
      <c r="C76" s="57" t="n">
        <v>73</v>
      </c>
      <c r="D76" s="56" t="s">
        <v>156</v>
      </c>
      <c r="E76" s="53" t="s">
        <v>39</v>
      </c>
      <c r="F76" s="53" t="s">
        <v>157</v>
      </c>
      <c r="G76" s="53" t="s">
        <v>158</v>
      </c>
      <c r="H76" s="53" t="s">
        <v>42</v>
      </c>
      <c r="I76" s="52" t="n">
        <v>20</v>
      </c>
      <c r="J76" s="52" t="n">
        <v>30</v>
      </c>
      <c r="K76" s="55" t="n">
        <v>33</v>
      </c>
      <c r="L76" s="37"/>
      <c r="M76" s="38" t="n">
        <f aca="false">L76-(SUM(O76:R76))</f>
        <v>0</v>
      </c>
      <c r="N76" s="39" t="str">
        <f aca="false">IF(M76&lt;0,"ATENÇÃO","OK")</f>
        <v>OK</v>
      </c>
      <c r="O76" s="41"/>
      <c r="P76" s="41"/>
      <c r="Q76" s="41"/>
      <c r="R76" s="41"/>
    </row>
    <row r="77" customFormat="false" ht="15" hidden="false" customHeight="true" outlineLevel="0" collapsed="false">
      <c r="A77" s="48"/>
      <c r="B77" s="49"/>
      <c r="C77" s="50" t="n">
        <v>74</v>
      </c>
      <c r="D77" s="56" t="s">
        <v>159</v>
      </c>
      <c r="E77" s="53" t="s">
        <v>39</v>
      </c>
      <c r="F77" s="53" t="s">
        <v>160</v>
      </c>
      <c r="G77" s="53" t="n">
        <v>1005</v>
      </c>
      <c r="H77" s="53" t="s">
        <v>42</v>
      </c>
      <c r="I77" s="52" t="n">
        <v>20</v>
      </c>
      <c r="J77" s="52" t="n">
        <v>30</v>
      </c>
      <c r="K77" s="55" t="n">
        <v>25</v>
      </c>
      <c r="L77" s="37"/>
      <c r="M77" s="38" t="n">
        <f aca="false">L77-(SUM(O77:R77))</f>
        <v>0</v>
      </c>
      <c r="N77" s="39" t="str">
        <f aca="false">IF(M77&lt;0,"ATENÇÃO","OK")</f>
        <v>OK</v>
      </c>
      <c r="O77" s="41"/>
      <c r="P77" s="41"/>
      <c r="Q77" s="41"/>
      <c r="R77" s="41"/>
    </row>
    <row r="78" customFormat="false" ht="15" hidden="false" customHeight="true" outlineLevel="0" collapsed="false">
      <c r="A78" s="48"/>
      <c r="B78" s="49"/>
      <c r="C78" s="50" t="n">
        <v>75</v>
      </c>
      <c r="D78" s="51" t="s">
        <v>161</v>
      </c>
      <c r="E78" s="53" t="s">
        <v>129</v>
      </c>
      <c r="F78" s="53" t="s">
        <v>162</v>
      </c>
      <c r="G78" s="53" t="s">
        <v>163</v>
      </c>
      <c r="H78" s="53" t="s">
        <v>49</v>
      </c>
      <c r="I78" s="52" t="n">
        <v>20</v>
      </c>
      <c r="J78" s="52" t="n">
        <v>30</v>
      </c>
      <c r="K78" s="55" t="n">
        <v>25</v>
      </c>
      <c r="L78" s="37"/>
      <c r="M78" s="38" t="n">
        <f aca="false">L78-(SUM(O78:R78))</f>
        <v>0</v>
      </c>
      <c r="N78" s="39" t="str">
        <f aca="false">IF(M78&lt;0,"ATENÇÃO","OK")</f>
        <v>OK</v>
      </c>
      <c r="O78" s="41"/>
      <c r="P78" s="41"/>
      <c r="Q78" s="41"/>
      <c r="R78" s="41"/>
    </row>
    <row r="79" customFormat="false" ht="15" hidden="false" customHeight="true" outlineLevel="0" collapsed="false">
      <c r="A79" s="48"/>
      <c r="B79" s="49"/>
      <c r="C79" s="50" t="n">
        <v>76</v>
      </c>
      <c r="D79" s="51" t="s">
        <v>164</v>
      </c>
      <c r="E79" s="53" t="s">
        <v>129</v>
      </c>
      <c r="F79" s="53" t="s">
        <v>165</v>
      </c>
      <c r="G79" s="53" t="s">
        <v>166</v>
      </c>
      <c r="H79" s="53" t="s">
        <v>49</v>
      </c>
      <c r="I79" s="52" t="n">
        <v>20</v>
      </c>
      <c r="J79" s="52" t="n">
        <v>30</v>
      </c>
      <c r="K79" s="55" t="n">
        <v>55</v>
      </c>
      <c r="L79" s="37" t="n">
        <v>50</v>
      </c>
      <c r="M79" s="38" t="n">
        <f aca="false">L79-(SUM(O79:R79))</f>
        <v>50</v>
      </c>
      <c r="N79" s="39" t="str">
        <f aca="false">IF(M79&lt;0,"ATENÇÃO","OK")</f>
        <v>OK</v>
      </c>
      <c r="O79" s="41"/>
      <c r="P79" s="41"/>
      <c r="Q79" s="41"/>
      <c r="R79" s="41"/>
    </row>
    <row r="80" customFormat="false" ht="15" hidden="false" customHeight="true" outlineLevel="0" collapsed="false">
      <c r="A80" s="48"/>
      <c r="B80" s="49"/>
      <c r="C80" s="50" t="n">
        <v>77</v>
      </c>
      <c r="D80" s="56" t="s">
        <v>167</v>
      </c>
      <c r="E80" s="53" t="s">
        <v>129</v>
      </c>
      <c r="F80" s="53" t="s">
        <v>168</v>
      </c>
      <c r="G80" s="53" t="s">
        <v>163</v>
      </c>
      <c r="H80" s="53" t="s">
        <v>42</v>
      </c>
      <c r="I80" s="52" t="n">
        <v>20</v>
      </c>
      <c r="J80" s="52" t="n">
        <v>30</v>
      </c>
      <c r="K80" s="55" t="n">
        <v>6.4</v>
      </c>
      <c r="L80" s="37" t="n">
        <v>20</v>
      </c>
      <c r="M80" s="38" t="n">
        <f aca="false">L80-(SUM(O80:R80))</f>
        <v>20</v>
      </c>
      <c r="N80" s="39" t="str">
        <f aca="false">IF(M80&lt;0,"ATENÇÃO","OK")</f>
        <v>OK</v>
      </c>
      <c r="O80" s="41"/>
      <c r="P80" s="41"/>
      <c r="Q80" s="41"/>
      <c r="R80" s="41"/>
    </row>
    <row r="81" customFormat="false" ht="15" hidden="false" customHeight="true" outlineLevel="0" collapsed="false">
      <c r="A81" s="48"/>
      <c r="B81" s="49"/>
      <c r="C81" s="57" t="n">
        <v>78</v>
      </c>
      <c r="D81" s="56" t="s">
        <v>169</v>
      </c>
      <c r="E81" s="53" t="s">
        <v>39</v>
      </c>
      <c r="F81" s="53" t="s">
        <v>130</v>
      </c>
      <c r="G81" s="53" t="s">
        <v>131</v>
      </c>
      <c r="H81" s="54" t="s">
        <v>42</v>
      </c>
      <c r="I81" s="52" t="n">
        <v>20</v>
      </c>
      <c r="J81" s="52" t="n">
        <v>30</v>
      </c>
      <c r="K81" s="55" t="n">
        <v>23</v>
      </c>
      <c r="L81" s="37"/>
      <c r="M81" s="38" t="n">
        <f aca="false">L81-(SUM(O81:R81))</f>
        <v>0</v>
      </c>
      <c r="N81" s="39" t="str">
        <f aca="false">IF(M81&lt;0,"ATENÇÃO","OK")</f>
        <v>OK</v>
      </c>
      <c r="O81" s="41"/>
      <c r="P81" s="41"/>
      <c r="Q81" s="41"/>
      <c r="R81" s="41"/>
    </row>
    <row r="82" customFormat="false" ht="15" hidden="false" customHeight="true" outlineLevel="0" collapsed="false">
      <c r="A82" s="48"/>
      <c r="B82" s="49"/>
      <c r="C82" s="50" t="n">
        <v>79</v>
      </c>
      <c r="D82" s="56" t="s">
        <v>170</v>
      </c>
      <c r="E82" s="53" t="s">
        <v>39</v>
      </c>
      <c r="F82" s="53" t="s">
        <v>130</v>
      </c>
      <c r="G82" s="58" t="s">
        <v>131</v>
      </c>
      <c r="H82" s="54" t="s">
        <v>42</v>
      </c>
      <c r="I82" s="52" t="n">
        <v>20</v>
      </c>
      <c r="J82" s="52" t="n">
        <v>30</v>
      </c>
      <c r="K82" s="55" t="n">
        <v>22</v>
      </c>
      <c r="L82" s="37"/>
      <c r="M82" s="38" t="n">
        <f aca="false">L82-(SUM(O82:R82))</f>
        <v>0</v>
      </c>
      <c r="N82" s="39" t="str">
        <f aca="false">IF(M82&lt;0,"ATENÇÃO","OK")</f>
        <v>OK</v>
      </c>
      <c r="O82" s="41"/>
      <c r="P82" s="41"/>
      <c r="Q82" s="41"/>
      <c r="R82" s="41"/>
    </row>
    <row r="83" customFormat="false" ht="15" hidden="false" customHeight="true" outlineLevel="0" collapsed="false">
      <c r="A83" s="48"/>
      <c r="B83" s="49"/>
      <c r="C83" s="50" t="n">
        <v>80</v>
      </c>
      <c r="D83" s="56" t="s">
        <v>171</v>
      </c>
      <c r="E83" s="53" t="s">
        <v>39</v>
      </c>
      <c r="F83" s="53" t="s">
        <v>130</v>
      </c>
      <c r="G83" s="58" t="s">
        <v>131</v>
      </c>
      <c r="H83" s="53" t="s">
        <v>42</v>
      </c>
      <c r="I83" s="52" t="n">
        <v>20</v>
      </c>
      <c r="J83" s="52" t="n">
        <v>30</v>
      </c>
      <c r="K83" s="55" t="n">
        <v>22</v>
      </c>
      <c r="L83" s="37"/>
      <c r="M83" s="38" t="n">
        <f aca="false">L83-(SUM(O83:R83))</f>
        <v>0</v>
      </c>
      <c r="N83" s="39" t="str">
        <f aca="false">IF(M83&lt;0,"ATENÇÃO","OK")</f>
        <v>OK</v>
      </c>
      <c r="O83" s="41"/>
      <c r="P83" s="41"/>
      <c r="Q83" s="41"/>
      <c r="R83" s="41"/>
    </row>
    <row r="84" customFormat="false" ht="15" hidden="false" customHeight="true" outlineLevel="0" collapsed="false">
      <c r="A84" s="48"/>
      <c r="B84" s="49"/>
      <c r="C84" s="50" t="n">
        <v>81</v>
      </c>
      <c r="D84" s="56" t="s">
        <v>172</v>
      </c>
      <c r="E84" s="53" t="s">
        <v>39</v>
      </c>
      <c r="F84" s="53" t="s">
        <v>130</v>
      </c>
      <c r="G84" s="53" t="s">
        <v>131</v>
      </c>
      <c r="H84" s="53" t="s">
        <v>42</v>
      </c>
      <c r="I84" s="52" t="n">
        <v>20</v>
      </c>
      <c r="J84" s="52" t="n">
        <v>30</v>
      </c>
      <c r="K84" s="55" t="n">
        <v>23</v>
      </c>
      <c r="L84" s="37"/>
      <c r="M84" s="38" t="n">
        <f aca="false">L84-(SUM(O84:R84))</f>
        <v>0</v>
      </c>
      <c r="N84" s="39" t="str">
        <f aca="false">IF(M84&lt;0,"ATENÇÃO","OK")</f>
        <v>OK</v>
      </c>
      <c r="O84" s="41"/>
      <c r="P84" s="41"/>
      <c r="Q84" s="41"/>
      <c r="R84" s="41"/>
    </row>
    <row r="85" customFormat="false" ht="15" hidden="false" customHeight="true" outlineLevel="0" collapsed="false">
      <c r="A85" s="48"/>
      <c r="B85" s="49"/>
      <c r="C85" s="50" t="n">
        <v>82</v>
      </c>
      <c r="D85" s="56" t="s">
        <v>173</v>
      </c>
      <c r="E85" s="53" t="s">
        <v>39</v>
      </c>
      <c r="F85" s="53" t="s">
        <v>130</v>
      </c>
      <c r="G85" s="53" t="s">
        <v>131</v>
      </c>
      <c r="H85" s="53" t="s">
        <v>42</v>
      </c>
      <c r="I85" s="52" t="n">
        <v>20</v>
      </c>
      <c r="J85" s="52" t="n">
        <v>30</v>
      </c>
      <c r="K85" s="55" t="n">
        <v>22</v>
      </c>
      <c r="L85" s="37"/>
      <c r="M85" s="38" t="n">
        <f aca="false">L85-(SUM(O85:R85))</f>
        <v>0</v>
      </c>
      <c r="N85" s="39" t="str">
        <f aca="false">IF(M85&lt;0,"ATENÇÃO","OK")</f>
        <v>OK</v>
      </c>
      <c r="O85" s="41"/>
      <c r="P85" s="41"/>
      <c r="Q85" s="41"/>
      <c r="R85" s="41"/>
    </row>
    <row r="86" customFormat="false" ht="15" hidden="false" customHeight="true" outlineLevel="0" collapsed="false">
      <c r="A86" s="48"/>
      <c r="B86" s="49"/>
      <c r="C86" s="57" t="n">
        <v>83</v>
      </c>
      <c r="D86" s="56" t="s">
        <v>174</v>
      </c>
      <c r="E86" s="53" t="s">
        <v>39</v>
      </c>
      <c r="F86" s="53" t="s">
        <v>130</v>
      </c>
      <c r="G86" s="53" t="s">
        <v>131</v>
      </c>
      <c r="H86" s="53" t="s">
        <v>42</v>
      </c>
      <c r="I86" s="52" t="n">
        <v>20</v>
      </c>
      <c r="J86" s="52" t="n">
        <v>30</v>
      </c>
      <c r="K86" s="55" t="n">
        <v>24</v>
      </c>
      <c r="L86" s="37"/>
      <c r="M86" s="38" t="n">
        <f aca="false">L86-(SUM(O86:R86))</f>
        <v>0</v>
      </c>
      <c r="N86" s="39" t="str">
        <f aca="false">IF(M86&lt;0,"ATENÇÃO","OK")</f>
        <v>OK</v>
      </c>
      <c r="O86" s="41"/>
      <c r="P86" s="41"/>
      <c r="Q86" s="41"/>
      <c r="R86" s="41"/>
    </row>
    <row r="87" customFormat="false" ht="15" hidden="false" customHeight="true" outlineLevel="0" collapsed="false">
      <c r="A87" s="48"/>
      <c r="B87" s="49"/>
      <c r="C87" s="50" t="n">
        <v>84</v>
      </c>
      <c r="D87" s="56" t="s">
        <v>175</v>
      </c>
      <c r="E87" s="52" t="s">
        <v>39</v>
      </c>
      <c r="F87" s="52" t="s">
        <v>130</v>
      </c>
      <c r="G87" s="53" t="s">
        <v>131</v>
      </c>
      <c r="H87" s="52" t="s">
        <v>42</v>
      </c>
      <c r="I87" s="52" t="n">
        <v>20</v>
      </c>
      <c r="J87" s="52" t="n">
        <v>30</v>
      </c>
      <c r="K87" s="55" t="n">
        <v>18</v>
      </c>
      <c r="L87" s="37"/>
      <c r="M87" s="38" t="n">
        <f aca="false">L87-(SUM(O87:R87))</f>
        <v>0</v>
      </c>
      <c r="N87" s="39" t="str">
        <f aca="false">IF(M87&lt;0,"ATENÇÃO","OK")</f>
        <v>OK</v>
      </c>
      <c r="O87" s="41"/>
      <c r="P87" s="41"/>
      <c r="Q87" s="41"/>
      <c r="R87" s="41"/>
    </row>
    <row r="88" customFormat="false" ht="15" hidden="false" customHeight="true" outlineLevel="0" collapsed="false">
      <c r="A88" s="48"/>
      <c r="B88" s="49"/>
      <c r="C88" s="50" t="n">
        <v>85</v>
      </c>
      <c r="D88" s="56" t="s">
        <v>176</v>
      </c>
      <c r="E88" s="53" t="s">
        <v>39</v>
      </c>
      <c r="F88" s="53" t="s">
        <v>130</v>
      </c>
      <c r="G88" s="53" t="s">
        <v>131</v>
      </c>
      <c r="H88" s="54" t="s">
        <v>42</v>
      </c>
      <c r="I88" s="52" t="n">
        <v>20</v>
      </c>
      <c r="J88" s="52" t="n">
        <v>30</v>
      </c>
      <c r="K88" s="55" t="n">
        <v>23</v>
      </c>
      <c r="L88" s="37"/>
      <c r="M88" s="38" t="n">
        <f aca="false">L88-(SUM(O88:R88))</f>
        <v>0</v>
      </c>
      <c r="N88" s="39" t="str">
        <f aca="false">IF(M88&lt;0,"ATENÇÃO","OK")</f>
        <v>OK</v>
      </c>
      <c r="O88" s="41"/>
      <c r="P88" s="41"/>
      <c r="Q88" s="41"/>
      <c r="R88" s="41"/>
    </row>
    <row r="89" customFormat="false" ht="15" hidden="false" customHeight="true" outlineLevel="0" collapsed="false">
      <c r="A89" s="48"/>
      <c r="B89" s="49"/>
      <c r="C89" s="50" t="n">
        <v>86</v>
      </c>
      <c r="D89" s="56" t="s">
        <v>177</v>
      </c>
      <c r="E89" s="52" t="s">
        <v>178</v>
      </c>
      <c r="F89" s="52" t="s">
        <v>143</v>
      </c>
      <c r="G89" s="53" t="s">
        <v>146</v>
      </c>
      <c r="H89" s="52" t="s">
        <v>42</v>
      </c>
      <c r="I89" s="52" t="n">
        <v>20</v>
      </c>
      <c r="J89" s="52" t="n">
        <v>30</v>
      </c>
      <c r="K89" s="55" t="n">
        <v>80</v>
      </c>
      <c r="L89" s="37"/>
      <c r="M89" s="38" t="n">
        <f aca="false">L89-(SUM(O89:R89))</f>
        <v>0</v>
      </c>
      <c r="N89" s="39" t="str">
        <f aca="false">IF(M89&lt;0,"ATENÇÃO","OK")</f>
        <v>OK</v>
      </c>
      <c r="O89" s="41"/>
      <c r="P89" s="41"/>
      <c r="Q89" s="41"/>
      <c r="R89" s="41"/>
    </row>
    <row r="90" customFormat="false" ht="15" hidden="false" customHeight="true" outlineLevel="0" collapsed="false">
      <c r="A90" s="48"/>
      <c r="B90" s="49"/>
      <c r="C90" s="50" t="n">
        <v>87</v>
      </c>
      <c r="D90" s="56" t="s">
        <v>179</v>
      </c>
      <c r="E90" s="53" t="s">
        <v>39</v>
      </c>
      <c r="F90" s="53" t="s">
        <v>180</v>
      </c>
      <c r="G90" s="53" t="n">
        <v>1322</v>
      </c>
      <c r="H90" s="53" t="s">
        <v>181</v>
      </c>
      <c r="I90" s="52" t="n">
        <v>20</v>
      </c>
      <c r="J90" s="52" t="n">
        <v>30</v>
      </c>
      <c r="K90" s="55" t="n">
        <v>23</v>
      </c>
      <c r="L90" s="37"/>
      <c r="M90" s="38" t="n">
        <f aca="false">L90-(SUM(O90:R90))</f>
        <v>0</v>
      </c>
      <c r="N90" s="39" t="str">
        <f aca="false">IF(M90&lt;0,"ATENÇÃO","OK")</f>
        <v>OK</v>
      </c>
      <c r="O90" s="41"/>
      <c r="P90" s="41"/>
      <c r="Q90" s="41"/>
      <c r="R90" s="41"/>
    </row>
    <row r="91" customFormat="false" ht="15" hidden="false" customHeight="true" outlineLevel="0" collapsed="false">
      <c r="A91" s="48"/>
      <c r="B91" s="49"/>
      <c r="C91" s="57" t="n">
        <v>88</v>
      </c>
      <c r="D91" s="56" t="s">
        <v>182</v>
      </c>
      <c r="E91" s="53" t="s">
        <v>39</v>
      </c>
      <c r="F91" s="53" t="s">
        <v>180</v>
      </c>
      <c r="G91" s="53" t="n">
        <v>1322</v>
      </c>
      <c r="H91" s="53" t="s">
        <v>181</v>
      </c>
      <c r="I91" s="52" t="n">
        <v>20</v>
      </c>
      <c r="J91" s="52" t="n">
        <v>30</v>
      </c>
      <c r="K91" s="55" t="n">
        <v>20</v>
      </c>
      <c r="L91" s="37"/>
      <c r="M91" s="38" t="n">
        <f aca="false">L91-(SUM(O91:R91))</f>
        <v>0</v>
      </c>
      <c r="N91" s="39" t="str">
        <f aca="false">IF(M91&lt;0,"ATENÇÃO","OK")</f>
        <v>OK</v>
      </c>
      <c r="O91" s="41"/>
      <c r="P91" s="41"/>
      <c r="Q91" s="41"/>
      <c r="R91" s="41"/>
    </row>
    <row r="92" customFormat="false" ht="15" hidden="false" customHeight="true" outlineLevel="0" collapsed="false">
      <c r="A92" s="48"/>
      <c r="B92" s="49"/>
      <c r="C92" s="50" t="n">
        <v>89</v>
      </c>
      <c r="D92" s="51" t="s">
        <v>183</v>
      </c>
      <c r="E92" s="53" t="s">
        <v>39</v>
      </c>
      <c r="F92" s="53" t="s">
        <v>184</v>
      </c>
      <c r="G92" s="53" t="s">
        <v>146</v>
      </c>
      <c r="H92" s="54" t="s">
        <v>49</v>
      </c>
      <c r="I92" s="52" t="n">
        <v>20</v>
      </c>
      <c r="J92" s="52" t="n">
        <v>30</v>
      </c>
      <c r="K92" s="55" t="n">
        <v>34.5</v>
      </c>
      <c r="L92" s="37"/>
      <c r="M92" s="38" t="n">
        <f aca="false">L92-(SUM(O92:R92))</f>
        <v>0</v>
      </c>
      <c r="N92" s="39" t="str">
        <f aca="false">IF(M92&lt;0,"ATENÇÃO","OK")</f>
        <v>OK</v>
      </c>
      <c r="O92" s="41"/>
      <c r="P92" s="41"/>
      <c r="Q92" s="41"/>
      <c r="R92" s="41"/>
    </row>
    <row r="93" customFormat="false" ht="15" hidden="false" customHeight="true" outlineLevel="0" collapsed="false">
      <c r="A93" s="48"/>
      <c r="B93" s="49"/>
      <c r="C93" s="50" t="n">
        <v>90</v>
      </c>
      <c r="D93" s="51" t="s">
        <v>185</v>
      </c>
      <c r="E93" s="53" t="s">
        <v>39</v>
      </c>
      <c r="F93" s="53" t="s">
        <v>130</v>
      </c>
      <c r="G93" s="53" t="s">
        <v>131</v>
      </c>
      <c r="H93" s="54" t="s">
        <v>49</v>
      </c>
      <c r="I93" s="52" t="n">
        <v>20</v>
      </c>
      <c r="J93" s="52" t="n">
        <v>30</v>
      </c>
      <c r="K93" s="55" t="n">
        <v>3.8</v>
      </c>
      <c r="L93" s="37"/>
      <c r="M93" s="38" t="n">
        <f aca="false">L93-(SUM(O93:R93))</f>
        <v>0</v>
      </c>
      <c r="N93" s="39" t="str">
        <f aca="false">IF(M93&lt;0,"ATENÇÃO","OK")</f>
        <v>OK</v>
      </c>
      <c r="O93" s="41"/>
      <c r="P93" s="41"/>
      <c r="Q93" s="41"/>
      <c r="R93" s="41"/>
    </row>
    <row r="94" customFormat="false" ht="15" hidden="false" customHeight="true" outlineLevel="0" collapsed="false">
      <c r="A94" s="48"/>
      <c r="B94" s="49"/>
      <c r="C94" s="50" t="n">
        <v>91</v>
      </c>
      <c r="D94" s="56" t="s">
        <v>186</v>
      </c>
      <c r="E94" s="53" t="s">
        <v>39</v>
      </c>
      <c r="F94" s="53" t="s">
        <v>180</v>
      </c>
      <c r="G94" s="53" t="n">
        <v>1319</v>
      </c>
      <c r="H94" s="53" t="s">
        <v>181</v>
      </c>
      <c r="I94" s="52" t="n">
        <v>20</v>
      </c>
      <c r="J94" s="52" t="n">
        <v>30</v>
      </c>
      <c r="K94" s="55" t="n">
        <v>35</v>
      </c>
      <c r="L94" s="37"/>
      <c r="M94" s="38" t="n">
        <f aca="false">L94-(SUM(O94:R94))</f>
        <v>0</v>
      </c>
      <c r="N94" s="39" t="str">
        <f aca="false">IF(M94&lt;0,"ATENÇÃO","OK")</f>
        <v>OK</v>
      </c>
      <c r="O94" s="41"/>
      <c r="P94" s="41"/>
      <c r="Q94" s="41"/>
      <c r="R94" s="41"/>
    </row>
    <row r="95" customFormat="false" ht="15" hidden="false" customHeight="true" outlineLevel="0" collapsed="false">
      <c r="A95" s="48"/>
      <c r="B95" s="49"/>
      <c r="C95" s="50" t="n">
        <v>92</v>
      </c>
      <c r="D95" s="56" t="s">
        <v>187</v>
      </c>
      <c r="E95" s="53" t="s">
        <v>39</v>
      </c>
      <c r="F95" s="53" t="s">
        <v>180</v>
      </c>
      <c r="G95" s="53" t="n">
        <v>1319</v>
      </c>
      <c r="H95" s="53" t="s">
        <v>181</v>
      </c>
      <c r="I95" s="52" t="n">
        <v>20</v>
      </c>
      <c r="J95" s="52" t="n">
        <v>30</v>
      </c>
      <c r="K95" s="55" t="n">
        <v>35</v>
      </c>
      <c r="L95" s="37"/>
      <c r="M95" s="38" t="n">
        <f aca="false">L95-(SUM(O95:R95))</f>
        <v>0</v>
      </c>
      <c r="N95" s="39" t="str">
        <f aca="false">IF(M95&lt;0,"ATENÇÃO","OK")</f>
        <v>OK</v>
      </c>
      <c r="O95" s="41"/>
      <c r="P95" s="41"/>
      <c r="Q95" s="41"/>
      <c r="R95" s="41"/>
    </row>
    <row r="96" customFormat="false" ht="15" hidden="false" customHeight="true" outlineLevel="0" collapsed="false">
      <c r="A96" s="48"/>
      <c r="B96" s="49"/>
      <c r="C96" s="57" t="n">
        <v>93</v>
      </c>
      <c r="D96" s="56" t="s">
        <v>188</v>
      </c>
      <c r="E96" s="53" t="s">
        <v>39</v>
      </c>
      <c r="F96" s="53" t="s">
        <v>180</v>
      </c>
      <c r="G96" s="53" t="n">
        <v>1318</v>
      </c>
      <c r="H96" s="53" t="s">
        <v>181</v>
      </c>
      <c r="I96" s="52" t="n">
        <v>20</v>
      </c>
      <c r="J96" s="52" t="n">
        <v>30</v>
      </c>
      <c r="K96" s="55" t="n">
        <v>35</v>
      </c>
      <c r="L96" s="37"/>
      <c r="M96" s="38" t="n">
        <f aca="false">L96-(SUM(O96:R96))</f>
        <v>0</v>
      </c>
      <c r="N96" s="39" t="str">
        <f aca="false">IF(M96&lt;0,"ATENÇÃO","OK")</f>
        <v>OK</v>
      </c>
      <c r="O96" s="41"/>
      <c r="P96" s="41"/>
      <c r="Q96" s="41"/>
      <c r="R96" s="41"/>
    </row>
    <row r="97" customFormat="false" ht="15" hidden="false" customHeight="true" outlineLevel="0" collapsed="false">
      <c r="A97" s="48"/>
      <c r="B97" s="49"/>
      <c r="C97" s="50" t="n">
        <v>94</v>
      </c>
      <c r="D97" s="56" t="s">
        <v>189</v>
      </c>
      <c r="E97" s="53" t="s">
        <v>39</v>
      </c>
      <c r="F97" s="53" t="s">
        <v>180</v>
      </c>
      <c r="G97" s="53" t="n">
        <v>1318</v>
      </c>
      <c r="H97" s="53" t="s">
        <v>181</v>
      </c>
      <c r="I97" s="52" t="n">
        <v>20</v>
      </c>
      <c r="J97" s="52" t="n">
        <v>30</v>
      </c>
      <c r="K97" s="55" t="n">
        <v>20</v>
      </c>
      <c r="L97" s="37"/>
      <c r="M97" s="38" t="n">
        <f aca="false">L97-(SUM(O97:R97))</f>
        <v>0</v>
      </c>
      <c r="N97" s="39" t="str">
        <f aca="false">IF(M97&lt;0,"ATENÇÃO","OK")</f>
        <v>OK</v>
      </c>
      <c r="O97" s="41"/>
      <c r="P97" s="41"/>
      <c r="Q97" s="41"/>
      <c r="R97" s="41"/>
    </row>
    <row r="98" customFormat="false" ht="15" hidden="false" customHeight="true" outlineLevel="0" collapsed="false">
      <c r="A98" s="48"/>
      <c r="B98" s="49"/>
      <c r="C98" s="50" t="n">
        <v>95</v>
      </c>
      <c r="D98" s="51" t="s">
        <v>190</v>
      </c>
      <c r="E98" s="53" t="s">
        <v>39</v>
      </c>
      <c r="F98" s="53" t="s">
        <v>180</v>
      </c>
      <c r="G98" s="53" t="n">
        <v>1302</v>
      </c>
      <c r="H98" s="53" t="s">
        <v>62</v>
      </c>
      <c r="I98" s="52" t="n">
        <v>20</v>
      </c>
      <c r="J98" s="52" t="n">
        <v>30</v>
      </c>
      <c r="K98" s="55" t="n">
        <v>40</v>
      </c>
      <c r="L98" s="37"/>
      <c r="M98" s="38" t="n">
        <f aca="false">L98-(SUM(O98:R98))</f>
        <v>0</v>
      </c>
      <c r="N98" s="39" t="str">
        <f aca="false">IF(M98&lt;0,"ATENÇÃO","OK")</f>
        <v>OK</v>
      </c>
      <c r="O98" s="41"/>
      <c r="P98" s="41"/>
      <c r="Q98" s="41"/>
      <c r="R98" s="41"/>
    </row>
    <row r="99" customFormat="false" ht="15" hidden="false" customHeight="true" outlineLevel="0" collapsed="false">
      <c r="A99" s="48"/>
      <c r="B99" s="49"/>
      <c r="C99" s="50" t="n">
        <v>96</v>
      </c>
      <c r="D99" s="51" t="s">
        <v>191</v>
      </c>
      <c r="E99" s="53" t="s">
        <v>39</v>
      </c>
      <c r="F99" s="53" t="s">
        <v>180</v>
      </c>
      <c r="G99" s="53" t="n">
        <v>13302</v>
      </c>
      <c r="H99" s="53" t="s">
        <v>49</v>
      </c>
      <c r="I99" s="52" t="n">
        <v>20</v>
      </c>
      <c r="J99" s="52" t="n">
        <v>30</v>
      </c>
      <c r="K99" s="55" t="n">
        <v>40</v>
      </c>
      <c r="L99" s="37" t="n">
        <v>30</v>
      </c>
      <c r="M99" s="38" t="n">
        <f aca="false">L99-(SUM(O99:R99))</f>
        <v>30</v>
      </c>
      <c r="N99" s="39" t="str">
        <f aca="false">IF(M99&lt;0,"ATENÇÃO","OK")</f>
        <v>OK</v>
      </c>
      <c r="O99" s="41"/>
      <c r="P99" s="41"/>
      <c r="Q99" s="41"/>
      <c r="R99" s="41"/>
    </row>
    <row r="100" customFormat="false" ht="15" hidden="false" customHeight="true" outlineLevel="0" collapsed="false">
      <c r="A100" s="48"/>
      <c r="B100" s="49"/>
      <c r="C100" s="50" t="n">
        <v>97</v>
      </c>
      <c r="D100" s="51" t="s">
        <v>192</v>
      </c>
      <c r="E100" s="53" t="s">
        <v>39</v>
      </c>
      <c r="F100" s="53" t="s">
        <v>180</v>
      </c>
      <c r="G100" s="53" t="n">
        <v>13302</v>
      </c>
      <c r="H100" s="53" t="s">
        <v>62</v>
      </c>
      <c r="I100" s="52" t="n">
        <v>20</v>
      </c>
      <c r="J100" s="52" t="n">
        <v>30</v>
      </c>
      <c r="K100" s="55" t="n">
        <v>46</v>
      </c>
      <c r="L100" s="37"/>
      <c r="M100" s="38" t="n">
        <f aca="false">L100-(SUM(O100:R100))</f>
        <v>0</v>
      </c>
      <c r="N100" s="39" t="str">
        <f aca="false">IF(M100&lt;0,"ATENÇÃO","OK")</f>
        <v>OK</v>
      </c>
      <c r="O100" s="41"/>
      <c r="P100" s="41"/>
      <c r="Q100" s="41"/>
      <c r="R100" s="41"/>
    </row>
    <row r="101" customFormat="false" ht="15" hidden="false" customHeight="true" outlineLevel="0" collapsed="false">
      <c r="A101" s="48"/>
      <c r="B101" s="49"/>
      <c r="C101" s="57" t="n">
        <v>98</v>
      </c>
      <c r="D101" s="56" t="s">
        <v>193</v>
      </c>
      <c r="E101" s="53" t="s">
        <v>39</v>
      </c>
      <c r="F101" s="53" t="s">
        <v>180</v>
      </c>
      <c r="G101" s="53" t="n">
        <v>13302</v>
      </c>
      <c r="H101" s="53" t="s">
        <v>181</v>
      </c>
      <c r="I101" s="52" t="n">
        <v>20</v>
      </c>
      <c r="J101" s="52" t="n">
        <v>30</v>
      </c>
      <c r="K101" s="55" t="n">
        <v>32</v>
      </c>
      <c r="L101" s="37"/>
      <c r="M101" s="38" t="n">
        <f aca="false">L101-(SUM(O101:R101))</f>
        <v>0</v>
      </c>
      <c r="N101" s="39" t="str">
        <f aca="false">IF(M101&lt;0,"ATENÇÃO","OK")</f>
        <v>OK</v>
      </c>
      <c r="O101" s="41"/>
      <c r="P101" s="41"/>
      <c r="Q101" s="41"/>
      <c r="R101" s="41"/>
    </row>
    <row r="102" customFormat="false" ht="31.5" hidden="false" customHeight="true" outlineLevel="0" collapsed="false">
      <c r="A102" s="48"/>
      <c r="B102" s="49"/>
      <c r="C102" s="50" t="n">
        <v>99</v>
      </c>
      <c r="D102" s="56" t="s">
        <v>194</v>
      </c>
      <c r="E102" s="53" t="s">
        <v>39</v>
      </c>
      <c r="F102" s="53" t="s">
        <v>180</v>
      </c>
      <c r="G102" s="53" t="n">
        <v>13302</v>
      </c>
      <c r="H102" s="53" t="s">
        <v>181</v>
      </c>
      <c r="I102" s="52" t="n">
        <v>20</v>
      </c>
      <c r="J102" s="52" t="n">
        <v>30</v>
      </c>
      <c r="K102" s="55" t="n">
        <v>45</v>
      </c>
      <c r="L102" s="37"/>
      <c r="M102" s="38" t="n">
        <f aca="false">L102-(SUM(O102:R102))</f>
        <v>0</v>
      </c>
      <c r="N102" s="39" t="str">
        <f aca="false">IF(M102&lt;0,"ATENÇÃO","OK")</f>
        <v>OK</v>
      </c>
      <c r="O102" s="41"/>
      <c r="P102" s="41"/>
      <c r="Q102" s="41"/>
      <c r="R102" s="41"/>
    </row>
    <row r="103" customFormat="false" ht="36" hidden="false" customHeight="true" outlineLevel="0" collapsed="false">
      <c r="A103" s="48"/>
      <c r="B103" s="49"/>
      <c r="C103" s="50" t="n">
        <v>100</v>
      </c>
      <c r="D103" s="51" t="s">
        <v>195</v>
      </c>
      <c r="E103" s="53" t="s">
        <v>39</v>
      </c>
      <c r="F103" s="53" t="s">
        <v>184</v>
      </c>
      <c r="G103" s="53" t="s">
        <v>146</v>
      </c>
      <c r="H103" s="53" t="s">
        <v>49</v>
      </c>
      <c r="I103" s="52" t="n">
        <v>20</v>
      </c>
      <c r="J103" s="52" t="n">
        <v>30</v>
      </c>
      <c r="K103" s="55" t="n">
        <v>81.5</v>
      </c>
      <c r="L103" s="37"/>
      <c r="M103" s="38" t="n">
        <f aca="false">L103-(SUM(O103:R103))</f>
        <v>0</v>
      </c>
      <c r="N103" s="39" t="str">
        <f aca="false">IF(M103&lt;0,"ATENÇÃO","OK")</f>
        <v>OK</v>
      </c>
      <c r="O103" s="41"/>
      <c r="P103" s="41"/>
      <c r="Q103" s="41"/>
      <c r="R103" s="41"/>
    </row>
    <row r="104" customFormat="false" ht="15" hidden="false" customHeight="true" outlineLevel="0" collapsed="false">
      <c r="A104" s="48"/>
      <c r="B104" s="49"/>
      <c r="C104" s="50" t="n">
        <v>101</v>
      </c>
      <c r="D104" s="51" t="s">
        <v>196</v>
      </c>
      <c r="E104" s="53" t="s">
        <v>39</v>
      </c>
      <c r="F104" s="53" t="s">
        <v>130</v>
      </c>
      <c r="G104" s="53" t="s">
        <v>197</v>
      </c>
      <c r="H104" s="53" t="s">
        <v>49</v>
      </c>
      <c r="I104" s="52" t="n">
        <v>20</v>
      </c>
      <c r="J104" s="52" t="n">
        <v>30</v>
      </c>
      <c r="K104" s="55" t="n">
        <v>15</v>
      </c>
      <c r="L104" s="37"/>
      <c r="M104" s="38" t="n">
        <f aca="false">L104-(SUM(O104:R104))</f>
        <v>0</v>
      </c>
      <c r="N104" s="39" t="str">
        <f aca="false">IF(M104&lt;0,"ATENÇÃO","OK")</f>
        <v>OK</v>
      </c>
      <c r="O104" s="41"/>
      <c r="P104" s="41"/>
      <c r="Q104" s="41"/>
      <c r="R104" s="41"/>
    </row>
    <row r="105" customFormat="false" ht="15" hidden="false" customHeight="true" outlineLevel="0" collapsed="false">
      <c r="A105" s="48"/>
      <c r="B105" s="49"/>
      <c r="C105" s="50" t="n">
        <v>102</v>
      </c>
      <c r="D105" s="56" t="s">
        <v>198</v>
      </c>
      <c r="E105" s="52" t="s">
        <v>39</v>
      </c>
      <c r="F105" s="52" t="s">
        <v>130</v>
      </c>
      <c r="G105" s="53" t="s">
        <v>131</v>
      </c>
      <c r="H105" s="52" t="s">
        <v>42</v>
      </c>
      <c r="I105" s="52" t="n">
        <v>20</v>
      </c>
      <c r="J105" s="52" t="n">
        <v>30</v>
      </c>
      <c r="K105" s="55" t="n">
        <v>6.75</v>
      </c>
      <c r="L105" s="37"/>
      <c r="M105" s="38" t="n">
        <f aca="false">L105-(SUM(O105:R105))</f>
        <v>0</v>
      </c>
      <c r="N105" s="39" t="str">
        <f aca="false">IF(M105&lt;0,"ATENÇÃO","OK")</f>
        <v>OK</v>
      </c>
      <c r="O105" s="41"/>
      <c r="P105" s="41"/>
      <c r="Q105" s="41"/>
      <c r="R105" s="41"/>
    </row>
    <row r="106" customFormat="false" ht="15" hidden="false" customHeight="true" outlineLevel="0" collapsed="false">
      <c r="A106" s="48"/>
      <c r="B106" s="49"/>
      <c r="C106" s="57" t="n">
        <v>103</v>
      </c>
      <c r="D106" s="56" t="s">
        <v>199</v>
      </c>
      <c r="E106" s="52" t="s">
        <v>39</v>
      </c>
      <c r="F106" s="52" t="s">
        <v>130</v>
      </c>
      <c r="G106" s="53" t="s">
        <v>131</v>
      </c>
      <c r="H106" s="52" t="s">
        <v>42</v>
      </c>
      <c r="I106" s="52" t="n">
        <v>20</v>
      </c>
      <c r="J106" s="52" t="n">
        <v>30</v>
      </c>
      <c r="K106" s="55" t="n">
        <v>5</v>
      </c>
      <c r="L106" s="37"/>
      <c r="M106" s="38" t="n">
        <f aca="false">L106-(SUM(O106:R106))</f>
        <v>0</v>
      </c>
      <c r="N106" s="39" t="str">
        <f aca="false">IF(M106&lt;0,"ATENÇÃO","OK")</f>
        <v>OK</v>
      </c>
      <c r="O106" s="41"/>
      <c r="P106" s="41"/>
      <c r="Q106" s="41"/>
      <c r="R106" s="41"/>
    </row>
    <row r="107" customFormat="false" ht="15" hidden="false" customHeight="true" outlineLevel="0" collapsed="false">
      <c r="A107" s="48"/>
      <c r="B107" s="49"/>
      <c r="C107" s="50" t="n">
        <v>104</v>
      </c>
      <c r="D107" s="56" t="s">
        <v>200</v>
      </c>
      <c r="E107" s="53" t="s">
        <v>39</v>
      </c>
      <c r="F107" s="53" t="s">
        <v>130</v>
      </c>
      <c r="G107" s="53" t="s">
        <v>131</v>
      </c>
      <c r="H107" s="53" t="s">
        <v>42</v>
      </c>
      <c r="I107" s="52" t="n">
        <v>20</v>
      </c>
      <c r="J107" s="52" t="n">
        <v>30</v>
      </c>
      <c r="K107" s="55" t="n">
        <v>2.4</v>
      </c>
      <c r="L107" s="37"/>
      <c r="M107" s="38" t="n">
        <f aca="false">L107-(SUM(O107:R107))</f>
        <v>0</v>
      </c>
      <c r="N107" s="39" t="str">
        <f aca="false">IF(M107&lt;0,"ATENÇÃO","OK")</f>
        <v>OK</v>
      </c>
      <c r="O107" s="41"/>
      <c r="P107" s="41"/>
      <c r="Q107" s="41"/>
      <c r="R107" s="41"/>
    </row>
    <row r="108" customFormat="false" ht="15" hidden="false" customHeight="true" outlineLevel="0" collapsed="false">
      <c r="A108" s="48"/>
      <c r="B108" s="49"/>
      <c r="C108" s="50" t="n">
        <v>105</v>
      </c>
      <c r="D108" s="56" t="s">
        <v>201</v>
      </c>
      <c r="E108" s="53" t="s">
        <v>39</v>
      </c>
      <c r="F108" s="53" t="s">
        <v>130</v>
      </c>
      <c r="G108" s="53" t="s">
        <v>131</v>
      </c>
      <c r="H108" s="53" t="s">
        <v>42</v>
      </c>
      <c r="I108" s="52" t="n">
        <v>20</v>
      </c>
      <c r="J108" s="52" t="n">
        <v>30</v>
      </c>
      <c r="K108" s="55" t="n">
        <v>14.5</v>
      </c>
      <c r="L108" s="37"/>
      <c r="M108" s="38" t="n">
        <f aca="false">L108-(SUM(O108:R108))</f>
        <v>0</v>
      </c>
      <c r="N108" s="39" t="str">
        <f aca="false">IF(M108&lt;0,"ATENÇÃO","OK")</f>
        <v>OK</v>
      </c>
      <c r="O108" s="41"/>
      <c r="P108" s="41"/>
      <c r="Q108" s="41"/>
      <c r="R108" s="41"/>
    </row>
    <row r="109" customFormat="false" ht="15" hidden="false" customHeight="true" outlineLevel="0" collapsed="false">
      <c r="A109" s="48"/>
      <c r="B109" s="49"/>
      <c r="C109" s="50" t="n">
        <v>106</v>
      </c>
      <c r="D109" s="56" t="s">
        <v>202</v>
      </c>
      <c r="E109" s="53" t="s">
        <v>39</v>
      </c>
      <c r="F109" s="53" t="s">
        <v>130</v>
      </c>
      <c r="G109" s="53" t="s">
        <v>131</v>
      </c>
      <c r="H109" s="53" t="s">
        <v>42</v>
      </c>
      <c r="I109" s="52" t="n">
        <v>20</v>
      </c>
      <c r="J109" s="52" t="n">
        <v>30</v>
      </c>
      <c r="K109" s="55" t="n">
        <v>14.5</v>
      </c>
      <c r="L109" s="37"/>
      <c r="M109" s="38" t="n">
        <f aca="false">L109-(SUM(O109:R109))</f>
        <v>0</v>
      </c>
      <c r="N109" s="39" t="str">
        <f aca="false">IF(M109&lt;0,"ATENÇÃO","OK")</f>
        <v>OK</v>
      </c>
      <c r="O109" s="41"/>
      <c r="P109" s="41"/>
      <c r="Q109" s="41"/>
      <c r="R109" s="41"/>
    </row>
    <row r="110" customFormat="false" ht="41.25" hidden="false" customHeight="true" outlineLevel="0" collapsed="false">
      <c r="A110" s="48"/>
      <c r="B110" s="49"/>
      <c r="C110" s="50" t="n">
        <v>107</v>
      </c>
      <c r="D110" s="56" t="s">
        <v>203</v>
      </c>
      <c r="E110" s="53" t="s">
        <v>39</v>
      </c>
      <c r="F110" s="53" t="s">
        <v>130</v>
      </c>
      <c r="G110" s="53" t="s">
        <v>131</v>
      </c>
      <c r="H110" s="53" t="s">
        <v>42</v>
      </c>
      <c r="I110" s="52" t="n">
        <v>20</v>
      </c>
      <c r="J110" s="52" t="n">
        <v>30</v>
      </c>
      <c r="K110" s="55" t="n">
        <v>15</v>
      </c>
      <c r="L110" s="37"/>
      <c r="M110" s="38" t="n">
        <f aca="false">L110-(SUM(O110:R110))</f>
        <v>0</v>
      </c>
      <c r="N110" s="39" t="str">
        <f aca="false">IF(M110&lt;0,"ATENÇÃO","OK")</f>
        <v>OK</v>
      </c>
      <c r="O110" s="41"/>
      <c r="P110" s="41"/>
      <c r="Q110" s="41"/>
      <c r="R110" s="41"/>
    </row>
    <row r="111" customFormat="false" ht="15" hidden="false" customHeight="true" outlineLevel="0" collapsed="false">
      <c r="A111" s="48"/>
      <c r="B111" s="49"/>
      <c r="C111" s="57" t="n">
        <v>108</v>
      </c>
      <c r="D111" s="56" t="s">
        <v>204</v>
      </c>
      <c r="E111" s="53" t="s">
        <v>39</v>
      </c>
      <c r="F111" s="53" t="s">
        <v>130</v>
      </c>
      <c r="G111" s="53" t="s">
        <v>131</v>
      </c>
      <c r="H111" s="54" t="s">
        <v>42</v>
      </c>
      <c r="I111" s="52" t="n">
        <v>20</v>
      </c>
      <c r="J111" s="52" t="n">
        <v>30</v>
      </c>
      <c r="K111" s="55" t="n">
        <v>14.5</v>
      </c>
      <c r="L111" s="37"/>
      <c r="M111" s="38" t="n">
        <f aca="false">L111-(SUM(O111:R111))</f>
        <v>0</v>
      </c>
      <c r="N111" s="39" t="str">
        <f aca="false">IF(M111&lt;0,"ATENÇÃO","OK")</f>
        <v>OK</v>
      </c>
      <c r="O111" s="41"/>
      <c r="P111" s="41"/>
      <c r="Q111" s="41"/>
      <c r="R111" s="41"/>
    </row>
    <row r="112" customFormat="false" ht="15" hidden="false" customHeight="true" outlineLevel="0" collapsed="false">
      <c r="A112" s="48"/>
      <c r="B112" s="49"/>
      <c r="C112" s="50" t="n">
        <v>109</v>
      </c>
      <c r="D112" s="56" t="s">
        <v>205</v>
      </c>
      <c r="E112" s="53" t="s">
        <v>39</v>
      </c>
      <c r="F112" s="53" t="s">
        <v>130</v>
      </c>
      <c r="G112" s="53" t="s">
        <v>131</v>
      </c>
      <c r="H112" s="53" t="s">
        <v>42</v>
      </c>
      <c r="I112" s="52" t="n">
        <v>20</v>
      </c>
      <c r="J112" s="52" t="n">
        <v>30</v>
      </c>
      <c r="K112" s="55" t="n">
        <v>17.5</v>
      </c>
      <c r="L112" s="59"/>
      <c r="M112" s="38" t="n">
        <f aca="false">L112-(SUM(O112:R112))</f>
        <v>0</v>
      </c>
      <c r="N112" s="39" t="str">
        <f aca="false">IF(M112&lt;0,"ATENÇÃO","OK")</f>
        <v>OK</v>
      </c>
      <c r="O112" s="41"/>
      <c r="P112" s="41"/>
      <c r="Q112" s="41"/>
      <c r="R112" s="41"/>
    </row>
    <row r="113" customFormat="false" ht="15" hidden="false" customHeight="true" outlineLevel="0" collapsed="false">
      <c r="A113" s="48"/>
      <c r="B113" s="49"/>
      <c r="C113" s="50" t="n">
        <v>110</v>
      </c>
      <c r="D113" s="56" t="s">
        <v>206</v>
      </c>
      <c r="E113" s="53" t="s">
        <v>39</v>
      </c>
      <c r="F113" s="53" t="s">
        <v>130</v>
      </c>
      <c r="G113" s="53" t="s">
        <v>131</v>
      </c>
      <c r="H113" s="53" t="s">
        <v>42</v>
      </c>
      <c r="I113" s="52" t="n">
        <v>20</v>
      </c>
      <c r="J113" s="52" t="n">
        <v>30</v>
      </c>
      <c r="K113" s="55" t="n">
        <v>18</v>
      </c>
      <c r="L113" s="59"/>
      <c r="M113" s="38" t="n">
        <f aca="false">L113-(SUM(O113:R113))</f>
        <v>0</v>
      </c>
      <c r="N113" s="39" t="str">
        <f aca="false">IF(M113&lt;0,"ATENÇÃO","OK")</f>
        <v>OK</v>
      </c>
      <c r="O113" s="41"/>
      <c r="P113" s="41"/>
      <c r="Q113" s="41"/>
      <c r="R113" s="41"/>
    </row>
    <row r="114" customFormat="false" ht="15" hidden="false" customHeight="true" outlineLevel="0" collapsed="false">
      <c r="A114" s="48"/>
      <c r="B114" s="49"/>
      <c r="C114" s="50" t="n">
        <v>111</v>
      </c>
      <c r="D114" s="56" t="s">
        <v>207</v>
      </c>
      <c r="E114" s="53" t="s">
        <v>39</v>
      </c>
      <c r="F114" s="53" t="s">
        <v>180</v>
      </c>
      <c r="G114" s="53" t="n">
        <v>1391</v>
      </c>
      <c r="H114" s="54" t="s">
        <v>181</v>
      </c>
      <c r="I114" s="52" t="n">
        <v>20</v>
      </c>
      <c r="J114" s="52" t="n">
        <v>30</v>
      </c>
      <c r="K114" s="55" t="n">
        <v>4.8</v>
      </c>
      <c r="L114" s="59" t="n">
        <v>20</v>
      </c>
      <c r="M114" s="38" t="n">
        <f aca="false">L114-(SUM(O114:R114))</f>
        <v>20</v>
      </c>
      <c r="N114" s="39" t="str">
        <f aca="false">IF(M114&lt;0,"ATENÇÃO","OK")</f>
        <v>OK</v>
      </c>
      <c r="O114" s="41"/>
      <c r="P114" s="41"/>
      <c r="Q114" s="41"/>
      <c r="R114" s="41"/>
    </row>
    <row r="115" customFormat="false" ht="15" hidden="false" customHeight="true" outlineLevel="0" collapsed="false">
      <c r="A115" s="48"/>
      <c r="B115" s="49"/>
      <c r="C115" s="50" t="n">
        <v>112</v>
      </c>
      <c r="D115" s="56" t="s">
        <v>208</v>
      </c>
      <c r="E115" s="53" t="s">
        <v>39</v>
      </c>
      <c r="F115" s="53" t="s">
        <v>180</v>
      </c>
      <c r="G115" s="52" t="n">
        <v>1391</v>
      </c>
      <c r="H115" s="54" t="s">
        <v>181</v>
      </c>
      <c r="I115" s="52" t="n">
        <v>20</v>
      </c>
      <c r="J115" s="52" t="n">
        <v>30</v>
      </c>
      <c r="K115" s="55" t="n">
        <v>4.5</v>
      </c>
      <c r="L115" s="59"/>
      <c r="M115" s="38" t="n">
        <f aca="false">L115-(SUM(O115:R115))</f>
        <v>0</v>
      </c>
      <c r="N115" s="39" t="str">
        <f aca="false">IF(M115&lt;0,"ATENÇÃO","OK")</f>
        <v>OK</v>
      </c>
      <c r="O115" s="41"/>
      <c r="P115" s="41"/>
      <c r="Q115" s="41"/>
      <c r="R115" s="41"/>
    </row>
    <row r="116" customFormat="false" ht="63.75" hidden="false" customHeight="true" outlineLevel="0" collapsed="false">
      <c r="A116" s="48"/>
      <c r="B116" s="49"/>
      <c r="C116" s="57" t="n">
        <v>113</v>
      </c>
      <c r="D116" s="51" t="s">
        <v>209</v>
      </c>
      <c r="E116" s="53" t="s">
        <v>39</v>
      </c>
      <c r="F116" s="53" t="s">
        <v>180</v>
      </c>
      <c r="G116" s="53" t="n">
        <v>1391</v>
      </c>
      <c r="H116" s="53" t="s">
        <v>181</v>
      </c>
      <c r="I116" s="52" t="n">
        <v>20</v>
      </c>
      <c r="J116" s="52" t="n">
        <v>30</v>
      </c>
      <c r="K116" s="55" t="n">
        <v>5.2</v>
      </c>
      <c r="L116" s="59"/>
      <c r="M116" s="38" t="n">
        <f aca="false">L116-(SUM(O116:R116))</f>
        <v>0</v>
      </c>
      <c r="N116" s="39" t="str">
        <f aca="false">IF(M116&lt;0,"ATENÇÃO","OK")</f>
        <v>OK</v>
      </c>
      <c r="O116" s="41"/>
      <c r="P116" s="41"/>
      <c r="Q116" s="41"/>
      <c r="R116" s="41"/>
    </row>
    <row r="117" customFormat="false" ht="15" hidden="false" customHeight="true" outlineLevel="0" collapsed="false">
      <c r="A117" s="48"/>
      <c r="B117" s="49"/>
      <c r="C117" s="50" t="n">
        <v>114</v>
      </c>
      <c r="D117" s="51" t="s">
        <v>210</v>
      </c>
      <c r="E117" s="53" t="s">
        <v>39</v>
      </c>
      <c r="F117" s="53" t="s">
        <v>180</v>
      </c>
      <c r="G117" s="53" t="n">
        <v>1391</v>
      </c>
      <c r="H117" s="53" t="s">
        <v>181</v>
      </c>
      <c r="I117" s="52" t="n">
        <v>20</v>
      </c>
      <c r="J117" s="52" t="n">
        <v>30</v>
      </c>
      <c r="K117" s="55" t="n">
        <v>4.9</v>
      </c>
      <c r="L117" s="59"/>
      <c r="M117" s="38" t="n">
        <f aca="false">L117-(SUM(O117:R117))</f>
        <v>0</v>
      </c>
      <c r="N117" s="39" t="str">
        <f aca="false">IF(M117&lt;0,"ATENÇÃO","OK")</f>
        <v>OK</v>
      </c>
      <c r="O117" s="41"/>
      <c r="P117" s="41"/>
      <c r="Q117" s="41"/>
      <c r="R117" s="41"/>
    </row>
    <row r="118" customFormat="false" ht="15" hidden="false" customHeight="true" outlineLevel="0" collapsed="false">
      <c r="A118" s="48"/>
      <c r="B118" s="49"/>
      <c r="C118" s="50" t="n">
        <v>115</v>
      </c>
      <c r="D118" s="51" t="s">
        <v>211</v>
      </c>
      <c r="E118" s="53" t="s">
        <v>39</v>
      </c>
      <c r="F118" s="53" t="s">
        <v>180</v>
      </c>
      <c r="G118" s="53" t="n">
        <v>13302</v>
      </c>
      <c r="H118" s="53" t="s">
        <v>181</v>
      </c>
      <c r="I118" s="52" t="n">
        <v>20</v>
      </c>
      <c r="J118" s="52" t="n">
        <v>30</v>
      </c>
      <c r="K118" s="55" t="n">
        <v>80</v>
      </c>
      <c r="L118" s="59"/>
      <c r="M118" s="38" t="n">
        <f aca="false">L118-(SUM(O118:R118))</f>
        <v>0</v>
      </c>
      <c r="N118" s="39" t="str">
        <f aca="false">IF(M118&lt;0,"ATENÇÃO","OK")</f>
        <v>OK</v>
      </c>
      <c r="O118" s="41"/>
      <c r="P118" s="41"/>
      <c r="Q118" s="41"/>
      <c r="R118" s="41"/>
    </row>
    <row r="119" customFormat="false" ht="15" hidden="false" customHeight="true" outlineLevel="0" collapsed="false">
      <c r="A119" s="48"/>
      <c r="B119" s="49"/>
      <c r="C119" s="50" t="n">
        <v>116</v>
      </c>
      <c r="D119" s="51" t="s">
        <v>212</v>
      </c>
      <c r="E119" s="53" t="s">
        <v>39</v>
      </c>
      <c r="F119" s="53" t="s">
        <v>180</v>
      </c>
      <c r="G119" s="53" t="n">
        <v>1314</v>
      </c>
      <c r="H119" s="53" t="s">
        <v>181</v>
      </c>
      <c r="I119" s="52" t="n">
        <v>20</v>
      </c>
      <c r="J119" s="52" t="n">
        <v>30</v>
      </c>
      <c r="K119" s="55" t="n">
        <v>45</v>
      </c>
      <c r="L119" s="59"/>
      <c r="M119" s="38" t="n">
        <f aca="false">L119-(SUM(O119:R119))</f>
        <v>0</v>
      </c>
      <c r="N119" s="39" t="str">
        <f aca="false">IF(M119&lt;0,"ATENÇÃO","OK")</f>
        <v>OK</v>
      </c>
      <c r="O119" s="41"/>
      <c r="P119" s="41"/>
      <c r="Q119" s="41"/>
      <c r="R119" s="41"/>
    </row>
    <row r="120" customFormat="false" ht="15" hidden="false" customHeight="true" outlineLevel="0" collapsed="false">
      <c r="A120" s="48"/>
      <c r="B120" s="49"/>
      <c r="C120" s="50" t="n">
        <v>117</v>
      </c>
      <c r="D120" s="51" t="s">
        <v>213</v>
      </c>
      <c r="E120" s="52" t="s">
        <v>39</v>
      </c>
      <c r="F120" s="52" t="s">
        <v>180</v>
      </c>
      <c r="G120" s="53" t="n">
        <v>1300</v>
      </c>
      <c r="H120" s="52" t="s">
        <v>181</v>
      </c>
      <c r="I120" s="52" t="n">
        <v>20</v>
      </c>
      <c r="J120" s="52" t="n">
        <v>30</v>
      </c>
      <c r="K120" s="55" t="n">
        <v>62</v>
      </c>
      <c r="L120" s="59"/>
      <c r="M120" s="38" t="n">
        <f aca="false">L120-(SUM(O120:R120))</f>
        <v>0</v>
      </c>
      <c r="N120" s="39" t="str">
        <f aca="false">IF(M120&lt;0,"ATENÇÃO","OK")</f>
        <v>OK</v>
      </c>
      <c r="O120" s="41"/>
      <c r="P120" s="41"/>
      <c r="Q120" s="41"/>
      <c r="R120" s="41"/>
    </row>
    <row r="121" customFormat="false" ht="15" hidden="false" customHeight="true" outlineLevel="0" collapsed="false">
      <c r="A121" s="48"/>
      <c r="B121" s="49"/>
      <c r="C121" s="57" t="n">
        <v>118</v>
      </c>
      <c r="D121" s="51" t="s">
        <v>214</v>
      </c>
      <c r="E121" s="53" t="s">
        <v>39</v>
      </c>
      <c r="F121" s="53" t="s">
        <v>180</v>
      </c>
      <c r="G121" s="53" t="n">
        <v>1304</v>
      </c>
      <c r="H121" s="54" t="s">
        <v>181</v>
      </c>
      <c r="I121" s="52" t="n">
        <v>20</v>
      </c>
      <c r="J121" s="52" t="n">
        <v>30</v>
      </c>
      <c r="K121" s="55" t="n">
        <v>28</v>
      </c>
      <c r="L121" s="59"/>
      <c r="M121" s="38" t="n">
        <f aca="false">L121-(SUM(O121:R121))</f>
        <v>0</v>
      </c>
      <c r="N121" s="39" t="str">
        <f aca="false">IF(M121&lt;0,"ATENÇÃO","OK")</f>
        <v>OK</v>
      </c>
      <c r="O121" s="41"/>
      <c r="P121" s="41"/>
      <c r="Q121" s="41"/>
      <c r="R121" s="41"/>
    </row>
    <row r="122" customFormat="false" ht="15" hidden="false" customHeight="true" outlineLevel="0" collapsed="false">
      <c r="A122" s="48"/>
      <c r="B122" s="49"/>
      <c r="C122" s="50" t="n">
        <v>119</v>
      </c>
      <c r="D122" s="51" t="s">
        <v>215</v>
      </c>
      <c r="E122" s="53" t="s">
        <v>39</v>
      </c>
      <c r="F122" s="53" t="s">
        <v>180</v>
      </c>
      <c r="G122" s="53" t="n">
        <v>1325</v>
      </c>
      <c r="H122" s="53" t="s">
        <v>181</v>
      </c>
      <c r="I122" s="52" t="n">
        <v>20</v>
      </c>
      <c r="J122" s="52" t="n">
        <v>30</v>
      </c>
      <c r="K122" s="55" t="n">
        <v>16</v>
      </c>
      <c r="L122" s="59"/>
      <c r="M122" s="38" t="n">
        <f aca="false">L122-(SUM(O122:R122))</f>
        <v>0</v>
      </c>
      <c r="N122" s="39" t="str">
        <f aca="false">IF(M122&lt;0,"ATENÇÃO","OK")</f>
        <v>OK</v>
      </c>
      <c r="O122" s="41"/>
      <c r="P122" s="41"/>
      <c r="Q122" s="41"/>
      <c r="R122" s="41"/>
    </row>
    <row r="123" customFormat="false" ht="15" hidden="false" customHeight="true" outlineLevel="0" collapsed="false">
      <c r="A123" s="48"/>
      <c r="B123" s="49"/>
      <c r="C123" s="50" t="n">
        <v>120</v>
      </c>
      <c r="D123" s="51" t="s">
        <v>216</v>
      </c>
      <c r="E123" s="53" t="s">
        <v>39</v>
      </c>
      <c r="F123" s="53" t="s">
        <v>180</v>
      </c>
      <c r="G123" s="53" t="n">
        <v>1329</v>
      </c>
      <c r="H123" s="53" t="s">
        <v>181</v>
      </c>
      <c r="I123" s="52" t="n">
        <v>20</v>
      </c>
      <c r="J123" s="52" t="n">
        <v>30</v>
      </c>
      <c r="K123" s="55" t="n">
        <v>9.7</v>
      </c>
      <c r="L123" s="59"/>
      <c r="M123" s="38" t="n">
        <f aca="false">L123-(SUM(O123:R123))</f>
        <v>0</v>
      </c>
      <c r="N123" s="39" t="str">
        <f aca="false">IF(M123&lt;0,"ATENÇÃO","OK")</f>
        <v>OK</v>
      </c>
      <c r="O123" s="41"/>
      <c r="P123" s="41"/>
      <c r="Q123" s="41"/>
      <c r="R123" s="41"/>
    </row>
    <row r="124" customFormat="false" ht="15" hidden="false" customHeight="true" outlineLevel="0" collapsed="false">
      <c r="A124" s="48"/>
      <c r="B124" s="49"/>
      <c r="C124" s="50" t="n">
        <v>121</v>
      </c>
      <c r="D124" s="51" t="s">
        <v>217</v>
      </c>
      <c r="E124" s="53" t="s">
        <v>39</v>
      </c>
      <c r="F124" s="53" t="s">
        <v>180</v>
      </c>
      <c r="G124" s="53" t="n">
        <v>13196</v>
      </c>
      <c r="H124" s="54" t="s">
        <v>62</v>
      </c>
      <c r="I124" s="52" t="n">
        <v>20</v>
      </c>
      <c r="J124" s="52" t="n">
        <v>30</v>
      </c>
      <c r="K124" s="55" t="n">
        <v>2</v>
      </c>
      <c r="L124" s="59"/>
      <c r="M124" s="38" t="n">
        <f aca="false">L124-(SUM(O124:R124))</f>
        <v>0</v>
      </c>
      <c r="N124" s="39" t="str">
        <f aca="false">IF(M124&lt;0,"ATENÇÃO","OK")</f>
        <v>OK</v>
      </c>
      <c r="O124" s="41"/>
      <c r="P124" s="41"/>
      <c r="Q124" s="41"/>
      <c r="R124" s="41"/>
    </row>
    <row r="125" customFormat="false" ht="15" hidden="false" customHeight="true" outlineLevel="0" collapsed="false">
      <c r="A125" s="48"/>
      <c r="B125" s="49"/>
      <c r="C125" s="50" t="n">
        <v>122</v>
      </c>
      <c r="D125" s="51" t="s">
        <v>218</v>
      </c>
      <c r="E125" s="52" t="s">
        <v>39</v>
      </c>
      <c r="F125" s="52" t="s">
        <v>219</v>
      </c>
      <c r="G125" s="53" t="s">
        <v>220</v>
      </c>
      <c r="H125" s="52" t="s">
        <v>181</v>
      </c>
      <c r="I125" s="52" t="n">
        <v>20</v>
      </c>
      <c r="J125" s="52" t="n">
        <v>30</v>
      </c>
      <c r="K125" s="55" t="n">
        <v>0.95</v>
      </c>
      <c r="L125" s="59"/>
      <c r="M125" s="38" t="n">
        <f aca="false">L125-(SUM(O125:R125))</f>
        <v>0</v>
      </c>
      <c r="N125" s="39" t="str">
        <f aca="false">IF(M125&lt;0,"ATENÇÃO","OK")</f>
        <v>OK</v>
      </c>
      <c r="O125" s="41"/>
      <c r="P125" s="41"/>
      <c r="Q125" s="41"/>
      <c r="R125" s="41"/>
    </row>
    <row r="126" customFormat="false" ht="15" hidden="false" customHeight="true" outlineLevel="0" collapsed="false">
      <c r="A126" s="48"/>
      <c r="B126" s="49"/>
      <c r="C126" s="57" t="n">
        <v>123</v>
      </c>
      <c r="D126" s="51" t="s">
        <v>221</v>
      </c>
      <c r="E126" s="53" t="s">
        <v>39</v>
      </c>
      <c r="F126" s="53" t="s">
        <v>180</v>
      </c>
      <c r="G126" s="53" t="n">
        <v>1397</v>
      </c>
      <c r="H126" s="53" t="s">
        <v>181</v>
      </c>
      <c r="I126" s="52" t="n">
        <v>20</v>
      </c>
      <c r="J126" s="52" t="n">
        <v>30</v>
      </c>
      <c r="K126" s="55" t="n">
        <v>3.9</v>
      </c>
      <c r="L126" s="59"/>
      <c r="M126" s="38" t="n">
        <f aca="false">L126-(SUM(O126:R126))</f>
        <v>0</v>
      </c>
      <c r="N126" s="39" t="str">
        <f aca="false">IF(M126&lt;0,"ATENÇÃO","OK")</f>
        <v>OK</v>
      </c>
      <c r="O126" s="41"/>
      <c r="P126" s="41"/>
      <c r="Q126" s="41"/>
      <c r="R126" s="41"/>
    </row>
    <row r="127" customFormat="false" ht="15" hidden="false" customHeight="true" outlineLevel="0" collapsed="false">
      <c r="A127" s="48"/>
      <c r="B127" s="49"/>
      <c r="C127" s="50" t="n">
        <v>124</v>
      </c>
      <c r="D127" s="51" t="s">
        <v>222</v>
      </c>
      <c r="E127" s="53" t="s">
        <v>39</v>
      </c>
      <c r="F127" s="53" t="s">
        <v>180</v>
      </c>
      <c r="G127" s="53" t="n">
        <v>1397</v>
      </c>
      <c r="H127" s="53" t="s">
        <v>181</v>
      </c>
      <c r="I127" s="52" t="n">
        <v>20</v>
      </c>
      <c r="J127" s="52" t="n">
        <v>30</v>
      </c>
      <c r="K127" s="55" t="n">
        <v>1.73</v>
      </c>
      <c r="L127" s="59"/>
      <c r="M127" s="38" t="n">
        <f aca="false">L127-(SUM(O127:R127))</f>
        <v>0</v>
      </c>
      <c r="N127" s="39" t="str">
        <f aca="false">IF(M127&lt;0,"ATENÇÃO","OK")</f>
        <v>OK</v>
      </c>
      <c r="O127" s="41"/>
      <c r="P127" s="41"/>
      <c r="Q127" s="41"/>
      <c r="R127" s="41"/>
    </row>
    <row r="128" customFormat="false" ht="15" hidden="false" customHeight="true" outlineLevel="0" collapsed="false">
      <c r="A128" s="48"/>
      <c r="B128" s="49"/>
      <c r="C128" s="50" t="n">
        <v>125</v>
      </c>
      <c r="D128" s="51" t="s">
        <v>223</v>
      </c>
      <c r="E128" s="52" t="s">
        <v>39</v>
      </c>
      <c r="F128" s="52" t="s">
        <v>180</v>
      </c>
      <c r="G128" s="53" t="n">
        <v>1393</v>
      </c>
      <c r="H128" s="52" t="s">
        <v>181</v>
      </c>
      <c r="I128" s="52" t="n">
        <v>20</v>
      </c>
      <c r="J128" s="52" t="n">
        <v>30</v>
      </c>
      <c r="K128" s="55" t="n">
        <v>1.3</v>
      </c>
      <c r="L128" s="59"/>
      <c r="M128" s="38" t="n">
        <f aca="false">L128-(SUM(O128:R128))</f>
        <v>0</v>
      </c>
      <c r="N128" s="39" t="str">
        <f aca="false">IF(M128&lt;0,"ATENÇÃO","OK")</f>
        <v>OK</v>
      </c>
      <c r="O128" s="41"/>
      <c r="P128" s="41"/>
      <c r="Q128" s="41"/>
      <c r="R128" s="41"/>
    </row>
    <row r="129" customFormat="false" ht="15" hidden="false" customHeight="true" outlineLevel="0" collapsed="false">
      <c r="A129" s="48"/>
      <c r="B129" s="49"/>
      <c r="C129" s="50" t="n">
        <v>126</v>
      </c>
      <c r="D129" s="51" t="s">
        <v>224</v>
      </c>
      <c r="E129" s="52" t="s">
        <v>39</v>
      </c>
      <c r="F129" s="52" t="s">
        <v>130</v>
      </c>
      <c r="G129" s="53" t="s">
        <v>131</v>
      </c>
      <c r="H129" s="52" t="s">
        <v>181</v>
      </c>
      <c r="I129" s="52" t="n">
        <v>20</v>
      </c>
      <c r="J129" s="52" t="n">
        <v>30</v>
      </c>
      <c r="K129" s="55" t="n">
        <v>2.8</v>
      </c>
      <c r="L129" s="59"/>
      <c r="M129" s="38" t="n">
        <f aca="false">L129-(SUM(O129:R129))</f>
        <v>0</v>
      </c>
      <c r="N129" s="39" t="str">
        <f aca="false">IF(M129&lt;0,"ATENÇÃO","OK")</f>
        <v>OK</v>
      </c>
      <c r="O129" s="41"/>
      <c r="P129" s="41"/>
      <c r="Q129" s="41"/>
      <c r="R129" s="41"/>
    </row>
    <row r="130" customFormat="false" ht="15" hidden="false" customHeight="true" outlineLevel="0" collapsed="false">
      <c r="A130" s="48"/>
      <c r="B130" s="49"/>
      <c r="C130" s="50" t="n">
        <v>127</v>
      </c>
      <c r="D130" s="51" t="s">
        <v>225</v>
      </c>
      <c r="E130" s="53" t="s">
        <v>129</v>
      </c>
      <c r="F130" s="53" t="s">
        <v>180</v>
      </c>
      <c r="G130" s="53" t="n">
        <v>13106</v>
      </c>
      <c r="H130" s="53" t="s">
        <v>181</v>
      </c>
      <c r="I130" s="52" t="n">
        <v>20</v>
      </c>
      <c r="J130" s="52" t="n">
        <v>30</v>
      </c>
      <c r="K130" s="55" t="n">
        <v>45</v>
      </c>
      <c r="L130" s="59"/>
      <c r="M130" s="38" t="n">
        <f aca="false">L130-(SUM(O130:R130))</f>
        <v>0</v>
      </c>
      <c r="N130" s="39" t="str">
        <f aca="false">IF(M130&lt;0,"ATENÇÃO","OK")</f>
        <v>OK</v>
      </c>
      <c r="O130" s="41"/>
      <c r="P130" s="41"/>
      <c r="Q130" s="41"/>
      <c r="R130" s="41"/>
    </row>
    <row r="131" customFormat="false" ht="15" hidden="false" customHeight="true" outlineLevel="0" collapsed="false">
      <c r="A131" s="48"/>
      <c r="B131" s="49"/>
      <c r="C131" s="57" t="n">
        <v>128</v>
      </c>
      <c r="D131" s="51" t="s">
        <v>226</v>
      </c>
      <c r="E131" s="53" t="s">
        <v>129</v>
      </c>
      <c r="F131" s="53" t="s">
        <v>180</v>
      </c>
      <c r="G131" s="53" t="n">
        <v>13170</v>
      </c>
      <c r="H131" s="53" t="s">
        <v>181</v>
      </c>
      <c r="I131" s="52" t="n">
        <v>20</v>
      </c>
      <c r="J131" s="52" t="n">
        <v>30</v>
      </c>
      <c r="K131" s="55" t="n">
        <v>1.65</v>
      </c>
      <c r="L131" s="59"/>
      <c r="M131" s="38" t="n">
        <f aca="false">L131-(SUM(O131:R131))</f>
        <v>0</v>
      </c>
      <c r="N131" s="39" t="str">
        <f aca="false">IF(M131&lt;0,"ATENÇÃO","OK")</f>
        <v>OK</v>
      </c>
      <c r="O131" s="41"/>
      <c r="P131" s="41"/>
      <c r="Q131" s="41"/>
      <c r="R131" s="41"/>
    </row>
    <row r="132" customFormat="false" ht="15" hidden="false" customHeight="true" outlineLevel="0" collapsed="false">
      <c r="A132" s="48"/>
      <c r="B132" s="49"/>
      <c r="C132" s="50" t="n">
        <v>129</v>
      </c>
      <c r="D132" s="51" t="s">
        <v>227</v>
      </c>
      <c r="E132" s="53" t="s">
        <v>129</v>
      </c>
      <c r="F132" s="53" t="s">
        <v>180</v>
      </c>
      <c r="G132" s="53" t="n">
        <v>13117</v>
      </c>
      <c r="H132" s="53" t="s">
        <v>181</v>
      </c>
      <c r="I132" s="52" t="n">
        <v>20</v>
      </c>
      <c r="J132" s="52" t="n">
        <v>30</v>
      </c>
      <c r="K132" s="55" t="n">
        <v>1.61</v>
      </c>
      <c r="L132" s="59"/>
      <c r="M132" s="38" t="n">
        <f aca="false">L132-(SUM(O132:R132))</f>
        <v>0</v>
      </c>
      <c r="N132" s="39" t="str">
        <f aca="false">IF(M132&lt;0,"ATENÇÃO","OK")</f>
        <v>OK</v>
      </c>
      <c r="O132" s="41"/>
      <c r="P132" s="41"/>
      <c r="Q132" s="41"/>
      <c r="R132" s="41"/>
    </row>
    <row r="133" customFormat="false" ht="15" hidden="false" customHeight="true" outlineLevel="0" collapsed="false">
      <c r="A133" s="48"/>
      <c r="B133" s="49"/>
      <c r="C133" s="50" t="n">
        <v>130</v>
      </c>
      <c r="D133" s="51" t="s">
        <v>228</v>
      </c>
      <c r="E133" s="53" t="s">
        <v>129</v>
      </c>
      <c r="F133" s="53" t="s">
        <v>180</v>
      </c>
      <c r="G133" s="53" t="n">
        <v>13195</v>
      </c>
      <c r="H133" s="53" t="s">
        <v>181</v>
      </c>
      <c r="I133" s="52" t="n">
        <v>20</v>
      </c>
      <c r="J133" s="52" t="n">
        <v>30</v>
      </c>
      <c r="K133" s="55" t="n">
        <v>9</v>
      </c>
      <c r="L133" s="59"/>
      <c r="M133" s="38" t="n">
        <f aca="false">L133-(SUM(O133:R133))</f>
        <v>0</v>
      </c>
      <c r="N133" s="39" t="str">
        <f aca="false">IF(M133&lt;0,"ATENÇÃO","OK")</f>
        <v>OK</v>
      </c>
      <c r="O133" s="41"/>
      <c r="P133" s="41"/>
      <c r="Q133" s="41"/>
      <c r="R133" s="41"/>
    </row>
    <row r="134" customFormat="false" ht="15" hidden="false" customHeight="true" outlineLevel="0" collapsed="false">
      <c r="A134" s="48"/>
      <c r="B134" s="49"/>
      <c r="C134" s="50" t="n">
        <v>131</v>
      </c>
      <c r="D134" s="51" t="s">
        <v>229</v>
      </c>
      <c r="E134" s="53" t="s">
        <v>129</v>
      </c>
      <c r="F134" s="53" t="s">
        <v>180</v>
      </c>
      <c r="G134" s="53" t="n">
        <v>13181</v>
      </c>
      <c r="H134" s="53" t="s">
        <v>181</v>
      </c>
      <c r="I134" s="52" t="n">
        <v>20</v>
      </c>
      <c r="J134" s="52" t="n">
        <v>30</v>
      </c>
      <c r="K134" s="55" t="n">
        <v>2.18</v>
      </c>
      <c r="L134" s="59"/>
      <c r="M134" s="38" t="n">
        <f aca="false">L134-(SUM(O134:R134))</f>
        <v>0</v>
      </c>
      <c r="N134" s="39" t="str">
        <f aca="false">IF(M134&lt;0,"ATENÇÃO","OK")</f>
        <v>OK</v>
      </c>
      <c r="O134" s="41"/>
      <c r="P134" s="41"/>
      <c r="Q134" s="41"/>
      <c r="R134" s="41"/>
    </row>
    <row r="135" customFormat="false" ht="15" hidden="false" customHeight="true" outlineLevel="0" collapsed="false">
      <c r="A135" s="48"/>
      <c r="B135" s="49"/>
      <c r="C135" s="50" t="n">
        <v>132</v>
      </c>
      <c r="D135" s="51" t="s">
        <v>230</v>
      </c>
      <c r="E135" s="53" t="s">
        <v>129</v>
      </c>
      <c r="F135" s="53" t="s">
        <v>180</v>
      </c>
      <c r="G135" s="53" t="n">
        <v>13183</v>
      </c>
      <c r="H135" s="54" t="s">
        <v>181</v>
      </c>
      <c r="I135" s="52" t="n">
        <v>20</v>
      </c>
      <c r="J135" s="52" t="n">
        <v>30</v>
      </c>
      <c r="K135" s="55" t="n">
        <v>3.1</v>
      </c>
      <c r="L135" s="59"/>
      <c r="M135" s="38" t="n">
        <f aca="false">L135-(SUM(O135:R135))</f>
        <v>0</v>
      </c>
      <c r="N135" s="39" t="str">
        <f aca="false">IF(M135&lt;0,"ATENÇÃO","OK")</f>
        <v>OK</v>
      </c>
      <c r="O135" s="41"/>
      <c r="P135" s="41"/>
      <c r="Q135" s="41"/>
      <c r="R135" s="41"/>
    </row>
    <row r="136" customFormat="false" ht="15" hidden="false" customHeight="true" outlineLevel="0" collapsed="false">
      <c r="A136" s="48"/>
      <c r="B136" s="49"/>
      <c r="C136" s="57" t="n">
        <v>133</v>
      </c>
      <c r="D136" s="51" t="s">
        <v>231</v>
      </c>
      <c r="E136" s="53" t="s">
        <v>129</v>
      </c>
      <c r="F136" s="53" t="s">
        <v>180</v>
      </c>
      <c r="G136" s="53" t="n">
        <v>13184</v>
      </c>
      <c r="H136" s="54" t="s">
        <v>181</v>
      </c>
      <c r="I136" s="52" t="n">
        <v>20</v>
      </c>
      <c r="J136" s="52" t="n">
        <v>30</v>
      </c>
      <c r="K136" s="55" t="n">
        <v>3.48</v>
      </c>
      <c r="L136" s="59"/>
      <c r="M136" s="38" t="n">
        <f aca="false">L136-(SUM(O136:R136))</f>
        <v>0</v>
      </c>
      <c r="N136" s="39" t="str">
        <f aca="false">IF(M136&lt;0,"ATENÇÃO","OK")</f>
        <v>OK</v>
      </c>
      <c r="O136" s="41"/>
      <c r="P136" s="41"/>
      <c r="Q136" s="41"/>
      <c r="R136" s="41"/>
    </row>
    <row r="137" customFormat="false" ht="15" hidden="false" customHeight="true" outlineLevel="0" collapsed="false">
      <c r="A137" s="48"/>
      <c r="B137" s="49"/>
      <c r="C137" s="50" t="n">
        <v>134</v>
      </c>
      <c r="D137" s="51" t="s">
        <v>232</v>
      </c>
      <c r="E137" s="53" t="s">
        <v>129</v>
      </c>
      <c r="F137" s="53" t="s">
        <v>180</v>
      </c>
      <c r="G137" s="53" t="n">
        <v>13185</v>
      </c>
      <c r="H137" s="53" t="s">
        <v>181</v>
      </c>
      <c r="I137" s="52" t="n">
        <v>20</v>
      </c>
      <c r="J137" s="52" t="n">
        <v>30</v>
      </c>
      <c r="K137" s="55" t="n">
        <v>3.8</v>
      </c>
      <c r="L137" s="59"/>
      <c r="M137" s="38" t="n">
        <f aca="false">L137-(SUM(O137:R137))</f>
        <v>0</v>
      </c>
      <c r="N137" s="39" t="str">
        <f aca="false">IF(M137&lt;0,"ATENÇÃO","OK")</f>
        <v>OK</v>
      </c>
      <c r="O137" s="41"/>
      <c r="P137" s="41"/>
      <c r="Q137" s="41"/>
      <c r="R137" s="41"/>
    </row>
    <row r="138" customFormat="false" ht="15" hidden="false" customHeight="true" outlineLevel="0" collapsed="false">
      <c r="A138" s="48"/>
      <c r="B138" s="49"/>
      <c r="C138" s="50" t="n">
        <v>135</v>
      </c>
      <c r="D138" s="51" t="s">
        <v>233</v>
      </c>
      <c r="E138" s="53" t="s">
        <v>129</v>
      </c>
      <c r="F138" s="53" t="s">
        <v>180</v>
      </c>
      <c r="G138" s="53" t="n">
        <v>13153</v>
      </c>
      <c r="H138" s="54" t="s">
        <v>181</v>
      </c>
      <c r="I138" s="52" t="n">
        <v>20</v>
      </c>
      <c r="J138" s="52" t="n">
        <v>30</v>
      </c>
      <c r="K138" s="55" t="n">
        <v>3.3</v>
      </c>
      <c r="L138" s="59"/>
      <c r="M138" s="38" t="n">
        <f aca="false">L138-(SUM(O138:R138))</f>
        <v>0</v>
      </c>
      <c r="N138" s="39" t="str">
        <f aca="false">IF(M138&lt;0,"ATENÇÃO","OK")</f>
        <v>OK</v>
      </c>
      <c r="O138" s="41"/>
      <c r="P138" s="41"/>
      <c r="Q138" s="41"/>
      <c r="R138" s="41"/>
    </row>
    <row r="139" customFormat="false" ht="15" hidden="false" customHeight="true" outlineLevel="0" collapsed="false">
      <c r="A139" s="48"/>
      <c r="B139" s="49"/>
      <c r="C139" s="50" t="n">
        <v>136</v>
      </c>
      <c r="D139" s="51" t="s">
        <v>234</v>
      </c>
      <c r="E139" s="52" t="s">
        <v>129</v>
      </c>
      <c r="F139" s="52" t="s">
        <v>180</v>
      </c>
      <c r="G139" s="53" t="n">
        <v>1322</v>
      </c>
      <c r="H139" s="52" t="s">
        <v>181</v>
      </c>
      <c r="I139" s="52" t="n">
        <v>20</v>
      </c>
      <c r="J139" s="52" t="n">
        <v>30</v>
      </c>
      <c r="K139" s="55" t="n">
        <v>20</v>
      </c>
      <c r="L139" s="59"/>
      <c r="M139" s="38" t="n">
        <f aca="false">L139-(SUM(O139:R139))</f>
        <v>0</v>
      </c>
      <c r="N139" s="39" t="str">
        <f aca="false">IF(M139&lt;0,"ATENÇÃO","OK")</f>
        <v>OK</v>
      </c>
      <c r="O139" s="41"/>
      <c r="P139" s="41"/>
      <c r="Q139" s="41"/>
      <c r="R139" s="41"/>
    </row>
    <row r="140" customFormat="false" ht="15" hidden="false" customHeight="true" outlineLevel="0" collapsed="false">
      <c r="A140" s="48"/>
      <c r="B140" s="49"/>
      <c r="C140" s="50" t="n">
        <v>137</v>
      </c>
      <c r="D140" s="51" t="s">
        <v>235</v>
      </c>
      <c r="E140" s="52" t="s">
        <v>129</v>
      </c>
      <c r="F140" s="52" t="s">
        <v>143</v>
      </c>
      <c r="G140" s="53" t="s">
        <v>236</v>
      </c>
      <c r="H140" s="52" t="s">
        <v>49</v>
      </c>
      <c r="I140" s="52" t="n">
        <v>20</v>
      </c>
      <c r="J140" s="52" t="n">
        <v>30</v>
      </c>
      <c r="K140" s="55" t="n">
        <v>48</v>
      </c>
      <c r="L140" s="59"/>
      <c r="M140" s="38" t="n">
        <f aca="false">L140-(SUM(O140:R140))</f>
        <v>0</v>
      </c>
      <c r="N140" s="39" t="str">
        <f aca="false">IF(M140&lt;0,"ATENÇÃO","OK")</f>
        <v>OK</v>
      </c>
      <c r="O140" s="41"/>
      <c r="P140" s="41"/>
      <c r="Q140" s="41"/>
      <c r="R140" s="41"/>
    </row>
    <row r="141" customFormat="false" ht="15" hidden="false" customHeight="true" outlineLevel="0" collapsed="false">
      <c r="A141" s="48"/>
      <c r="B141" s="49"/>
      <c r="C141" s="57" t="n">
        <v>138</v>
      </c>
      <c r="D141" s="51" t="s">
        <v>237</v>
      </c>
      <c r="E141" s="52" t="s">
        <v>129</v>
      </c>
      <c r="F141" s="52" t="s">
        <v>143</v>
      </c>
      <c r="G141" s="58" t="s">
        <v>236</v>
      </c>
      <c r="H141" s="52" t="s">
        <v>49</v>
      </c>
      <c r="I141" s="52" t="n">
        <v>20</v>
      </c>
      <c r="J141" s="52" t="n">
        <v>30</v>
      </c>
      <c r="K141" s="55" t="n">
        <v>70</v>
      </c>
      <c r="L141" s="59"/>
      <c r="M141" s="38" t="n">
        <f aca="false">L141-(SUM(O141:R141))</f>
        <v>0</v>
      </c>
      <c r="N141" s="39" t="str">
        <f aca="false">IF(M141&lt;0,"ATENÇÃO","OK")</f>
        <v>OK</v>
      </c>
      <c r="O141" s="41"/>
      <c r="P141" s="41"/>
      <c r="Q141" s="41"/>
      <c r="R141" s="41"/>
    </row>
    <row r="142" customFormat="false" ht="15" hidden="false" customHeight="true" outlineLevel="0" collapsed="false">
      <c r="A142" s="48"/>
      <c r="B142" s="49"/>
      <c r="C142" s="50" t="n">
        <v>139</v>
      </c>
      <c r="D142" s="56" t="s">
        <v>238</v>
      </c>
      <c r="E142" s="53" t="s">
        <v>39</v>
      </c>
      <c r="F142" s="53" t="s">
        <v>239</v>
      </c>
      <c r="G142" s="58" t="s">
        <v>240</v>
      </c>
      <c r="H142" s="54" t="s">
        <v>42</v>
      </c>
      <c r="I142" s="52" t="n">
        <v>20</v>
      </c>
      <c r="J142" s="52" t="n">
        <v>30</v>
      </c>
      <c r="K142" s="55" t="n">
        <v>40</v>
      </c>
      <c r="L142" s="59" t="n">
        <v>50</v>
      </c>
      <c r="M142" s="38" t="n">
        <f aca="false">L142-(SUM(O142:R142))</f>
        <v>40</v>
      </c>
      <c r="N142" s="39" t="str">
        <f aca="false">IF(M142&lt;0,"ATENÇÃO","OK")</f>
        <v>OK</v>
      </c>
      <c r="O142" s="41"/>
      <c r="P142" s="41" t="n">
        <v>10</v>
      </c>
      <c r="Q142" s="41"/>
      <c r="R142" s="41"/>
    </row>
    <row r="143" customFormat="false" ht="15" hidden="false" customHeight="true" outlineLevel="0" collapsed="false">
      <c r="A143" s="48"/>
      <c r="B143" s="49"/>
      <c r="C143" s="50" t="n">
        <v>140</v>
      </c>
      <c r="D143" s="56" t="s">
        <v>241</v>
      </c>
      <c r="E143" s="53" t="s">
        <v>39</v>
      </c>
      <c r="F143" s="53" t="s">
        <v>242</v>
      </c>
      <c r="G143" s="58" t="s">
        <v>243</v>
      </c>
      <c r="H143" s="54" t="s">
        <v>42</v>
      </c>
      <c r="I143" s="52" t="n">
        <v>20</v>
      </c>
      <c r="J143" s="52" t="n">
        <v>30</v>
      </c>
      <c r="K143" s="55" t="n">
        <v>7.5</v>
      </c>
      <c r="L143" s="59" t="n">
        <v>100</v>
      </c>
      <c r="M143" s="38" t="n">
        <f aca="false">L143-(SUM(O143:R143))</f>
        <v>60</v>
      </c>
      <c r="N143" s="39" t="str">
        <f aca="false">IF(M143&lt;0,"ATENÇÃO","OK")</f>
        <v>OK</v>
      </c>
      <c r="O143" s="41" t="n">
        <v>20</v>
      </c>
      <c r="P143" s="41" t="n">
        <v>20</v>
      </c>
      <c r="Q143" s="41"/>
      <c r="R143" s="41"/>
    </row>
    <row r="144" customFormat="false" ht="15" hidden="false" customHeight="true" outlineLevel="0" collapsed="false">
      <c r="A144" s="48"/>
      <c r="B144" s="49"/>
      <c r="C144" s="50" t="n">
        <v>141</v>
      </c>
      <c r="D144" s="56" t="s">
        <v>244</v>
      </c>
      <c r="E144" s="53" t="s">
        <v>39</v>
      </c>
      <c r="F144" s="53" t="s">
        <v>245</v>
      </c>
      <c r="G144" s="58" t="s">
        <v>246</v>
      </c>
      <c r="H144" s="54" t="s">
        <v>42</v>
      </c>
      <c r="I144" s="52" t="n">
        <v>20</v>
      </c>
      <c r="J144" s="52" t="n">
        <v>30</v>
      </c>
      <c r="K144" s="55" t="n">
        <v>35</v>
      </c>
      <c r="L144" s="59" t="n">
        <v>6</v>
      </c>
      <c r="M144" s="38" t="n">
        <f aca="false">L144-(SUM(O144:R144))</f>
        <v>6</v>
      </c>
      <c r="N144" s="39" t="str">
        <f aca="false">IF(M144&lt;0,"ATENÇÃO","OK")</f>
        <v>OK</v>
      </c>
      <c r="O144" s="41"/>
      <c r="P144" s="41"/>
      <c r="Q144" s="41"/>
      <c r="R144" s="41"/>
    </row>
    <row r="145" customFormat="false" ht="15" hidden="false" customHeight="true" outlineLevel="0" collapsed="false">
      <c r="A145" s="48"/>
      <c r="B145" s="49"/>
      <c r="C145" s="50" t="n">
        <v>142</v>
      </c>
      <c r="D145" s="56" t="s">
        <v>247</v>
      </c>
      <c r="E145" s="53" t="s">
        <v>39</v>
      </c>
      <c r="F145" s="53" t="s">
        <v>248</v>
      </c>
      <c r="G145" s="58" t="s">
        <v>249</v>
      </c>
      <c r="H145" s="52" t="s">
        <v>42</v>
      </c>
      <c r="I145" s="52" t="n">
        <v>20</v>
      </c>
      <c r="J145" s="52" t="n">
        <v>30</v>
      </c>
      <c r="K145" s="55" t="n">
        <v>19</v>
      </c>
      <c r="L145" s="59"/>
      <c r="M145" s="38" t="n">
        <f aca="false">L145-(SUM(O145:R145))</f>
        <v>0</v>
      </c>
      <c r="N145" s="39" t="str">
        <f aca="false">IF(M145&lt;0,"ATENÇÃO","OK")</f>
        <v>OK</v>
      </c>
      <c r="O145" s="41"/>
      <c r="P145" s="41"/>
      <c r="Q145" s="41"/>
      <c r="R145" s="41"/>
    </row>
    <row r="146" customFormat="false" ht="15" hidden="false" customHeight="true" outlineLevel="0" collapsed="false">
      <c r="A146" s="48"/>
      <c r="B146" s="49"/>
      <c r="C146" s="57" t="n">
        <v>143</v>
      </c>
      <c r="D146" s="51" t="s">
        <v>250</v>
      </c>
      <c r="E146" s="53" t="s">
        <v>39</v>
      </c>
      <c r="F146" s="53" t="s">
        <v>143</v>
      </c>
      <c r="G146" s="58" t="s">
        <v>251</v>
      </c>
      <c r="H146" s="52" t="s">
        <v>49</v>
      </c>
      <c r="I146" s="52" t="n">
        <v>20</v>
      </c>
      <c r="J146" s="52" t="n">
        <v>30</v>
      </c>
      <c r="K146" s="55" t="n">
        <v>1.4</v>
      </c>
      <c r="L146" s="59"/>
      <c r="M146" s="38" t="n">
        <f aca="false">L146-(SUM(O146:R146))</f>
        <v>0</v>
      </c>
      <c r="N146" s="39" t="str">
        <f aca="false">IF(M146&lt;0,"ATENÇÃO","OK")</f>
        <v>OK</v>
      </c>
      <c r="O146" s="41"/>
      <c r="P146" s="41"/>
      <c r="Q146" s="41"/>
      <c r="R146" s="41"/>
    </row>
    <row r="147" customFormat="false" ht="15" hidden="false" customHeight="true" outlineLevel="0" collapsed="false">
      <c r="A147" s="48"/>
      <c r="B147" s="49"/>
      <c r="C147" s="50" t="n">
        <v>144</v>
      </c>
      <c r="D147" s="56" t="s">
        <v>252</v>
      </c>
      <c r="E147" s="53" t="s">
        <v>39</v>
      </c>
      <c r="F147" s="53" t="s">
        <v>180</v>
      </c>
      <c r="G147" s="58" t="n">
        <v>1330</v>
      </c>
      <c r="H147" s="54" t="s">
        <v>181</v>
      </c>
      <c r="I147" s="52" t="n">
        <v>20</v>
      </c>
      <c r="J147" s="52" t="n">
        <v>30</v>
      </c>
      <c r="K147" s="55" t="n">
        <v>5</v>
      </c>
      <c r="L147" s="59"/>
      <c r="M147" s="38" t="n">
        <f aca="false">L147-(SUM(O147:R147))</f>
        <v>0</v>
      </c>
      <c r="N147" s="39" t="str">
        <f aca="false">IF(M147&lt;0,"ATENÇÃO","OK")</f>
        <v>OK</v>
      </c>
      <c r="O147" s="41"/>
      <c r="P147" s="41"/>
      <c r="Q147" s="41"/>
      <c r="R147" s="41"/>
    </row>
    <row r="148" customFormat="false" ht="15" hidden="false" customHeight="true" outlineLevel="0" collapsed="false">
      <c r="A148" s="48"/>
      <c r="B148" s="49"/>
      <c r="C148" s="50" t="n">
        <v>145</v>
      </c>
      <c r="D148" s="56" t="s">
        <v>253</v>
      </c>
      <c r="E148" s="52" t="s">
        <v>39</v>
      </c>
      <c r="F148" s="52" t="s">
        <v>180</v>
      </c>
      <c r="G148" s="58" t="n">
        <v>1330</v>
      </c>
      <c r="H148" s="52" t="s">
        <v>181</v>
      </c>
      <c r="I148" s="52" t="n">
        <v>20</v>
      </c>
      <c r="J148" s="52" t="n">
        <v>30</v>
      </c>
      <c r="K148" s="55" t="n">
        <v>5.4</v>
      </c>
      <c r="L148" s="59"/>
      <c r="M148" s="38" t="n">
        <f aca="false">L148-(SUM(O148:R148))</f>
        <v>0</v>
      </c>
      <c r="N148" s="39" t="str">
        <f aca="false">IF(M148&lt;0,"ATENÇÃO","OK")</f>
        <v>OK</v>
      </c>
      <c r="O148" s="41"/>
      <c r="P148" s="41"/>
      <c r="Q148" s="41"/>
      <c r="R148" s="41"/>
    </row>
    <row r="149" customFormat="false" ht="15" hidden="false" customHeight="true" outlineLevel="0" collapsed="false">
      <c r="A149" s="48"/>
      <c r="B149" s="49"/>
      <c r="C149" s="50" t="n">
        <v>146</v>
      </c>
      <c r="D149" s="51" t="s">
        <v>254</v>
      </c>
      <c r="E149" s="52" t="s">
        <v>39</v>
      </c>
      <c r="F149" s="52" t="s">
        <v>184</v>
      </c>
      <c r="G149" s="58" t="s">
        <v>146</v>
      </c>
      <c r="H149" s="52" t="s">
        <v>49</v>
      </c>
      <c r="I149" s="52" t="n">
        <v>20</v>
      </c>
      <c r="J149" s="52" t="n">
        <v>30</v>
      </c>
      <c r="K149" s="55" t="n">
        <v>13</v>
      </c>
      <c r="L149" s="59"/>
      <c r="M149" s="38" t="n">
        <f aca="false">L149-(SUM(O149:R149))</f>
        <v>0</v>
      </c>
      <c r="N149" s="39" t="str">
        <f aca="false">IF(M149&lt;0,"ATENÇÃO","OK")</f>
        <v>OK</v>
      </c>
      <c r="O149" s="41"/>
      <c r="P149" s="41"/>
      <c r="Q149" s="41"/>
      <c r="R149" s="41"/>
    </row>
    <row r="150" customFormat="false" ht="15" hidden="false" customHeight="true" outlineLevel="0" collapsed="false">
      <c r="A150" s="48"/>
      <c r="B150" s="49"/>
      <c r="C150" s="50" t="n">
        <v>147</v>
      </c>
      <c r="D150" s="51" t="s">
        <v>255</v>
      </c>
      <c r="E150" s="52" t="s">
        <v>39</v>
      </c>
      <c r="F150" s="52" t="s">
        <v>130</v>
      </c>
      <c r="G150" s="58" t="s">
        <v>197</v>
      </c>
      <c r="H150" s="52" t="s">
        <v>49</v>
      </c>
      <c r="I150" s="52" t="n">
        <v>20</v>
      </c>
      <c r="J150" s="52" t="n">
        <v>30</v>
      </c>
      <c r="K150" s="55" t="n">
        <v>1.9</v>
      </c>
      <c r="L150" s="59"/>
      <c r="M150" s="38" t="n">
        <f aca="false">L150-(SUM(O150:R150))</f>
        <v>0</v>
      </c>
      <c r="N150" s="39" t="str">
        <f aca="false">IF(M150&lt;0,"ATENÇÃO","OK")</f>
        <v>OK</v>
      </c>
      <c r="O150" s="41"/>
      <c r="P150" s="41"/>
      <c r="Q150" s="41"/>
      <c r="R150" s="41"/>
    </row>
    <row r="151" customFormat="false" ht="15" hidden="false" customHeight="true" outlineLevel="0" collapsed="false">
      <c r="A151" s="48"/>
      <c r="B151" s="49"/>
      <c r="C151" s="57" t="n">
        <v>148</v>
      </c>
      <c r="D151" s="56" t="s">
        <v>256</v>
      </c>
      <c r="E151" s="52" t="s">
        <v>39</v>
      </c>
      <c r="F151" s="52" t="s">
        <v>180</v>
      </c>
      <c r="G151" s="58" t="n">
        <v>13103</v>
      </c>
      <c r="H151" s="52" t="s">
        <v>181</v>
      </c>
      <c r="I151" s="52" t="n">
        <v>20</v>
      </c>
      <c r="J151" s="52" t="n">
        <v>30</v>
      </c>
      <c r="K151" s="55" t="n">
        <v>6.5</v>
      </c>
      <c r="L151" s="59" t="n">
        <v>10</v>
      </c>
      <c r="M151" s="38" t="n">
        <f aca="false">L151-(SUM(O151:R151))</f>
        <v>10</v>
      </c>
      <c r="N151" s="39" t="str">
        <f aca="false">IF(M151&lt;0,"ATENÇÃO","OK")</f>
        <v>OK</v>
      </c>
      <c r="O151" s="41"/>
      <c r="P151" s="41"/>
      <c r="Q151" s="41"/>
      <c r="R151" s="41"/>
    </row>
    <row r="152" customFormat="false" ht="15" hidden="false" customHeight="true" outlineLevel="0" collapsed="false">
      <c r="A152" s="48"/>
      <c r="B152" s="49"/>
      <c r="C152" s="50" t="n">
        <v>149</v>
      </c>
      <c r="D152" s="56" t="s">
        <v>257</v>
      </c>
      <c r="E152" s="52" t="s">
        <v>39</v>
      </c>
      <c r="F152" s="52" t="s">
        <v>180</v>
      </c>
      <c r="G152" s="58" t="n">
        <v>13103</v>
      </c>
      <c r="H152" s="52" t="s">
        <v>181</v>
      </c>
      <c r="I152" s="52" t="n">
        <v>20</v>
      </c>
      <c r="J152" s="52" t="n">
        <v>30</v>
      </c>
      <c r="K152" s="55" t="n">
        <v>7.5</v>
      </c>
      <c r="L152" s="59"/>
      <c r="M152" s="38" t="n">
        <f aca="false">L152-(SUM(O152:R152))</f>
        <v>0</v>
      </c>
      <c r="N152" s="39" t="str">
        <f aca="false">IF(M152&lt;0,"ATENÇÃO","OK")</f>
        <v>OK</v>
      </c>
      <c r="O152" s="41"/>
      <c r="P152" s="41"/>
      <c r="Q152" s="41"/>
      <c r="R152" s="41"/>
    </row>
    <row r="153" customFormat="false" ht="15" hidden="false" customHeight="true" outlineLevel="0" collapsed="false">
      <c r="A153" s="48"/>
      <c r="B153" s="49"/>
      <c r="C153" s="50" t="n">
        <v>150</v>
      </c>
      <c r="D153" s="56" t="s">
        <v>258</v>
      </c>
      <c r="E153" s="53" t="s">
        <v>39</v>
      </c>
      <c r="F153" s="53" t="s">
        <v>180</v>
      </c>
      <c r="G153" s="58" t="n">
        <v>13103</v>
      </c>
      <c r="H153" s="54" t="s">
        <v>181</v>
      </c>
      <c r="I153" s="52" t="n">
        <v>20</v>
      </c>
      <c r="J153" s="52" t="n">
        <v>30</v>
      </c>
      <c r="K153" s="55" t="n">
        <v>9</v>
      </c>
      <c r="L153" s="59"/>
      <c r="M153" s="38" t="n">
        <f aca="false">L153-(SUM(O153:R153))</f>
        <v>0</v>
      </c>
      <c r="N153" s="39" t="str">
        <f aca="false">IF(M153&lt;0,"ATENÇÃO","OK")</f>
        <v>OK</v>
      </c>
      <c r="O153" s="41"/>
      <c r="P153" s="41"/>
      <c r="Q153" s="41"/>
      <c r="R153" s="41"/>
    </row>
    <row r="154" customFormat="false" ht="15" hidden="false" customHeight="true" outlineLevel="0" collapsed="false">
      <c r="A154" s="48"/>
      <c r="B154" s="49"/>
      <c r="C154" s="50" t="n">
        <v>151</v>
      </c>
      <c r="D154" s="56" t="s">
        <v>259</v>
      </c>
      <c r="E154" s="53" t="s">
        <v>39</v>
      </c>
      <c r="F154" s="53" t="s">
        <v>180</v>
      </c>
      <c r="G154" s="58" t="n">
        <v>13103</v>
      </c>
      <c r="H154" s="54" t="s">
        <v>181</v>
      </c>
      <c r="I154" s="52" t="n">
        <v>20</v>
      </c>
      <c r="J154" s="52" t="n">
        <v>30</v>
      </c>
      <c r="K154" s="55" t="n">
        <v>5</v>
      </c>
      <c r="L154" s="59"/>
      <c r="M154" s="38" t="n">
        <f aca="false">L154-(SUM(O154:R154))</f>
        <v>0</v>
      </c>
      <c r="N154" s="39" t="str">
        <f aca="false">IF(M154&lt;0,"ATENÇÃO","OK")</f>
        <v>OK</v>
      </c>
      <c r="O154" s="41"/>
      <c r="P154" s="41"/>
      <c r="Q154" s="41"/>
      <c r="R154" s="41"/>
    </row>
    <row r="155" customFormat="false" ht="15" hidden="false" customHeight="true" outlineLevel="0" collapsed="false">
      <c r="A155" s="48"/>
      <c r="B155" s="49"/>
      <c r="C155" s="50" t="n">
        <v>152</v>
      </c>
      <c r="D155" s="51" t="s">
        <v>260</v>
      </c>
      <c r="E155" s="53" t="s">
        <v>129</v>
      </c>
      <c r="F155" s="53" t="s">
        <v>143</v>
      </c>
      <c r="G155" s="58" t="s">
        <v>261</v>
      </c>
      <c r="H155" s="54" t="s">
        <v>147</v>
      </c>
      <c r="I155" s="52" t="n">
        <v>20</v>
      </c>
      <c r="J155" s="52" t="n">
        <v>30</v>
      </c>
      <c r="K155" s="55" t="n">
        <v>22.5</v>
      </c>
      <c r="L155" s="59"/>
      <c r="M155" s="38" t="n">
        <f aca="false">L155-(SUM(O155:R155))</f>
        <v>0</v>
      </c>
      <c r="N155" s="39" t="str">
        <f aca="false">IF(M155&lt;0,"ATENÇÃO","OK")</f>
        <v>OK</v>
      </c>
      <c r="O155" s="41"/>
      <c r="P155" s="41"/>
      <c r="Q155" s="41"/>
      <c r="R155" s="41"/>
    </row>
    <row r="156" customFormat="false" ht="15" hidden="false" customHeight="true" outlineLevel="0" collapsed="false">
      <c r="A156" s="48"/>
      <c r="B156" s="49"/>
      <c r="C156" s="57" t="n">
        <v>153</v>
      </c>
      <c r="D156" s="51" t="s">
        <v>262</v>
      </c>
      <c r="E156" s="53" t="s">
        <v>129</v>
      </c>
      <c r="F156" s="53" t="s">
        <v>180</v>
      </c>
      <c r="G156" s="58" t="n">
        <v>13212</v>
      </c>
      <c r="H156" s="54" t="s">
        <v>49</v>
      </c>
      <c r="I156" s="52" t="n">
        <v>20</v>
      </c>
      <c r="J156" s="52" t="n">
        <v>30</v>
      </c>
      <c r="K156" s="55" t="n">
        <v>0.23</v>
      </c>
      <c r="L156" s="59"/>
      <c r="M156" s="38" t="n">
        <f aca="false">L156-(SUM(O156:R156))</f>
        <v>0</v>
      </c>
      <c r="N156" s="39" t="str">
        <f aca="false">IF(M156&lt;0,"ATENÇÃO","OK")</f>
        <v>OK</v>
      </c>
      <c r="O156" s="41"/>
      <c r="P156" s="41"/>
      <c r="Q156" s="41"/>
      <c r="R156" s="41"/>
    </row>
    <row r="157" customFormat="false" ht="15" hidden="false" customHeight="true" outlineLevel="0" collapsed="false">
      <c r="A157" s="48"/>
      <c r="B157" s="49"/>
      <c r="C157" s="50" t="n">
        <v>154</v>
      </c>
      <c r="D157" s="56" t="s">
        <v>263</v>
      </c>
      <c r="E157" s="53" t="s">
        <v>129</v>
      </c>
      <c r="F157" s="53" t="s">
        <v>180</v>
      </c>
      <c r="G157" s="58" t="n">
        <v>13212</v>
      </c>
      <c r="H157" s="54" t="s">
        <v>264</v>
      </c>
      <c r="I157" s="52" t="n">
        <v>20</v>
      </c>
      <c r="J157" s="52" t="n">
        <v>30</v>
      </c>
      <c r="K157" s="55" t="n">
        <v>148.25</v>
      </c>
      <c r="L157" s="59"/>
      <c r="M157" s="38" t="n">
        <f aca="false">L157-(SUM(O157:R157))</f>
        <v>0</v>
      </c>
      <c r="N157" s="39" t="str">
        <f aca="false">IF(M157&lt;0,"ATENÇÃO","OK")</f>
        <v>OK</v>
      </c>
      <c r="O157" s="41"/>
      <c r="P157" s="41"/>
      <c r="Q157" s="41"/>
      <c r="R157" s="41"/>
    </row>
    <row r="158" customFormat="false" ht="15" hidden="false" customHeight="true" outlineLevel="0" collapsed="false">
      <c r="A158" s="48"/>
      <c r="B158" s="49"/>
      <c r="C158" s="50" t="n">
        <v>155</v>
      </c>
      <c r="D158" s="56" t="s">
        <v>265</v>
      </c>
      <c r="E158" s="53" t="s">
        <v>129</v>
      </c>
      <c r="F158" s="53" t="s">
        <v>180</v>
      </c>
      <c r="G158" s="58" t="n">
        <v>13212</v>
      </c>
      <c r="H158" s="53" t="s">
        <v>266</v>
      </c>
      <c r="I158" s="52" t="n">
        <v>20</v>
      </c>
      <c r="J158" s="52" t="n">
        <v>30</v>
      </c>
      <c r="K158" s="55" t="n">
        <v>140</v>
      </c>
      <c r="L158" s="59"/>
      <c r="M158" s="38" t="n">
        <f aca="false">L158-(SUM(O158:R158))</f>
        <v>0</v>
      </c>
      <c r="N158" s="39" t="str">
        <f aca="false">IF(M158&lt;0,"ATENÇÃO","OK")</f>
        <v>OK</v>
      </c>
      <c r="O158" s="41"/>
      <c r="P158" s="41"/>
      <c r="Q158" s="41"/>
      <c r="R158" s="41"/>
    </row>
    <row r="159" customFormat="false" ht="15" hidden="false" customHeight="true" outlineLevel="0" collapsed="false">
      <c r="A159" s="48"/>
      <c r="B159" s="49"/>
      <c r="C159" s="50" t="n">
        <v>156</v>
      </c>
      <c r="D159" s="56" t="s">
        <v>267</v>
      </c>
      <c r="E159" s="53" t="s">
        <v>268</v>
      </c>
      <c r="F159" s="53" t="s">
        <v>269</v>
      </c>
      <c r="G159" s="58" t="s">
        <v>270</v>
      </c>
      <c r="H159" s="54" t="s">
        <v>49</v>
      </c>
      <c r="I159" s="52" t="n">
        <v>20</v>
      </c>
      <c r="J159" s="52" t="n">
        <v>30</v>
      </c>
      <c r="K159" s="55" t="n">
        <v>198</v>
      </c>
      <c r="L159" s="59"/>
      <c r="M159" s="38" t="n">
        <f aca="false">L159-(SUM(O159:R159))</f>
        <v>0</v>
      </c>
      <c r="N159" s="39" t="str">
        <f aca="false">IF(M159&lt;0,"ATENÇÃO","OK")</f>
        <v>OK</v>
      </c>
      <c r="O159" s="41"/>
      <c r="P159" s="41"/>
      <c r="Q159" s="41"/>
      <c r="R159" s="41"/>
    </row>
    <row r="160" customFormat="false" ht="15" hidden="false" customHeight="true" outlineLevel="0" collapsed="false">
      <c r="A160" s="48"/>
      <c r="B160" s="49"/>
      <c r="C160" s="50" t="n">
        <v>157</v>
      </c>
      <c r="D160" s="56" t="s">
        <v>271</v>
      </c>
      <c r="E160" s="53" t="s">
        <v>39</v>
      </c>
      <c r="F160" s="53" t="s">
        <v>272</v>
      </c>
      <c r="G160" s="58" t="s">
        <v>273</v>
      </c>
      <c r="H160" s="54" t="s">
        <v>49</v>
      </c>
      <c r="I160" s="52" t="n">
        <v>20</v>
      </c>
      <c r="J160" s="52" t="n">
        <v>30</v>
      </c>
      <c r="K160" s="55" t="n">
        <v>43.7</v>
      </c>
      <c r="L160" s="59"/>
      <c r="M160" s="38" t="n">
        <f aca="false">L160-(SUM(O160:R160))</f>
        <v>0</v>
      </c>
      <c r="N160" s="39" t="str">
        <f aca="false">IF(M160&lt;0,"ATENÇÃO","OK")</f>
        <v>OK</v>
      </c>
      <c r="O160" s="41"/>
      <c r="P160" s="41"/>
      <c r="Q160" s="41"/>
      <c r="R160" s="41"/>
    </row>
    <row r="161" customFormat="false" ht="15" hidden="false" customHeight="true" outlineLevel="0" collapsed="false">
      <c r="A161" s="48"/>
      <c r="B161" s="49"/>
      <c r="C161" s="57" t="n">
        <v>158</v>
      </c>
      <c r="D161" s="56" t="s">
        <v>274</v>
      </c>
      <c r="E161" s="53" t="s">
        <v>129</v>
      </c>
      <c r="F161" s="53" t="s">
        <v>275</v>
      </c>
      <c r="G161" s="58" t="s">
        <v>197</v>
      </c>
      <c r="H161" s="52" t="s">
        <v>276</v>
      </c>
      <c r="I161" s="52" t="n">
        <v>20</v>
      </c>
      <c r="J161" s="52" t="n">
        <v>30</v>
      </c>
      <c r="K161" s="55" t="n">
        <v>11</v>
      </c>
      <c r="L161" s="59"/>
      <c r="M161" s="38" t="n">
        <f aca="false">L161-(SUM(O161:R161))</f>
        <v>0</v>
      </c>
      <c r="N161" s="39" t="str">
        <f aca="false">IF(M161&lt;0,"ATENÇÃO","OK")</f>
        <v>OK</v>
      </c>
      <c r="O161" s="41"/>
      <c r="P161" s="41"/>
      <c r="Q161" s="41"/>
      <c r="R161" s="41"/>
    </row>
    <row r="162" customFormat="false" ht="15" hidden="false" customHeight="true" outlineLevel="0" collapsed="false">
      <c r="A162" s="48"/>
      <c r="B162" s="49"/>
      <c r="C162" s="50" t="n">
        <v>159</v>
      </c>
      <c r="D162" s="56" t="s">
        <v>277</v>
      </c>
      <c r="E162" s="53" t="s">
        <v>129</v>
      </c>
      <c r="F162" s="53" t="s">
        <v>275</v>
      </c>
      <c r="G162" s="58" t="s">
        <v>197</v>
      </c>
      <c r="H162" s="52" t="s">
        <v>276</v>
      </c>
      <c r="I162" s="52" t="n">
        <v>20</v>
      </c>
      <c r="J162" s="52" t="n">
        <v>30</v>
      </c>
      <c r="K162" s="55" t="n">
        <v>8.5</v>
      </c>
      <c r="L162" s="59"/>
      <c r="M162" s="38" t="n">
        <f aca="false">L162-(SUM(O162:R162))</f>
        <v>0</v>
      </c>
      <c r="N162" s="39" t="str">
        <f aca="false">IF(M162&lt;0,"ATENÇÃO","OK")</f>
        <v>OK</v>
      </c>
      <c r="O162" s="41"/>
      <c r="P162" s="41"/>
      <c r="Q162" s="41"/>
      <c r="R162" s="41"/>
    </row>
    <row r="163" customFormat="false" ht="15" hidden="false" customHeight="true" outlineLevel="0" collapsed="false">
      <c r="A163" s="48"/>
      <c r="B163" s="49"/>
      <c r="C163" s="50" t="n">
        <v>160</v>
      </c>
      <c r="D163" s="56" t="s">
        <v>278</v>
      </c>
      <c r="E163" s="53" t="s">
        <v>268</v>
      </c>
      <c r="F163" s="53" t="s">
        <v>279</v>
      </c>
      <c r="G163" s="58" t="s">
        <v>280</v>
      </c>
      <c r="H163" s="54" t="s">
        <v>181</v>
      </c>
      <c r="I163" s="52" t="n">
        <v>20</v>
      </c>
      <c r="J163" s="52" t="n">
        <v>30</v>
      </c>
      <c r="K163" s="55" t="n">
        <v>76</v>
      </c>
      <c r="L163" s="59"/>
      <c r="M163" s="38" t="n">
        <f aca="false">L163-(SUM(O163:R163))</f>
        <v>0</v>
      </c>
      <c r="N163" s="39" t="str">
        <f aca="false">IF(M163&lt;0,"ATENÇÃO","OK")</f>
        <v>OK</v>
      </c>
      <c r="O163" s="41"/>
      <c r="P163" s="41"/>
      <c r="Q163" s="41"/>
      <c r="R163" s="41"/>
    </row>
    <row r="164" customFormat="false" ht="15" hidden="false" customHeight="true" outlineLevel="0" collapsed="false">
      <c r="A164" s="48"/>
      <c r="B164" s="49"/>
      <c r="C164" s="50" t="n">
        <v>161</v>
      </c>
      <c r="D164" s="56" t="s">
        <v>281</v>
      </c>
      <c r="E164" s="53" t="s">
        <v>39</v>
      </c>
      <c r="F164" s="53" t="s">
        <v>282</v>
      </c>
      <c r="G164" s="58" t="s">
        <v>283</v>
      </c>
      <c r="H164" s="54" t="s">
        <v>42</v>
      </c>
      <c r="I164" s="52" t="n">
        <v>20</v>
      </c>
      <c r="J164" s="52" t="n">
        <v>30</v>
      </c>
      <c r="K164" s="55" t="n">
        <v>7.2</v>
      </c>
      <c r="L164" s="59" t="n">
        <v>10</v>
      </c>
      <c r="M164" s="38" t="n">
        <f aca="false">L164-(SUM(O164:R164))</f>
        <v>10</v>
      </c>
      <c r="N164" s="39" t="str">
        <f aca="false">IF(M164&lt;0,"ATENÇÃO","OK")</f>
        <v>OK</v>
      </c>
      <c r="O164" s="41"/>
      <c r="P164" s="41"/>
      <c r="Q164" s="41"/>
      <c r="R164" s="41"/>
    </row>
    <row r="165" customFormat="false" ht="15" hidden="false" customHeight="true" outlineLevel="0" collapsed="false">
      <c r="A165" s="48"/>
      <c r="B165" s="49"/>
      <c r="C165" s="50" t="n">
        <v>162</v>
      </c>
      <c r="D165" s="51" t="s">
        <v>284</v>
      </c>
      <c r="E165" s="53" t="s">
        <v>129</v>
      </c>
      <c r="F165" s="53" t="s">
        <v>143</v>
      </c>
      <c r="G165" s="58" t="n">
        <v>270014</v>
      </c>
      <c r="H165" s="60" t="s">
        <v>49</v>
      </c>
      <c r="I165" s="52" t="n">
        <v>20</v>
      </c>
      <c r="J165" s="52" t="n">
        <v>30</v>
      </c>
      <c r="K165" s="55" t="n">
        <v>0.12</v>
      </c>
      <c r="L165" s="59"/>
      <c r="M165" s="38" t="n">
        <f aca="false">L165-(SUM(O165:R165))</f>
        <v>0</v>
      </c>
      <c r="N165" s="39" t="str">
        <f aca="false">IF(M165&lt;0,"ATENÇÃO","OK")</f>
        <v>OK</v>
      </c>
      <c r="O165" s="41"/>
      <c r="P165" s="41"/>
      <c r="Q165" s="41"/>
      <c r="R165" s="41"/>
    </row>
    <row r="166" customFormat="false" ht="15" hidden="false" customHeight="true" outlineLevel="0" collapsed="false">
      <c r="A166" s="48"/>
      <c r="B166" s="49"/>
      <c r="C166" s="57" t="n">
        <v>163</v>
      </c>
      <c r="D166" s="51" t="s">
        <v>285</v>
      </c>
      <c r="E166" s="53" t="s">
        <v>129</v>
      </c>
      <c r="F166" s="53" t="s">
        <v>143</v>
      </c>
      <c r="G166" s="58" t="n">
        <v>270014</v>
      </c>
      <c r="H166" s="52" t="s">
        <v>147</v>
      </c>
      <c r="I166" s="52" t="n">
        <v>20</v>
      </c>
      <c r="J166" s="52" t="n">
        <v>30</v>
      </c>
      <c r="K166" s="55" t="n">
        <v>7.8</v>
      </c>
      <c r="L166" s="59"/>
      <c r="M166" s="38" t="n">
        <f aca="false">L166-(SUM(O166:R166))</f>
        <v>0</v>
      </c>
      <c r="N166" s="39" t="str">
        <f aca="false">IF(M166&lt;0,"ATENÇÃO","OK")</f>
        <v>OK</v>
      </c>
      <c r="O166" s="41"/>
      <c r="P166" s="41"/>
      <c r="Q166" s="41"/>
      <c r="R166" s="41"/>
    </row>
    <row r="167" customFormat="false" ht="15" hidden="false" customHeight="true" outlineLevel="0" collapsed="false">
      <c r="A167" s="48"/>
      <c r="B167" s="49"/>
      <c r="C167" s="50" t="n">
        <v>164</v>
      </c>
      <c r="D167" s="56" t="s">
        <v>286</v>
      </c>
      <c r="E167" s="53" t="s">
        <v>39</v>
      </c>
      <c r="F167" s="53" t="s">
        <v>275</v>
      </c>
      <c r="G167" s="58" t="n">
        <v>106362</v>
      </c>
      <c r="H167" s="53" t="s">
        <v>42</v>
      </c>
      <c r="I167" s="52" t="n">
        <v>20</v>
      </c>
      <c r="J167" s="52" t="n">
        <v>30</v>
      </c>
      <c r="K167" s="55" t="n">
        <v>8.5</v>
      </c>
      <c r="L167" s="59" t="n">
        <v>30</v>
      </c>
      <c r="M167" s="38" t="n">
        <f aca="false">L167-(SUM(O167:R167))</f>
        <v>30</v>
      </c>
      <c r="N167" s="39" t="str">
        <f aca="false">IF(M167&lt;0,"ATENÇÃO","OK")</f>
        <v>OK</v>
      </c>
      <c r="O167" s="41"/>
      <c r="P167" s="41"/>
      <c r="Q167" s="41"/>
      <c r="R167" s="41"/>
    </row>
    <row r="168" customFormat="false" ht="15" hidden="false" customHeight="true" outlineLevel="0" collapsed="false">
      <c r="A168" s="48"/>
      <c r="B168" s="49"/>
      <c r="C168" s="50" t="n">
        <v>165</v>
      </c>
      <c r="D168" s="56" t="s">
        <v>287</v>
      </c>
      <c r="E168" s="53" t="s">
        <v>39</v>
      </c>
      <c r="F168" s="53" t="s">
        <v>180</v>
      </c>
      <c r="G168" s="58" t="n">
        <v>1327</v>
      </c>
      <c r="H168" s="54" t="s">
        <v>181</v>
      </c>
      <c r="I168" s="52" t="n">
        <v>20</v>
      </c>
      <c r="J168" s="52" t="n">
        <v>30</v>
      </c>
      <c r="K168" s="55" t="n">
        <v>37</v>
      </c>
      <c r="L168" s="59"/>
      <c r="M168" s="38" t="n">
        <f aca="false">L168-(SUM(O168:R168))</f>
        <v>0</v>
      </c>
      <c r="N168" s="39" t="str">
        <f aca="false">IF(M168&lt;0,"ATENÇÃO","OK")</f>
        <v>OK</v>
      </c>
      <c r="O168" s="41"/>
      <c r="P168" s="41"/>
      <c r="Q168" s="41"/>
      <c r="R168" s="41"/>
    </row>
    <row r="169" customFormat="false" ht="15" hidden="false" customHeight="true" outlineLevel="0" collapsed="false">
      <c r="A169" s="48"/>
      <c r="B169" s="49"/>
      <c r="C169" s="50" t="n">
        <v>166</v>
      </c>
      <c r="D169" s="51" t="s">
        <v>288</v>
      </c>
      <c r="E169" s="52" t="s">
        <v>39</v>
      </c>
      <c r="F169" s="52" t="s">
        <v>180</v>
      </c>
      <c r="G169" s="53" t="n">
        <v>1325</v>
      </c>
      <c r="H169" s="52" t="s">
        <v>181</v>
      </c>
      <c r="I169" s="52" t="n">
        <v>20</v>
      </c>
      <c r="J169" s="52" t="n">
        <v>30</v>
      </c>
      <c r="K169" s="55" t="n">
        <v>17</v>
      </c>
      <c r="L169" s="59"/>
      <c r="M169" s="38" t="n">
        <f aca="false">L169-(SUM(O169:R169))</f>
        <v>0</v>
      </c>
      <c r="N169" s="39" t="str">
        <f aca="false">IF(M169&lt;0,"ATENÇÃO","OK")</f>
        <v>OK</v>
      </c>
      <c r="O169" s="41"/>
      <c r="P169" s="41"/>
      <c r="Q169" s="41"/>
      <c r="R169" s="41"/>
    </row>
    <row r="170" customFormat="false" ht="15" hidden="false" customHeight="true" outlineLevel="0" collapsed="false">
      <c r="A170" s="48"/>
      <c r="B170" s="49"/>
      <c r="C170" s="50" t="n">
        <v>167</v>
      </c>
      <c r="D170" s="51" t="s">
        <v>289</v>
      </c>
      <c r="E170" s="52" t="s">
        <v>39</v>
      </c>
      <c r="F170" s="52" t="s">
        <v>180</v>
      </c>
      <c r="G170" s="53" t="n">
        <v>1325</v>
      </c>
      <c r="H170" s="52" t="s">
        <v>181</v>
      </c>
      <c r="I170" s="52" t="n">
        <v>20</v>
      </c>
      <c r="J170" s="52" t="n">
        <v>30</v>
      </c>
      <c r="K170" s="55" t="n">
        <v>17</v>
      </c>
      <c r="L170" s="59"/>
      <c r="M170" s="38" t="n">
        <f aca="false">L170-(SUM(O170:R170))</f>
        <v>0</v>
      </c>
      <c r="N170" s="39" t="str">
        <f aca="false">IF(M170&lt;0,"ATENÇÃO","OK")</f>
        <v>OK</v>
      </c>
      <c r="O170" s="41"/>
      <c r="P170" s="41"/>
      <c r="Q170" s="41"/>
      <c r="R170" s="41"/>
    </row>
    <row r="171" customFormat="false" ht="15" hidden="false" customHeight="true" outlineLevel="0" collapsed="false">
      <c r="A171" s="48"/>
      <c r="B171" s="49"/>
      <c r="C171" s="57" t="n">
        <v>168</v>
      </c>
      <c r="D171" s="56" t="s">
        <v>290</v>
      </c>
      <c r="E171" s="52" t="s">
        <v>39</v>
      </c>
      <c r="F171" s="52" t="s">
        <v>180</v>
      </c>
      <c r="G171" s="53" t="n">
        <v>1325</v>
      </c>
      <c r="H171" s="52" t="s">
        <v>181</v>
      </c>
      <c r="I171" s="52" t="n">
        <v>20</v>
      </c>
      <c r="J171" s="52" t="n">
        <v>30</v>
      </c>
      <c r="K171" s="55" t="n">
        <v>39</v>
      </c>
      <c r="L171" s="59"/>
      <c r="M171" s="38" t="n">
        <f aca="false">L171-(SUM(O171:R171))</f>
        <v>0</v>
      </c>
      <c r="N171" s="39" t="str">
        <f aca="false">IF(M171&lt;0,"ATENÇÃO","OK")</f>
        <v>OK</v>
      </c>
      <c r="O171" s="41"/>
      <c r="P171" s="41"/>
      <c r="Q171" s="41"/>
      <c r="R171" s="41"/>
    </row>
    <row r="172" customFormat="false" ht="15" hidden="false" customHeight="true" outlineLevel="0" collapsed="false">
      <c r="A172" s="48"/>
      <c r="B172" s="49"/>
      <c r="C172" s="50" t="n">
        <v>169</v>
      </c>
      <c r="D172" s="56" t="s">
        <v>291</v>
      </c>
      <c r="E172" s="52" t="s">
        <v>39</v>
      </c>
      <c r="F172" s="52" t="s">
        <v>292</v>
      </c>
      <c r="G172" s="53" t="s">
        <v>293</v>
      </c>
      <c r="H172" s="52" t="s">
        <v>42</v>
      </c>
      <c r="I172" s="52" t="n">
        <v>20</v>
      </c>
      <c r="J172" s="52" t="n">
        <v>30</v>
      </c>
      <c r="K172" s="55" t="n">
        <v>53</v>
      </c>
      <c r="L172" s="59"/>
      <c r="M172" s="38" t="n">
        <f aca="false">L172-(SUM(O172:R172))</f>
        <v>0</v>
      </c>
      <c r="N172" s="39" t="str">
        <f aca="false">IF(M172&lt;0,"ATENÇÃO","OK")</f>
        <v>OK</v>
      </c>
      <c r="O172" s="41"/>
      <c r="P172" s="41"/>
      <c r="Q172" s="41"/>
      <c r="R172" s="41"/>
    </row>
    <row r="173" customFormat="false" ht="15" hidden="false" customHeight="true" outlineLevel="0" collapsed="false">
      <c r="A173" s="48"/>
      <c r="B173" s="49"/>
      <c r="C173" s="50" t="n">
        <v>170</v>
      </c>
      <c r="D173" s="51" t="s">
        <v>294</v>
      </c>
      <c r="E173" s="52" t="s">
        <v>39</v>
      </c>
      <c r="F173" s="52" t="s">
        <v>180</v>
      </c>
      <c r="G173" s="53" t="n">
        <v>13218</v>
      </c>
      <c r="H173" s="52" t="s">
        <v>181</v>
      </c>
      <c r="I173" s="52" t="n">
        <v>20</v>
      </c>
      <c r="J173" s="52" t="n">
        <v>30</v>
      </c>
      <c r="K173" s="55" t="n">
        <v>2.9</v>
      </c>
      <c r="L173" s="59"/>
      <c r="M173" s="38" t="n">
        <f aca="false">L173-(SUM(O173:R173))</f>
        <v>0</v>
      </c>
      <c r="N173" s="39" t="str">
        <f aca="false">IF(M173&lt;0,"ATENÇÃO","OK")</f>
        <v>OK</v>
      </c>
      <c r="O173" s="41"/>
      <c r="P173" s="41"/>
      <c r="Q173" s="41"/>
      <c r="R173" s="41"/>
    </row>
    <row r="174" customFormat="false" ht="15" hidden="false" customHeight="true" outlineLevel="0" collapsed="false">
      <c r="A174" s="48"/>
      <c r="B174" s="49"/>
      <c r="C174" s="50" t="n">
        <v>171</v>
      </c>
      <c r="D174" s="51" t="s">
        <v>295</v>
      </c>
      <c r="E174" s="52" t="s">
        <v>39</v>
      </c>
      <c r="F174" s="52" t="s">
        <v>180</v>
      </c>
      <c r="G174" s="53" t="n">
        <v>13218</v>
      </c>
      <c r="H174" s="52" t="s">
        <v>181</v>
      </c>
      <c r="I174" s="52" t="n">
        <v>20</v>
      </c>
      <c r="J174" s="52" t="n">
        <v>30</v>
      </c>
      <c r="K174" s="55" t="n">
        <v>2.8</v>
      </c>
      <c r="L174" s="59"/>
      <c r="M174" s="38" t="n">
        <f aca="false">L174-(SUM(O174:R174))</f>
        <v>0</v>
      </c>
      <c r="N174" s="39" t="str">
        <f aca="false">IF(M174&lt;0,"ATENÇÃO","OK")</f>
        <v>OK</v>
      </c>
      <c r="O174" s="41"/>
      <c r="P174" s="41"/>
      <c r="Q174" s="41"/>
      <c r="R174" s="41"/>
    </row>
    <row r="175" customFormat="false" ht="15" hidden="false" customHeight="true" outlineLevel="0" collapsed="false">
      <c r="A175" s="48"/>
      <c r="B175" s="49"/>
      <c r="C175" s="50" t="n">
        <v>172</v>
      </c>
      <c r="D175" s="51" t="s">
        <v>296</v>
      </c>
      <c r="E175" s="52" t="s">
        <v>39</v>
      </c>
      <c r="F175" s="52" t="s">
        <v>180</v>
      </c>
      <c r="G175" s="53" t="n">
        <v>13218</v>
      </c>
      <c r="H175" s="52" t="s">
        <v>181</v>
      </c>
      <c r="I175" s="52" t="n">
        <v>20</v>
      </c>
      <c r="J175" s="52" t="n">
        <v>30</v>
      </c>
      <c r="K175" s="55" t="n">
        <v>2.9</v>
      </c>
      <c r="L175" s="59"/>
      <c r="M175" s="38" t="n">
        <f aca="false">L175-(SUM(O175:R175))</f>
        <v>0</v>
      </c>
      <c r="N175" s="39" t="str">
        <f aca="false">IF(M175&lt;0,"ATENÇÃO","OK")</f>
        <v>OK</v>
      </c>
      <c r="O175" s="41"/>
      <c r="P175" s="41"/>
      <c r="Q175" s="41"/>
      <c r="R175" s="41"/>
    </row>
    <row r="176" customFormat="false" ht="15" hidden="false" customHeight="true" outlineLevel="0" collapsed="false">
      <c r="A176" s="48"/>
      <c r="B176" s="49"/>
      <c r="C176" s="57" t="n">
        <v>173</v>
      </c>
      <c r="D176" s="51" t="s">
        <v>297</v>
      </c>
      <c r="E176" s="53" t="s">
        <v>39</v>
      </c>
      <c r="F176" s="53" t="s">
        <v>180</v>
      </c>
      <c r="G176" s="53" t="n">
        <v>13219</v>
      </c>
      <c r="H176" s="53" t="s">
        <v>49</v>
      </c>
      <c r="I176" s="52" t="n">
        <v>20</v>
      </c>
      <c r="J176" s="52" t="n">
        <v>30</v>
      </c>
      <c r="K176" s="55" t="n">
        <v>4.8</v>
      </c>
      <c r="L176" s="59"/>
      <c r="M176" s="38" t="n">
        <f aca="false">L176-(SUM(O176:R176))</f>
        <v>0</v>
      </c>
      <c r="N176" s="39" t="str">
        <f aca="false">IF(M176&lt;0,"ATENÇÃO","OK")</f>
        <v>OK</v>
      </c>
      <c r="O176" s="41"/>
      <c r="P176" s="41"/>
      <c r="Q176" s="41"/>
      <c r="R176" s="41"/>
    </row>
    <row r="177" customFormat="false" ht="15" hidden="false" customHeight="true" outlineLevel="0" collapsed="false">
      <c r="A177" s="48"/>
      <c r="B177" s="49"/>
      <c r="C177" s="50" t="n">
        <v>174</v>
      </c>
      <c r="D177" s="51" t="s">
        <v>298</v>
      </c>
      <c r="E177" s="53" t="s">
        <v>39</v>
      </c>
      <c r="F177" s="53" t="s">
        <v>180</v>
      </c>
      <c r="G177" s="53" t="n">
        <v>13218</v>
      </c>
      <c r="H177" s="60" t="s">
        <v>49</v>
      </c>
      <c r="I177" s="52" t="n">
        <v>20</v>
      </c>
      <c r="J177" s="52" t="n">
        <v>30</v>
      </c>
      <c r="K177" s="55" t="n">
        <v>3</v>
      </c>
      <c r="L177" s="59"/>
      <c r="M177" s="38" t="n">
        <f aca="false">L177-(SUM(O177:R177))</f>
        <v>0</v>
      </c>
      <c r="N177" s="39" t="str">
        <f aca="false">IF(M177&lt;0,"ATENÇÃO","OK")</f>
        <v>OK</v>
      </c>
      <c r="O177" s="41"/>
      <c r="P177" s="41"/>
      <c r="Q177" s="41"/>
      <c r="R177" s="41"/>
    </row>
    <row r="178" customFormat="false" ht="15" hidden="false" customHeight="true" outlineLevel="0" collapsed="false">
      <c r="A178" s="48"/>
      <c r="B178" s="49"/>
      <c r="C178" s="50" t="n">
        <v>175</v>
      </c>
      <c r="D178" s="56" t="s">
        <v>299</v>
      </c>
      <c r="E178" s="53" t="s">
        <v>39</v>
      </c>
      <c r="F178" s="53" t="s">
        <v>300</v>
      </c>
      <c r="G178" s="53" t="n">
        <v>121</v>
      </c>
      <c r="H178" s="54" t="s">
        <v>42</v>
      </c>
      <c r="I178" s="52" t="n">
        <v>20</v>
      </c>
      <c r="J178" s="52" t="n">
        <v>30</v>
      </c>
      <c r="K178" s="55" t="n">
        <v>4.9</v>
      </c>
      <c r="L178" s="59" t="n">
        <v>60</v>
      </c>
      <c r="M178" s="38" t="n">
        <f aca="false">L178-(SUM(O178:R178))</f>
        <v>60</v>
      </c>
      <c r="N178" s="39" t="str">
        <f aca="false">IF(M178&lt;0,"ATENÇÃO","OK")</f>
        <v>OK</v>
      </c>
      <c r="O178" s="41"/>
      <c r="P178" s="41"/>
      <c r="Q178" s="41"/>
      <c r="R178" s="41"/>
    </row>
    <row r="179" customFormat="false" ht="15" hidden="false" customHeight="true" outlineLevel="0" collapsed="false">
      <c r="A179" s="48"/>
      <c r="B179" s="49"/>
      <c r="C179" s="50" t="n">
        <v>176</v>
      </c>
      <c r="D179" s="51" t="s">
        <v>301</v>
      </c>
      <c r="E179" s="53" t="s">
        <v>39</v>
      </c>
      <c r="F179" s="53" t="s">
        <v>180</v>
      </c>
      <c r="G179" s="53" t="n">
        <v>13101</v>
      </c>
      <c r="H179" s="52" t="s">
        <v>49</v>
      </c>
      <c r="I179" s="52" t="n">
        <v>20</v>
      </c>
      <c r="J179" s="52" t="n">
        <v>30</v>
      </c>
      <c r="K179" s="55" t="n">
        <v>3.4</v>
      </c>
      <c r="L179" s="59" t="n">
        <v>30</v>
      </c>
      <c r="M179" s="38" t="n">
        <f aca="false">L179-(SUM(O179:R179))</f>
        <v>30</v>
      </c>
      <c r="N179" s="39" t="str">
        <f aca="false">IF(M179&lt;0,"ATENÇÃO","OK")</f>
        <v>OK</v>
      </c>
      <c r="O179" s="41"/>
      <c r="P179" s="41"/>
      <c r="Q179" s="41"/>
      <c r="R179" s="41"/>
    </row>
    <row r="180" customFormat="false" ht="15" hidden="false" customHeight="true" outlineLevel="0" collapsed="false">
      <c r="A180" s="48"/>
      <c r="B180" s="49"/>
      <c r="C180" s="50" t="n">
        <v>177</v>
      </c>
      <c r="D180" s="51" t="s">
        <v>302</v>
      </c>
      <c r="E180" s="53" t="s">
        <v>39</v>
      </c>
      <c r="F180" s="53" t="s">
        <v>180</v>
      </c>
      <c r="G180" s="53" t="n">
        <v>13101</v>
      </c>
      <c r="H180" s="52" t="s">
        <v>181</v>
      </c>
      <c r="I180" s="52" t="n">
        <v>20</v>
      </c>
      <c r="J180" s="52" t="n">
        <v>30</v>
      </c>
      <c r="K180" s="55" t="n">
        <v>3.63</v>
      </c>
      <c r="L180" s="59"/>
      <c r="M180" s="38" t="n">
        <f aca="false">L180-(SUM(O180:R180))</f>
        <v>0</v>
      </c>
      <c r="N180" s="39" t="str">
        <f aca="false">IF(M180&lt;0,"ATENÇÃO","OK")</f>
        <v>OK</v>
      </c>
      <c r="O180" s="41"/>
      <c r="P180" s="41"/>
      <c r="Q180" s="41"/>
      <c r="R180" s="41"/>
    </row>
    <row r="181" customFormat="false" ht="15" hidden="false" customHeight="true" outlineLevel="0" collapsed="false">
      <c r="A181" s="48"/>
      <c r="B181" s="49"/>
      <c r="C181" s="57" t="n">
        <v>178</v>
      </c>
      <c r="D181" s="51" t="s">
        <v>303</v>
      </c>
      <c r="E181" s="53" t="s">
        <v>39</v>
      </c>
      <c r="F181" s="53" t="s">
        <v>180</v>
      </c>
      <c r="G181" s="53" t="n">
        <v>13101</v>
      </c>
      <c r="H181" s="52" t="s">
        <v>181</v>
      </c>
      <c r="I181" s="52" t="n">
        <v>20</v>
      </c>
      <c r="J181" s="52" t="n">
        <v>30</v>
      </c>
      <c r="K181" s="55" t="n">
        <v>3.2</v>
      </c>
      <c r="L181" s="59" t="n">
        <v>20</v>
      </c>
      <c r="M181" s="38" t="n">
        <f aca="false">L181-(SUM(O181:R181))</f>
        <v>20</v>
      </c>
      <c r="N181" s="39" t="str">
        <f aca="false">IF(M181&lt;0,"ATENÇÃO","OK")</f>
        <v>OK</v>
      </c>
      <c r="O181" s="41"/>
      <c r="P181" s="41"/>
      <c r="Q181" s="41"/>
      <c r="R181" s="41"/>
    </row>
    <row r="182" customFormat="false" ht="15" hidden="false" customHeight="true" outlineLevel="0" collapsed="false">
      <c r="A182" s="48"/>
      <c r="B182" s="49"/>
      <c r="C182" s="50" t="n">
        <v>179</v>
      </c>
      <c r="D182" s="51" t="s">
        <v>304</v>
      </c>
      <c r="E182" s="53" t="s">
        <v>39</v>
      </c>
      <c r="F182" s="53" t="s">
        <v>180</v>
      </c>
      <c r="G182" s="53" t="n">
        <v>13101</v>
      </c>
      <c r="H182" s="52" t="s">
        <v>181</v>
      </c>
      <c r="I182" s="52" t="n">
        <v>20</v>
      </c>
      <c r="J182" s="52" t="n">
        <v>30</v>
      </c>
      <c r="K182" s="55" t="n">
        <v>3.15</v>
      </c>
      <c r="L182" s="59"/>
      <c r="M182" s="38" t="n">
        <f aca="false">L182-(SUM(O182:R182))</f>
        <v>0</v>
      </c>
      <c r="N182" s="39" t="str">
        <f aca="false">IF(M182&lt;0,"ATENÇÃO","OK")</f>
        <v>OK</v>
      </c>
      <c r="O182" s="41"/>
      <c r="P182" s="41"/>
      <c r="Q182" s="41"/>
      <c r="R182" s="41"/>
    </row>
    <row r="183" customFormat="false" ht="15" hidden="false" customHeight="true" outlineLevel="0" collapsed="false">
      <c r="A183" s="48"/>
      <c r="B183" s="49"/>
      <c r="C183" s="50" t="n">
        <v>180</v>
      </c>
      <c r="D183" s="61" t="s">
        <v>305</v>
      </c>
      <c r="E183" s="53" t="s">
        <v>39</v>
      </c>
      <c r="F183" s="53" t="s">
        <v>180</v>
      </c>
      <c r="G183" s="53" t="n">
        <v>1398</v>
      </c>
      <c r="H183" s="52" t="s">
        <v>49</v>
      </c>
      <c r="I183" s="52" t="n">
        <v>20</v>
      </c>
      <c r="J183" s="52" t="n">
        <v>30</v>
      </c>
      <c r="K183" s="55" t="n">
        <v>4.64</v>
      </c>
      <c r="L183" s="59" t="n">
        <v>20</v>
      </c>
      <c r="M183" s="38" t="n">
        <f aca="false">L183-(SUM(O183:R183))</f>
        <v>20</v>
      </c>
      <c r="N183" s="39" t="str">
        <f aca="false">IF(M183&lt;0,"ATENÇÃO","OK")</f>
        <v>OK</v>
      </c>
      <c r="O183" s="41"/>
      <c r="P183" s="41"/>
      <c r="Q183" s="41"/>
      <c r="R183" s="41"/>
    </row>
    <row r="184" customFormat="false" ht="15" hidden="false" customHeight="true" outlineLevel="0" collapsed="false">
      <c r="A184" s="48"/>
      <c r="B184" s="49"/>
      <c r="C184" s="50" t="n">
        <v>181</v>
      </c>
      <c r="D184" s="61" t="s">
        <v>306</v>
      </c>
      <c r="E184" s="53" t="s">
        <v>39</v>
      </c>
      <c r="F184" s="53" t="s">
        <v>180</v>
      </c>
      <c r="G184" s="53" t="n">
        <v>1398</v>
      </c>
      <c r="H184" s="52" t="s">
        <v>49</v>
      </c>
      <c r="I184" s="52" t="n">
        <v>20</v>
      </c>
      <c r="J184" s="52" t="n">
        <v>30</v>
      </c>
      <c r="K184" s="55" t="n">
        <v>4.49</v>
      </c>
      <c r="L184" s="59"/>
      <c r="M184" s="38" t="n">
        <f aca="false">L184-(SUM(O184:R184))</f>
        <v>0</v>
      </c>
      <c r="N184" s="39" t="str">
        <f aca="false">IF(M184&lt;0,"ATENÇÃO","OK")</f>
        <v>OK</v>
      </c>
      <c r="O184" s="41"/>
      <c r="P184" s="41"/>
      <c r="Q184" s="41"/>
      <c r="R184" s="41"/>
    </row>
    <row r="185" customFormat="false" ht="15" hidden="false" customHeight="true" outlineLevel="0" collapsed="false">
      <c r="A185" s="48"/>
      <c r="B185" s="49"/>
      <c r="C185" s="50" t="n">
        <v>182</v>
      </c>
      <c r="D185" s="51" t="s">
        <v>307</v>
      </c>
      <c r="E185" s="53" t="s">
        <v>39</v>
      </c>
      <c r="F185" s="53" t="s">
        <v>180</v>
      </c>
      <c r="G185" s="53" t="n">
        <v>1393</v>
      </c>
      <c r="H185" s="52" t="s">
        <v>49</v>
      </c>
      <c r="I185" s="52" t="n">
        <v>20</v>
      </c>
      <c r="J185" s="52" t="n">
        <v>30</v>
      </c>
      <c r="K185" s="55" t="n">
        <v>2.9</v>
      </c>
      <c r="L185" s="59"/>
      <c r="M185" s="38" t="n">
        <f aca="false">L185-(SUM(O185:R185))</f>
        <v>0</v>
      </c>
      <c r="N185" s="39" t="str">
        <f aca="false">IF(M185&lt;0,"ATENÇÃO","OK")</f>
        <v>OK</v>
      </c>
      <c r="O185" s="41"/>
      <c r="P185" s="41"/>
      <c r="Q185" s="41"/>
      <c r="R185" s="41"/>
    </row>
    <row r="186" customFormat="false" ht="15" hidden="false" customHeight="true" outlineLevel="0" collapsed="false">
      <c r="A186" s="48"/>
      <c r="B186" s="49"/>
      <c r="C186" s="57" t="n">
        <v>183</v>
      </c>
      <c r="D186" s="51" t="s">
        <v>308</v>
      </c>
      <c r="E186" s="53" t="s">
        <v>39</v>
      </c>
      <c r="F186" s="53" t="s">
        <v>130</v>
      </c>
      <c r="G186" s="62" t="n">
        <v>43558</v>
      </c>
      <c r="H186" s="52" t="s">
        <v>49</v>
      </c>
      <c r="I186" s="52" t="n">
        <v>20</v>
      </c>
      <c r="J186" s="52" t="n">
        <v>30</v>
      </c>
      <c r="K186" s="55" t="n">
        <v>3.5</v>
      </c>
      <c r="L186" s="59"/>
      <c r="M186" s="38" t="n">
        <f aca="false">L186-(SUM(O186:R186))</f>
        <v>0</v>
      </c>
      <c r="N186" s="39" t="str">
        <f aca="false">IF(M186&lt;0,"ATENÇÃO","OK")</f>
        <v>OK</v>
      </c>
      <c r="O186" s="41"/>
      <c r="P186" s="41"/>
      <c r="Q186" s="41"/>
      <c r="R186" s="41"/>
    </row>
    <row r="187" customFormat="false" ht="15" hidden="false" customHeight="true" outlineLevel="0" collapsed="false">
      <c r="A187" s="48"/>
      <c r="B187" s="49"/>
      <c r="C187" s="50" t="n">
        <v>184</v>
      </c>
      <c r="D187" s="51" t="s">
        <v>309</v>
      </c>
      <c r="E187" s="53" t="s">
        <v>39</v>
      </c>
      <c r="F187" s="53" t="s">
        <v>130</v>
      </c>
      <c r="G187" s="62" t="n">
        <v>43558</v>
      </c>
      <c r="H187" s="52" t="s">
        <v>49</v>
      </c>
      <c r="I187" s="52" t="n">
        <v>20</v>
      </c>
      <c r="J187" s="52" t="n">
        <v>30</v>
      </c>
      <c r="K187" s="55" t="n">
        <v>3.5</v>
      </c>
      <c r="L187" s="59"/>
      <c r="M187" s="38" t="n">
        <f aca="false">L187-(SUM(O187:R187))</f>
        <v>0</v>
      </c>
      <c r="N187" s="39" t="str">
        <f aca="false">IF(M187&lt;0,"ATENÇÃO","OK")</f>
        <v>OK</v>
      </c>
      <c r="O187" s="41"/>
      <c r="P187" s="41"/>
      <c r="Q187" s="41"/>
      <c r="R187" s="41"/>
    </row>
    <row r="188" customFormat="false" ht="15" hidden="false" customHeight="true" outlineLevel="0" collapsed="false">
      <c r="A188" s="48"/>
      <c r="B188" s="49"/>
      <c r="C188" s="50" t="n">
        <v>185</v>
      </c>
      <c r="D188" s="61" t="s">
        <v>310</v>
      </c>
      <c r="E188" s="53" t="s">
        <v>39</v>
      </c>
      <c r="F188" s="53" t="s">
        <v>180</v>
      </c>
      <c r="G188" s="53" t="n">
        <v>1304</v>
      </c>
      <c r="H188" s="52" t="s">
        <v>49</v>
      </c>
      <c r="I188" s="52" t="n">
        <v>20</v>
      </c>
      <c r="J188" s="52" t="n">
        <v>30</v>
      </c>
      <c r="K188" s="55" t="n">
        <v>20</v>
      </c>
      <c r="L188" s="59" t="n">
        <v>10</v>
      </c>
      <c r="M188" s="38" t="n">
        <f aca="false">L188-(SUM(O188:R188))</f>
        <v>10</v>
      </c>
      <c r="N188" s="39" t="str">
        <f aca="false">IF(M188&lt;0,"ATENÇÃO","OK")</f>
        <v>OK</v>
      </c>
      <c r="O188" s="41"/>
      <c r="P188" s="41"/>
      <c r="Q188" s="41"/>
      <c r="R188" s="41"/>
    </row>
    <row r="189" customFormat="false" ht="15" hidden="false" customHeight="true" outlineLevel="0" collapsed="false">
      <c r="A189" s="48"/>
      <c r="B189" s="49"/>
      <c r="C189" s="50" t="n">
        <v>186</v>
      </c>
      <c r="D189" s="51" t="s">
        <v>311</v>
      </c>
      <c r="E189" s="53" t="s">
        <v>39</v>
      </c>
      <c r="F189" s="53" t="s">
        <v>180</v>
      </c>
      <c r="G189" s="53" t="n">
        <v>1313</v>
      </c>
      <c r="H189" s="52" t="s">
        <v>181</v>
      </c>
      <c r="I189" s="52" t="n">
        <v>20</v>
      </c>
      <c r="J189" s="52" t="n">
        <v>30</v>
      </c>
      <c r="K189" s="55" t="n">
        <v>21</v>
      </c>
      <c r="L189" s="59"/>
      <c r="M189" s="38" t="n">
        <f aca="false">L189-(SUM(O189:R189))</f>
        <v>0</v>
      </c>
      <c r="N189" s="39" t="str">
        <f aca="false">IF(M189&lt;0,"ATENÇÃO","OK")</f>
        <v>OK</v>
      </c>
      <c r="O189" s="41"/>
      <c r="P189" s="41"/>
      <c r="Q189" s="41"/>
      <c r="R189" s="41"/>
    </row>
    <row r="190" customFormat="false" ht="15" hidden="false" customHeight="true" outlineLevel="0" collapsed="false">
      <c r="A190" s="48"/>
      <c r="B190" s="49"/>
      <c r="C190" s="50" t="n">
        <v>187</v>
      </c>
      <c r="D190" s="51" t="s">
        <v>312</v>
      </c>
      <c r="E190" s="53" t="s">
        <v>39</v>
      </c>
      <c r="F190" s="53" t="s">
        <v>180</v>
      </c>
      <c r="G190" s="53" t="n">
        <v>1313</v>
      </c>
      <c r="H190" s="52" t="s">
        <v>181</v>
      </c>
      <c r="I190" s="52" t="n">
        <v>20</v>
      </c>
      <c r="J190" s="52" t="n">
        <v>30</v>
      </c>
      <c r="K190" s="55" t="n">
        <v>25</v>
      </c>
      <c r="L190" s="59"/>
      <c r="M190" s="38" t="n">
        <f aca="false">L190-(SUM(O190:R190))</f>
        <v>0</v>
      </c>
      <c r="N190" s="39" t="str">
        <f aca="false">IF(M190&lt;0,"ATENÇÃO","OK")</f>
        <v>OK</v>
      </c>
      <c r="O190" s="41"/>
      <c r="P190" s="41"/>
      <c r="Q190" s="41"/>
      <c r="R190" s="41"/>
    </row>
    <row r="191" customFormat="false" ht="15" hidden="false" customHeight="true" outlineLevel="0" collapsed="false">
      <c r="A191" s="48"/>
      <c r="B191" s="49"/>
      <c r="C191" s="57" t="n">
        <v>188</v>
      </c>
      <c r="D191" s="51" t="s">
        <v>313</v>
      </c>
      <c r="E191" s="53" t="s">
        <v>39</v>
      </c>
      <c r="F191" s="53" t="s">
        <v>180</v>
      </c>
      <c r="G191" s="53" t="n">
        <v>1314</v>
      </c>
      <c r="H191" s="52" t="s">
        <v>181</v>
      </c>
      <c r="I191" s="52" t="n">
        <v>20</v>
      </c>
      <c r="J191" s="52" t="n">
        <v>30</v>
      </c>
      <c r="K191" s="55" t="n">
        <v>20</v>
      </c>
      <c r="L191" s="59" t="n">
        <v>5</v>
      </c>
      <c r="M191" s="38" t="n">
        <f aca="false">L191-(SUM(O191:R191))</f>
        <v>5</v>
      </c>
      <c r="N191" s="39" t="str">
        <f aca="false">IF(M191&lt;0,"ATENÇÃO","OK")</f>
        <v>OK</v>
      </c>
      <c r="O191" s="41"/>
      <c r="P191" s="41"/>
      <c r="Q191" s="41"/>
      <c r="R191" s="41"/>
    </row>
    <row r="192" customFormat="false" ht="15" hidden="false" customHeight="true" outlineLevel="0" collapsed="false">
      <c r="A192" s="48"/>
      <c r="B192" s="49"/>
      <c r="C192" s="50" t="n">
        <v>189</v>
      </c>
      <c r="D192" s="51" t="s">
        <v>314</v>
      </c>
      <c r="E192" s="53" t="s">
        <v>39</v>
      </c>
      <c r="F192" s="53" t="s">
        <v>180</v>
      </c>
      <c r="G192" s="53" t="n">
        <v>1314</v>
      </c>
      <c r="H192" s="53" t="s">
        <v>181</v>
      </c>
      <c r="I192" s="52" t="n">
        <v>20</v>
      </c>
      <c r="J192" s="52" t="n">
        <v>30</v>
      </c>
      <c r="K192" s="55" t="n">
        <v>22</v>
      </c>
      <c r="L192" s="59"/>
      <c r="M192" s="38" t="n">
        <f aca="false">L192-(SUM(O192:R192))</f>
        <v>0</v>
      </c>
      <c r="N192" s="39" t="str">
        <f aca="false">IF(M192&lt;0,"ATENÇÃO","OK")</f>
        <v>OK</v>
      </c>
      <c r="O192" s="41"/>
      <c r="P192" s="41"/>
      <c r="Q192" s="41"/>
      <c r="R192" s="41"/>
    </row>
    <row r="193" customFormat="false" ht="15" hidden="false" customHeight="true" outlineLevel="0" collapsed="false">
      <c r="A193" s="48"/>
      <c r="B193" s="49"/>
      <c r="C193" s="50" t="n">
        <v>190</v>
      </c>
      <c r="D193" s="51" t="s">
        <v>315</v>
      </c>
      <c r="E193" s="53" t="s">
        <v>39</v>
      </c>
      <c r="F193" s="53" t="s">
        <v>180</v>
      </c>
      <c r="G193" s="53" t="n">
        <v>1314</v>
      </c>
      <c r="H193" s="53" t="s">
        <v>181</v>
      </c>
      <c r="I193" s="52" t="n">
        <v>20</v>
      </c>
      <c r="J193" s="52" t="n">
        <v>30</v>
      </c>
      <c r="K193" s="55" t="n">
        <v>16.5</v>
      </c>
      <c r="L193" s="59"/>
      <c r="M193" s="38" t="n">
        <f aca="false">L193-(SUM(O193:R193))</f>
        <v>0</v>
      </c>
      <c r="N193" s="39" t="str">
        <f aca="false">IF(M193&lt;0,"ATENÇÃO","OK")</f>
        <v>OK</v>
      </c>
      <c r="O193" s="41"/>
      <c r="P193" s="41"/>
      <c r="Q193" s="41"/>
      <c r="R193" s="41"/>
    </row>
    <row r="194" customFormat="false" ht="15" hidden="false" customHeight="true" outlineLevel="0" collapsed="false">
      <c r="A194" s="48"/>
      <c r="B194" s="49"/>
      <c r="C194" s="50" t="n">
        <v>191</v>
      </c>
      <c r="D194" s="61" t="s">
        <v>316</v>
      </c>
      <c r="E194" s="53" t="s">
        <v>39</v>
      </c>
      <c r="F194" s="53" t="s">
        <v>180</v>
      </c>
      <c r="G194" s="53" t="n">
        <v>1313</v>
      </c>
      <c r="H194" s="53" t="s">
        <v>49</v>
      </c>
      <c r="I194" s="52" t="n">
        <v>20</v>
      </c>
      <c r="J194" s="52" t="n">
        <v>30</v>
      </c>
      <c r="K194" s="55" t="n">
        <v>20</v>
      </c>
      <c r="L194" s="59" t="n">
        <v>5</v>
      </c>
      <c r="M194" s="38" t="n">
        <f aca="false">L194-(SUM(O194:R194))</f>
        <v>5</v>
      </c>
      <c r="N194" s="39" t="str">
        <f aca="false">IF(M194&lt;0,"ATENÇÃO","OK")</f>
        <v>OK</v>
      </c>
      <c r="O194" s="41"/>
      <c r="P194" s="41"/>
      <c r="Q194" s="41"/>
      <c r="R194" s="41"/>
    </row>
    <row r="195" customFormat="false" ht="15" hidden="false" customHeight="true" outlineLevel="0" collapsed="false">
      <c r="A195" s="48"/>
      <c r="B195" s="49"/>
      <c r="C195" s="50" t="n">
        <v>192</v>
      </c>
      <c r="D195" s="61" t="s">
        <v>317</v>
      </c>
      <c r="E195" s="53" t="s">
        <v>39</v>
      </c>
      <c r="F195" s="53" t="s">
        <v>180</v>
      </c>
      <c r="G195" s="53" t="n">
        <v>1313</v>
      </c>
      <c r="H195" s="53" t="s">
        <v>49</v>
      </c>
      <c r="I195" s="52" t="n">
        <v>20</v>
      </c>
      <c r="J195" s="52" t="n">
        <v>30</v>
      </c>
      <c r="K195" s="55" t="n">
        <v>17</v>
      </c>
      <c r="L195" s="59"/>
      <c r="M195" s="38" t="n">
        <f aca="false">L195-(SUM(O195:R195))</f>
        <v>0</v>
      </c>
      <c r="N195" s="39" t="str">
        <f aca="false">IF(M195&lt;0,"ATENÇÃO","OK")</f>
        <v>OK</v>
      </c>
      <c r="O195" s="41"/>
      <c r="P195" s="41"/>
      <c r="Q195" s="41"/>
      <c r="R195" s="41"/>
    </row>
    <row r="196" customFormat="false" ht="15" hidden="false" customHeight="true" outlineLevel="0" collapsed="false">
      <c r="A196" s="48"/>
      <c r="B196" s="49"/>
      <c r="C196" s="57" t="n">
        <v>193</v>
      </c>
      <c r="D196" s="51" t="s">
        <v>318</v>
      </c>
      <c r="E196" s="53" t="s">
        <v>39</v>
      </c>
      <c r="F196" s="53" t="s">
        <v>319</v>
      </c>
      <c r="G196" s="53" t="s">
        <v>320</v>
      </c>
      <c r="H196" s="53" t="s">
        <v>49</v>
      </c>
      <c r="I196" s="52" t="n">
        <v>20</v>
      </c>
      <c r="J196" s="52" t="n">
        <v>30</v>
      </c>
      <c r="K196" s="55" t="n">
        <v>1.05</v>
      </c>
      <c r="L196" s="59"/>
      <c r="M196" s="38" t="n">
        <f aca="false">L196-(SUM(O196:R196))</f>
        <v>0</v>
      </c>
      <c r="N196" s="39" t="str">
        <f aca="false">IF(M196&lt;0,"ATENÇÃO","OK")</f>
        <v>OK</v>
      </c>
      <c r="O196" s="41"/>
      <c r="P196" s="41"/>
      <c r="Q196" s="41"/>
      <c r="R196" s="41"/>
    </row>
    <row r="197" customFormat="false" ht="15" hidden="false" customHeight="true" outlineLevel="0" collapsed="false">
      <c r="A197" s="48"/>
      <c r="B197" s="49"/>
      <c r="C197" s="50" t="n">
        <v>194</v>
      </c>
      <c r="D197" s="51" t="s">
        <v>321</v>
      </c>
      <c r="E197" s="53" t="s">
        <v>39</v>
      </c>
      <c r="F197" s="53" t="s">
        <v>319</v>
      </c>
      <c r="G197" s="53" t="s">
        <v>320</v>
      </c>
      <c r="H197" s="52" t="s">
        <v>49</v>
      </c>
      <c r="I197" s="52" t="n">
        <v>20</v>
      </c>
      <c r="J197" s="52" t="n">
        <v>30</v>
      </c>
      <c r="K197" s="55" t="n">
        <v>0.94</v>
      </c>
      <c r="L197" s="59"/>
      <c r="M197" s="38" t="n">
        <f aca="false">L197-(SUM(O197:R197))</f>
        <v>0</v>
      </c>
      <c r="N197" s="39" t="str">
        <f aca="false">IF(M197&lt;0,"ATENÇÃO","OK")</f>
        <v>OK</v>
      </c>
      <c r="O197" s="41"/>
      <c r="P197" s="41"/>
      <c r="Q197" s="41"/>
      <c r="R197" s="41"/>
    </row>
    <row r="198" customFormat="false" ht="15" hidden="false" customHeight="true" outlineLevel="0" collapsed="false">
      <c r="A198" s="48"/>
      <c r="B198" s="49"/>
      <c r="C198" s="50" t="n">
        <v>195</v>
      </c>
      <c r="D198" s="51" t="s">
        <v>322</v>
      </c>
      <c r="E198" s="53" t="s">
        <v>39</v>
      </c>
      <c r="F198" s="53" t="s">
        <v>319</v>
      </c>
      <c r="G198" s="58" t="s">
        <v>320</v>
      </c>
      <c r="H198" s="53" t="s">
        <v>49</v>
      </c>
      <c r="I198" s="52" t="n">
        <v>20</v>
      </c>
      <c r="J198" s="52" t="n">
        <v>30</v>
      </c>
      <c r="K198" s="55" t="n">
        <v>2.5</v>
      </c>
      <c r="L198" s="59"/>
      <c r="M198" s="38" t="n">
        <f aca="false">L198-(SUM(O198:R198))</f>
        <v>0</v>
      </c>
      <c r="N198" s="39" t="str">
        <f aca="false">IF(M198&lt;0,"ATENÇÃO","OK")</f>
        <v>OK</v>
      </c>
      <c r="O198" s="41"/>
      <c r="P198" s="41"/>
      <c r="Q198" s="41"/>
      <c r="R198" s="41"/>
    </row>
    <row r="199" customFormat="false" ht="15" hidden="false" customHeight="true" outlineLevel="0" collapsed="false">
      <c r="A199" s="48"/>
      <c r="B199" s="49"/>
      <c r="C199" s="50" t="n">
        <v>196</v>
      </c>
      <c r="D199" s="56" t="s">
        <v>323</v>
      </c>
      <c r="E199" s="53" t="s">
        <v>39</v>
      </c>
      <c r="F199" s="53" t="s">
        <v>324</v>
      </c>
      <c r="G199" s="58" t="s">
        <v>325</v>
      </c>
      <c r="H199" s="52" t="s">
        <v>42</v>
      </c>
      <c r="I199" s="52" t="n">
        <v>20</v>
      </c>
      <c r="J199" s="52" t="n">
        <v>30</v>
      </c>
      <c r="K199" s="55" t="n">
        <v>17.43</v>
      </c>
      <c r="L199" s="59"/>
      <c r="M199" s="38" t="n">
        <f aca="false">L199-(SUM(O199:R199))</f>
        <v>0</v>
      </c>
      <c r="N199" s="39" t="str">
        <f aca="false">IF(M199&lt;0,"ATENÇÃO","OK")</f>
        <v>OK</v>
      </c>
      <c r="O199" s="41"/>
      <c r="P199" s="41"/>
      <c r="Q199" s="41"/>
      <c r="R199" s="41"/>
    </row>
    <row r="200" customFormat="false" ht="15" hidden="false" customHeight="true" outlineLevel="0" collapsed="false">
      <c r="A200" s="48"/>
      <c r="B200" s="49"/>
      <c r="C200" s="50" t="n">
        <v>197</v>
      </c>
      <c r="D200" s="51" t="s">
        <v>326</v>
      </c>
      <c r="E200" s="53" t="s">
        <v>39</v>
      </c>
      <c r="F200" s="53" t="s">
        <v>143</v>
      </c>
      <c r="G200" s="58" t="s">
        <v>327</v>
      </c>
      <c r="H200" s="52" t="s">
        <v>49</v>
      </c>
      <c r="I200" s="52" t="n">
        <v>20</v>
      </c>
      <c r="J200" s="52" t="n">
        <v>30</v>
      </c>
      <c r="K200" s="55" t="n">
        <v>19</v>
      </c>
      <c r="L200" s="59"/>
      <c r="M200" s="38" t="n">
        <f aca="false">L200-(SUM(O200:R200))</f>
        <v>0</v>
      </c>
      <c r="N200" s="39" t="str">
        <f aca="false">IF(M200&lt;0,"ATENÇÃO","OK")</f>
        <v>OK</v>
      </c>
      <c r="O200" s="41"/>
      <c r="P200" s="41"/>
      <c r="Q200" s="41"/>
      <c r="R200" s="41"/>
    </row>
    <row r="201" customFormat="false" ht="15" hidden="false" customHeight="true" outlineLevel="0" collapsed="false">
      <c r="A201" s="48"/>
      <c r="B201" s="49"/>
      <c r="C201" s="57" t="n">
        <v>198</v>
      </c>
      <c r="D201" s="51" t="s">
        <v>328</v>
      </c>
      <c r="E201" s="53" t="s">
        <v>39</v>
      </c>
      <c r="F201" s="53" t="s">
        <v>180</v>
      </c>
      <c r="G201" s="58" t="s">
        <v>329</v>
      </c>
      <c r="H201" s="52" t="s">
        <v>49</v>
      </c>
      <c r="I201" s="52" t="n">
        <v>20</v>
      </c>
      <c r="J201" s="52" t="n">
        <v>30</v>
      </c>
      <c r="K201" s="55" t="n">
        <v>11.08</v>
      </c>
      <c r="L201" s="59"/>
      <c r="M201" s="38" t="n">
        <f aca="false">L201-(SUM(O201:R201))</f>
        <v>0</v>
      </c>
      <c r="N201" s="39" t="str">
        <f aca="false">IF(M201&lt;0,"ATENÇÃO","OK")</f>
        <v>OK</v>
      </c>
      <c r="O201" s="41"/>
      <c r="P201" s="41"/>
      <c r="Q201" s="41"/>
      <c r="R201" s="41"/>
    </row>
    <row r="202" customFormat="false" ht="15" hidden="false" customHeight="true" outlineLevel="0" collapsed="false">
      <c r="A202" s="63" t="s">
        <v>330</v>
      </c>
      <c r="B202" s="31" t="n">
        <v>3</v>
      </c>
      <c r="C202" s="32" t="n">
        <v>199</v>
      </c>
      <c r="D202" s="64" t="s">
        <v>331</v>
      </c>
      <c r="E202" s="34" t="s">
        <v>39</v>
      </c>
      <c r="F202" s="34" t="s">
        <v>332</v>
      </c>
      <c r="G202" s="47" t="n">
        <v>1633</v>
      </c>
      <c r="H202" s="35" t="s">
        <v>49</v>
      </c>
      <c r="I202" s="35" t="n">
        <v>20</v>
      </c>
      <c r="J202" s="35" t="n">
        <v>30</v>
      </c>
      <c r="K202" s="36" t="n">
        <v>7.89</v>
      </c>
      <c r="L202" s="59" t="n">
        <v>50</v>
      </c>
      <c r="M202" s="38" t="n">
        <f aca="false">L202-(SUM(O202:R202))</f>
        <v>50</v>
      </c>
      <c r="N202" s="39" t="str">
        <f aca="false">IF(M202&lt;0,"ATENÇÃO","OK")</f>
        <v>OK</v>
      </c>
      <c r="O202" s="41"/>
      <c r="P202" s="41"/>
      <c r="Q202" s="41"/>
      <c r="R202" s="41"/>
    </row>
    <row r="203" customFormat="false" ht="15" hidden="false" customHeight="true" outlineLevel="0" collapsed="false">
      <c r="A203" s="63"/>
      <c r="B203" s="31"/>
      <c r="C203" s="32" t="n">
        <v>200</v>
      </c>
      <c r="D203" s="45" t="s">
        <v>333</v>
      </c>
      <c r="E203" s="34" t="s">
        <v>39</v>
      </c>
      <c r="F203" s="34" t="s">
        <v>332</v>
      </c>
      <c r="G203" s="47" t="n">
        <v>1631</v>
      </c>
      <c r="H203" s="46" t="s">
        <v>49</v>
      </c>
      <c r="I203" s="35" t="n">
        <v>20</v>
      </c>
      <c r="J203" s="35" t="n">
        <v>30</v>
      </c>
      <c r="K203" s="36" t="n">
        <v>7.37</v>
      </c>
      <c r="L203" s="59" t="n">
        <v>200</v>
      </c>
      <c r="M203" s="38" t="n">
        <f aca="false">L203-(SUM(O203:R203))</f>
        <v>200</v>
      </c>
      <c r="N203" s="39" t="str">
        <f aca="false">IF(M203&lt;0,"ATENÇÃO","OK")</f>
        <v>OK</v>
      </c>
      <c r="O203" s="41"/>
      <c r="P203" s="41"/>
      <c r="Q203" s="41"/>
      <c r="R203" s="41"/>
    </row>
    <row r="204" customFormat="false" ht="15" hidden="false" customHeight="true" outlineLevel="0" collapsed="false">
      <c r="A204" s="63"/>
      <c r="B204" s="31"/>
      <c r="C204" s="32" t="n">
        <v>201</v>
      </c>
      <c r="D204" s="45" t="s">
        <v>334</v>
      </c>
      <c r="E204" s="34" t="s">
        <v>39</v>
      </c>
      <c r="F204" s="34" t="s">
        <v>335</v>
      </c>
      <c r="G204" s="47" t="s">
        <v>336</v>
      </c>
      <c r="H204" s="34" t="s">
        <v>49</v>
      </c>
      <c r="I204" s="35" t="n">
        <v>20</v>
      </c>
      <c r="J204" s="35" t="n">
        <v>30</v>
      </c>
      <c r="K204" s="36" t="n">
        <v>76.42</v>
      </c>
      <c r="L204" s="59"/>
      <c r="M204" s="38" t="n">
        <f aca="false">L204-(SUM(O204:R204))</f>
        <v>0</v>
      </c>
      <c r="N204" s="39" t="str">
        <f aca="false">IF(M204&lt;0,"ATENÇÃO","OK")</f>
        <v>OK</v>
      </c>
      <c r="O204" s="41"/>
      <c r="P204" s="41"/>
      <c r="Q204" s="41"/>
      <c r="R204" s="41"/>
    </row>
    <row r="205" customFormat="false" ht="15" hidden="false" customHeight="true" outlineLevel="0" collapsed="false">
      <c r="A205" s="63"/>
      <c r="B205" s="31"/>
      <c r="C205" s="32" t="n">
        <v>202</v>
      </c>
      <c r="D205" s="45" t="s">
        <v>337</v>
      </c>
      <c r="E205" s="34" t="s">
        <v>39</v>
      </c>
      <c r="F205" s="34" t="s">
        <v>338</v>
      </c>
      <c r="G205" s="47" t="n">
        <v>1400</v>
      </c>
      <c r="H205" s="46" t="s">
        <v>49</v>
      </c>
      <c r="I205" s="35" t="n">
        <v>20</v>
      </c>
      <c r="J205" s="35" t="n">
        <v>30</v>
      </c>
      <c r="K205" s="36" t="n">
        <v>57.94</v>
      </c>
      <c r="L205" s="59"/>
      <c r="M205" s="38" t="n">
        <f aca="false">L205-(SUM(O205:R205))</f>
        <v>0</v>
      </c>
      <c r="N205" s="39" t="str">
        <f aca="false">IF(M205&lt;0,"ATENÇÃO","OK")</f>
        <v>OK</v>
      </c>
      <c r="O205" s="41"/>
      <c r="P205" s="41"/>
      <c r="Q205" s="41"/>
      <c r="R205" s="41"/>
    </row>
    <row r="206" customFormat="false" ht="15" hidden="false" customHeight="true" outlineLevel="0" collapsed="false">
      <c r="A206" s="63"/>
      <c r="B206" s="31"/>
      <c r="C206" s="44" t="n">
        <v>203</v>
      </c>
      <c r="D206" s="64" t="s">
        <v>339</v>
      </c>
      <c r="E206" s="34" t="s">
        <v>39</v>
      </c>
      <c r="F206" s="34" t="s">
        <v>338</v>
      </c>
      <c r="G206" s="47" t="s">
        <v>340</v>
      </c>
      <c r="H206" s="46" t="s">
        <v>49</v>
      </c>
      <c r="I206" s="35" t="n">
        <v>20</v>
      </c>
      <c r="J206" s="35" t="n">
        <v>30</v>
      </c>
      <c r="K206" s="36" t="n">
        <v>309.12</v>
      </c>
      <c r="L206" s="59"/>
      <c r="M206" s="38" t="n">
        <f aca="false">L206-(SUM(O206:R206))</f>
        <v>0</v>
      </c>
      <c r="N206" s="39" t="str">
        <f aca="false">IF(M206&lt;0,"ATENÇÃO","OK")</f>
        <v>OK</v>
      </c>
      <c r="O206" s="41"/>
      <c r="P206" s="41"/>
      <c r="Q206" s="41"/>
      <c r="R206" s="41"/>
    </row>
    <row r="207" customFormat="false" ht="15" hidden="false" customHeight="true" outlineLevel="0" collapsed="false">
      <c r="A207" s="63"/>
      <c r="B207" s="31"/>
      <c r="C207" s="32" t="n">
        <v>204</v>
      </c>
      <c r="D207" s="45" t="s">
        <v>341</v>
      </c>
      <c r="E207" s="35" t="s">
        <v>39</v>
      </c>
      <c r="F207" s="35" t="s">
        <v>342</v>
      </c>
      <c r="G207" s="34" t="n">
        <v>4008</v>
      </c>
      <c r="H207" s="35" t="s">
        <v>49</v>
      </c>
      <c r="I207" s="35" t="n">
        <v>20</v>
      </c>
      <c r="J207" s="35" t="n">
        <v>30</v>
      </c>
      <c r="K207" s="36" t="n">
        <v>247.2</v>
      </c>
      <c r="L207" s="59"/>
      <c r="M207" s="38" t="n">
        <f aca="false">L207-(SUM(O207:R207))</f>
        <v>0</v>
      </c>
      <c r="N207" s="39" t="str">
        <f aca="false">IF(M207&lt;0,"ATENÇÃO","OK")</f>
        <v>OK</v>
      </c>
      <c r="O207" s="41"/>
      <c r="P207" s="41"/>
      <c r="Q207" s="41"/>
      <c r="R207" s="41"/>
    </row>
    <row r="208" customFormat="false" ht="15" hidden="false" customHeight="true" outlineLevel="0" collapsed="false">
      <c r="A208" s="63"/>
      <c r="B208" s="31"/>
      <c r="C208" s="32" t="n">
        <v>205</v>
      </c>
      <c r="D208" s="33" t="s">
        <v>343</v>
      </c>
      <c r="E208" s="34" t="s">
        <v>39</v>
      </c>
      <c r="F208" s="34" t="s">
        <v>344</v>
      </c>
      <c r="G208" s="34" t="s">
        <v>345</v>
      </c>
      <c r="H208" s="46" t="s">
        <v>42</v>
      </c>
      <c r="I208" s="35" t="n">
        <v>20</v>
      </c>
      <c r="J208" s="35" t="n">
        <v>30</v>
      </c>
      <c r="K208" s="36" t="n">
        <v>5.27</v>
      </c>
      <c r="L208" s="59"/>
      <c r="M208" s="38" t="n">
        <f aca="false">L208-(SUM(O208:R208))</f>
        <v>0</v>
      </c>
      <c r="N208" s="39" t="str">
        <f aca="false">IF(M208&lt;0,"ATENÇÃO","OK")</f>
        <v>OK</v>
      </c>
      <c r="O208" s="41"/>
      <c r="P208" s="41"/>
      <c r="Q208" s="41"/>
      <c r="R208" s="41"/>
    </row>
    <row r="209" customFormat="false" ht="15" hidden="false" customHeight="true" outlineLevel="0" collapsed="false">
      <c r="A209" s="63"/>
      <c r="B209" s="31"/>
      <c r="C209" s="32" t="n">
        <v>206</v>
      </c>
      <c r="D209" s="45" t="s">
        <v>346</v>
      </c>
      <c r="E209" s="34" t="s">
        <v>39</v>
      </c>
      <c r="F209" s="34" t="s">
        <v>342</v>
      </c>
      <c r="G209" s="34" t="n">
        <v>4005</v>
      </c>
      <c r="H209" s="34" t="s">
        <v>49</v>
      </c>
      <c r="I209" s="35" t="n">
        <v>20</v>
      </c>
      <c r="J209" s="35" t="n">
        <v>30</v>
      </c>
      <c r="K209" s="36" t="n">
        <v>210.95</v>
      </c>
      <c r="L209" s="59"/>
      <c r="M209" s="38" t="n">
        <f aca="false">L209-(SUM(O209:R209))</f>
        <v>0</v>
      </c>
      <c r="N209" s="39" t="str">
        <f aca="false">IF(M209&lt;0,"ATENÇÃO","OK")</f>
        <v>OK</v>
      </c>
      <c r="O209" s="41"/>
      <c r="P209" s="41"/>
      <c r="Q209" s="41"/>
      <c r="R209" s="41"/>
    </row>
    <row r="210" customFormat="false" ht="15" hidden="false" customHeight="true" outlineLevel="0" collapsed="false">
      <c r="A210" s="63"/>
      <c r="B210" s="31"/>
      <c r="C210" s="32" t="n">
        <v>207</v>
      </c>
      <c r="D210" s="45" t="s">
        <v>347</v>
      </c>
      <c r="E210" s="34" t="s">
        <v>39</v>
      </c>
      <c r="F210" s="34" t="s">
        <v>348</v>
      </c>
      <c r="G210" s="34" t="s">
        <v>349</v>
      </c>
      <c r="H210" s="34" t="s">
        <v>181</v>
      </c>
      <c r="I210" s="35" t="n">
        <v>20</v>
      </c>
      <c r="J210" s="35" t="n">
        <v>30</v>
      </c>
      <c r="K210" s="36" t="n">
        <v>8.38</v>
      </c>
      <c r="L210" s="59" t="n">
        <v>20</v>
      </c>
      <c r="M210" s="38" t="n">
        <f aca="false">L210-(SUM(O210:R210))</f>
        <v>20</v>
      </c>
      <c r="N210" s="39" t="str">
        <f aca="false">IF(M210&lt;0,"ATENÇÃO","OK")</f>
        <v>OK</v>
      </c>
      <c r="O210" s="41"/>
      <c r="P210" s="41"/>
      <c r="Q210" s="41"/>
      <c r="R210" s="41"/>
    </row>
    <row r="211" customFormat="false" ht="15" hidden="false" customHeight="true" outlineLevel="0" collapsed="false">
      <c r="A211" s="63"/>
      <c r="B211" s="31"/>
      <c r="C211" s="44" t="n">
        <v>208</v>
      </c>
      <c r="D211" s="45" t="s">
        <v>350</v>
      </c>
      <c r="E211" s="34" t="s">
        <v>39</v>
      </c>
      <c r="F211" s="34" t="s">
        <v>348</v>
      </c>
      <c r="G211" s="34" t="s">
        <v>349</v>
      </c>
      <c r="H211" s="34" t="s">
        <v>181</v>
      </c>
      <c r="I211" s="35" t="n">
        <v>20</v>
      </c>
      <c r="J211" s="35" t="n">
        <v>30</v>
      </c>
      <c r="K211" s="36" t="n">
        <v>8.27</v>
      </c>
      <c r="L211" s="59" t="n">
        <v>20</v>
      </c>
      <c r="M211" s="38" t="n">
        <f aca="false">L211-(SUM(O211:R211))</f>
        <v>20</v>
      </c>
      <c r="N211" s="39" t="str">
        <f aca="false">IF(M211&lt;0,"ATENÇÃO","OK")</f>
        <v>OK</v>
      </c>
      <c r="O211" s="41"/>
      <c r="P211" s="41"/>
      <c r="Q211" s="41"/>
      <c r="R211" s="41"/>
    </row>
    <row r="212" customFormat="false" ht="15" hidden="false" customHeight="true" outlineLevel="0" collapsed="false">
      <c r="A212" s="63"/>
      <c r="B212" s="31"/>
      <c r="C212" s="32" t="n">
        <v>209</v>
      </c>
      <c r="D212" s="45" t="s">
        <v>351</v>
      </c>
      <c r="E212" s="34" t="s">
        <v>39</v>
      </c>
      <c r="F212" s="34" t="s">
        <v>348</v>
      </c>
      <c r="G212" s="34" t="s">
        <v>349</v>
      </c>
      <c r="H212" s="34" t="s">
        <v>181</v>
      </c>
      <c r="I212" s="35" t="n">
        <v>20</v>
      </c>
      <c r="J212" s="35" t="n">
        <v>30</v>
      </c>
      <c r="K212" s="36" t="n">
        <v>7.79</v>
      </c>
      <c r="L212" s="59" t="n">
        <v>20</v>
      </c>
      <c r="M212" s="38" t="n">
        <f aca="false">L212-(SUM(O212:R212))</f>
        <v>20</v>
      </c>
      <c r="N212" s="39" t="str">
        <f aca="false">IF(M212&lt;0,"ATENÇÃO","OK")</f>
        <v>OK</v>
      </c>
      <c r="O212" s="41"/>
      <c r="P212" s="41"/>
      <c r="Q212" s="41"/>
      <c r="R212" s="41"/>
    </row>
    <row r="213" customFormat="false" ht="15" hidden="false" customHeight="true" outlineLevel="0" collapsed="false">
      <c r="A213" s="63"/>
      <c r="B213" s="31"/>
      <c r="C213" s="32" t="n">
        <v>210</v>
      </c>
      <c r="D213" s="45" t="s">
        <v>352</v>
      </c>
      <c r="E213" s="35" t="s">
        <v>39</v>
      </c>
      <c r="F213" s="35" t="s">
        <v>348</v>
      </c>
      <c r="G213" s="34" t="s">
        <v>349</v>
      </c>
      <c r="H213" s="46" t="s">
        <v>181</v>
      </c>
      <c r="I213" s="35" t="n">
        <v>20</v>
      </c>
      <c r="J213" s="35" t="n">
        <v>30</v>
      </c>
      <c r="K213" s="36" t="n">
        <v>10.14</v>
      </c>
      <c r="L213" s="59" t="n">
        <v>10</v>
      </c>
      <c r="M213" s="38" t="n">
        <f aca="false">L213-(SUM(O213:R213))</f>
        <v>10</v>
      </c>
      <c r="N213" s="39" t="str">
        <f aca="false">IF(M213&lt;0,"ATENÇÃO","OK")</f>
        <v>OK</v>
      </c>
      <c r="O213" s="41"/>
      <c r="P213" s="41"/>
      <c r="Q213" s="41"/>
      <c r="R213" s="41"/>
    </row>
    <row r="214" customFormat="false" ht="15" hidden="false" customHeight="true" outlineLevel="0" collapsed="false">
      <c r="A214" s="63"/>
      <c r="B214" s="31"/>
      <c r="C214" s="32" t="n">
        <v>211</v>
      </c>
      <c r="D214" s="45" t="s">
        <v>353</v>
      </c>
      <c r="E214" s="35" t="s">
        <v>39</v>
      </c>
      <c r="F214" s="35" t="s">
        <v>348</v>
      </c>
      <c r="G214" s="34" t="s">
        <v>354</v>
      </c>
      <c r="H214" s="46" t="s">
        <v>181</v>
      </c>
      <c r="I214" s="35" t="n">
        <v>20</v>
      </c>
      <c r="J214" s="35" t="n">
        <v>30</v>
      </c>
      <c r="K214" s="36" t="n">
        <v>43.28</v>
      </c>
      <c r="L214" s="59" t="n">
        <v>5</v>
      </c>
      <c r="M214" s="38" t="n">
        <f aca="false">L214-(SUM(O214:R214))</f>
        <v>5</v>
      </c>
      <c r="N214" s="39" t="str">
        <f aca="false">IF(M214&lt;0,"ATENÇÃO","OK")</f>
        <v>OK</v>
      </c>
      <c r="O214" s="41"/>
      <c r="P214" s="41"/>
      <c r="Q214" s="41"/>
      <c r="R214" s="41"/>
    </row>
    <row r="215" customFormat="false" ht="15" hidden="false" customHeight="true" outlineLevel="0" collapsed="false">
      <c r="A215" s="63"/>
      <c r="B215" s="31"/>
      <c r="C215" s="32" t="n">
        <v>212</v>
      </c>
      <c r="D215" s="45" t="s">
        <v>355</v>
      </c>
      <c r="E215" s="35" t="s">
        <v>39</v>
      </c>
      <c r="F215" s="35" t="s">
        <v>348</v>
      </c>
      <c r="G215" s="34" t="s">
        <v>354</v>
      </c>
      <c r="H215" s="46" t="s">
        <v>181</v>
      </c>
      <c r="I215" s="35" t="n">
        <v>20</v>
      </c>
      <c r="J215" s="35" t="n">
        <v>30</v>
      </c>
      <c r="K215" s="36" t="n">
        <v>54.71</v>
      </c>
      <c r="L215" s="59" t="n">
        <v>5</v>
      </c>
      <c r="M215" s="38" t="n">
        <f aca="false">L215-(SUM(O215:R215))</f>
        <v>5</v>
      </c>
      <c r="N215" s="39" t="str">
        <f aca="false">IF(M215&lt;0,"ATENÇÃO","OK")</f>
        <v>OK</v>
      </c>
      <c r="O215" s="41"/>
      <c r="P215" s="41"/>
      <c r="Q215" s="41"/>
      <c r="R215" s="41"/>
    </row>
    <row r="216" customFormat="false" ht="15" hidden="false" customHeight="true" outlineLevel="0" collapsed="false">
      <c r="A216" s="63"/>
      <c r="B216" s="31"/>
      <c r="C216" s="44" t="n">
        <v>213</v>
      </c>
      <c r="D216" s="45" t="s">
        <v>356</v>
      </c>
      <c r="E216" s="35" t="s">
        <v>39</v>
      </c>
      <c r="F216" s="35" t="s">
        <v>348</v>
      </c>
      <c r="G216" s="34" t="s">
        <v>354</v>
      </c>
      <c r="H216" s="35" t="s">
        <v>181</v>
      </c>
      <c r="I216" s="35" t="n">
        <v>20</v>
      </c>
      <c r="J216" s="35" t="n">
        <v>30</v>
      </c>
      <c r="K216" s="36" t="n">
        <v>167.11</v>
      </c>
      <c r="L216" s="59" t="n">
        <v>5</v>
      </c>
      <c r="M216" s="38" t="n">
        <f aca="false">L216-(SUM(O216:R216))</f>
        <v>0</v>
      </c>
      <c r="N216" s="39" t="str">
        <f aca="false">IF(M216&lt;0,"ATENÇÃO","OK")</f>
        <v>OK</v>
      </c>
      <c r="O216" s="41"/>
      <c r="P216" s="41"/>
      <c r="Q216" s="41" t="n">
        <v>5</v>
      </c>
      <c r="R216" s="41"/>
    </row>
    <row r="217" customFormat="false" ht="15" hidden="false" customHeight="true" outlineLevel="0" collapsed="false">
      <c r="A217" s="63"/>
      <c r="B217" s="31"/>
      <c r="C217" s="32" t="n">
        <v>214</v>
      </c>
      <c r="D217" s="33" t="s">
        <v>357</v>
      </c>
      <c r="E217" s="34" t="s">
        <v>39</v>
      </c>
      <c r="F217" s="34" t="s">
        <v>358</v>
      </c>
      <c r="G217" s="34" t="s">
        <v>354</v>
      </c>
      <c r="H217" s="46" t="s">
        <v>42</v>
      </c>
      <c r="I217" s="35" t="n">
        <v>20</v>
      </c>
      <c r="J217" s="35" t="n">
        <v>30</v>
      </c>
      <c r="K217" s="36" t="n">
        <v>250.79</v>
      </c>
      <c r="L217" s="59" t="n">
        <v>3</v>
      </c>
      <c r="M217" s="38" t="n">
        <f aca="false">L217-(SUM(O217:R217))</f>
        <v>0</v>
      </c>
      <c r="N217" s="39" t="str">
        <f aca="false">IF(M217&lt;0,"ATENÇÃO","OK")</f>
        <v>OK</v>
      </c>
      <c r="O217" s="41"/>
      <c r="P217" s="41"/>
      <c r="Q217" s="41" t="n">
        <v>3</v>
      </c>
      <c r="R217" s="41"/>
    </row>
    <row r="218" customFormat="false" ht="15" hidden="false" customHeight="true" outlineLevel="0" collapsed="false">
      <c r="A218" s="63"/>
      <c r="B218" s="31"/>
      <c r="C218" s="32" t="n">
        <v>215</v>
      </c>
      <c r="D218" s="33" t="s">
        <v>359</v>
      </c>
      <c r="E218" s="34" t="s">
        <v>39</v>
      </c>
      <c r="F218" s="34" t="s">
        <v>358</v>
      </c>
      <c r="G218" s="34" t="s">
        <v>354</v>
      </c>
      <c r="H218" s="46" t="s">
        <v>42</v>
      </c>
      <c r="I218" s="35" t="n">
        <v>20</v>
      </c>
      <c r="J218" s="35" t="n">
        <v>30</v>
      </c>
      <c r="K218" s="36" t="n">
        <v>425.51</v>
      </c>
      <c r="L218" s="59"/>
      <c r="M218" s="38" t="n">
        <f aca="false">L218-(SUM(O218:R218))</f>
        <v>0</v>
      </c>
      <c r="N218" s="39" t="str">
        <f aca="false">IF(M218&lt;0,"ATENÇÃO","OK")</f>
        <v>OK</v>
      </c>
      <c r="O218" s="41"/>
      <c r="P218" s="41"/>
      <c r="Q218" s="41"/>
      <c r="R218" s="41"/>
    </row>
    <row r="219" customFormat="false" ht="15" hidden="false" customHeight="true" outlineLevel="0" collapsed="false">
      <c r="A219" s="63"/>
      <c r="B219" s="31"/>
      <c r="C219" s="32" t="n">
        <v>216</v>
      </c>
      <c r="D219" s="45" t="s">
        <v>360</v>
      </c>
      <c r="E219" s="34" t="s">
        <v>39</v>
      </c>
      <c r="F219" s="34" t="s">
        <v>358</v>
      </c>
      <c r="G219" s="34" t="s">
        <v>361</v>
      </c>
      <c r="H219" s="46" t="s">
        <v>49</v>
      </c>
      <c r="I219" s="35" t="n">
        <v>20</v>
      </c>
      <c r="J219" s="35" t="n">
        <v>30</v>
      </c>
      <c r="K219" s="36" t="n">
        <v>9.66</v>
      </c>
      <c r="L219" s="59"/>
      <c r="M219" s="38" t="n">
        <f aca="false">L219-(SUM(O219:R219))</f>
        <v>0</v>
      </c>
      <c r="N219" s="39" t="str">
        <f aca="false">IF(M219&lt;0,"ATENÇÃO","OK")</f>
        <v>OK</v>
      </c>
      <c r="O219" s="41"/>
      <c r="P219" s="41"/>
      <c r="Q219" s="41"/>
      <c r="R219" s="41"/>
    </row>
    <row r="220" customFormat="false" ht="15" hidden="false" customHeight="true" outlineLevel="0" collapsed="false">
      <c r="A220" s="63"/>
      <c r="B220" s="31"/>
      <c r="C220" s="32" t="n">
        <v>217</v>
      </c>
      <c r="D220" s="45" t="s">
        <v>362</v>
      </c>
      <c r="E220" s="34" t="s">
        <v>39</v>
      </c>
      <c r="F220" s="34" t="s">
        <v>358</v>
      </c>
      <c r="G220" s="34" t="s">
        <v>361</v>
      </c>
      <c r="H220" s="46" t="s">
        <v>49</v>
      </c>
      <c r="I220" s="35" t="n">
        <v>20</v>
      </c>
      <c r="J220" s="35" t="n">
        <v>30</v>
      </c>
      <c r="K220" s="36" t="n">
        <v>9.69</v>
      </c>
      <c r="L220" s="59"/>
      <c r="M220" s="38" t="n">
        <f aca="false">L220-(SUM(O220:R220))</f>
        <v>0</v>
      </c>
      <c r="N220" s="39" t="str">
        <f aca="false">IF(M220&lt;0,"ATENÇÃO","OK")</f>
        <v>OK</v>
      </c>
      <c r="O220" s="41"/>
      <c r="P220" s="41"/>
      <c r="Q220" s="41"/>
      <c r="R220" s="41"/>
    </row>
    <row r="221" customFormat="false" ht="15" hidden="false" customHeight="true" outlineLevel="0" collapsed="false">
      <c r="A221" s="63"/>
      <c r="B221" s="31"/>
      <c r="C221" s="44" t="n">
        <v>218</v>
      </c>
      <c r="D221" s="45" t="s">
        <v>363</v>
      </c>
      <c r="E221" s="34" t="s">
        <v>39</v>
      </c>
      <c r="F221" s="34" t="s">
        <v>358</v>
      </c>
      <c r="G221" s="34" t="s">
        <v>361</v>
      </c>
      <c r="H221" s="46" t="s">
        <v>49</v>
      </c>
      <c r="I221" s="35" t="n">
        <v>20</v>
      </c>
      <c r="J221" s="35" t="n">
        <v>30</v>
      </c>
      <c r="K221" s="36" t="n">
        <v>12.34</v>
      </c>
      <c r="L221" s="59"/>
      <c r="M221" s="38" t="n">
        <f aca="false">L221-(SUM(O221:R221))</f>
        <v>0</v>
      </c>
      <c r="N221" s="39" t="str">
        <f aca="false">IF(M221&lt;0,"ATENÇÃO","OK")</f>
        <v>OK</v>
      </c>
      <c r="O221" s="41"/>
      <c r="P221" s="41"/>
      <c r="Q221" s="41"/>
      <c r="R221" s="41"/>
    </row>
    <row r="222" customFormat="false" ht="15" hidden="false" customHeight="true" outlineLevel="0" collapsed="false">
      <c r="A222" s="63"/>
      <c r="B222" s="31"/>
      <c r="C222" s="32" t="n">
        <v>219</v>
      </c>
      <c r="D222" s="45" t="s">
        <v>364</v>
      </c>
      <c r="E222" s="35" t="s">
        <v>39</v>
      </c>
      <c r="F222" s="35" t="s">
        <v>358</v>
      </c>
      <c r="G222" s="34" t="s">
        <v>361</v>
      </c>
      <c r="H222" s="35" t="s">
        <v>49</v>
      </c>
      <c r="I222" s="35" t="n">
        <v>20</v>
      </c>
      <c r="J222" s="35" t="n">
        <v>30</v>
      </c>
      <c r="K222" s="36" t="n">
        <v>10.46</v>
      </c>
      <c r="L222" s="59"/>
      <c r="M222" s="38" t="n">
        <f aca="false">L222-(SUM(O222:R222))</f>
        <v>0</v>
      </c>
      <c r="N222" s="39" t="str">
        <f aca="false">IF(M222&lt;0,"ATENÇÃO","OK")</f>
        <v>OK</v>
      </c>
      <c r="O222" s="41"/>
      <c r="P222" s="41"/>
      <c r="Q222" s="41"/>
      <c r="R222" s="41"/>
    </row>
    <row r="223" customFormat="false" ht="15" hidden="false" customHeight="true" outlineLevel="0" collapsed="false">
      <c r="A223" s="63"/>
      <c r="B223" s="31"/>
      <c r="C223" s="32" t="n">
        <v>220</v>
      </c>
      <c r="D223" s="45" t="s">
        <v>365</v>
      </c>
      <c r="E223" s="34" t="s">
        <v>39</v>
      </c>
      <c r="F223" s="34" t="s">
        <v>358</v>
      </c>
      <c r="G223" s="34" t="s">
        <v>361</v>
      </c>
      <c r="H223" s="46" t="s">
        <v>49</v>
      </c>
      <c r="I223" s="35" t="n">
        <v>20</v>
      </c>
      <c r="J223" s="35" t="n">
        <v>30</v>
      </c>
      <c r="K223" s="36" t="n">
        <v>10.29</v>
      </c>
      <c r="L223" s="59"/>
      <c r="M223" s="38" t="n">
        <f aca="false">L223-(SUM(O223:R223))</f>
        <v>0</v>
      </c>
      <c r="N223" s="39" t="str">
        <f aca="false">IF(M223&lt;0,"ATENÇÃO","OK")</f>
        <v>OK</v>
      </c>
      <c r="O223" s="41"/>
      <c r="P223" s="41"/>
      <c r="Q223" s="41"/>
      <c r="R223" s="41"/>
    </row>
    <row r="224" customFormat="false" ht="15" hidden="false" customHeight="true" outlineLevel="0" collapsed="false">
      <c r="A224" s="63"/>
      <c r="B224" s="31"/>
      <c r="C224" s="32" t="n">
        <v>221</v>
      </c>
      <c r="D224" s="45" t="s">
        <v>366</v>
      </c>
      <c r="E224" s="34" t="s">
        <v>39</v>
      </c>
      <c r="F224" s="34" t="s">
        <v>358</v>
      </c>
      <c r="G224" s="34" t="s">
        <v>361</v>
      </c>
      <c r="H224" s="46" t="s">
        <v>49</v>
      </c>
      <c r="I224" s="35" t="n">
        <v>20</v>
      </c>
      <c r="J224" s="35" t="n">
        <v>30</v>
      </c>
      <c r="K224" s="36" t="n">
        <v>12.77</v>
      </c>
      <c r="L224" s="59"/>
      <c r="M224" s="38" t="n">
        <f aca="false">L224-(SUM(O224:R224))</f>
        <v>0</v>
      </c>
      <c r="N224" s="39" t="str">
        <f aca="false">IF(M224&lt;0,"ATENÇÃO","OK")</f>
        <v>OK</v>
      </c>
      <c r="O224" s="41"/>
      <c r="P224" s="41"/>
      <c r="Q224" s="41"/>
      <c r="R224" s="41"/>
    </row>
    <row r="225" customFormat="false" ht="15" hidden="false" customHeight="true" outlineLevel="0" collapsed="false">
      <c r="A225" s="63"/>
      <c r="B225" s="31"/>
      <c r="C225" s="32" t="n">
        <v>222</v>
      </c>
      <c r="D225" s="45" t="s">
        <v>367</v>
      </c>
      <c r="E225" s="34" t="s">
        <v>39</v>
      </c>
      <c r="F225" s="34" t="s">
        <v>358</v>
      </c>
      <c r="G225" s="34" t="s">
        <v>361</v>
      </c>
      <c r="H225" s="46" t="s">
        <v>49</v>
      </c>
      <c r="I225" s="35" t="n">
        <v>20</v>
      </c>
      <c r="J225" s="35" t="n">
        <v>30</v>
      </c>
      <c r="K225" s="36" t="n">
        <v>15.54</v>
      </c>
      <c r="L225" s="59"/>
      <c r="M225" s="38" t="n">
        <f aca="false">L225-(SUM(O225:R225))</f>
        <v>0</v>
      </c>
      <c r="N225" s="39" t="str">
        <f aca="false">IF(M225&lt;0,"ATENÇÃO","OK")</f>
        <v>OK</v>
      </c>
      <c r="O225" s="41"/>
      <c r="P225" s="41"/>
      <c r="Q225" s="41"/>
      <c r="R225" s="41"/>
    </row>
    <row r="226" customFormat="false" ht="15" hidden="false" customHeight="true" outlineLevel="0" collapsed="false">
      <c r="A226" s="63"/>
      <c r="B226" s="31"/>
      <c r="C226" s="44" t="n">
        <v>223</v>
      </c>
      <c r="D226" s="45" t="s">
        <v>368</v>
      </c>
      <c r="E226" s="34" t="s">
        <v>39</v>
      </c>
      <c r="F226" s="34" t="s">
        <v>358</v>
      </c>
      <c r="G226" s="34" t="s">
        <v>361</v>
      </c>
      <c r="H226" s="46" t="s">
        <v>49</v>
      </c>
      <c r="I226" s="35" t="n">
        <v>20</v>
      </c>
      <c r="J226" s="35" t="n">
        <v>30</v>
      </c>
      <c r="K226" s="36" t="n">
        <v>18.84</v>
      </c>
      <c r="L226" s="59"/>
      <c r="M226" s="38" t="n">
        <f aca="false">L226-(SUM(O226:R226))</f>
        <v>0</v>
      </c>
      <c r="N226" s="39" t="str">
        <f aca="false">IF(M226&lt;0,"ATENÇÃO","OK")</f>
        <v>OK</v>
      </c>
      <c r="O226" s="41"/>
      <c r="P226" s="41"/>
      <c r="Q226" s="41"/>
      <c r="R226" s="41"/>
    </row>
    <row r="227" customFormat="false" ht="15" hidden="false" customHeight="true" outlineLevel="0" collapsed="false">
      <c r="A227" s="63"/>
      <c r="B227" s="31"/>
      <c r="C227" s="32" t="n">
        <v>224</v>
      </c>
      <c r="D227" s="45" t="s">
        <v>369</v>
      </c>
      <c r="E227" s="34" t="s">
        <v>39</v>
      </c>
      <c r="F227" s="34" t="s">
        <v>358</v>
      </c>
      <c r="G227" s="34" t="s">
        <v>370</v>
      </c>
      <c r="H227" s="34" t="s">
        <v>49</v>
      </c>
      <c r="I227" s="35" t="n">
        <v>20</v>
      </c>
      <c r="J227" s="35" t="n">
        <v>30</v>
      </c>
      <c r="K227" s="36" t="n">
        <v>49.85</v>
      </c>
      <c r="L227" s="59"/>
      <c r="M227" s="38" t="n">
        <f aca="false">L227-(SUM(O227:R227))</f>
        <v>0</v>
      </c>
      <c r="N227" s="39" t="str">
        <f aca="false">IF(M227&lt;0,"ATENÇÃO","OK")</f>
        <v>OK</v>
      </c>
      <c r="O227" s="41"/>
      <c r="P227" s="41"/>
      <c r="Q227" s="41"/>
      <c r="R227" s="41"/>
    </row>
    <row r="228" customFormat="false" ht="15" hidden="false" customHeight="true" outlineLevel="0" collapsed="false">
      <c r="A228" s="63"/>
      <c r="B228" s="31"/>
      <c r="C228" s="32" t="n">
        <v>225</v>
      </c>
      <c r="D228" s="45" t="s">
        <v>371</v>
      </c>
      <c r="E228" s="34" t="s">
        <v>39</v>
      </c>
      <c r="F228" s="34" t="s">
        <v>358</v>
      </c>
      <c r="G228" s="34" t="s">
        <v>370</v>
      </c>
      <c r="H228" s="34" t="s">
        <v>49</v>
      </c>
      <c r="I228" s="35" t="n">
        <v>20</v>
      </c>
      <c r="J228" s="35" t="n">
        <v>30</v>
      </c>
      <c r="K228" s="36" t="n">
        <v>52.65</v>
      </c>
      <c r="L228" s="59"/>
      <c r="M228" s="38" t="n">
        <f aca="false">L228-(SUM(O228:R228))</f>
        <v>0</v>
      </c>
      <c r="N228" s="39" t="str">
        <f aca="false">IF(M228&lt;0,"ATENÇÃO","OK")</f>
        <v>OK</v>
      </c>
      <c r="O228" s="41"/>
      <c r="P228" s="41"/>
      <c r="Q228" s="41"/>
      <c r="R228" s="41"/>
    </row>
    <row r="229" customFormat="false" ht="15" hidden="false" customHeight="true" outlineLevel="0" collapsed="false">
      <c r="A229" s="63"/>
      <c r="B229" s="31"/>
      <c r="C229" s="32" t="n">
        <v>226</v>
      </c>
      <c r="D229" s="45" t="s">
        <v>372</v>
      </c>
      <c r="E229" s="34" t="s">
        <v>39</v>
      </c>
      <c r="F229" s="34" t="s">
        <v>358</v>
      </c>
      <c r="G229" s="34" t="s">
        <v>370</v>
      </c>
      <c r="H229" s="65" t="s">
        <v>49</v>
      </c>
      <c r="I229" s="35" t="n">
        <v>20</v>
      </c>
      <c r="J229" s="35" t="n">
        <v>30</v>
      </c>
      <c r="K229" s="36" t="n">
        <v>55.51</v>
      </c>
      <c r="L229" s="59"/>
      <c r="M229" s="38" t="n">
        <f aca="false">L229-(SUM(O229:R229))</f>
        <v>0</v>
      </c>
      <c r="N229" s="39" t="str">
        <f aca="false">IF(M229&lt;0,"ATENÇÃO","OK")</f>
        <v>OK</v>
      </c>
      <c r="O229" s="41"/>
      <c r="P229" s="41"/>
      <c r="Q229" s="41"/>
      <c r="R229" s="41"/>
    </row>
    <row r="230" customFormat="false" ht="15" hidden="false" customHeight="true" outlineLevel="0" collapsed="false">
      <c r="A230" s="63"/>
      <c r="B230" s="31"/>
      <c r="C230" s="32" t="n">
        <v>227</v>
      </c>
      <c r="D230" s="45" t="s">
        <v>373</v>
      </c>
      <c r="E230" s="34" t="s">
        <v>39</v>
      </c>
      <c r="F230" s="34" t="s">
        <v>358</v>
      </c>
      <c r="G230" s="34" t="s">
        <v>370</v>
      </c>
      <c r="H230" s="65" t="s">
        <v>49</v>
      </c>
      <c r="I230" s="35" t="n">
        <v>20</v>
      </c>
      <c r="J230" s="35" t="n">
        <v>30</v>
      </c>
      <c r="K230" s="36" t="n">
        <v>52.55</v>
      </c>
      <c r="L230" s="59"/>
      <c r="M230" s="38" t="n">
        <f aca="false">L230-(SUM(O230:R230))</f>
        <v>0</v>
      </c>
      <c r="N230" s="39" t="str">
        <f aca="false">IF(M230&lt;0,"ATENÇÃO","OK")</f>
        <v>OK</v>
      </c>
      <c r="O230" s="41"/>
      <c r="P230" s="41"/>
      <c r="Q230" s="41"/>
      <c r="R230" s="41"/>
    </row>
    <row r="231" customFormat="false" ht="15" hidden="false" customHeight="true" outlineLevel="0" collapsed="false">
      <c r="A231" s="63"/>
      <c r="B231" s="31"/>
      <c r="C231" s="44" t="n">
        <v>228</v>
      </c>
      <c r="D231" s="45" t="s">
        <v>374</v>
      </c>
      <c r="E231" s="34" t="s">
        <v>39</v>
      </c>
      <c r="F231" s="34" t="s">
        <v>358</v>
      </c>
      <c r="G231" s="34" t="s">
        <v>370</v>
      </c>
      <c r="H231" s="35" t="s">
        <v>49</v>
      </c>
      <c r="I231" s="35" t="n">
        <v>20</v>
      </c>
      <c r="J231" s="35" t="n">
        <v>30</v>
      </c>
      <c r="K231" s="36" t="n">
        <v>50.61</v>
      </c>
      <c r="L231" s="59"/>
      <c r="M231" s="38" t="n">
        <f aca="false">L231-(SUM(O231:R231))</f>
        <v>0</v>
      </c>
      <c r="N231" s="39" t="str">
        <f aca="false">IF(M231&lt;0,"ATENÇÃO","OK")</f>
        <v>OK</v>
      </c>
      <c r="O231" s="41"/>
      <c r="P231" s="41"/>
      <c r="Q231" s="41"/>
      <c r="R231" s="41"/>
    </row>
    <row r="232" customFormat="false" ht="15" hidden="false" customHeight="true" outlineLevel="0" collapsed="false">
      <c r="A232" s="63"/>
      <c r="B232" s="31"/>
      <c r="C232" s="32" t="n">
        <v>229</v>
      </c>
      <c r="D232" s="45" t="s">
        <v>375</v>
      </c>
      <c r="E232" s="34" t="s">
        <v>39</v>
      </c>
      <c r="F232" s="34" t="s">
        <v>358</v>
      </c>
      <c r="G232" s="34" t="s">
        <v>370</v>
      </c>
      <c r="H232" s="34" t="s">
        <v>49</v>
      </c>
      <c r="I232" s="35" t="n">
        <v>20</v>
      </c>
      <c r="J232" s="35" t="n">
        <v>30</v>
      </c>
      <c r="K232" s="36" t="n">
        <v>123.01</v>
      </c>
      <c r="L232" s="59"/>
      <c r="M232" s="38" t="n">
        <f aca="false">L232-(SUM(O232:R232))</f>
        <v>0</v>
      </c>
      <c r="N232" s="39" t="str">
        <f aca="false">IF(M232&lt;0,"ATENÇÃO","OK")</f>
        <v>OK</v>
      </c>
      <c r="O232" s="41"/>
      <c r="P232" s="41"/>
      <c r="Q232" s="41"/>
      <c r="R232" s="41"/>
    </row>
    <row r="233" customFormat="false" ht="15" hidden="false" customHeight="true" outlineLevel="0" collapsed="false">
      <c r="A233" s="63"/>
      <c r="B233" s="31"/>
      <c r="C233" s="32" t="n">
        <v>230</v>
      </c>
      <c r="D233" s="33" t="s">
        <v>376</v>
      </c>
      <c r="E233" s="35" t="s">
        <v>39</v>
      </c>
      <c r="F233" s="35" t="s">
        <v>377</v>
      </c>
      <c r="G233" s="34" t="s">
        <v>378</v>
      </c>
      <c r="H233" s="35" t="s">
        <v>42</v>
      </c>
      <c r="I233" s="35" t="n">
        <v>20</v>
      </c>
      <c r="J233" s="35" t="n">
        <v>30</v>
      </c>
      <c r="K233" s="36" t="n">
        <v>37.95</v>
      </c>
      <c r="L233" s="59"/>
      <c r="M233" s="38" t="n">
        <f aca="false">L233-(SUM(O233:R233))</f>
        <v>0</v>
      </c>
      <c r="N233" s="39" t="str">
        <f aca="false">IF(M233&lt;0,"ATENÇÃO","OK")</f>
        <v>OK</v>
      </c>
      <c r="O233" s="41"/>
      <c r="P233" s="41"/>
      <c r="Q233" s="41"/>
      <c r="R233" s="41"/>
    </row>
    <row r="234" customFormat="false" ht="15" hidden="false" customHeight="true" outlineLevel="0" collapsed="false">
      <c r="A234" s="63"/>
      <c r="B234" s="31"/>
      <c r="C234" s="32" t="n">
        <v>231</v>
      </c>
      <c r="D234" s="33" t="s">
        <v>379</v>
      </c>
      <c r="E234" s="34" t="s">
        <v>39</v>
      </c>
      <c r="F234" s="34" t="s">
        <v>377</v>
      </c>
      <c r="G234" s="34" t="s">
        <v>380</v>
      </c>
      <c r="H234" s="35" t="s">
        <v>42</v>
      </c>
      <c r="I234" s="35" t="n">
        <v>20</v>
      </c>
      <c r="J234" s="35" t="n">
        <v>30</v>
      </c>
      <c r="K234" s="36" t="n">
        <v>51.58</v>
      </c>
      <c r="L234" s="59"/>
      <c r="M234" s="38" t="n">
        <f aca="false">L234-(SUM(O234:R234))</f>
        <v>0</v>
      </c>
      <c r="N234" s="39" t="str">
        <f aca="false">IF(M234&lt;0,"ATENÇÃO","OK")</f>
        <v>OK</v>
      </c>
      <c r="O234" s="41"/>
      <c r="P234" s="41"/>
      <c r="Q234" s="41"/>
      <c r="R234" s="41"/>
    </row>
    <row r="235" customFormat="false" ht="15" hidden="false" customHeight="true" outlineLevel="0" collapsed="false">
      <c r="A235" s="63"/>
      <c r="B235" s="31"/>
      <c r="C235" s="32" t="n">
        <v>232</v>
      </c>
      <c r="D235" s="33" t="s">
        <v>381</v>
      </c>
      <c r="E235" s="35" t="s">
        <v>39</v>
      </c>
      <c r="F235" s="35" t="s">
        <v>332</v>
      </c>
      <c r="G235" s="34" t="s">
        <v>382</v>
      </c>
      <c r="H235" s="35" t="s">
        <v>42</v>
      </c>
      <c r="I235" s="35" t="n">
        <v>20</v>
      </c>
      <c r="J235" s="35" t="n">
        <v>30</v>
      </c>
      <c r="K235" s="36" t="n">
        <v>512.63</v>
      </c>
      <c r="L235" s="59"/>
      <c r="M235" s="38" t="n">
        <f aca="false">L235-(SUM(O235:R235))</f>
        <v>0</v>
      </c>
      <c r="N235" s="39" t="str">
        <f aca="false">IF(M235&lt;0,"ATENÇÃO","OK")</f>
        <v>OK</v>
      </c>
      <c r="O235" s="41"/>
      <c r="P235" s="41"/>
      <c r="Q235" s="41"/>
      <c r="R235" s="41"/>
    </row>
    <row r="236" customFormat="false" ht="15" hidden="false" customHeight="true" outlineLevel="0" collapsed="false">
      <c r="A236" s="63"/>
      <c r="B236" s="31"/>
      <c r="C236" s="44" t="n">
        <v>233</v>
      </c>
      <c r="D236" s="33" t="s">
        <v>383</v>
      </c>
      <c r="E236" s="65" t="s">
        <v>39</v>
      </c>
      <c r="F236" s="65" t="s">
        <v>384</v>
      </c>
      <c r="G236" s="34" t="s">
        <v>385</v>
      </c>
      <c r="H236" s="65" t="s">
        <v>181</v>
      </c>
      <c r="I236" s="35" t="n">
        <v>20</v>
      </c>
      <c r="J236" s="35" t="n">
        <v>30</v>
      </c>
      <c r="K236" s="36" t="n">
        <v>31.87</v>
      </c>
      <c r="L236" s="59" t="n">
        <v>30</v>
      </c>
      <c r="M236" s="38" t="n">
        <f aca="false">L236-(SUM(O236:R236))</f>
        <v>30</v>
      </c>
      <c r="N236" s="39" t="str">
        <f aca="false">IF(M236&lt;0,"ATENÇÃO","OK")</f>
        <v>OK</v>
      </c>
      <c r="O236" s="41"/>
      <c r="P236" s="41"/>
      <c r="Q236" s="41"/>
      <c r="R236" s="41"/>
    </row>
    <row r="237" customFormat="false" ht="15" hidden="false" customHeight="true" outlineLevel="0" collapsed="false">
      <c r="A237" s="63"/>
      <c r="B237" s="31"/>
      <c r="C237" s="32" t="n">
        <v>234</v>
      </c>
      <c r="D237" s="33" t="s">
        <v>386</v>
      </c>
      <c r="E237" s="35" t="s">
        <v>39</v>
      </c>
      <c r="F237" s="35" t="s">
        <v>387</v>
      </c>
      <c r="G237" s="34" t="n">
        <v>31</v>
      </c>
      <c r="H237" s="35" t="s">
        <v>181</v>
      </c>
      <c r="I237" s="35" t="n">
        <v>20</v>
      </c>
      <c r="J237" s="35" t="n">
        <v>30</v>
      </c>
      <c r="K237" s="36" t="n">
        <v>35.12</v>
      </c>
      <c r="L237" s="59" t="n">
        <v>5</v>
      </c>
      <c r="M237" s="38" t="n">
        <f aca="false">L237-(SUM(O237:R237))</f>
        <v>5</v>
      </c>
      <c r="N237" s="39" t="str">
        <f aca="false">IF(M237&lt;0,"ATENÇÃO","OK")</f>
        <v>OK</v>
      </c>
      <c r="O237" s="41"/>
      <c r="P237" s="41"/>
      <c r="Q237" s="41"/>
      <c r="R237" s="41"/>
    </row>
    <row r="238" customFormat="false" ht="15" hidden="false" customHeight="true" outlineLevel="0" collapsed="false">
      <c r="A238" s="63"/>
      <c r="B238" s="31"/>
      <c r="C238" s="32" t="n">
        <v>235</v>
      </c>
      <c r="D238" s="45" t="s">
        <v>388</v>
      </c>
      <c r="E238" s="35" t="s">
        <v>39</v>
      </c>
      <c r="F238" s="35" t="s">
        <v>389</v>
      </c>
      <c r="G238" s="34" t="s">
        <v>390</v>
      </c>
      <c r="H238" s="35" t="s">
        <v>49</v>
      </c>
      <c r="I238" s="35" t="n">
        <v>20</v>
      </c>
      <c r="J238" s="35" t="n">
        <v>30</v>
      </c>
      <c r="K238" s="36" t="n">
        <v>0.42</v>
      </c>
      <c r="L238" s="59" t="n">
        <v>50</v>
      </c>
      <c r="M238" s="38" t="n">
        <f aca="false">L238-(SUM(O238:R238))</f>
        <v>50</v>
      </c>
      <c r="N238" s="39" t="str">
        <f aca="false">IF(M238&lt;0,"ATENÇÃO","OK")</f>
        <v>OK</v>
      </c>
      <c r="O238" s="41"/>
      <c r="P238" s="41"/>
      <c r="Q238" s="41"/>
      <c r="R238" s="41"/>
    </row>
    <row r="239" customFormat="false" ht="15" hidden="false" customHeight="true" outlineLevel="0" collapsed="false">
      <c r="A239" s="63"/>
      <c r="B239" s="31"/>
      <c r="C239" s="32" t="n">
        <v>236</v>
      </c>
      <c r="D239" s="33" t="s">
        <v>391</v>
      </c>
      <c r="E239" s="35" t="s">
        <v>39</v>
      </c>
      <c r="F239" s="35" t="s">
        <v>344</v>
      </c>
      <c r="G239" s="34" t="s">
        <v>392</v>
      </c>
      <c r="H239" s="35" t="s">
        <v>42</v>
      </c>
      <c r="I239" s="35" t="n">
        <v>20</v>
      </c>
      <c r="J239" s="35" t="n">
        <v>30</v>
      </c>
      <c r="K239" s="36" t="n">
        <v>39.35</v>
      </c>
      <c r="L239" s="59"/>
      <c r="M239" s="38" t="n">
        <f aca="false">L239-(SUM(O239:R239))</f>
        <v>0</v>
      </c>
      <c r="N239" s="39" t="str">
        <f aca="false">IF(M239&lt;0,"ATENÇÃO","OK")</f>
        <v>OK</v>
      </c>
      <c r="O239" s="41"/>
      <c r="P239" s="41"/>
      <c r="Q239" s="41"/>
      <c r="R239" s="41"/>
    </row>
    <row r="240" customFormat="false" ht="15" hidden="false" customHeight="true" outlineLevel="0" collapsed="false">
      <c r="A240" s="63"/>
      <c r="B240" s="31"/>
      <c r="C240" s="32" t="n">
        <v>237</v>
      </c>
      <c r="D240" s="45" t="s">
        <v>393</v>
      </c>
      <c r="E240" s="35" t="s">
        <v>39</v>
      </c>
      <c r="F240" s="35" t="s">
        <v>342</v>
      </c>
      <c r="G240" s="34" t="n">
        <v>39002</v>
      </c>
      <c r="H240" s="35" t="s">
        <v>49</v>
      </c>
      <c r="I240" s="35" t="n">
        <v>20</v>
      </c>
      <c r="J240" s="35" t="n">
        <v>30</v>
      </c>
      <c r="K240" s="36" t="n">
        <v>101.06</v>
      </c>
      <c r="L240" s="59" t="n">
        <v>30</v>
      </c>
      <c r="M240" s="38" t="n">
        <f aca="false">L240-(SUM(O240:R240))</f>
        <v>30</v>
      </c>
      <c r="N240" s="39" t="str">
        <f aca="false">IF(M240&lt;0,"ATENÇÃO","OK")</f>
        <v>OK</v>
      </c>
      <c r="O240" s="41"/>
      <c r="P240" s="41"/>
      <c r="Q240" s="41"/>
      <c r="R240" s="41"/>
    </row>
    <row r="241" customFormat="false" ht="15" hidden="false" customHeight="true" outlineLevel="0" collapsed="false">
      <c r="A241" s="63"/>
      <c r="B241" s="31"/>
      <c r="C241" s="44" t="n">
        <v>238</v>
      </c>
      <c r="D241" s="45" t="s">
        <v>394</v>
      </c>
      <c r="E241" s="35" t="s">
        <v>39</v>
      </c>
      <c r="F241" s="35" t="s">
        <v>395</v>
      </c>
      <c r="G241" s="34" t="s">
        <v>396</v>
      </c>
      <c r="H241" s="35" t="s">
        <v>49</v>
      </c>
      <c r="I241" s="35" t="n">
        <v>20</v>
      </c>
      <c r="J241" s="35" t="n">
        <v>30</v>
      </c>
      <c r="K241" s="36" t="n">
        <v>10.63</v>
      </c>
      <c r="L241" s="59"/>
      <c r="M241" s="38" t="n">
        <f aca="false">L241-(SUM(O241:R241))</f>
        <v>0</v>
      </c>
      <c r="N241" s="39" t="str">
        <f aca="false">IF(M241&lt;0,"ATENÇÃO","OK")</f>
        <v>OK</v>
      </c>
      <c r="O241" s="41"/>
      <c r="P241" s="41"/>
      <c r="Q241" s="41"/>
      <c r="R241" s="41"/>
    </row>
    <row r="242" customFormat="false" ht="15" hidden="false" customHeight="true" outlineLevel="0" collapsed="false">
      <c r="A242" s="63"/>
      <c r="B242" s="31"/>
      <c r="C242" s="32" t="n">
        <v>239</v>
      </c>
      <c r="D242" s="45" t="s">
        <v>397</v>
      </c>
      <c r="E242" s="35" t="s">
        <v>39</v>
      </c>
      <c r="F242" s="35" t="s">
        <v>395</v>
      </c>
      <c r="G242" s="34" t="s">
        <v>396</v>
      </c>
      <c r="H242" s="35" t="s">
        <v>49</v>
      </c>
      <c r="I242" s="35" t="n">
        <v>20</v>
      </c>
      <c r="J242" s="35" t="n">
        <v>30</v>
      </c>
      <c r="K242" s="36" t="n">
        <v>11.14</v>
      </c>
      <c r="L242" s="59"/>
      <c r="M242" s="38" t="n">
        <f aca="false">L242-(SUM(O242:R242))</f>
        <v>0</v>
      </c>
      <c r="N242" s="39" t="str">
        <f aca="false">IF(M242&lt;0,"ATENÇÃO","OK")</f>
        <v>OK</v>
      </c>
      <c r="O242" s="41"/>
      <c r="P242" s="41"/>
      <c r="Q242" s="41"/>
      <c r="R242" s="41"/>
    </row>
    <row r="243" customFormat="false" ht="15" hidden="false" customHeight="true" outlineLevel="0" collapsed="false">
      <c r="A243" s="63"/>
      <c r="B243" s="31"/>
      <c r="C243" s="32" t="n">
        <v>240</v>
      </c>
      <c r="D243" s="45" t="s">
        <v>247</v>
      </c>
      <c r="E243" s="35" t="s">
        <v>39</v>
      </c>
      <c r="F243" s="35" t="s">
        <v>395</v>
      </c>
      <c r="G243" s="34" t="s">
        <v>396</v>
      </c>
      <c r="H243" s="35" t="s">
        <v>49</v>
      </c>
      <c r="I243" s="35" t="n">
        <v>20</v>
      </c>
      <c r="J243" s="35" t="n">
        <v>30</v>
      </c>
      <c r="K243" s="36" t="n">
        <v>16.4</v>
      </c>
      <c r="L243" s="59"/>
      <c r="M243" s="38" t="n">
        <f aca="false">L243-(SUM(O243:R243))</f>
        <v>0</v>
      </c>
      <c r="N243" s="39" t="str">
        <f aca="false">IF(M243&lt;0,"ATENÇÃO","OK")</f>
        <v>OK</v>
      </c>
      <c r="O243" s="41"/>
      <c r="P243" s="41"/>
      <c r="Q243" s="41"/>
      <c r="R243" s="41"/>
    </row>
    <row r="244" customFormat="false" ht="15" hidden="false" customHeight="true" outlineLevel="0" collapsed="false">
      <c r="A244" s="63"/>
      <c r="B244" s="31"/>
      <c r="C244" s="32" t="n">
        <v>241</v>
      </c>
      <c r="D244" s="45" t="s">
        <v>398</v>
      </c>
      <c r="E244" s="34" t="s">
        <v>39</v>
      </c>
      <c r="F244" s="34" t="s">
        <v>399</v>
      </c>
      <c r="G244" s="34" t="n">
        <v>52832</v>
      </c>
      <c r="H244" s="35" t="s">
        <v>49</v>
      </c>
      <c r="I244" s="35" t="n">
        <v>20</v>
      </c>
      <c r="J244" s="35" t="n">
        <v>30</v>
      </c>
      <c r="K244" s="36" t="n">
        <v>4.14</v>
      </c>
      <c r="L244" s="59"/>
      <c r="M244" s="38" t="n">
        <f aca="false">L244-(SUM(O244:R244))</f>
        <v>0</v>
      </c>
      <c r="N244" s="39" t="str">
        <f aca="false">IF(M244&lt;0,"ATENÇÃO","OK")</f>
        <v>OK</v>
      </c>
      <c r="O244" s="41"/>
      <c r="P244" s="41"/>
      <c r="Q244" s="41"/>
      <c r="R244" s="41"/>
    </row>
    <row r="245" customFormat="false" ht="15" hidden="false" customHeight="true" outlineLevel="0" collapsed="false">
      <c r="A245" s="63"/>
      <c r="B245" s="31"/>
      <c r="C245" s="32" t="n">
        <v>242</v>
      </c>
      <c r="D245" s="33" t="s">
        <v>400</v>
      </c>
      <c r="E245" s="34" t="s">
        <v>39</v>
      </c>
      <c r="F245" s="34" t="s">
        <v>401</v>
      </c>
      <c r="G245" s="34" t="n">
        <v>7003</v>
      </c>
      <c r="H245" s="35" t="s">
        <v>42</v>
      </c>
      <c r="I245" s="35" t="n">
        <v>20</v>
      </c>
      <c r="J245" s="35" t="n">
        <v>30</v>
      </c>
      <c r="K245" s="36" t="n">
        <v>106.74</v>
      </c>
      <c r="L245" s="59"/>
      <c r="M245" s="38" t="n">
        <f aca="false">L245-(SUM(O245:R245))</f>
        <v>0</v>
      </c>
      <c r="N245" s="39" t="str">
        <f aca="false">IF(M245&lt;0,"ATENÇÃO","OK")</f>
        <v>OK</v>
      </c>
      <c r="O245" s="41"/>
      <c r="P245" s="41"/>
      <c r="Q245" s="41"/>
      <c r="R245" s="41"/>
    </row>
    <row r="246" customFormat="false" ht="15" hidden="false" customHeight="true" outlineLevel="0" collapsed="false">
      <c r="A246" s="63"/>
      <c r="B246" s="31"/>
      <c r="C246" s="44" t="n">
        <v>243</v>
      </c>
      <c r="D246" s="64" t="s">
        <v>402</v>
      </c>
      <c r="E246" s="34" t="s">
        <v>39</v>
      </c>
      <c r="F246" s="34" t="s">
        <v>403</v>
      </c>
      <c r="G246" s="34" t="n">
        <v>1043</v>
      </c>
      <c r="H246" s="34" t="s">
        <v>49</v>
      </c>
      <c r="I246" s="35" t="n">
        <v>20</v>
      </c>
      <c r="J246" s="35" t="n">
        <v>30</v>
      </c>
      <c r="K246" s="36" t="n">
        <v>6.33</v>
      </c>
      <c r="L246" s="59" t="n">
        <v>30</v>
      </c>
      <c r="M246" s="38" t="n">
        <f aca="false">L246-(SUM(O246:R246))</f>
        <v>30</v>
      </c>
      <c r="N246" s="39" t="str">
        <f aca="false">IF(M246&lt;0,"ATENÇÃO","OK")</f>
        <v>OK</v>
      </c>
      <c r="O246" s="41"/>
      <c r="P246" s="41"/>
      <c r="Q246" s="41"/>
      <c r="R246" s="41"/>
    </row>
    <row r="247" customFormat="false" ht="15" hidden="false" customHeight="true" outlineLevel="0" collapsed="false">
      <c r="A247" s="63"/>
      <c r="B247" s="31"/>
      <c r="C247" s="32" t="n">
        <v>244</v>
      </c>
      <c r="D247" s="64" t="s">
        <v>404</v>
      </c>
      <c r="E247" s="34" t="s">
        <v>39</v>
      </c>
      <c r="F247" s="34" t="s">
        <v>403</v>
      </c>
      <c r="G247" s="34" t="s">
        <v>405</v>
      </c>
      <c r="H247" s="34" t="s">
        <v>49</v>
      </c>
      <c r="I247" s="35" t="n">
        <v>20</v>
      </c>
      <c r="J247" s="35" t="n">
        <v>30</v>
      </c>
      <c r="K247" s="36" t="n">
        <v>8.69</v>
      </c>
      <c r="L247" s="59" t="n">
        <v>30</v>
      </c>
      <c r="M247" s="38" t="n">
        <f aca="false">L247-(SUM(O247:R247))</f>
        <v>30</v>
      </c>
      <c r="N247" s="39" t="str">
        <f aca="false">IF(M247&lt;0,"ATENÇÃO","OK")</f>
        <v>OK</v>
      </c>
      <c r="O247" s="41"/>
      <c r="P247" s="41"/>
      <c r="Q247" s="41"/>
      <c r="R247" s="41"/>
    </row>
    <row r="248" customFormat="false" ht="15" hidden="false" customHeight="true" outlineLevel="0" collapsed="false">
      <c r="A248" s="63"/>
      <c r="B248" s="31"/>
      <c r="C248" s="32" t="n">
        <v>245</v>
      </c>
      <c r="D248" s="45" t="s">
        <v>406</v>
      </c>
      <c r="E248" s="34" t="s">
        <v>39</v>
      </c>
      <c r="F248" s="34" t="s">
        <v>403</v>
      </c>
      <c r="G248" s="34" t="s">
        <v>405</v>
      </c>
      <c r="H248" s="34" t="s">
        <v>181</v>
      </c>
      <c r="I248" s="35" t="n">
        <v>20</v>
      </c>
      <c r="J248" s="35" t="n">
        <v>30</v>
      </c>
      <c r="K248" s="36" t="n">
        <v>45.11</v>
      </c>
      <c r="L248" s="59"/>
      <c r="M248" s="38" t="n">
        <f aca="false">L248-(SUM(O248:R248))</f>
        <v>0</v>
      </c>
      <c r="N248" s="39" t="str">
        <f aca="false">IF(M248&lt;0,"ATENÇÃO","OK")</f>
        <v>OK</v>
      </c>
      <c r="O248" s="41"/>
      <c r="P248" s="41"/>
      <c r="Q248" s="41"/>
      <c r="R248" s="41"/>
    </row>
    <row r="249" customFormat="false" ht="15" hidden="false" customHeight="true" outlineLevel="0" collapsed="false">
      <c r="A249" s="63"/>
      <c r="B249" s="31"/>
      <c r="C249" s="32" t="n">
        <v>246</v>
      </c>
      <c r="D249" s="64" t="s">
        <v>407</v>
      </c>
      <c r="E249" s="34" t="s">
        <v>39</v>
      </c>
      <c r="F249" s="34" t="s">
        <v>403</v>
      </c>
      <c r="G249" s="34" t="s">
        <v>408</v>
      </c>
      <c r="H249" s="34" t="s">
        <v>49</v>
      </c>
      <c r="I249" s="35" t="n">
        <v>20</v>
      </c>
      <c r="J249" s="35" t="n">
        <v>30</v>
      </c>
      <c r="K249" s="36" t="n">
        <v>9.03</v>
      </c>
      <c r="L249" s="59" t="n">
        <v>50</v>
      </c>
      <c r="M249" s="38" t="n">
        <f aca="false">L249-(SUM(O249:R249))</f>
        <v>50</v>
      </c>
      <c r="N249" s="39" t="str">
        <f aca="false">IF(M249&lt;0,"ATENÇÃO","OK")</f>
        <v>OK</v>
      </c>
      <c r="O249" s="41"/>
      <c r="P249" s="41"/>
      <c r="Q249" s="41"/>
      <c r="R249" s="41"/>
    </row>
    <row r="250" customFormat="false" ht="15" hidden="false" customHeight="true" outlineLevel="0" collapsed="false">
      <c r="A250" s="63"/>
      <c r="B250" s="31"/>
      <c r="C250" s="32" t="n">
        <v>247</v>
      </c>
      <c r="D250" s="33" t="s">
        <v>409</v>
      </c>
      <c r="E250" s="34" t="s">
        <v>39</v>
      </c>
      <c r="F250" s="34" t="s">
        <v>403</v>
      </c>
      <c r="G250" s="34" t="s">
        <v>408</v>
      </c>
      <c r="H250" s="34" t="s">
        <v>42</v>
      </c>
      <c r="I250" s="35" t="n">
        <v>20</v>
      </c>
      <c r="J250" s="35" t="n">
        <v>30</v>
      </c>
      <c r="K250" s="36" t="n">
        <v>33.24</v>
      </c>
      <c r="L250" s="59"/>
      <c r="M250" s="38" t="n">
        <f aca="false">L250-(SUM(O250:R250))</f>
        <v>0</v>
      </c>
      <c r="N250" s="39" t="str">
        <f aca="false">IF(M250&lt;0,"ATENÇÃO","OK")</f>
        <v>OK</v>
      </c>
      <c r="O250" s="41"/>
      <c r="P250" s="41"/>
      <c r="Q250" s="41"/>
      <c r="R250" s="41"/>
    </row>
    <row r="251" customFormat="false" ht="15" hidden="false" customHeight="true" outlineLevel="0" collapsed="false">
      <c r="A251" s="63"/>
      <c r="B251" s="31"/>
      <c r="C251" s="44" t="n">
        <v>248</v>
      </c>
      <c r="D251" s="33" t="s">
        <v>410</v>
      </c>
      <c r="E251" s="34" t="s">
        <v>39</v>
      </c>
      <c r="F251" s="34" t="s">
        <v>403</v>
      </c>
      <c r="G251" s="34" t="s">
        <v>408</v>
      </c>
      <c r="H251" s="34" t="s">
        <v>42</v>
      </c>
      <c r="I251" s="35" t="n">
        <v>20</v>
      </c>
      <c r="J251" s="35" t="n">
        <v>30</v>
      </c>
      <c r="K251" s="36" t="n">
        <v>38.42</v>
      </c>
      <c r="L251" s="59"/>
      <c r="M251" s="38" t="n">
        <f aca="false">L251-(SUM(O251:R251))</f>
        <v>0</v>
      </c>
      <c r="N251" s="39" t="str">
        <f aca="false">IF(M251&lt;0,"ATENÇÃO","OK")</f>
        <v>OK</v>
      </c>
      <c r="O251" s="41"/>
      <c r="P251" s="41"/>
      <c r="Q251" s="41"/>
      <c r="R251" s="41"/>
    </row>
    <row r="252" customFormat="false" ht="15" hidden="false" customHeight="true" outlineLevel="0" collapsed="false">
      <c r="A252" s="63"/>
      <c r="B252" s="31"/>
      <c r="C252" s="32" t="n">
        <v>249</v>
      </c>
      <c r="D252" s="33" t="s">
        <v>411</v>
      </c>
      <c r="E252" s="34" t="s">
        <v>39</v>
      </c>
      <c r="F252" s="34" t="s">
        <v>403</v>
      </c>
      <c r="G252" s="34" t="s">
        <v>408</v>
      </c>
      <c r="H252" s="34" t="s">
        <v>42</v>
      </c>
      <c r="I252" s="35" t="n">
        <v>20</v>
      </c>
      <c r="J252" s="35" t="n">
        <v>30</v>
      </c>
      <c r="K252" s="36" t="n">
        <v>37.27</v>
      </c>
      <c r="L252" s="59"/>
      <c r="M252" s="38" t="n">
        <f aca="false">L252-(SUM(O252:R252))</f>
        <v>0</v>
      </c>
      <c r="N252" s="39" t="str">
        <f aca="false">IF(M252&lt;0,"ATENÇÃO","OK")</f>
        <v>OK</v>
      </c>
      <c r="O252" s="41"/>
      <c r="P252" s="41"/>
      <c r="Q252" s="41"/>
      <c r="R252" s="41"/>
    </row>
    <row r="253" customFormat="false" ht="15" hidden="false" customHeight="true" outlineLevel="0" collapsed="false">
      <c r="A253" s="63"/>
      <c r="B253" s="31"/>
      <c r="C253" s="32" t="n">
        <v>250</v>
      </c>
      <c r="D253" s="33" t="s">
        <v>412</v>
      </c>
      <c r="E253" s="34" t="s">
        <v>44</v>
      </c>
      <c r="F253" s="34" t="s">
        <v>403</v>
      </c>
      <c r="G253" s="34" t="s">
        <v>408</v>
      </c>
      <c r="H253" s="34" t="s">
        <v>42</v>
      </c>
      <c r="I253" s="35" t="n">
        <v>20</v>
      </c>
      <c r="J253" s="35" t="n">
        <v>30</v>
      </c>
      <c r="K253" s="36" t="n">
        <v>42.78</v>
      </c>
      <c r="L253" s="59"/>
      <c r="M253" s="38" t="n">
        <f aca="false">L253-(SUM(O253:R253))</f>
        <v>0</v>
      </c>
      <c r="N253" s="39" t="str">
        <f aca="false">IF(M253&lt;0,"ATENÇÃO","OK")</f>
        <v>OK</v>
      </c>
      <c r="O253" s="41"/>
      <c r="P253" s="41"/>
      <c r="Q253" s="41"/>
      <c r="R253" s="41"/>
    </row>
    <row r="254" customFormat="false" ht="15" hidden="false" customHeight="true" outlineLevel="0" collapsed="false">
      <c r="A254" s="63"/>
      <c r="B254" s="31"/>
      <c r="C254" s="32" t="n">
        <v>251</v>
      </c>
      <c r="D254" s="45" t="s">
        <v>413</v>
      </c>
      <c r="E254" s="34" t="s">
        <v>44</v>
      </c>
      <c r="F254" s="34" t="s">
        <v>414</v>
      </c>
      <c r="G254" s="34" t="s">
        <v>415</v>
      </c>
      <c r="H254" s="35" t="s">
        <v>49</v>
      </c>
      <c r="I254" s="35" t="n">
        <v>20</v>
      </c>
      <c r="J254" s="35" t="n">
        <v>30</v>
      </c>
      <c r="K254" s="36" t="n">
        <v>279.38</v>
      </c>
      <c r="L254" s="59"/>
      <c r="M254" s="38" t="n">
        <f aca="false">L254-(SUM(O254:R254))</f>
        <v>0</v>
      </c>
      <c r="N254" s="39" t="str">
        <f aca="false">IF(M254&lt;0,"ATENÇÃO","OK")</f>
        <v>OK</v>
      </c>
      <c r="O254" s="41"/>
      <c r="P254" s="41"/>
      <c r="Q254" s="41"/>
      <c r="R254" s="41"/>
    </row>
    <row r="255" customFormat="false" ht="15" hidden="false" customHeight="true" outlineLevel="0" collapsed="false">
      <c r="A255" s="63"/>
      <c r="B255" s="31"/>
      <c r="C255" s="32" t="n">
        <v>252</v>
      </c>
      <c r="D255" s="45" t="s">
        <v>416</v>
      </c>
      <c r="E255" s="34" t="s">
        <v>44</v>
      </c>
      <c r="F255" s="34" t="s">
        <v>414</v>
      </c>
      <c r="G255" s="34" t="s">
        <v>415</v>
      </c>
      <c r="H255" s="35" t="s">
        <v>49</v>
      </c>
      <c r="I255" s="35" t="n">
        <v>20</v>
      </c>
      <c r="J255" s="35" t="n">
        <v>30</v>
      </c>
      <c r="K255" s="36" t="n">
        <v>119.26</v>
      </c>
      <c r="L255" s="59"/>
      <c r="M255" s="38" t="n">
        <f aca="false">L255-(SUM(O255:R255))</f>
        <v>0</v>
      </c>
      <c r="N255" s="39" t="str">
        <f aca="false">IF(M255&lt;0,"ATENÇÃO","OK")</f>
        <v>OK</v>
      </c>
      <c r="O255" s="41"/>
      <c r="P255" s="41"/>
      <c r="Q255" s="41"/>
      <c r="R255" s="41"/>
    </row>
    <row r="256" customFormat="false" ht="15" hidden="false" customHeight="true" outlineLevel="0" collapsed="false">
      <c r="A256" s="63"/>
      <c r="B256" s="31"/>
      <c r="C256" s="44" t="n">
        <v>253</v>
      </c>
      <c r="D256" s="45" t="s">
        <v>417</v>
      </c>
      <c r="E256" s="34" t="s">
        <v>39</v>
      </c>
      <c r="F256" s="34" t="s">
        <v>414</v>
      </c>
      <c r="G256" s="34" t="s">
        <v>415</v>
      </c>
      <c r="H256" s="35" t="s">
        <v>49</v>
      </c>
      <c r="I256" s="35" t="n">
        <v>20</v>
      </c>
      <c r="J256" s="35" t="n">
        <v>30</v>
      </c>
      <c r="K256" s="36" t="n">
        <v>162.25</v>
      </c>
      <c r="L256" s="59"/>
      <c r="M256" s="38" t="n">
        <f aca="false">L256-(SUM(O256:R256))</f>
        <v>0</v>
      </c>
      <c r="N256" s="39" t="str">
        <f aca="false">IF(M256&lt;0,"ATENÇÃO","OK")</f>
        <v>OK</v>
      </c>
      <c r="O256" s="41"/>
      <c r="P256" s="41"/>
      <c r="Q256" s="41"/>
      <c r="R256" s="41"/>
    </row>
    <row r="257" customFormat="false" ht="15" hidden="false" customHeight="true" outlineLevel="0" collapsed="false">
      <c r="A257" s="63"/>
      <c r="B257" s="31"/>
      <c r="C257" s="32" t="n">
        <v>254</v>
      </c>
      <c r="D257" s="45" t="s">
        <v>418</v>
      </c>
      <c r="E257" s="34" t="s">
        <v>39</v>
      </c>
      <c r="F257" s="34" t="s">
        <v>419</v>
      </c>
      <c r="G257" s="34" t="s">
        <v>420</v>
      </c>
      <c r="H257" s="35" t="s">
        <v>181</v>
      </c>
      <c r="I257" s="35" t="n">
        <v>20</v>
      </c>
      <c r="J257" s="35" t="n">
        <v>30</v>
      </c>
      <c r="K257" s="36" t="n">
        <v>1015</v>
      </c>
      <c r="L257" s="59"/>
      <c r="M257" s="38" t="n">
        <f aca="false">L257-(SUM(O257:R257))</f>
        <v>0</v>
      </c>
      <c r="N257" s="39" t="str">
        <f aca="false">IF(M257&lt;0,"ATENÇÃO","OK")</f>
        <v>OK</v>
      </c>
      <c r="O257" s="41"/>
      <c r="P257" s="41"/>
      <c r="Q257" s="41"/>
      <c r="R257" s="41"/>
    </row>
    <row r="258" customFormat="false" ht="15" hidden="false" customHeight="true" outlineLevel="0" collapsed="false">
      <c r="A258" s="63"/>
      <c r="B258" s="31"/>
      <c r="C258" s="32" t="n">
        <v>255</v>
      </c>
      <c r="D258" s="45" t="s">
        <v>421</v>
      </c>
      <c r="E258" s="34" t="s">
        <v>39</v>
      </c>
      <c r="F258" s="34" t="s">
        <v>414</v>
      </c>
      <c r="G258" s="34" t="s">
        <v>422</v>
      </c>
      <c r="H258" s="35" t="s">
        <v>49</v>
      </c>
      <c r="I258" s="35" t="n">
        <v>20</v>
      </c>
      <c r="J258" s="35" t="n">
        <v>30</v>
      </c>
      <c r="K258" s="36" t="n">
        <v>49.45</v>
      </c>
      <c r="L258" s="59"/>
      <c r="M258" s="38" t="n">
        <f aca="false">L258-(SUM(O258:R258))</f>
        <v>0</v>
      </c>
      <c r="N258" s="39" t="str">
        <f aca="false">IF(M258&lt;0,"ATENÇÃO","OK")</f>
        <v>OK</v>
      </c>
      <c r="O258" s="41"/>
      <c r="P258" s="41"/>
      <c r="Q258" s="41"/>
      <c r="R258" s="41"/>
    </row>
    <row r="259" customFormat="false" ht="15" hidden="false" customHeight="true" outlineLevel="0" collapsed="false">
      <c r="A259" s="63"/>
      <c r="B259" s="31"/>
      <c r="C259" s="32" t="n">
        <v>256</v>
      </c>
      <c r="D259" s="45" t="s">
        <v>423</v>
      </c>
      <c r="E259" s="35" t="s">
        <v>39</v>
      </c>
      <c r="F259" s="35" t="s">
        <v>414</v>
      </c>
      <c r="G259" s="34" t="s">
        <v>422</v>
      </c>
      <c r="H259" s="46" t="s">
        <v>49</v>
      </c>
      <c r="I259" s="35" t="n">
        <v>20</v>
      </c>
      <c r="J259" s="35" t="n">
        <v>30</v>
      </c>
      <c r="K259" s="36" t="n">
        <v>217.43</v>
      </c>
      <c r="L259" s="59"/>
      <c r="M259" s="38" t="n">
        <f aca="false">L259-(SUM(O259:R259))</f>
        <v>0</v>
      </c>
      <c r="N259" s="39" t="str">
        <f aca="false">IF(M259&lt;0,"ATENÇÃO","OK")</f>
        <v>OK</v>
      </c>
      <c r="O259" s="41"/>
      <c r="P259" s="41"/>
      <c r="Q259" s="41"/>
      <c r="R259" s="41"/>
    </row>
    <row r="260" customFormat="false" ht="15" hidden="false" customHeight="true" outlineLevel="0" collapsed="false">
      <c r="A260" s="63"/>
      <c r="B260" s="31"/>
      <c r="C260" s="32" t="n">
        <v>257</v>
      </c>
      <c r="D260" s="45" t="s">
        <v>424</v>
      </c>
      <c r="E260" s="34" t="s">
        <v>39</v>
      </c>
      <c r="F260" s="34" t="s">
        <v>425</v>
      </c>
      <c r="G260" s="47" t="s">
        <v>426</v>
      </c>
      <c r="H260" s="46" t="s">
        <v>49</v>
      </c>
      <c r="I260" s="35" t="n">
        <v>20</v>
      </c>
      <c r="J260" s="35" t="n">
        <v>30</v>
      </c>
      <c r="K260" s="36" t="n">
        <v>353.38</v>
      </c>
      <c r="L260" s="59"/>
      <c r="M260" s="38" t="n">
        <f aca="false">L260-(SUM(O260:R260))</f>
        <v>0</v>
      </c>
      <c r="N260" s="39" t="str">
        <f aca="false">IF(M260&lt;0,"ATENÇÃO","OK")</f>
        <v>OK</v>
      </c>
      <c r="O260" s="41"/>
      <c r="P260" s="41"/>
      <c r="Q260" s="41"/>
      <c r="R260" s="41"/>
    </row>
    <row r="261" customFormat="false" ht="15" hidden="false" customHeight="true" outlineLevel="0" collapsed="false">
      <c r="A261" s="63"/>
      <c r="B261" s="31"/>
      <c r="C261" s="32" t="n">
        <v>258</v>
      </c>
      <c r="D261" s="45" t="s">
        <v>427</v>
      </c>
      <c r="E261" s="34" t="s">
        <v>39</v>
      </c>
      <c r="F261" s="34" t="s">
        <v>395</v>
      </c>
      <c r="G261" s="47" t="s">
        <v>396</v>
      </c>
      <c r="H261" s="35" t="s">
        <v>49</v>
      </c>
      <c r="I261" s="35" t="n">
        <v>20</v>
      </c>
      <c r="J261" s="35" t="n">
        <v>30</v>
      </c>
      <c r="K261" s="36" t="n">
        <v>356.94</v>
      </c>
      <c r="L261" s="59" t="n">
        <v>3</v>
      </c>
      <c r="M261" s="38" t="n">
        <f aca="false">L261-(SUM(O261:R261))</f>
        <v>3</v>
      </c>
      <c r="N261" s="39" t="str">
        <f aca="false">IF(M261&lt;0,"ATENÇÃO","OK")</f>
        <v>OK</v>
      </c>
      <c r="O261" s="41"/>
      <c r="P261" s="41"/>
      <c r="Q261" s="41"/>
      <c r="R261" s="41"/>
    </row>
    <row r="262" customFormat="false" ht="15" hidden="false" customHeight="true" outlineLevel="0" collapsed="false">
      <c r="A262" s="63"/>
      <c r="B262" s="31"/>
      <c r="C262" s="32" t="n">
        <v>259</v>
      </c>
      <c r="D262" s="45" t="s">
        <v>428</v>
      </c>
      <c r="E262" s="34" t="s">
        <v>39</v>
      </c>
      <c r="F262" s="34" t="s">
        <v>395</v>
      </c>
      <c r="G262" s="34" t="s">
        <v>396</v>
      </c>
      <c r="H262" s="35" t="s">
        <v>49</v>
      </c>
      <c r="I262" s="35" t="n">
        <v>20</v>
      </c>
      <c r="J262" s="35" t="n">
        <v>30</v>
      </c>
      <c r="K262" s="36" t="n">
        <v>10</v>
      </c>
      <c r="L262" s="59"/>
      <c r="M262" s="38" t="n">
        <f aca="false">L262-(SUM(O262:R262))</f>
        <v>0</v>
      </c>
      <c r="N262" s="39" t="str">
        <f aca="false">IF(M262&lt;0,"ATENÇÃO","OK")</f>
        <v>OK</v>
      </c>
      <c r="O262" s="41"/>
      <c r="P262" s="41"/>
      <c r="Q262" s="41"/>
      <c r="R262" s="41"/>
    </row>
    <row r="263" s="66" customFormat="true" ht="15" hidden="false" customHeight="true" outlineLevel="0" collapsed="false">
      <c r="A263" s="63"/>
      <c r="B263" s="31"/>
      <c r="C263" s="32" t="n">
        <v>260</v>
      </c>
      <c r="D263" s="45" t="s">
        <v>429</v>
      </c>
      <c r="E263" s="34" t="s">
        <v>39</v>
      </c>
      <c r="F263" s="34" t="s">
        <v>395</v>
      </c>
      <c r="G263" s="47" t="s">
        <v>396</v>
      </c>
      <c r="H263" s="34" t="s">
        <v>49</v>
      </c>
      <c r="I263" s="35" t="n">
        <v>20</v>
      </c>
      <c r="J263" s="35" t="n">
        <v>30</v>
      </c>
      <c r="K263" s="36" t="n">
        <v>10.67</v>
      </c>
      <c r="L263" s="59"/>
      <c r="M263" s="38" t="n">
        <f aca="false">L263-(SUM(O263:R263))</f>
        <v>0</v>
      </c>
      <c r="N263" s="39" t="str">
        <f aca="false">IF(M263&lt;0,"ATENÇÃO","OK")</f>
        <v>OK</v>
      </c>
      <c r="O263" s="41"/>
      <c r="P263" s="41"/>
      <c r="Q263" s="41"/>
      <c r="R263" s="41"/>
    </row>
    <row r="264" customFormat="false" ht="15" hidden="false" customHeight="true" outlineLevel="0" collapsed="false">
      <c r="A264" s="63"/>
      <c r="B264" s="31"/>
      <c r="C264" s="44" t="n">
        <v>261</v>
      </c>
      <c r="D264" s="45" t="s">
        <v>430</v>
      </c>
      <c r="E264" s="34" t="s">
        <v>39</v>
      </c>
      <c r="F264" s="34" t="s">
        <v>395</v>
      </c>
      <c r="G264" s="34" t="s">
        <v>396</v>
      </c>
      <c r="H264" s="34" t="s">
        <v>49</v>
      </c>
      <c r="I264" s="35" t="n">
        <v>20</v>
      </c>
      <c r="J264" s="35" t="n">
        <v>30</v>
      </c>
      <c r="K264" s="36" t="n">
        <v>45.73</v>
      </c>
      <c r="L264" s="59"/>
      <c r="M264" s="38" t="n">
        <f aca="false">L264-(SUM(O264:R264))</f>
        <v>0</v>
      </c>
      <c r="N264" s="39" t="str">
        <f aca="false">IF(M264&lt;0,"ATENÇÃO","OK")</f>
        <v>OK</v>
      </c>
      <c r="O264" s="41"/>
      <c r="P264" s="41"/>
      <c r="Q264" s="41"/>
      <c r="R264" s="41"/>
    </row>
    <row r="265" customFormat="false" ht="15" hidden="false" customHeight="true" outlineLevel="0" collapsed="false">
      <c r="A265" s="63"/>
      <c r="B265" s="31"/>
      <c r="C265" s="32" t="n">
        <v>262</v>
      </c>
      <c r="D265" s="45" t="s">
        <v>431</v>
      </c>
      <c r="E265" s="35" t="s">
        <v>39</v>
      </c>
      <c r="F265" s="35" t="s">
        <v>395</v>
      </c>
      <c r="G265" s="34" t="s">
        <v>396</v>
      </c>
      <c r="H265" s="35" t="s">
        <v>49</v>
      </c>
      <c r="I265" s="35" t="n">
        <v>20</v>
      </c>
      <c r="J265" s="35" t="n">
        <v>30</v>
      </c>
      <c r="K265" s="36" t="n">
        <v>11.51</v>
      </c>
      <c r="L265" s="59"/>
      <c r="M265" s="38" t="n">
        <f aca="false">L265-(SUM(O265:R265))</f>
        <v>0</v>
      </c>
      <c r="N265" s="39" t="str">
        <f aca="false">IF(M265&lt;0,"ATENÇÃO","OK")</f>
        <v>OK</v>
      </c>
      <c r="O265" s="41"/>
      <c r="P265" s="41"/>
      <c r="Q265" s="41"/>
      <c r="R265" s="41"/>
    </row>
    <row r="266" customFormat="false" ht="15" hidden="false" customHeight="true" outlineLevel="0" collapsed="false">
      <c r="A266" s="63"/>
      <c r="B266" s="31"/>
      <c r="C266" s="32" t="n">
        <v>263</v>
      </c>
      <c r="D266" s="33" t="s">
        <v>432</v>
      </c>
      <c r="E266" s="34" t="s">
        <v>39</v>
      </c>
      <c r="F266" s="34" t="s">
        <v>395</v>
      </c>
      <c r="G266" s="34" t="s">
        <v>396</v>
      </c>
      <c r="H266" s="34" t="s">
        <v>42</v>
      </c>
      <c r="I266" s="35" t="n">
        <v>20</v>
      </c>
      <c r="J266" s="35" t="n">
        <v>30</v>
      </c>
      <c r="K266" s="36" t="n">
        <v>42.15</v>
      </c>
      <c r="L266" s="59"/>
      <c r="M266" s="38" t="n">
        <f aca="false">L266-(SUM(O266:R266))</f>
        <v>0</v>
      </c>
      <c r="N266" s="39" t="str">
        <f aca="false">IF(M266&lt;0,"ATENÇÃO","OK")</f>
        <v>OK</v>
      </c>
      <c r="O266" s="41"/>
      <c r="P266" s="41"/>
      <c r="Q266" s="41"/>
      <c r="R266" s="41"/>
    </row>
    <row r="267" customFormat="false" ht="15" hidden="false" customHeight="true" outlineLevel="0" collapsed="false">
      <c r="A267" s="63"/>
      <c r="B267" s="31"/>
      <c r="C267" s="32" t="n">
        <v>264</v>
      </c>
      <c r="D267" s="33" t="s">
        <v>433</v>
      </c>
      <c r="E267" s="34" t="s">
        <v>39</v>
      </c>
      <c r="F267" s="34" t="s">
        <v>395</v>
      </c>
      <c r="G267" s="34" t="s">
        <v>396</v>
      </c>
      <c r="H267" s="34" t="s">
        <v>42</v>
      </c>
      <c r="I267" s="35" t="n">
        <v>20</v>
      </c>
      <c r="J267" s="35" t="n">
        <v>30</v>
      </c>
      <c r="K267" s="36" t="n">
        <v>49.4</v>
      </c>
      <c r="L267" s="59"/>
      <c r="M267" s="38" t="n">
        <f aca="false">L267-(SUM(O267:R267))</f>
        <v>0</v>
      </c>
      <c r="N267" s="39" t="str">
        <f aca="false">IF(M267&lt;0,"ATENÇÃO","OK")</f>
        <v>OK</v>
      </c>
      <c r="O267" s="41"/>
      <c r="P267" s="41"/>
      <c r="Q267" s="41"/>
      <c r="R267" s="41"/>
    </row>
    <row r="268" customFormat="false" ht="15" hidden="false" customHeight="true" outlineLevel="0" collapsed="false">
      <c r="A268" s="63"/>
      <c r="B268" s="31"/>
      <c r="C268" s="44" t="n">
        <v>265</v>
      </c>
      <c r="D268" s="64" t="s">
        <v>434</v>
      </c>
      <c r="E268" s="35" t="s">
        <v>39</v>
      </c>
      <c r="F268" s="35" t="s">
        <v>395</v>
      </c>
      <c r="G268" s="34" t="s">
        <v>396</v>
      </c>
      <c r="H268" s="35" t="s">
        <v>42</v>
      </c>
      <c r="I268" s="35" t="n">
        <v>20</v>
      </c>
      <c r="J268" s="35" t="n">
        <v>30</v>
      </c>
      <c r="K268" s="36" t="n">
        <v>47.68</v>
      </c>
      <c r="L268" s="59"/>
      <c r="M268" s="38" t="n">
        <f aca="false">L268-(SUM(O268:R268))</f>
        <v>0</v>
      </c>
      <c r="N268" s="39" t="str">
        <f aca="false">IF(M268&lt;0,"ATENÇÃO","OK")</f>
        <v>OK</v>
      </c>
      <c r="O268" s="41"/>
      <c r="P268" s="41"/>
      <c r="Q268" s="41"/>
      <c r="R268" s="41"/>
    </row>
    <row r="269" customFormat="false" ht="15" hidden="false" customHeight="true" outlineLevel="0" collapsed="false">
      <c r="A269" s="63"/>
      <c r="B269" s="31"/>
      <c r="C269" s="32" t="n">
        <v>266</v>
      </c>
      <c r="D269" s="33" t="s">
        <v>435</v>
      </c>
      <c r="E269" s="35" t="s">
        <v>39</v>
      </c>
      <c r="F269" s="35" t="s">
        <v>395</v>
      </c>
      <c r="G269" s="34" t="s">
        <v>396</v>
      </c>
      <c r="H269" s="35" t="s">
        <v>42</v>
      </c>
      <c r="I269" s="35" t="n">
        <v>20</v>
      </c>
      <c r="J269" s="35" t="n">
        <v>30</v>
      </c>
      <c r="K269" s="36" t="n">
        <v>59.72</v>
      </c>
      <c r="L269" s="59"/>
      <c r="M269" s="38" t="n">
        <f aca="false">L269-(SUM(O269:R269))</f>
        <v>0</v>
      </c>
      <c r="N269" s="39" t="str">
        <f aca="false">IF(M269&lt;0,"ATENÇÃO","OK")</f>
        <v>OK</v>
      </c>
      <c r="O269" s="41"/>
      <c r="P269" s="41"/>
      <c r="Q269" s="41"/>
      <c r="R269" s="41"/>
    </row>
    <row r="270" customFormat="false" ht="15" hidden="false" customHeight="true" outlineLevel="0" collapsed="false">
      <c r="A270" s="63"/>
      <c r="B270" s="31"/>
      <c r="C270" s="32" t="n">
        <v>267</v>
      </c>
      <c r="D270" s="45" t="s">
        <v>436</v>
      </c>
      <c r="E270" s="34" t="s">
        <v>39</v>
      </c>
      <c r="F270" s="34" t="s">
        <v>395</v>
      </c>
      <c r="G270" s="34" t="s">
        <v>396</v>
      </c>
      <c r="H270" s="34" t="s">
        <v>49</v>
      </c>
      <c r="I270" s="35" t="n">
        <v>20</v>
      </c>
      <c r="J270" s="35" t="n">
        <v>30</v>
      </c>
      <c r="K270" s="36" t="n">
        <v>13.57</v>
      </c>
      <c r="L270" s="59" t="n">
        <v>30</v>
      </c>
      <c r="M270" s="38" t="n">
        <f aca="false">L270-(SUM(O270:R270))</f>
        <v>30</v>
      </c>
      <c r="N270" s="39" t="str">
        <f aca="false">IF(M270&lt;0,"ATENÇÃO","OK")</f>
        <v>OK</v>
      </c>
      <c r="O270" s="41"/>
      <c r="P270" s="41"/>
      <c r="Q270" s="41"/>
      <c r="R270" s="41"/>
    </row>
    <row r="271" customFormat="false" ht="15" hidden="false" customHeight="true" outlineLevel="0" collapsed="false">
      <c r="A271" s="63"/>
      <c r="B271" s="31"/>
      <c r="C271" s="32" t="n">
        <v>268</v>
      </c>
      <c r="D271" s="33" t="s">
        <v>437</v>
      </c>
      <c r="E271" s="34" t="s">
        <v>39</v>
      </c>
      <c r="F271" s="34" t="s">
        <v>395</v>
      </c>
      <c r="G271" s="34" t="s">
        <v>396</v>
      </c>
      <c r="H271" s="34" t="s">
        <v>42</v>
      </c>
      <c r="I271" s="35" t="n">
        <v>20</v>
      </c>
      <c r="J271" s="35" t="n">
        <v>30</v>
      </c>
      <c r="K271" s="36" t="n">
        <v>14.2</v>
      </c>
      <c r="L271" s="59" t="n">
        <v>30</v>
      </c>
      <c r="M271" s="38" t="n">
        <f aca="false">L271-(SUM(O271:R271))</f>
        <v>30</v>
      </c>
      <c r="N271" s="39" t="str">
        <f aca="false">IF(M271&lt;0,"ATENÇÃO","OK")</f>
        <v>OK</v>
      </c>
      <c r="O271" s="41"/>
      <c r="P271" s="41"/>
      <c r="Q271" s="41"/>
      <c r="R271" s="41"/>
    </row>
    <row r="272" customFormat="false" ht="15" hidden="false" customHeight="true" outlineLevel="0" collapsed="false">
      <c r="A272" s="63"/>
      <c r="B272" s="31"/>
      <c r="C272" s="44" t="n">
        <v>269</v>
      </c>
      <c r="D272" s="45" t="s">
        <v>438</v>
      </c>
      <c r="E272" s="34" t="s">
        <v>39</v>
      </c>
      <c r="F272" s="34" t="s">
        <v>395</v>
      </c>
      <c r="G272" s="34" t="s">
        <v>396</v>
      </c>
      <c r="H272" s="35" t="s">
        <v>181</v>
      </c>
      <c r="I272" s="35" t="n">
        <v>20</v>
      </c>
      <c r="J272" s="35" t="n">
        <v>30</v>
      </c>
      <c r="K272" s="36" t="n">
        <v>13.47</v>
      </c>
      <c r="L272" s="59" t="n">
        <v>30</v>
      </c>
      <c r="M272" s="38" t="n">
        <f aca="false">L272-(SUM(O272:R272))</f>
        <v>0</v>
      </c>
      <c r="N272" s="39" t="str">
        <f aca="false">IF(M272&lt;0,"ATENÇÃO","OK")</f>
        <v>OK</v>
      </c>
      <c r="O272" s="41"/>
      <c r="Q272" s="41" t="n">
        <v>30</v>
      </c>
      <c r="R272" s="41"/>
    </row>
    <row r="273" customFormat="false" ht="15" hidden="false" customHeight="true" outlineLevel="0" collapsed="false">
      <c r="A273" s="63"/>
      <c r="B273" s="31"/>
      <c r="C273" s="32" t="n">
        <v>270</v>
      </c>
      <c r="D273" s="45" t="s">
        <v>439</v>
      </c>
      <c r="E273" s="34" t="s">
        <v>39</v>
      </c>
      <c r="F273" s="34" t="s">
        <v>395</v>
      </c>
      <c r="G273" s="34" t="s">
        <v>396</v>
      </c>
      <c r="H273" s="34" t="s">
        <v>49</v>
      </c>
      <c r="I273" s="35" t="n">
        <v>20</v>
      </c>
      <c r="J273" s="35" t="n">
        <v>30</v>
      </c>
      <c r="K273" s="36" t="n">
        <v>14.93</v>
      </c>
      <c r="L273" s="59"/>
      <c r="M273" s="38" t="n">
        <f aca="false">L273-(SUM(O273:R273))</f>
        <v>0</v>
      </c>
      <c r="N273" s="39" t="str">
        <f aca="false">IF(M273&lt;0,"ATENÇÃO","OK")</f>
        <v>OK</v>
      </c>
      <c r="O273" s="41"/>
      <c r="P273" s="41"/>
      <c r="Q273" s="41"/>
      <c r="R273" s="41"/>
    </row>
    <row r="274" customFormat="false" ht="15" hidden="false" customHeight="true" outlineLevel="0" collapsed="false">
      <c r="A274" s="63"/>
      <c r="B274" s="31"/>
      <c r="C274" s="32" t="n">
        <v>271</v>
      </c>
      <c r="D274" s="45" t="s">
        <v>440</v>
      </c>
      <c r="E274" s="34" t="s">
        <v>441</v>
      </c>
      <c r="F274" s="34" t="s">
        <v>395</v>
      </c>
      <c r="G274" s="34" t="s">
        <v>396</v>
      </c>
      <c r="H274" s="34" t="s">
        <v>181</v>
      </c>
      <c r="I274" s="35" t="n">
        <v>20</v>
      </c>
      <c r="J274" s="35" t="n">
        <v>30</v>
      </c>
      <c r="K274" s="36" t="n">
        <v>59.29</v>
      </c>
      <c r="L274" s="59"/>
      <c r="M274" s="38" t="n">
        <f aca="false">L274-(SUM(O274:R274))</f>
        <v>0</v>
      </c>
      <c r="N274" s="39" t="str">
        <f aca="false">IF(M274&lt;0,"ATENÇÃO","OK")</f>
        <v>OK</v>
      </c>
      <c r="O274" s="41"/>
      <c r="P274" s="41"/>
      <c r="Q274" s="41"/>
      <c r="R274" s="41"/>
    </row>
    <row r="275" customFormat="false" ht="15" hidden="false" customHeight="true" outlineLevel="0" collapsed="false">
      <c r="A275" s="63"/>
      <c r="B275" s="31"/>
      <c r="C275" s="32" t="n">
        <v>272</v>
      </c>
      <c r="D275" s="45" t="s">
        <v>442</v>
      </c>
      <c r="E275" s="34" t="s">
        <v>39</v>
      </c>
      <c r="F275" s="34" t="s">
        <v>395</v>
      </c>
      <c r="G275" s="34" t="s">
        <v>396</v>
      </c>
      <c r="H275" s="35" t="s">
        <v>181</v>
      </c>
      <c r="I275" s="35" t="n">
        <v>20</v>
      </c>
      <c r="J275" s="35" t="n">
        <v>30</v>
      </c>
      <c r="K275" s="36" t="n">
        <v>4.24</v>
      </c>
      <c r="L275" s="59"/>
      <c r="M275" s="38" t="n">
        <f aca="false">L275-(SUM(O275:R275))</f>
        <v>0</v>
      </c>
      <c r="N275" s="39" t="str">
        <f aca="false">IF(M275&lt;0,"ATENÇÃO","OK")</f>
        <v>OK</v>
      </c>
      <c r="O275" s="41"/>
      <c r="P275" s="41"/>
      <c r="Q275" s="41"/>
      <c r="R275" s="41"/>
    </row>
    <row r="276" customFormat="false" ht="15" hidden="false" customHeight="true" outlineLevel="0" collapsed="false">
      <c r="A276" s="63"/>
      <c r="B276" s="31"/>
      <c r="C276" s="44" t="n">
        <v>273</v>
      </c>
      <c r="D276" s="45" t="s">
        <v>443</v>
      </c>
      <c r="E276" s="34" t="s">
        <v>39</v>
      </c>
      <c r="F276" s="34" t="s">
        <v>395</v>
      </c>
      <c r="G276" s="34" t="s">
        <v>396</v>
      </c>
      <c r="H276" s="35" t="s">
        <v>49</v>
      </c>
      <c r="I276" s="35" t="n">
        <v>20</v>
      </c>
      <c r="J276" s="35" t="n">
        <v>30</v>
      </c>
      <c r="K276" s="36" t="n">
        <v>4.58</v>
      </c>
      <c r="L276" s="59"/>
      <c r="M276" s="38" t="n">
        <f aca="false">L276-(SUM(O276:R276))</f>
        <v>0</v>
      </c>
      <c r="N276" s="39" t="str">
        <f aca="false">IF(M276&lt;0,"ATENÇÃO","OK")</f>
        <v>OK</v>
      </c>
      <c r="O276" s="41"/>
      <c r="P276" s="41"/>
      <c r="Q276" s="41"/>
      <c r="R276" s="41"/>
    </row>
    <row r="277" customFormat="false" ht="15" hidden="false" customHeight="true" outlineLevel="0" collapsed="false">
      <c r="A277" s="63"/>
      <c r="B277" s="31"/>
      <c r="C277" s="32" t="n">
        <v>274</v>
      </c>
      <c r="D277" s="45" t="s">
        <v>444</v>
      </c>
      <c r="E277" s="34" t="s">
        <v>39</v>
      </c>
      <c r="F277" s="34" t="s">
        <v>395</v>
      </c>
      <c r="G277" s="34" t="s">
        <v>396</v>
      </c>
      <c r="H277" s="35" t="s">
        <v>49</v>
      </c>
      <c r="I277" s="35" t="n">
        <v>20</v>
      </c>
      <c r="J277" s="35" t="n">
        <v>30</v>
      </c>
      <c r="K277" s="36" t="n">
        <v>4.58</v>
      </c>
      <c r="L277" s="59"/>
      <c r="M277" s="38" t="n">
        <f aca="false">L277-(SUM(O277:R277))</f>
        <v>0</v>
      </c>
      <c r="N277" s="39" t="str">
        <f aca="false">IF(M277&lt;0,"ATENÇÃO","OK")</f>
        <v>OK</v>
      </c>
      <c r="O277" s="41"/>
      <c r="P277" s="41"/>
      <c r="Q277" s="41"/>
      <c r="R277" s="41"/>
    </row>
    <row r="278" customFormat="false" ht="15" hidden="false" customHeight="true" outlineLevel="0" collapsed="false">
      <c r="A278" s="63"/>
      <c r="B278" s="31"/>
      <c r="C278" s="32" t="n">
        <v>275</v>
      </c>
      <c r="D278" s="45" t="s">
        <v>445</v>
      </c>
      <c r="E278" s="34" t="s">
        <v>39</v>
      </c>
      <c r="F278" s="34" t="s">
        <v>395</v>
      </c>
      <c r="G278" s="34" t="s">
        <v>396</v>
      </c>
      <c r="H278" s="35" t="s">
        <v>49</v>
      </c>
      <c r="I278" s="35" t="n">
        <v>20</v>
      </c>
      <c r="J278" s="35" t="n">
        <v>30</v>
      </c>
      <c r="K278" s="36" t="n">
        <v>4.58</v>
      </c>
      <c r="L278" s="59"/>
      <c r="M278" s="38" t="n">
        <f aca="false">L278-(SUM(O278:R278))</f>
        <v>0</v>
      </c>
      <c r="N278" s="39" t="str">
        <f aca="false">IF(M278&lt;0,"ATENÇÃO","OK")</f>
        <v>OK</v>
      </c>
      <c r="O278" s="41"/>
      <c r="P278" s="41"/>
      <c r="Q278" s="41"/>
      <c r="R278" s="41"/>
    </row>
    <row r="279" customFormat="false" ht="15" hidden="false" customHeight="true" outlineLevel="0" collapsed="false">
      <c r="A279" s="63"/>
      <c r="B279" s="31"/>
      <c r="C279" s="32" t="n">
        <v>276</v>
      </c>
      <c r="D279" s="45" t="s">
        <v>446</v>
      </c>
      <c r="E279" s="34" t="s">
        <v>39</v>
      </c>
      <c r="F279" s="34" t="s">
        <v>358</v>
      </c>
      <c r="G279" s="34" t="s">
        <v>447</v>
      </c>
      <c r="H279" s="35" t="s">
        <v>181</v>
      </c>
      <c r="I279" s="35" t="n">
        <v>20</v>
      </c>
      <c r="J279" s="35" t="n">
        <v>30</v>
      </c>
      <c r="K279" s="36" t="n">
        <v>399.37</v>
      </c>
      <c r="L279" s="59"/>
      <c r="M279" s="38" t="n">
        <f aca="false">L279-(SUM(O279:R279))</f>
        <v>0</v>
      </c>
      <c r="N279" s="39" t="str">
        <f aca="false">IF(M279&lt;0,"ATENÇÃO","OK")</f>
        <v>OK</v>
      </c>
      <c r="O279" s="41"/>
      <c r="P279" s="41"/>
      <c r="Q279" s="41"/>
      <c r="R279" s="41"/>
    </row>
    <row r="280" customFormat="false" ht="15" hidden="false" customHeight="true" outlineLevel="0" collapsed="false">
      <c r="A280" s="63"/>
      <c r="B280" s="31"/>
      <c r="C280" s="44" t="n">
        <v>277</v>
      </c>
      <c r="D280" s="45" t="s">
        <v>448</v>
      </c>
      <c r="E280" s="34" t="s">
        <v>39</v>
      </c>
      <c r="F280" s="34" t="s">
        <v>358</v>
      </c>
      <c r="G280" s="34" t="s">
        <v>447</v>
      </c>
      <c r="H280" s="35" t="s">
        <v>181</v>
      </c>
      <c r="I280" s="35" t="n">
        <v>20</v>
      </c>
      <c r="J280" s="35" t="n">
        <v>30</v>
      </c>
      <c r="K280" s="36" t="n">
        <v>118.86</v>
      </c>
      <c r="L280" s="59"/>
      <c r="M280" s="38" t="n">
        <f aca="false">L280-(SUM(O280:R280))</f>
        <v>0</v>
      </c>
      <c r="N280" s="39" t="str">
        <f aca="false">IF(M280&lt;0,"ATENÇÃO","OK")</f>
        <v>OK</v>
      </c>
      <c r="O280" s="41"/>
      <c r="P280" s="41"/>
      <c r="Q280" s="41"/>
      <c r="R280" s="41"/>
    </row>
    <row r="281" customFormat="false" ht="15" hidden="false" customHeight="true" outlineLevel="0" collapsed="false">
      <c r="A281" s="63"/>
      <c r="B281" s="31"/>
      <c r="C281" s="32" t="n">
        <v>278</v>
      </c>
      <c r="D281" s="45" t="s">
        <v>449</v>
      </c>
      <c r="E281" s="34" t="s">
        <v>39</v>
      </c>
      <c r="F281" s="34" t="s">
        <v>358</v>
      </c>
      <c r="G281" s="34" t="s">
        <v>447</v>
      </c>
      <c r="H281" s="35" t="s">
        <v>181</v>
      </c>
      <c r="I281" s="35" t="n">
        <v>20</v>
      </c>
      <c r="J281" s="35" t="n">
        <v>30</v>
      </c>
      <c r="K281" s="36" t="n">
        <v>201.87</v>
      </c>
      <c r="L281" s="59"/>
      <c r="M281" s="38" t="n">
        <f aca="false">L281-(SUM(O281:R281))</f>
        <v>0</v>
      </c>
      <c r="N281" s="39" t="str">
        <f aca="false">IF(M281&lt;0,"ATENÇÃO","OK")</f>
        <v>OK</v>
      </c>
      <c r="O281" s="41"/>
      <c r="P281" s="41"/>
      <c r="Q281" s="41"/>
      <c r="R281" s="41"/>
    </row>
    <row r="282" customFormat="false" ht="15" hidden="false" customHeight="true" outlineLevel="0" collapsed="false">
      <c r="A282" s="63"/>
      <c r="B282" s="31"/>
      <c r="C282" s="32" t="n">
        <v>279</v>
      </c>
      <c r="D282" s="45" t="s">
        <v>450</v>
      </c>
      <c r="E282" s="34" t="s">
        <v>39</v>
      </c>
      <c r="F282" s="34" t="s">
        <v>451</v>
      </c>
      <c r="G282" s="34" t="s">
        <v>408</v>
      </c>
      <c r="H282" s="35" t="s">
        <v>181</v>
      </c>
      <c r="I282" s="35" t="n">
        <v>20</v>
      </c>
      <c r="J282" s="35" t="n">
        <v>30</v>
      </c>
      <c r="K282" s="36" t="n">
        <v>98.67</v>
      </c>
      <c r="L282" s="59"/>
      <c r="M282" s="38" t="n">
        <f aca="false">L282-(SUM(O282:R282))</f>
        <v>0</v>
      </c>
      <c r="N282" s="39" t="str">
        <f aca="false">IF(M282&lt;0,"ATENÇÃO","OK")</f>
        <v>OK</v>
      </c>
      <c r="O282" s="41"/>
      <c r="P282" s="41"/>
      <c r="Q282" s="41"/>
      <c r="R282" s="41"/>
    </row>
    <row r="283" customFormat="false" ht="15" hidden="false" customHeight="true" outlineLevel="0" collapsed="false">
      <c r="A283" s="63"/>
      <c r="B283" s="31"/>
      <c r="C283" s="32" t="n">
        <v>280</v>
      </c>
      <c r="D283" s="45" t="s">
        <v>452</v>
      </c>
      <c r="E283" s="34" t="s">
        <v>39</v>
      </c>
      <c r="F283" s="34" t="s">
        <v>451</v>
      </c>
      <c r="G283" s="34" t="s">
        <v>408</v>
      </c>
      <c r="H283" s="35" t="s">
        <v>181</v>
      </c>
      <c r="I283" s="35" t="n">
        <v>20</v>
      </c>
      <c r="J283" s="35" t="n">
        <v>30</v>
      </c>
      <c r="K283" s="36" t="n">
        <v>625.38</v>
      </c>
      <c r="L283" s="59"/>
      <c r="M283" s="38" t="n">
        <f aca="false">L283-(SUM(O283:R283))</f>
        <v>0</v>
      </c>
      <c r="N283" s="39" t="str">
        <f aca="false">IF(M283&lt;0,"ATENÇÃO","OK")</f>
        <v>OK</v>
      </c>
      <c r="O283" s="41"/>
      <c r="P283" s="41"/>
      <c r="Q283" s="41"/>
      <c r="R283" s="41"/>
    </row>
    <row r="284" customFormat="false" ht="15" hidden="false" customHeight="true" outlineLevel="0" collapsed="false">
      <c r="A284" s="63"/>
      <c r="B284" s="31"/>
      <c r="C284" s="44" t="n">
        <v>281</v>
      </c>
      <c r="D284" s="45" t="s">
        <v>453</v>
      </c>
      <c r="E284" s="34" t="s">
        <v>39</v>
      </c>
      <c r="F284" s="34" t="s">
        <v>451</v>
      </c>
      <c r="G284" s="34" t="s">
        <v>408</v>
      </c>
      <c r="H284" s="35" t="s">
        <v>181</v>
      </c>
      <c r="I284" s="35" t="n">
        <v>20</v>
      </c>
      <c r="J284" s="35" t="n">
        <v>30</v>
      </c>
      <c r="K284" s="36" t="n">
        <v>242.51</v>
      </c>
      <c r="L284" s="59"/>
      <c r="M284" s="38" t="n">
        <f aca="false">L284-(SUM(O284:R284))</f>
        <v>0</v>
      </c>
      <c r="N284" s="39" t="str">
        <f aca="false">IF(M284&lt;0,"ATENÇÃO","OK")</f>
        <v>OK</v>
      </c>
      <c r="O284" s="41"/>
      <c r="P284" s="41"/>
      <c r="Q284" s="41"/>
      <c r="R284" s="41"/>
    </row>
    <row r="285" customFormat="false" ht="15" hidden="false" customHeight="true" outlineLevel="0" collapsed="false">
      <c r="A285" s="63"/>
      <c r="B285" s="31"/>
      <c r="C285" s="32" t="n">
        <v>282</v>
      </c>
      <c r="D285" s="45" t="s">
        <v>454</v>
      </c>
      <c r="E285" s="34" t="s">
        <v>39</v>
      </c>
      <c r="F285" s="34" t="s">
        <v>451</v>
      </c>
      <c r="G285" s="34" t="s">
        <v>408</v>
      </c>
      <c r="H285" s="35" t="s">
        <v>181</v>
      </c>
      <c r="I285" s="35" t="n">
        <v>20</v>
      </c>
      <c r="J285" s="35" t="n">
        <v>30</v>
      </c>
      <c r="K285" s="36" t="n">
        <v>86.88</v>
      </c>
      <c r="L285" s="59"/>
      <c r="M285" s="38" t="n">
        <f aca="false">L285-(SUM(O285:R285))</f>
        <v>0</v>
      </c>
      <c r="N285" s="39" t="str">
        <f aca="false">IF(M285&lt;0,"ATENÇÃO","OK")</f>
        <v>OK</v>
      </c>
      <c r="O285" s="41"/>
      <c r="P285" s="41"/>
      <c r="Q285" s="41"/>
      <c r="R285" s="41"/>
    </row>
    <row r="286" customFormat="false" ht="15" hidden="false" customHeight="true" outlineLevel="0" collapsed="false">
      <c r="A286" s="63"/>
      <c r="B286" s="31"/>
      <c r="C286" s="32" t="n">
        <v>283</v>
      </c>
      <c r="D286" s="45" t="s">
        <v>455</v>
      </c>
      <c r="E286" s="34" t="s">
        <v>39</v>
      </c>
      <c r="F286" s="34" t="s">
        <v>451</v>
      </c>
      <c r="G286" s="34" t="s">
        <v>408</v>
      </c>
      <c r="H286" s="46" t="s">
        <v>181</v>
      </c>
      <c r="I286" s="35" t="n">
        <v>20</v>
      </c>
      <c r="J286" s="35" t="n">
        <v>30</v>
      </c>
      <c r="K286" s="36" t="n">
        <v>41.52</v>
      </c>
      <c r="L286" s="59"/>
      <c r="M286" s="38" t="n">
        <f aca="false">L286-(SUM(O286:R286))</f>
        <v>0</v>
      </c>
      <c r="N286" s="39" t="str">
        <f aca="false">IF(M286&lt;0,"ATENÇÃO","OK")</f>
        <v>OK</v>
      </c>
      <c r="O286" s="41"/>
      <c r="P286" s="41"/>
      <c r="Q286" s="41"/>
      <c r="R286" s="41"/>
    </row>
    <row r="287" customFormat="false" ht="15" hidden="false" customHeight="true" outlineLevel="0" collapsed="false">
      <c r="A287" s="63"/>
      <c r="B287" s="31"/>
      <c r="C287" s="32" t="n">
        <v>284</v>
      </c>
      <c r="D287" s="45" t="s">
        <v>456</v>
      </c>
      <c r="E287" s="34" t="s">
        <v>39</v>
      </c>
      <c r="F287" s="34" t="s">
        <v>457</v>
      </c>
      <c r="G287" s="34" t="s">
        <v>458</v>
      </c>
      <c r="H287" s="35" t="s">
        <v>181</v>
      </c>
      <c r="I287" s="35" t="n">
        <v>20</v>
      </c>
      <c r="J287" s="35" t="n">
        <v>30</v>
      </c>
      <c r="K287" s="36" t="n">
        <v>4.79</v>
      </c>
      <c r="L287" s="59"/>
      <c r="M287" s="38" t="n">
        <f aca="false">L287-(SUM(O287:R287))</f>
        <v>0</v>
      </c>
      <c r="N287" s="39" t="str">
        <f aca="false">IF(M287&lt;0,"ATENÇÃO","OK")</f>
        <v>OK</v>
      </c>
      <c r="O287" s="41"/>
      <c r="P287" s="41"/>
      <c r="Q287" s="41"/>
      <c r="R287" s="41"/>
    </row>
    <row r="288" customFormat="false" ht="15" hidden="false" customHeight="true" outlineLevel="0" collapsed="false">
      <c r="A288" s="63"/>
      <c r="B288" s="31"/>
      <c r="C288" s="44" t="n">
        <v>285</v>
      </c>
      <c r="D288" s="45" t="s">
        <v>459</v>
      </c>
      <c r="E288" s="34" t="s">
        <v>39</v>
      </c>
      <c r="F288" s="34" t="s">
        <v>460</v>
      </c>
      <c r="G288" s="34" t="s">
        <v>461</v>
      </c>
      <c r="H288" s="35" t="s">
        <v>181</v>
      </c>
      <c r="I288" s="35" t="n">
        <v>20</v>
      </c>
      <c r="J288" s="35" t="n">
        <v>30</v>
      </c>
      <c r="K288" s="36" t="n">
        <v>173.4</v>
      </c>
      <c r="L288" s="59"/>
      <c r="M288" s="38" t="n">
        <f aca="false">L288-(SUM(O288:R288))</f>
        <v>0</v>
      </c>
      <c r="N288" s="39" t="str">
        <f aca="false">IF(M288&lt;0,"ATENÇÃO","OK")</f>
        <v>OK</v>
      </c>
      <c r="O288" s="41"/>
      <c r="P288" s="41"/>
      <c r="Q288" s="41"/>
      <c r="R288" s="41"/>
    </row>
    <row r="289" customFormat="false" ht="15" hidden="false" customHeight="true" outlineLevel="0" collapsed="false">
      <c r="A289" s="63"/>
      <c r="B289" s="31"/>
      <c r="C289" s="32" t="n">
        <v>286</v>
      </c>
      <c r="D289" s="45" t="s">
        <v>462</v>
      </c>
      <c r="E289" s="34" t="s">
        <v>39</v>
      </c>
      <c r="F289" s="34" t="s">
        <v>419</v>
      </c>
      <c r="G289" s="34" t="s">
        <v>463</v>
      </c>
      <c r="H289" s="35" t="s">
        <v>181</v>
      </c>
      <c r="I289" s="35" t="n">
        <v>20</v>
      </c>
      <c r="J289" s="35" t="n">
        <v>30</v>
      </c>
      <c r="K289" s="36" t="n">
        <v>515.54</v>
      </c>
      <c r="L289" s="59"/>
      <c r="M289" s="38" t="n">
        <f aca="false">L289-(SUM(O289:R289))</f>
        <v>0</v>
      </c>
      <c r="N289" s="39" t="str">
        <f aca="false">IF(M289&lt;0,"ATENÇÃO","OK")</f>
        <v>OK</v>
      </c>
      <c r="O289" s="41"/>
      <c r="P289" s="41"/>
      <c r="Q289" s="41"/>
      <c r="R289" s="41"/>
    </row>
    <row r="290" customFormat="false" ht="15" hidden="false" customHeight="true" outlineLevel="0" collapsed="false">
      <c r="A290" s="63"/>
      <c r="B290" s="31"/>
      <c r="C290" s="32" t="n">
        <v>287</v>
      </c>
      <c r="D290" s="45" t="s">
        <v>464</v>
      </c>
      <c r="E290" s="34" t="s">
        <v>39</v>
      </c>
      <c r="F290" s="34" t="s">
        <v>419</v>
      </c>
      <c r="G290" s="34" t="s">
        <v>463</v>
      </c>
      <c r="H290" s="46" t="s">
        <v>49</v>
      </c>
      <c r="I290" s="35" t="n">
        <v>20</v>
      </c>
      <c r="J290" s="35" t="n">
        <v>30</v>
      </c>
      <c r="K290" s="36" t="n">
        <v>929.21</v>
      </c>
      <c r="L290" s="59"/>
      <c r="M290" s="38" t="n">
        <f aca="false">L290-(SUM(O290:R290))</f>
        <v>0</v>
      </c>
      <c r="N290" s="39" t="str">
        <f aca="false">IF(M290&lt;0,"ATENÇÃO","OK")</f>
        <v>OK</v>
      </c>
      <c r="O290" s="41"/>
      <c r="P290" s="41"/>
      <c r="Q290" s="41"/>
      <c r="R290" s="41"/>
    </row>
    <row r="291" customFormat="false" ht="15" hidden="false" customHeight="true" outlineLevel="0" collapsed="false">
      <c r="A291" s="63"/>
      <c r="B291" s="31"/>
      <c r="C291" s="32" t="n">
        <v>288</v>
      </c>
      <c r="D291" s="45" t="s">
        <v>465</v>
      </c>
      <c r="E291" s="34" t="s">
        <v>39</v>
      </c>
      <c r="F291" s="34" t="s">
        <v>358</v>
      </c>
      <c r="G291" s="34" t="s">
        <v>463</v>
      </c>
      <c r="H291" s="34" t="s">
        <v>49</v>
      </c>
      <c r="I291" s="35" t="n">
        <v>20</v>
      </c>
      <c r="J291" s="35" t="n">
        <v>30</v>
      </c>
      <c r="K291" s="36" t="n">
        <v>238.99</v>
      </c>
      <c r="L291" s="59"/>
      <c r="M291" s="38" t="n">
        <f aca="false">L291-(SUM(O291:R291))</f>
        <v>0</v>
      </c>
      <c r="N291" s="39" t="str">
        <f aca="false">IF(M291&lt;0,"ATENÇÃO","OK")</f>
        <v>OK</v>
      </c>
      <c r="O291" s="41"/>
      <c r="P291" s="41"/>
      <c r="Q291" s="41"/>
      <c r="R291" s="41"/>
    </row>
    <row r="292" customFormat="false" ht="15" hidden="false" customHeight="true" outlineLevel="0" collapsed="false">
      <c r="A292" s="63"/>
      <c r="B292" s="31"/>
      <c r="C292" s="44" t="n">
        <v>289</v>
      </c>
      <c r="D292" s="45" t="s">
        <v>466</v>
      </c>
      <c r="E292" s="35" t="s">
        <v>39</v>
      </c>
      <c r="F292" s="35" t="s">
        <v>358</v>
      </c>
      <c r="G292" s="34" t="s">
        <v>463</v>
      </c>
      <c r="H292" s="35" t="s">
        <v>55</v>
      </c>
      <c r="I292" s="35" t="n">
        <v>20</v>
      </c>
      <c r="J292" s="35" t="n">
        <v>30</v>
      </c>
      <c r="K292" s="36" t="n">
        <v>106.3</v>
      </c>
      <c r="L292" s="59"/>
      <c r="M292" s="38" t="n">
        <f aca="false">L292-(SUM(O292:R292))</f>
        <v>0</v>
      </c>
      <c r="N292" s="39" t="str">
        <f aca="false">IF(M292&lt;0,"ATENÇÃO","OK")</f>
        <v>OK</v>
      </c>
      <c r="O292" s="41"/>
      <c r="P292" s="41"/>
      <c r="Q292" s="41"/>
      <c r="R292" s="41"/>
    </row>
    <row r="293" customFormat="false" ht="15" hidden="false" customHeight="true" outlineLevel="0" collapsed="false">
      <c r="A293" s="63"/>
      <c r="B293" s="31"/>
      <c r="C293" s="32" t="n">
        <v>290</v>
      </c>
      <c r="D293" s="45" t="s">
        <v>467</v>
      </c>
      <c r="E293" s="35" t="s">
        <v>39</v>
      </c>
      <c r="F293" s="35" t="s">
        <v>358</v>
      </c>
      <c r="G293" s="34" t="s">
        <v>463</v>
      </c>
      <c r="H293" s="46" t="s">
        <v>49</v>
      </c>
      <c r="I293" s="35" t="n">
        <v>20</v>
      </c>
      <c r="J293" s="35" t="n">
        <v>30</v>
      </c>
      <c r="K293" s="36" t="n">
        <v>30.95</v>
      </c>
      <c r="L293" s="59"/>
      <c r="M293" s="38" t="n">
        <f aca="false">L293-(SUM(O293:R293))</f>
        <v>0</v>
      </c>
      <c r="N293" s="39" t="str">
        <f aca="false">IF(M293&lt;0,"ATENÇÃO","OK")</f>
        <v>OK</v>
      </c>
      <c r="O293" s="41"/>
      <c r="P293" s="41"/>
      <c r="Q293" s="41"/>
      <c r="R293" s="41"/>
    </row>
    <row r="294" customFormat="false" ht="15" hidden="false" customHeight="true" outlineLevel="0" collapsed="false">
      <c r="A294" s="63"/>
      <c r="B294" s="31"/>
      <c r="C294" s="32" t="n">
        <v>291</v>
      </c>
      <c r="D294" s="45" t="s">
        <v>468</v>
      </c>
      <c r="E294" s="35" t="s">
        <v>39</v>
      </c>
      <c r="F294" s="35" t="s">
        <v>358</v>
      </c>
      <c r="G294" s="34" t="s">
        <v>463</v>
      </c>
      <c r="H294" s="46" t="s">
        <v>49</v>
      </c>
      <c r="I294" s="35" t="n">
        <v>20</v>
      </c>
      <c r="J294" s="35" t="n">
        <v>30</v>
      </c>
      <c r="K294" s="36" t="n">
        <v>97.05</v>
      </c>
      <c r="L294" s="59"/>
      <c r="M294" s="38" t="n">
        <f aca="false">L294-(SUM(O294:R294))</f>
        <v>0</v>
      </c>
      <c r="N294" s="39" t="str">
        <f aca="false">IF(M294&lt;0,"ATENÇÃO","OK")</f>
        <v>OK</v>
      </c>
      <c r="O294" s="41"/>
      <c r="P294" s="41"/>
      <c r="Q294" s="41"/>
      <c r="R294" s="41"/>
    </row>
    <row r="295" customFormat="false" ht="15" hidden="false" customHeight="true" outlineLevel="0" collapsed="false">
      <c r="A295" s="63"/>
      <c r="B295" s="31"/>
      <c r="C295" s="32" t="n">
        <v>292</v>
      </c>
      <c r="D295" s="45" t="s">
        <v>469</v>
      </c>
      <c r="E295" s="34" t="s">
        <v>39</v>
      </c>
      <c r="F295" s="34" t="s">
        <v>358</v>
      </c>
      <c r="G295" s="34" t="s">
        <v>463</v>
      </c>
      <c r="H295" s="35" t="s">
        <v>49</v>
      </c>
      <c r="I295" s="35" t="n">
        <v>20</v>
      </c>
      <c r="J295" s="35" t="n">
        <v>30</v>
      </c>
      <c r="K295" s="36" t="n">
        <v>97.05</v>
      </c>
      <c r="L295" s="59"/>
      <c r="M295" s="38" t="n">
        <f aca="false">L295-(SUM(O295:R295))</f>
        <v>0</v>
      </c>
      <c r="N295" s="39" t="str">
        <f aca="false">IF(M295&lt;0,"ATENÇÃO","OK")</f>
        <v>OK</v>
      </c>
      <c r="O295" s="41"/>
      <c r="P295" s="41"/>
      <c r="Q295" s="41"/>
      <c r="R295" s="41"/>
    </row>
    <row r="296" customFormat="false" ht="15" hidden="false" customHeight="true" outlineLevel="0" collapsed="false">
      <c r="A296" s="63"/>
      <c r="B296" s="31"/>
      <c r="C296" s="44" t="n">
        <v>293</v>
      </c>
      <c r="D296" s="45" t="s">
        <v>470</v>
      </c>
      <c r="E296" s="34" t="s">
        <v>39</v>
      </c>
      <c r="F296" s="34" t="s">
        <v>358</v>
      </c>
      <c r="G296" s="34" t="s">
        <v>463</v>
      </c>
      <c r="H296" s="34" t="s">
        <v>49</v>
      </c>
      <c r="I296" s="35" t="n">
        <v>20</v>
      </c>
      <c r="J296" s="35" t="n">
        <v>30</v>
      </c>
      <c r="K296" s="36" t="n">
        <v>97.05</v>
      </c>
      <c r="L296" s="59"/>
      <c r="M296" s="38" t="n">
        <f aca="false">L296-(SUM(O296:R296))</f>
        <v>0</v>
      </c>
      <c r="N296" s="39" t="str">
        <f aca="false">IF(M296&lt;0,"ATENÇÃO","OK")</f>
        <v>OK</v>
      </c>
      <c r="O296" s="41"/>
      <c r="P296" s="41"/>
      <c r="Q296" s="41"/>
      <c r="R296" s="41"/>
    </row>
    <row r="297" customFormat="false" ht="15" hidden="false" customHeight="true" outlineLevel="0" collapsed="false">
      <c r="A297" s="63"/>
      <c r="B297" s="31"/>
      <c r="C297" s="32" t="n">
        <v>294</v>
      </c>
      <c r="D297" s="64" t="s">
        <v>471</v>
      </c>
      <c r="E297" s="34" t="s">
        <v>39</v>
      </c>
      <c r="F297" s="34" t="s">
        <v>472</v>
      </c>
      <c r="G297" s="34" t="s">
        <v>463</v>
      </c>
      <c r="H297" s="34" t="s">
        <v>181</v>
      </c>
      <c r="I297" s="35" t="n">
        <v>20</v>
      </c>
      <c r="J297" s="35" t="n">
        <v>30</v>
      </c>
      <c r="K297" s="36" t="n">
        <v>22.25</v>
      </c>
      <c r="L297" s="59" t="n">
        <v>20</v>
      </c>
      <c r="M297" s="38" t="n">
        <f aca="false">L297-(SUM(O297:R297))</f>
        <v>10</v>
      </c>
      <c r="N297" s="39" t="str">
        <f aca="false">IF(M297&lt;0,"ATENÇÃO","OK")</f>
        <v>OK</v>
      </c>
      <c r="O297" s="41"/>
      <c r="Q297" s="41" t="n">
        <v>10</v>
      </c>
      <c r="R297" s="41"/>
    </row>
    <row r="298" customFormat="false" ht="15" hidden="false" customHeight="true" outlineLevel="0" collapsed="false">
      <c r="A298" s="48" t="s">
        <v>473</v>
      </c>
      <c r="B298" s="49" t="n">
        <v>4</v>
      </c>
      <c r="C298" s="50" t="n">
        <v>295</v>
      </c>
      <c r="D298" s="67" t="s">
        <v>474</v>
      </c>
      <c r="E298" s="52" t="s">
        <v>39</v>
      </c>
      <c r="F298" s="52" t="s">
        <v>475</v>
      </c>
      <c r="G298" s="53" t="s">
        <v>476</v>
      </c>
      <c r="H298" s="54" t="s">
        <v>49</v>
      </c>
      <c r="I298" s="52" t="n">
        <v>20</v>
      </c>
      <c r="J298" s="52" t="n">
        <v>30</v>
      </c>
      <c r="K298" s="55" t="n">
        <v>26.9</v>
      </c>
      <c r="L298" s="59" t="n">
        <v>50</v>
      </c>
      <c r="M298" s="38" t="n">
        <f aca="false">L298-(SUM(O298:R298))</f>
        <v>50</v>
      </c>
      <c r="N298" s="39" t="str">
        <f aca="false">IF(M298&lt;0,"ATENÇÃO","OK")</f>
        <v>OK</v>
      </c>
      <c r="O298" s="41"/>
      <c r="P298" s="41"/>
      <c r="Q298" s="41"/>
      <c r="R298" s="41"/>
    </row>
    <row r="299" customFormat="false" ht="15" hidden="false" customHeight="true" outlineLevel="0" collapsed="false">
      <c r="A299" s="48"/>
      <c r="B299" s="49"/>
      <c r="C299" s="50" t="n">
        <v>296</v>
      </c>
      <c r="D299" s="67" t="s">
        <v>477</v>
      </c>
      <c r="E299" s="53" t="s">
        <v>39</v>
      </c>
      <c r="F299" s="53" t="s">
        <v>478</v>
      </c>
      <c r="G299" s="53" t="n">
        <v>1750</v>
      </c>
      <c r="H299" s="52" t="s">
        <v>49</v>
      </c>
      <c r="I299" s="52" t="n">
        <v>20</v>
      </c>
      <c r="J299" s="52" t="n">
        <v>30</v>
      </c>
      <c r="K299" s="55" t="n">
        <v>15.9</v>
      </c>
      <c r="L299" s="59" t="n">
        <v>100</v>
      </c>
      <c r="M299" s="38" t="n">
        <f aca="false">L299-(SUM(O299:R299))</f>
        <v>0</v>
      </c>
      <c r="N299" s="39" t="str">
        <f aca="false">IF(M299&lt;0,"ATENÇÃO","OK")</f>
        <v>OK</v>
      </c>
      <c r="O299" s="41" t="n">
        <v>100</v>
      </c>
      <c r="P299" s="41"/>
      <c r="Q299" s="41"/>
      <c r="R299" s="41"/>
    </row>
    <row r="300" customFormat="false" ht="15" hidden="false" customHeight="true" outlineLevel="0" collapsed="false">
      <c r="A300" s="48"/>
      <c r="B300" s="49"/>
      <c r="C300" s="57" t="n">
        <v>297</v>
      </c>
      <c r="D300" s="67" t="s">
        <v>479</v>
      </c>
      <c r="E300" s="53" t="s">
        <v>39</v>
      </c>
      <c r="F300" s="53" t="s">
        <v>480</v>
      </c>
      <c r="G300" s="53" t="n">
        <v>20085</v>
      </c>
      <c r="H300" s="52" t="s">
        <v>49</v>
      </c>
      <c r="I300" s="52" t="n">
        <v>20</v>
      </c>
      <c r="J300" s="52" t="n">
        <v>30</v>
      </c>
      <c r="K300" s="55" t="n">
        <v>19.9</v>
      </c>
      <c r="L300" s="59"/>
      <c r="M300" s="38" t="n">
        <f aca="false">L300-(SUM(O300:R300))</f>
        <v>0</v>
      </c>
      <c r="N300" s="39" t="str">
        <f aca="false">IF(M300&lt;0,"ATENÇÃO","OK")</f>
        <v>OK</v>
      </c>
      <c r="O300" s="41"/>
      <c r="P300" s="41"/>
      <c r="Q300" s="41"/>
      <c r="R300" s="41"/>
    </row>
    <row r="301" customFormat="false" ht="15" hidden="false" customHeight="true" outlineLevel="0" collapsed="false">
      <c r="A301" s="48"/>
      <c r="B301" s="49"/>
      <c r="C301" s="50" t="n">
        <v>298</v>
      </c>
      <c r="D301" s="67" t="s">
        <v>481</v>
      </c>
      <c r="E301" s="53" t="s">
        <v>39</v>
      </c>
      <c r="F301" s="53" t="s">
        <v>482</v>
      </c>
      <c r="G301" s="53" t="s">
        <v>483</v>
      </c>
      <c r="H301" s="53" t="s">
        <v>49</v>
      </c>
      <c r="I301" s="52" t="n">
        <v>20</v>
      </c>
      <c r="J301" s="52" t="n">
        <v>30</v>
      </c>
      <c r="K301" s="55" t="n">
        <v>24.9</v>
      </c>
      <c r="L301" s="59"/>
      <c r="M301" s="38" t="n">
        <f aca="false">L301-(SUM(O301:R301))</f>
        <v>0</v>
      </c>
      <c r="N301" s="39" t="str">
        <f aca="false">IF(M301&lt;0,"ATENÇÃO","OK")</f>
        <v>OK</v>
      </c>
      <c r="O301" s="41"/>
      <c r="P301" s="41"/>
      <c r="Q301" s="41"/>
      <c r="R301" s="41"/>
    </row>
    <row r="302" customFormat="false" ht="15" hidden="false" customHeight="true" outlineLevel="0" collapsed="false">
      <c r="A302" s="48"/>
      <c r="B302" s="49"/>
      <c r="C302" s="50" t="n">
        <v>299</v>
      </c>
      <c r="D302" s="67" t="s">
        <v>484</v>
      </c>
      <c r="E302" s="53" t="s">
        <v>39</v>
      </c>
      <c r="F302" s="53" t="s">
        <v>482</v>
      </c>
      <c r="G302" s="53" t="s">
        <v>485</v>
      </c>
      <c r="H302" s="53" t="s">
        <v>49</v>
      </c>
      <c r="I302" s="52" t="n">
        <v>20</v>
      </c>
      <c r="J302" s="52" t="n">
        <v>30</v>
      </c>
      <c r="K302" s="55" t="n">
        <v>39.9</v>
      </c>
      <c r="L302" s="59"/>
      <c r="M302" s="38" t="n">
        <f aca="false">L302-(SUM(O302:R302))</f>
        <v>0</v>
      </c>
      <c r="N302" s="39" t="str">
        <f aca="false">IF(M302&lt;0,"ATENÇÃO","OK")</f>
        <v>OK</v>
      </c>
      <c r="O302" s="41"/>
      <c r="P302" s="41"/>
      <c r="Q302" s="41"/>
      <c r="R302" s="41"/>
    </row>
    <row r="303" customFormat="false" ht="15" hidden="false" customHeight="true" outlineLevel="0" collapsed="false">
      <c r="A303" s="48"/>
      <c r="B303" s="49"/>
      <c r="C303" s="50" t="n">
        <v>300</v>
      </c>
      <c r="D303" s="67" t="s">
        <v>486</v>
      </c>
      <c r="E303" s="53" t="s">
        <v>39</v>
      </c>
      <c r="F303" s="53" t="s">
        <v>487</v>
      </c>
      <c r="G303" s="53" t="s">
        <v>488</v>
      </c>
      <c r="H303" s="53" t="s">
        <v>55</v>
      </c>
      <c r="I303" s="52" t="n">
        <v>20</v>
      </c>
      <c r="J303" s="52" t="n">
        <v>30</v>
      </c>
      <c r="K303" s="55" t="n">
        <v>25</v>
      </c>
      <c r="L303" s="59"/>
      <c r="M303" s="38" t="n">
        <f aca="false">L303-(SUM(O303:R303))</f>
        <v>0</v>
      </c>
      <c r="N303" s="39" t="str">
        <f aca="false">IF(M303&lt;0,"ATENÇÃO","OK")</f>
        <v>OK</v>
      </c>
      <c r="O303" s="41"/>
      <c r="P303" s="41"/>
      <c r="Q303" s="41"/>
      <c r="R303" s="41"/>
    </row>
    <row r="304" customFormat="false" ht="33" hidden="false" customHeight="true" outlineLevel="0" collapsed="false">
      <c r="A304" s="48"/>
      <c r="B304" s="49"/>
      <c r="C304" s="57" t="n">
        <v>301</v>
      </c>
      <c r="D304" s="67" t="s">
        <v>489</v>
      </c>
      <c r="E304" s="60" t="s">
        <v>39</v>
      </c>
      <c r="F304" s="60" t="s">
        <v>487</v>
      </c>
      <c r="G304" s="53" t="s">
        <v>488</v>
      </c>
      <c r="H304" s="60" t="s">
        <v>55</v>
      </c>
      <c r="I304" s="52" t="n">
        <v>20</v>
      </c>
      <c r="J304" s="52" t="n">
        <v>30</v>
      </c>
      <c r="K304" s="55" t="n">
        <v>42</v>
      </c>
      <c r="L304" s="59"/>
      <c r="M304" s="38" t="n">
        <f aca="false">L304-(SUM(O304:R304))</f>
        <v>0</v>
      </c>
      <c r="N304" s="39" t="str">
        <f aca="false">IF(M304&lt;0,"ATENÇÃO","OK")</f>
        <v>OK</v>
      </c>
      <c r="O304" s="41"/>
      <c r="P304" s="41"/>
      <c r="Q304" s="41"/>
      <c r="R304" s="41"/>
    </row>
    <row r="305" customFormat="false" ht="33" hidden="false" customHeight="true" outlineLevel="0" collapsed="false">
      <c r="A305" s="48"/>
      <c r="B305" s="49"/>
      <c r="C305" s="50" t="n">
        <v>302</v>
      </c>
      <c r="D305" s="67" t="s">
        <v>490</v>
      </c>
      <c r="E305" s="60" t="s">
        <v>39</v>
      </c>
      <c r="F305" s="60" t="s">
        <v>491</v>
      </c>
      <c r="G305" s="53" t="n">
        <v>438459</v>
      </c>
      <c r="H305" s="60" t="s">
        <v>49</v>
      </c>
      <c r="I305" s="52" t="n">
        <v>20</v>
      </c>
      <c r="J305" s="52" t="n">
        <v>30</v>
      </c>
      <c r="K305" s="55" t="n">
        <v>96</v>
      </c>
      <c r="L305" s="59"/>
      <c r="M305" s="38" t="n">
        <f aca="false">L305-(SUM(O305:R305))</f>
        <v>0</v>
      </c>
      <c r="N305" s="39" t="str">
        <f aca="false">IF(M305&lt;0,"ATENÇÃO","OK")</f>
        <v>OK</v>
      </c>
      <c r="O305" s="41"/>
      <c r="P305" s="41"/>
      <c r="Q305" s="41"/>
      <c r="R305" s="41"/>
    </row>
    <row r="306" customFormat="false" ht="15" hidden="false" customHeight="true" outlineLevel="0" collapsed="false">
      <c r="A306" s="48"/>
      <c r="B306" s="49"/>
      <c r="C306" s="50" t="n">
        <v>303</v>
      </c>
      <c r="D306" s="67" t="s">
        <v>492</v>
      </c>
      <c r="E306" s="52" t="s">
        <v>39</v>
      </c>
      <c r="F306" s="52" t="s">
        <v>491</v>
      </c>
      <c r="G306" s="53" t="n">
        <v>388442</v>
      </c>
      <c r="H306" s="52" t="s">
        <v>49</v>
      </c>
      <c r="I306" s="52" t="n">
        <v>20</v>
      </c>
      <c r="J306" s="52" t="n">
        <v>30</v>
      </c>
      <c r="K306" s="55" t="n">
        <v>62</v>
      </c>
      <c r="L306" s="59"/>
      <c r="M306" s="38" t="n">
        <f aca="false">L306-(SUM(O306:R306))</f>
        <v>0</v>
      </c>
      <c r="N306" s="39" t="str">
        <f aca="false">IF(M306&lt;0,"ATENÇÃO","OK")</f>
        <v>OK</v>
      </c>
      <c r="O306" s="41"/>
      <c r="P306" s="41"/>
      <c r="Q306" s="41"/>
      <c r="R306" s="41"/>
    </row>
    <row r="307" customFormat="false" ht="15" hidden="false" customHeight="true" outlineLevel="0" collapsed="false">
      <c r="A307" s="48"/>
      <c r="B307" s="49"/>
      <c r="C307" s="50" t="n">
        <v>304</v>
      </c>
      <c r="D307" s="67" t="s">
        <v>493</v>
      </c>
      <c r="E307" s="68" t="s">
        <v>39</v>
      </c>
      <c r="F307" s="68" t="s">
        <v>480</v>
      </c>
      <c r="G307" s="69" t="s">
        <v>494</v>
      </c>
      <c r="H307" s="70" t="s">
        <v>49</v>
      </c>
      <c r="I307" s="52" t="n">
        <v>20</v>
      </c>
      <c r="J307" s="52" t="n">
        <v>30</v>
      </c>
      <c r="K307" s="71" t="n">
        <v>9.9</v>
      </c>
      <c r="L307" s="59"/>
      <c r="M307" s="38" t="n">
        <f aca="false">L307-(SUM(O307:R307))</f>
        <v>0</v>
      </c>
      <c r="N307" s="39" t="str">
        <f aca="false">IF(M307&lt;0,"ATENÇÃO","OK")</f>
        <v>OK</v>
      </c>
      <c r="O307" s="73"/>
      <c r="P307" s="73"/>
      <c r="Q307" s="73"/>
      <c r="R307" s="73"/>
    </row>
    <row r="308" customFormat="false" ht="15" hidden="false" customHeight="true" outlineLevel="0" collapsed="false">
      <c r="A308" s="48"/>
      <c r="B308" s="49"/>
      <c r="C308" s="57" t="n">
        <v>305</v>
      </c>
      <c r="D308" s="67" t="s">
        <v>495</v>
      </c>
      <c r="E308" s="68" t="s">
        <v>39</v>
      </c>
      <c r="F308" s="68" t="s">
        <v>480</v>
      </c>
      <c r="G308" s="69" t="s">
        <v>494</v>
      </c>
      <c r="H308" s="70" t="s">
        <v>49</v>
      </c>
      <c r="I308" s="52" t="n">
        <v>20</v>
      </c>
      <c r="J308" s="52" t="n">
        <v>30</v>
      </c>
      <c r="K308" s="71" t="n">
        <v>9.9</v>
      </c>
      <c r="L308" s="59"/>
      <c r="M308" s="38" t="n">
        <f aca="false">L308-(SUM(O308:R308))</f>
        <v>0</v>
      </c>
      <c r="N308" s="39" t="str">
        <f aca="false">IF(M308&lt;0,"ATENÇÃO","OK")</f>
        <v>OK</v>
      </c>
      <c r="O308" s="73"/>
      <c r="P308" s="73"/>
      <c r="Q308" s="73"/>
      <c r="R308" s="73"/>
    </row>
    <row r="309" customFormat="false" ht="15" hidden="false" customHeight="true" outlineLevel="0" collapsed="false">
      <c r="A309" s="48"/>
      <c r="B309" s="49"/>
      <c r="C309" s="50" t="n">
        <v>306</v>
      </c>
      <c r="D309" s="56" t="s">
        <v>496</v>
      </c>
      <c r="E309" s="68" t="s">
        <v>39</v>
      </c>
      <c r="F309" s="68" t="s">
        <v>497</v>
      </c>
      <c r="G309" s="69" t="s">
        <v>498</v>
      </c>
      <c r="H309" s="70" t="s">
        <v>42</v>
      </c>
      <c r="I309" s="52" t="n">
        <v>20</v>
      </c>
      <c r="J309" s="52" t="n">
        <v>30</v>
      </c>
      <c r="K309" s="71" t="n">
        <v>57</v>
      </c>
      <c r="L309" s="59" t="n">
        <v>50</v>
      </c>
      <c r="M309" s="38" t="n">
        <f aca="false">L309-(SUM(O309:R309))</f>
        <v>30</v>
      </c>
      <c r="N309" s="39" t="str">
        <f aca="false">IF(M309&lt;0,"ATENÇÃO","OK")</f>
        <v>OK</v>
      </c>
      <c r="O309" s="73"/>
      <c r="P309" s="146" t="n">
        <v>20</v>
      </c>
      <c r="Q309" s="73"/>
      <c r="R309" s="73"/>
    </row>
    <row r="310" customFormat="false" ht="15" hidden="false" customHeight="true" outlineLevel="0" collapsed="false">
      <c r="A310" s="48"/>
      <c r="B310" s="49"/>
      <c r="C310" s="50" t="n">
        <v>307</v>
      </c>
      <c r="D310" s="56" t="s">
        <v>499</v>
      </c>
      <c r="E310" s="68" t="s">
        <v>39</v>
      </c>
      <c r="F310" s="68" t="s">
        <v>497</v>
      </c>
      <c r="G310" s="69" t="s">
        <v>500</v>
      </c>
      <c r="H310" s="70" t="s">
        <v>42</v>
      </c>
      <c r="I310" s="52" t="n">
        <v>20</v>
      </c>
      <c r="J310" s="52" t="n">
        <v>30</v>
      </c>
      <c r="K310" s="71" t="n">
        <v>59.9</v>
      </c>
      <c r="L310" s="59"/>
      <c r="M310" s="38" t="n">
        <f aca="false">L310-(SUM(O310:R310))</f>
        <v>0</v>
      </c>
      <c r="N310" s="39" t="str">
        <f aca="false">IF(M310&lt;0,"ATENÇÃO","OK")</f>
        <v>OK</v>
      </c>
      <c r="O310" s="73"/>
      <c r="P310" s="73"/>
      <c r="Q310" s="73"/>
      <c r="R310" s="73"/>
    </row>
    <row r="311" customFormat="false" ht="15" hidden="false" customHeight="true" outlineLevel="0" collapsed="false">
      <c r="A311" s="48"/>
      <c r="B311" s="49"/>
      <c r="C311" s="50" t="n">
        <v>308</v>
      </c>
      <c r="D311" s="56" t="s">
        <v>501</v>
      </c>
      <c r="E311" s="68" t="s">
        <v>39</v>
      </c>
      <c r="F311" s="68" t="s">
        <v>497</v>
      </c>
      <c r="G311" s="69" t="s">
        <v>500</v>
      </c>
      <c r="H311" s="70" t="s">
        <v>42</v>
      </c>
      <c r="I311" s="52" t="n">
        <v>20</v>
      </c>
      <c r="J311" s="52" t="n">
        <v>30</v>
      </c>
      <c r="K311" s="71" t="n">
        <v>14.9</v>
      </c>
      <c r="L311" s="59"/>
      <c r="M311" s="38" t="n">
        <f aca="false">L311-(SUM(O311:R311))</f>
        <v>0</v>
      </c>
      <c r="N311" s="39" t="str">
        <f aca="false">IF(M311&lt;0,"ATENÇÃO","OK")</f>
        <v>OK</v>
      </c>
      <c r="O311" s="73"/>
      <c r="P311" s="73"/>
      <c r="Q311" s="73"/>
      <c r="R311" s="73"/>
    </row>
    <row r="312" customFormat="false" ht="15" hidden="false" customHeight="true" outlineLevel="0" collapsed="false">
      <c r="A312" s="48"/>
      <c r="B312" s="49"/>
      <c r="C312" s="57" t="n">
        <v>309</v>
      </c>
      <c r="D312" s="56" t="s">
        <v>502</v>
      </c>
      <c r="E312" s="68" t="s">
        <v>39</v>
      </c>
      <c r="F312" s="68" t="s">
        <v>503</v>
      </c>
      <c r="G312" s="69" t="s">
        <v>494</v>
      </c>
      <c r="H312" s="70" t="s">
        <v>42</v>
      </c>
      <c r="I312" s="52" t="n">
        <v>20</v>
      </c>
      <c r="J312" s="52" t="n">
        <v>30</v>
      </c>
      <c r="K312" s="71" t="n">
        <v>9.45</v>
      </c>
      <c r="L312" s="59" t="n">
        <v>50</v>
      </c>
      <c r="M312" s="38" t="n">
        <f aca="false">L312-(SUM(O312:R312))</f>
        <v>10</v>
      </c>
      <c r="N312" s="39" t="str">
        <f aca="false">IF(M312&lt;0,"ATENÇÃO","OK")</f>
        <v>OK</v>
      </c>
      <c r="O312" s="41" t="n">
        <v>20</v>
      </c>
      <c r="P312" s="146" t="n">
        <v>20</v>
      </c>
      <c r="Q312" s="73"/>
      <c r="R312" s="73"/>
    </row>
    <row r="313" customFormat="false" ht="15" hidden="false" customHeight="true" outlineLevel="0" collapsed="false">
      <c r="A313" s="48"/>
      <c r="B313" s="49"/>
      <c r="C313" s="50" t="n">
        <v>310</v>
      </c>
      <c r="D313" s="56" t="s">
        <v>504</v>
      </c>
      <c r="E313" s="68" t="s">
        <v>39</v>
      </c>
      <c r="F313" s="68" t="s">
        <v>480</v>
      </c>
      <c r="G313" s="69" t="n">
        <v>4032</v>
      </c>
      <c r="H313" s="70" t="s">
        <v>42</v>
      </c>
      <c r="I313" s="52" t="n">
        <v>20</v>
      </c>
      <c r="J313" s="52" t="n">
        <v>30</v>
      </c>
      <c r="K313" s="71" t="n">
        <v>12</v>
      </c>
      <c r="L313" s="59" t="n">
        <v>50</v>
      </c>
      <c r="M313" s="38" t="n">
        <f aca="false">L313-(SUM(O313:R313))</f>
        <v>50</v>
      </c>
      <c r="N313" s="39" t="str">
        <f aca="false">IF(M313&lt;0,"ATENÇÃO","OK")</f>
        <v>OK</v>
      </c>
      <c r="O313" s="73"/>
      <c r="P313" s="147"/>
      <c r="Q313" s="73"/>
      <c r="R313" s="73"/>
    </row>
    <row r="314" customFormat="false" ht="15" hidden="false" customHeight="true" outlineLevel="0" collapsed="false">
      <c r="A314" s="48"/>
      <c r="B314" s="49"/>
      <c r="C314" s="50" t="n">
        <v>311</v>
      </c>
      <c r="D314" s="56" t="s">
        <v>505</v>
      </c>
      <c r="E314" s="68" t="s">
        <v>39</v>
      </c>
      <c r="F314" s="68" t="s">
        <v>506</v>
      </c>
      <c r="G314" s="69" t="n">
        <v>1851</v>
      </c>
      <c r="H314" s="70" t="s">
        <v>42</v>
      </c>
      <c r="I314" s="52" t="n">
        <v>20</v>
      </c>
      <c r="J314" s="52" t="n">
        <v>30</v>
      </c>
      <c r="K314" s="71" t="n">
        <v>29.9</v>
      </c>
      <c r="L314" s="59" t="n">
        <v>25</v>
      </c>
      <c r="M314" s="38" t="n">
        <f aca="false">L314-(SUM(O314:R314))</f>
        <v>15</v>
      </c>
      <c r="N314" s="39" t="str">
        <f aca="false">IF(M314&lt;0,"ATENÇÃO","OK")</f>
        <v>OK</v>
      </c>
      <c r="O314" s="73"/>
      <c r="P314" s="146" t="n">
        <v>10</v>
      </c>
      <c r="Q314" s="73"/>
      <c r="R314" s="73"/>
    </row>
    <row r="315" customFormat="false" ht="15" hidden="false" customHeight="true" outlineLevel="0" collapsed="false">
      <c r="A315" s="48"/>
      <c r="B315" s="49"/>
      <c r="C315" s="50" t="n">
        <v>312</v>
      </c>
      <c r="D315" s="67" t="s">
        <v>507</v>
      </c>
      <c r="E315" s="68" t="s">
        <v>39</v>
      </c>
      <c r="F315" s="68" t="s">
        <v>480</v>
      </c>
      <c r="G315" s="69" t="s">
        <v>508</v>
      </c>
      <c r="H315" s="70" t="s">
        <v>49</v>
      </c>
      <c r="I315" s="52" t="n">
        <v>20</v>
      </c>
      <c r="J315" s="52" t="n">
        <v>30</v>
      </c>
      <c r="K315" s="71" t="n">
        <v>19.9</v>
      </c>
      <c r="L315" s="59" t="n">
        <v>50</v>
      </c>
      <c r="M315" s="38" t="n">
        <f aca="false">L315-(SUM(O315:R315))</f>
        <v>50</v>
      </c>
      <c r="N315" s="39" t="str">
        <f aca="false">IF(M315&lt;0,"ATENÇÃO","OK")</f>
        <v>OK</v>
      </c>
      <c r="O315" s="73"/>
      <c r="P315" s="73"/>
      <c r="Q315" s="73"/>
      <c r="R315" s="73"/>
    </row>
    <row r="316" customFormat="false" ht="15" hidden="false" customHeight="true" outlineLevel="0" collapsed="false">
      <c r="A316" s="48"/>
      <c r="B316" s="49"/>
      <c r="C316" s="57" t="n">
        <v>313</v>
      </c>
      <c r="D316" s="67" t="s">
        <v>509</v>
      </c>
      <c r="E316" s="68" t="s">
        <v>39</v>
      </c>
      <c r="F316" s="68" t="s">
        <v>487</v>
      </c>
      <c r="G316" s="69" t="s">
        <v>510</v>
      </c>
      <c r="H316" s="70" t="s">
        <v>49</v>
      </c>
      <c r="I316" s="52" t="n">
        <v>20</v>
      </c>
      <c r="J316" s="52" t="n">
        <v>30</v>
      </c>
      <c r="K316" s="71" t="n">
        <v>65</v>
      </c>
      <c r="L316" s="59"/>
      <c r="M316" s="38" t="n">
        <f aca="false">L316-(SUM(O316:R316))</f>
        <v>0</v>
      </c>
      <c r="N316" s="39" t="str">
        <f aca="false">IF(M316&lt;0,"ATENÇÃO","OK")</f>
        <v>OK</v>
      </c>
      <c r="O316" s="73"/>
      <c r="P316" s="73"/>
      <c r="Q316" s="73"/>
      <c r="R316" s="73"/>
    </row>
    <row r="317" customFormat="false" ht="15" hidden="false" customHeight="true" outlineLevel="0" collapsed="false">
      <c r="A317" s="48"/>
      <c r="B317" s="49"/>
      <c r="C317" s="50" t="n">
        <v>314</v>
      </c>
      <c r="D317" s="67" t="s">
        <v>511</v>
      </c>
      <c r="E317" s="68" t="s">
        <v>39</v>
      </c>
      <c r="F317" s="68" t="s">
        <v>480</v>
      </c>
      <c r="G317" s="69" t="n">
        <v>5441</v>
      </c>
      <c r="H317" s="70" t="s">
        <v>49</v>
      </c>
      <c r="I317" s="52" t="n">
        <v>20</v>
      </c>
      <c r="J317" s="52" t="n">
        <v>30</v>
      </c>
      <c r="K317" s="71" t="n">
        <v>16</v>
      </c>
      <c r="L317" s="59"/>
      <c r="M317" s="38" t="n">
        <f aca="false">L317-(SUM(O317:R317))</f>
        <v>0</v>
      </c>
      <c r="N317" s="39" t="str">
        <f aca="false">IF(M317&lt;0,"ATENÇÃO","OK")</f>
        <v>OK</v>
      </c>
      <c r="O317" s="73"/>
      <c r="P317" s="73"/>
      <c r="Q317" s="73"/>
      <c r="R317" s="73"/>
    </row>
    <row r="318" customFormat="false" ht="15" hidden="false" customHeight="true" outlineLevel="0" collapsed="false">
      <c r="A318" s="48"/>
      <c r="B318" s="49"/>
      <c r="C318" s="50" t="n">
        <v>315</v>
      </c>
      <c r="D318" s="67" t="s">
        <v>512</v>
      </c>
      <c r="E318" s="68" t="s">
        <v>39</v>
      </c>
      <c r="F318" s="68" t="s">
        <v>480</v>
      </c>
      <c r="G318" s="69" t="n">
        <v>5416</v>
      </c>
      <c r="H318" s="70" t="s">
        <v>49</v>
      </c>
      <c r="I318" s="52" t="n">
        <v>20</v>
      </c>
      <c r="J318" s="52" t="n">
        <v>30</v>
      </c>
      <c r="K318" s="71" t="n">
        <v>8.9</v>
      </c>
      <c r="L318" s="59"/>
      <c r="M318" s="38" t="n">
        <f aca="false">L318-(SUM(O318:R318))</f>
        <v>0</v>
      </c>
      <c r="N318" s="39" t="str">
        <f aca="false">IF(M318&lt;0,"ATENÇÃO","OK")</f>
        <v>OK</v>
      </c>
      <c r="O318" s="73"/>
      <c r="P318" s="73"/>
      <c r="Q318" s="73"/>
      <c r="R318" s="73"/>
    </row>
    <row r="319" customFormat="false" ht="15" hidden="false" customHeight="true" outlineLevel="0" collapsed="false">
      <c r="A319" s="48"/>
      <c r="B319" s="49"/>
      <c r="C319" s="50" t="n">
        <v>316</v>
      </c>
      <c r="D319" s="67" t="s">
        <v>513</v>
      </c>
      <c r="E319" s="68" t="s">
        <v>39</v>
      </c>
      <c r="F319" s="68" t="s">
        <v>514</v>
      </c>
      <c r="G319" s="69" t="s">
        <v>515</v>
      </c>
      <c r="H319" s="70" t="s">
        <v>49</v>
      </c>
      <c r="I319" s="52" t="n">
        <v>20</v>
      </c>
      <c r="J319" s="52" t="n">
        <v>30</v>
      </c>
      <c r="K319" s="71" t="n">
        <v>59.9</v>
      </c>
      <c r="L319" s="59"/>
      <c r="M319" s="38" t="n">
        <f aca="false">L319-(SUM(O319:R319))</f>
        <v>0</v>
      </c>
      <c r="N319" s="39" t="str">
        <f aca="false">IF(M319&lt;0,"ATENÇÃO","OK")</f>
        <v>OK</v>
      </c>
      <c r="O319" s="73"/>
      <c r="P319" s="73"/>
      <c r="Q319" s="73"/>
      <c r="R319" s="73"/>
    </row>
    <row r="320" customFormat="false" ht="15" hidden="false" customHeight="true" outlineLevel="0" collapsed="false">
      <c r="A320" s="48"/>
      <c r="B320" s="49"/>
      <c r="C320" s="57" t="n">
        <v>317</v>
      </c>
      <c r="D320" s="67" t="s">
        <v>516</v>
      </c>
      <c r="E320" s="68" t="s">
        <v>39</v>
      </c>
      <c r="F320" s="68" t="s">
        <v>517</v>
      </c>
      <c r="G320" s="69" t="s">
        <v>518</v>
      </c>
      <c r="H320" s="70" t="s">
        <v>49</v>
      </c>
      <c r="I320" s="52" t="n">
        <v>20</v>
      </c>
      <c r="J320" s="52" t="n">
        <v>30</v>
      </c>
      <c r="K320" s="71" t="n">
        <v>16.9</v>
      </c>
      <c r="L320" s="59"/>
      <c r="M320" s="38" t="n">
        <f aca="false">L320-(SUM(O320:R320))</f>
        <v>0</v>
      </c>
      <c r="N320" s="39" t="str">
        <f aca="false">IF(M320&lt;0,"ATENÇÃO","OK")</f>
        <v>OK</v>
      </c>
      <c r="O320" s="73"/>
      <c r="P320" s="73"/>
      <c r="Q320" s="73"/>
      <c r="R320" s="73"/>
    </row>
    <row r="321" customFormat="false" ht="15" hidden="false" customHeight="true" outlineLevel="0" collapsed="false">
      <c r="A321" s="48"/>
      <c r="B321" s="49"/>
      <c r="C321" s="50" t="n">
        <v>318</v>
      </c>
      <c r="D321" s="51" t="s">
        <v>519</v>
      </c>
      <c r="E321" s="68" t="s">
        <v>39</v>
      </c>
      <c r="F321" s="68" t="s">
        <v>480</v>
      </c>
      <c r="G321" s="69" t="n">
        <v>1960</v>
      </c>
      <c r="H321" s="70" t="s">
        <v>49</v>
      </c>
      <c r="I321" s="52" t="n">
        <v>20</v>
      </c>
      <c r="J321" s="52" t="n">
        <v>30</v>
      </c>
      <c r="K321" s="71" t="n">
        <v>29.9</v>
      </c>
      <c r="L321" s="59"/>
      <c r="M321" s="38" t="n">
        <f aca="false">L321-(SUM(O321:R321))</f>
        <v>0</v>
      </c>
      <c r="N321" s="39" t="str">
        <f aca="false">IF(M321&lt;0,"ATENÇÃO","OK")</f>
        <v>OK</v>
      </c>
      <c r="O321" s="73"/>
      <c r="P321" s="73"/>
      <c r="Q321" s="73"/>
      <c r="R321" s="73"/>
    </row>
    <row r="322" customFormat="false" ht="15" hidden="false" customHeight="true" outlineLevel="0" collapsed="false">
      <c r="A322" s="48"/>
      <c r="B322" s="49"/>
      <c r="C322" s="50" t="n">
        <v>319</v>
      </c>
      <c r="D322" s="51" t="s">
        <v>520</v>
      </c>
      <c r="E322" s="68" t="s">
        <v>39</v>
      </c>
      <c r="F322" s="68" t="s">
        <v>480</v>
      </c>
      <c r="G322" s="69" t="s">
        <v>521</v>
      </c>
      <c r="H322" s="70" t="s">
        <v>49</v>
      </c>
      <c r="I322" s="52" t="n">
        <v>20</v>
      </c>
      <c r="J322" s="52" t="n">
        <v>30</v>
      </c>
      <c r="K322" s="71" t="n">
        <v>12</v>
      </c>
      <c r="L322" s="59"/>
      <c r="M322" s="38" t="n">
        <f aca="false">L322-(SUM(O322:R322))</f>
        <v>0</v>
      </c>
      <c r="N322" s="39" t="str">
        <f aca="false">IF(M322&lt;0,"ATENÇÃO","OK")</f>
        <v>OK</v>
      </c>
      <c r="O322" s="73"/>
      <c r="P322" s="73"/>
      <c r="Q322" s="73"/>
      <c r="R322" s="73"/>
    </row>
    <row r="323" customFormat="false" ht="15" hidden="false" customHeight="true" outlineLevel="0" collapsed="false">
      <c r="A323" s="48"/>
      <c r="B323" s="49"/>
      <c r="C323" s="50" t="n">
        <v>320</v>
      </c>
      <c r="D323" s="67" t="s">
        <v>522</v>
      </c>
      <c r="E323" s="68" t="s">
        <v>39</v>
      </c>
      <c r="F323" s="68" t="s">
        <v>491</v>
      </c>
      <c r="G323" s="69" t="n">
        <v>300675</v>
      </c>
      <c r="H323" s="70" t="s">
        <v>49</v>
      </c>
      <c r="I323" s="52" t="n">
        <v>20</v>
      </c>
      <c r="J323" s="52" t="n">
        <v>30</v>
      </c>
      <c r="K323" s="71" t="n">
        <v>35</v>
      </c>
      <c r="L323" s="59"/>
      <c r="M323" s="38" t="n">
        <f aca="false">L323-(SUM(O323:R323))</f>
        <v>0</v>
      </c>
      <c r="N323" s="39" t="str">
        <f aca="false">IF(M323&lt;0,"ATENÇÃO","OK")</f>
        <v>OK</v>
      </c>
      <c r="O323" s="73"/>
      <c r="P323" s="73"/>
      <c r="Q323" s="73"/>
      <c r="R323" s="73"/>
    </row>
    <row r="324" customFormat="false" ht="15" hidden="false" customHeight="true" outlineLevel="0" collapsed="false">
      <c r="A324" s="48"/>
      <c r="B324" s="49"/>
      <c r="C324" s="57" t="n">
        <v>321</v>
      </c>
      <c r="D324" s="67" t="s">
        <v>523</v>
      </c>
      <c r="E324" s="68" t="s">
        <v>39</v>
      </c>
      <c r="F324" s="68" t="s">
        <v>480</v>
      </c>
      <c r="G324" s="69" t="n">
        <v>20246</v>
      </c>
      <c r="H324" s="70" t="s">
        <v>49</v>
      </c>
      <c r="I324" s="52" t="n">
        <v>20</v>
      </c>
      <c r="J324" s="52" t="n">
        <v>30</v>
      </c>
      <c r="K324" s="71" t="n">
        <v>22.42</v>
      </c>
      <c r="L324" s="59"/>
      <c r="M324" s="38" t="n">
        <f aca="false">L324-(SUM(O324:R324))</f>
        <v>0</v>
      </c>
      <c r="N324" s="39" t="str">
        <f aca="false">IF(M324&lt;0,"ATENÇÃO","OK")</f>
        <v>OK</v>
      </c>
      <c r="O324" s="73"/>
      <c r="P324" s="73"/>
      <c r="Q324" s="73"/>
      <c r="R324" s="73"/>
    </row>
    <row r="325" customFormat="false" ht="15" hidden="false" customHeight="true" outlineLevel="0" collapsed="false">
      <c r="A325" s="48"/>
      <c r="B325" s="49"/>
      <c r="C325" s="50" t="n">
        <v>322</v>
      </c>
      <c r="D325" s="67" t="s">
        <v>524</v>
      </c>
      <c r="E325" s="68" t="s">
        <v>39</v>
      </c>
      <c r="F325" s="68" t="s">
        <v>497</v>
      </c>
      <c r="G325" s="69" t="n">
        <v>174461372</v>
      </c>
      <c r="H325" s="70" t="s">
        <v>49</v>
      </c>
      <c r="I325" s="52" t="n">
        <v>20</v>
      </c>
      <c r="J325" s="52" t="n">
        <v>30</v>
      </c>
      <c r="K325" s="71" t="n">
        <v>19.9</v>
      </c>
      <c r="L325" s="59"/>
      <c r="M325" s="38" t="n">
        <f aca="false">L325-(SUM(O325:R325))</f>
        <v>0</v>
      </c>
      <c r="N325" s="39" t="str">
        <f aca="false">IF(M325&lt;0,"ATENÇÃO","OK")</f>
        <v>OK</v>
      </c>
      <c r="O325" s="73"/>
      <c r="P325" s="73"/>
      <c r="Q325" s="73"/>
      <c r="R325" s="73"/>
    </row>
    <row r="326" customFormat="false" ht="15" hidden="false" customHeight="true" outlineLevel="0" collapsed="false">
      <c r="A326" s="48"/>
      <c r="B326" s="49"/>
      <c r="C326" s="50" t="n">
        <v>323</v>
      </c>
      <c r="D326" s="67" t="s">
        <v>525</v>
      </c>
      <c r="E326" s="68" t="s">
        <v>39</v>
      </c>
      <c r="F326" s="68" t="s">
        <v>480</v>
      </c>
      <c r="G326" s="69" t="n">
        <v>20228</v>
      </c>
      <c r="H326" s="70" t="s">
        <v>49</v>
      </c>
      <c r="I326" s="52" t="n">
        <v>20</v>
      </c>
      <c r="J326" s="52" t="n">
        <v>30</v>
      </c>
      <c r="K326" s="71" t="n">
        <v>54.96</v>
      </c>
      <c r="L326" s="59"/>
      <c r="M326" s="38" t="n">
        <f aca="false">L326-(SUM(O326:R326))</f>
        <v>0</v>
      </c>
      <c r="N326" s="39" t="str">
        <f aca="false">IF(M326&lt;0,"ATENÇÃO","OK")</f>
        <v>OK</v>
      </c>
      <c r="O326" s="73"/>
      <c r="P326" s="73"/>
      <c r="Q326" s="73"/>
      <c r="R326" s="73"/>
    </row>
    <row r="327" customFormat="false" ht="15" hidden="false" customHeight="true" outlineLevel="0" collapsed="false">
      <c r="A327" s="48"/>
      <c r="B327" s="49"/>
      <c r="C327" s="50" t="n">
        <v>324</v>
      </c>
      <c r="D327" s="67" t="s">
        <v>526</v>
      </c>
      <c r="E327" s="68" t="s">
        <v>39</v>
      </c>
      <c r="F327" s="68" t="s">
        <v>480</v>
      </c>
      <c r="G327" s="69" t="n">
        <v>20240</v>
      </c>
      <c r="H327" s="70" t="s">
        <v>49</v>
      </c>
      <c r="I327" s="52" t="n">
        <v>20</v>
      </c>
      <c r="J327" s="52" t="n">
        <v>30</v>
      </c>
      <c r="K327" s="71" t="n">
        <v>15.9</v>
      </c>
      <c r="L327" s="59"/>
      <c r="M327" s="38" t="n">
        <f aca="false">L327-(SUM(O327:R327))</f>
        <v>0</v>
      </c>
      <c r="N327" s="39" t="str">
        <f aca="false">IF(M327&lt;0,"ATENÇÃO","OK")</f>
        <v>OK</v>
      </c>
      <c r="O327" s="73"/>
      <c r="P327" s="73"/>
      <c r="Q327" s="73"/>
      <c r="R327" s="73"/>
    </row>
    <row r="328" customFormat="false" ht="15" hidden="false" customHeight="true" outlineLevel="0" collapsed="false">
      <c r="A328" s="48"/>
      <c r="B328" s="49"/>
      <c r="C328" s="57" t="n">
        <v>325</v>
      </c>
      <c r="D328" s="67" t="s">
        <v>527</v>
      </c>
      <c r="E328" s="68" t="s">
        <v>39</v>
      </c>
      <c r="F328" s="68" t="s">
        <v>480</v>
      </c>
      <c r="G328" s="69" t="n">
        <v>20241</v>
      </c>
      <c r="H328" s="70" t="s">
        <v>49</v>
      </c>
      <c r="I328" s="52" t="n">
        <v>20</v>
      </c>
      <c r="J328" s="52" t="n">
        <v>30</v>
      </c>
      <c r="K328" s="71" t="n">
        <v>15.9</v>
      </c>
      <c r="L328" s="59"/>
      <c r="M328" s="38" t="n">
        <f aca="false">L328-(SUM(O328:R328))</f>
        <v>0</v>
      </c>
      <c r="N328" s="39" t="str">
        <f aca="false">IF(M328&lt;0,"ATENÇÃO","OK")</f>
        <v>OK</v>
      </c>
      <c r="O328" s="73"/>
      <c r="P328" s="73"/>
      <c r="Q328" s="73"/>
      <c r="R328" s="73"/>
    </row>
    <row r="329" customFormat="false" ht="15" hidden="false" customHeight="true" outlineLevel="0" collapsed="false">
      <c r="A329" s="48"/>
      <c r="B329" s="49"/>
      <c r="C329" s="50" t="n">
        <v>326</v>
      </c>
      <c r="D329" s="67" t="s">
        <v>528</v>
      </c>
      <c r="E329" s="68" t="s">
        <v>39</v>
      </c>
      <c r="F329" s="68" t="s">
        <v>480</v>
      </c>
      <c r="G329" s="69" t="n">
        <v>20245</v>
      </c>
      <c r="H329" s="70" t="s">
        <v>49</v>
      </c>
      <c r="I329" s="52" t="n">
        <v>20</v>
      </c>
      <c r="J329" s="52" t="n">
        <v>30</v>
      </c>
      <c r="K329" s="71" t="n">
        <v>19.9</v>
      </c>
      <c r="L329" s="59"/>
      <c r="M329" s="38" t="n">
        <f aca="false">L329-(SUM(O329:R329))</f>
        <v>0</v>
      </c>
      <c r="N329" s="39" t="str">
        <f aca="false">IF(M329&lt;0,"ATENÇÃO","OK")</f>
        <v>OK</v>
      </c>
      <c r="O329" s="73"/>
      <c r="P329" s="73"/>
      <c r="Q329" s="73"/>
      <c r="R329" s="73"/>
    </row>
    <row r="330" customFormat="false" ht="15" hidden="false" customHeight="true" outlineLevel="0" collapsed="false">
      <c r="A330" s="48"/>
      <c r="B330" s="49"/>
      <c r="C330" s="50" t="n">
        <v>327</v>
      </c>
      <c r="D330" s="67" t="s">
        <v>529</v>
      </c>
      <c r="E330" s="68" t="s">
        <v>39</v>
      </c>
      <c r="F330" s="68" t="s">
        <v>480</v>
      </c>
      <c r="G330" s="69" t="n">
        <v>20240</v>
      </c>
      <c r="H330" s="70" t="s">
        <v>49</v>
      </c>
      <c r="I330" s="52" t="n">
        <v>20</v>
      </c>
      <c r="J330" s="52" t="n">
        <v>30</v>
      </c>
      <c r="K330" s="71" t="n">
        <v>15.9</v>
      </c>
      <c r="L330" s="59"/>
      <c r="M330" s="38" t="n">
        <f aca="false">L330-(SUM(O330:R330))</f>
        <v>0</v>
      </c>
      <c r="N330" s="39" t="str">
        <f aca="false">IF(M330&lt;0,"ATENÇÃO","OK")</f>
        <v>OK</v>
      </c>
      <c r="O330" s="73"/>
      <c r="P330" s="73"/>
      <c r="Q330" s="73"/>
      <c r="R330" s="73"/>
    </row>
    <row r="331" customFormat="false" ht="15" hidden="false" customHeight="true" outlineLevel="0" collapsed="false">
      <c r="A331" s="48"/>
      <c r="B331" s="49"/>
      <c r="C331" s="50" t="n">
        <v>328</v>
      </c>
      <c r="D331" s="51" t="s">
        <v>530</v>
      </c>
      <c r="E331" s="68" t="s">
        <v>39</v>
      </c>
      <c r="F331" s="68" t="s">
        <v>480</v>
      </c>
      <c r="G331" s="69" t="n">
        <v>1966</v>
      </c>
      <c r="H331" s="70" t="s">
        <v>42</v>
      </c>
      <c r="I331" s="52" t="n">
        <v>20</v>
      </c>
      <c r="J331" s="52" t="n">
        <v>30</v>
      </c>
      <c r="K331" s="71" t="n">
        <v>48</v>
      </c>
      <c r="L331" s="59"/>
      <c r="M331" s="38" t="n">
        <f aca="false">L331-(SUM(O331:R331))</f>
        <v>0</v>
      </c>
      <c r="N331" s="39" t="str">
        <f aca="false">IF(M331&lt;0,"ATENÇÃO","OK")</f>
        <v>OK</v>
      </c>
      <c r="O331" s="73"/>
      <c r="P331" s="73"/>
      <c r="Q331" s="73"/>
      <c r="R331" s="73"/>
    </row>
    <row r="332" customFormat="false" ht="15" hidden="false" customHeight="true" outlineLevel="0" collapsed="false">
      <c r="A332" s="48"/>
      <c r="B332" s="49"/>
      <c r="C332" s="57" t="n">
        <v>329</v>
      </c>
      <c r="D332" s="51" t="s">
        <v>531</v>
      </c>
      <c r="E332" s="68" t="s">
        <v>39</v>
      </c>
      <c r="F332" s="68" t="s">
        <v>480</v>
      </c>
      <c r="G332" s="69" t="n">
        <v>1833</v>
      </c>
      <c r="H332" s="70" t="s">
        <v>42</v>
      </c>
      <c r="I332" s="52" t="n">
        <v>20</v>
      </c>
      <c r="J332" s="52" t="n">
        <v>30</v>
      </c>
      <c r="K332" s="71" t="n">
        <v>39.9</v>
      </c>
      <c r="L332" s="59"/>
      <c r="M332" s="38" t="n">
        <f aca="false">L332-(SUM(O332:R332))</f>
        <v>0</v>
      </c>
      <c r="N332" s="39" t="str">
        <f aca="false">IF(M332&lt;0,"ATENÇÃO","OK")</f>
        <v>OK</v>
      </c>
      <c r="O332" s="73"/>
      <c r="P332" s="73"/>
      <c r="Q332" s="73"/>
      <c r="R332" s="73"/>
    </row>
    <row r="333" customFormat="false" ht="15" hidden="false" customHeight="true" outlineLevel="0" collapsed="false">
      <c r="A333" s="48"/>
      <c r="B333" s="49"/>
      <c r="C333" s="50" t="n">
        <v>330</v>
      </c>
      <c r="D333" s="51" t="s">
        <v>532</v>
      </c>
      <c r="E333" s="68" t="s">
        <v>39</v>
      </c>
      <c r="F333" s="68" t="s">
        <v>480</v>
      </c>
      <c r="G333" s="69" t="n">
        <v>1971</v>
      </c>
      <c r="H333" s="70" t="s">
        <v>49</v>
      </c>
      <c r="I333" s="52" t="n">
        <v>20</v>
      </c>
      <c r="J333" s="52" t="n">
        <v>30</v>
      </c>
      <c r="K333" s="71" t="n">
        <v>39.9</v>
      </c>
      <c r="L333" s="59" t="n">
        <v>50</v>
      </c>
      <c r="M333" s="38" t="n">
        <f aca="false">L333-(SUM(O333:R333))</f>
        <v>50</v>
      </c>
      <c r="N333" s="39" t="str">
        <f aca="false">IF(M333&lt;0,"ATENÇÃO","OK")</f>
        <v>OK</v>
      </c>
      <c r="O333" s="73"/>
      <c r="P333" s="73"/>
      <c r="Q333" s="73"/>
      <c r="R333" s="73"/>
    </row>
    <row r="334" customFormat="false" ht="15" hidden="false" customHeight="true" outlineLevel="0" collapsed="false">
      <c r="A334" s="48"/>
      <c r="B334" s="49"/>
      <c r="C334" s="50" t="n">
        <v>331</v>
      </c>
      <c r="D334" s="80" t="s">
        <v>533</v>
      </c>
      <c r="E334" s="68" t="s">
        <v>39</v>
      </c>
      <c r="F334" s="68" t="s">
        <v>480</v>
      </c>
      <c r="G334" s="69" t="n">
        <v>20245</v>
      </c>
      <c r="H334" s="70" t="s">
        <v>181</v>
      </c>
      <c r="I334" s="52" t="n">
        <v>20</v>
      </c>
      <c r="J334" s="52" t="n">
        <v>30</v>
      </c>
      <c r="K334" s="71" t="n">
        <v>19.9</v>
      </c>
      <c r="L334" s="59"/>
      <c r="M334" s="38" t="n">
        <f aca="false">L334-(SUM(O334:R334))</f>
        <v>0</v>
      </c>
      <c r="N334" s="39" t="str">
        <f aca="false">IF(M334&lt;0,"ATENÇÃO","OK")</f>
        <v>OK</v>
      </c>
      <c r="O334" s="73"/>
      <c r="P334" s="73"/>
      <c r="Q334" s="73"/>
      <c r="R334" s="73"/>
    </row>
    <row r="335" customFormat="false" ht="15" hidden="false" customHeight="true" outlineLevel="0" collapsed="false">
      <c r="A335" s="48"/>
      <c r="B335" s="49"/>
      <c r="C335" s="50" t="n">
        <v>332</v>
      </c>
      <c r="D335" s="51" t="s">
        <v>534</v>
      </c>
      <c r="E335" s="68" t="s">
        <v>535</v>
      </c>
      <c r="F335" s="68" t="s">
        <v>536</v>
      </c>
      <c r="G335" s="69" t="s">
        <v>537</v>
      </c>
      <c r="H335" s="70" t="s">
        <v>181</v>
      </c>
      <c r="I335" s="52" t="n">
        <v>20</v>
      </c>
      <c r="J335" s="52" t="n">
        <v>30</v>
      </c>
      <c r="K335" s="71" t="n">
        <v>30</v>
      </c>
      <c r="L335" s="59"/>
      <c r="M335" s="38" t="n">
        <f aca="false">L335-(SUM(O335:R335))</f>
        <v>0</v>
      </c>
      <c r="N335" s="39" t="str">
        <f aca="false">IF(M335&lt;0,"ATENÇÃO","OK")</f>
        <v>OK</v>
      </c>
      <c r="O335" s="73"/>
      <c r="P335" s="73"/>
      <c r="Q335" s="73"/>
      <c r="R335" s="73"/>
    </row>
    <row r="336" customFormat="false" ht="15" hidden="false" customHeight="true" outlineLevel="0" collapsed="false">
      <c r="A336" s="48"/>
      <c r="B336" s="49"/>
      <c r="C336" s="57" t="n">
        <v>333</v>
      </c>
      <c r="D336" s="67" t="s">
        <v>538</v>
      </c>
      <c r="E336" s="68" t="s">
        <v>39</v>
      </c>
      <c r="F336" s="68" t="s">
        <v>539</v>
      </c>
      <c r="G336" s="69" t="s">
        <v>540</v>
      </c>
      <c r="H336" s="70" t="s">
        <v>181</v>
      </c>
      <c r="I336" s="52" t="n">
        <v>20</v>
      </c>
      <c r="J336" s="52" t="n">
        <v>30</v>
      </c>
      <c r="K336" s="71" t="n">
        <v>110</v>
      </c>
      <c r="L336" s="59"/>
      <c r="M336" s="38" t="n">
        <f aca="false">L336-(SUM(O336:R336))</f>
        <v>0</v>
      </c>
      <c r="N336" s="39" t="str">
        <f aca="false">IF(M336&lt;0,"ATENÇÃO","OK")</f>
        <v>OK</v>
      </c>
      <c r="O336" s="73"/>
      <c r="P336" s="73"/>
      <c r="Q336" s="73"/>
      <c r="R336" s="73"/>
    </row>
    <row r="337" customFormat="false" ht="15" hidden="false" customHeight="true" outlineLevel="0" collapsed="false">
      <c r="A337" s="48"/>
      <c r="B337" s="49"/>
      <c r="C337" s="50" t="n">
        <v>334</v>
      </c>
      <c r="D337" s="67" t="s">
        <v>541</v>
      </c>
      <c r="E337" s="68" t="s">
        <v>39</v>
      </c>
      <c r="F337" s="68" t="s">
        <v>539</v>
      </c>
      <c r="G337" s="69" t="s">
        <v>540</v>
      </c>
      <c r="H337" s="70" t="s">
        <v>181</v>
      </c>
      <c r="I337" s="52" t="n">
        <v>20</v>
      </c>
      <c r="J337" s="52" t="n">
        <v>30</v>
      </c>
      <c r="K337" s="71" t="n">
        <v>150</v>
      </c>
      <c r="L337" s="59"/>
      <c r="M337" s="38" t="n">
        <f aca="false">L337-(SUM(O337:R337))</f>
        <v>0</v>
      </c>
      <c r="N337" s="39" t="str">
        <f aca="false">IF(M337&lt;0,"ATENÇÃO","OK")</f>
        <v>OK</v>
      </c>
      <c r="O337" s="73"/>
      <c r="P337" s="73"/>
      <c r="Q337" s="73"/>
      <c r="R337" s="73"/>
    </row>
    <row r="338" customFormat="false" ht="15" hidden="false" customHeight="true" outlineLevel="0" collapsed="false">
      <c r="A338" s="48"/>
      <c r="B338" s="49"/>
      <c r="C338" s="50" t="n">
        <v>335</v>
      </c>
      <c r="D338" s="67" t="s">
        <v>542</v>
      </c>
      <c r="E338" s="68" t="s">
        <v>39</v>
      </c>
      <c r="F338" s="68" t="s">
        <v>539</v>
      </c>
      <c r="G338" s="69" t="s">
        <v>540</v>
      </c>
      <c r="H338" s="70" t="s">
        <v>181</v>
      </c>
      <c r="I338" s="52" t="n">
        <v>20</v>
      </c>
      <c r="J338" s="52" t="n">
        <v>30</v>
      </c>
      <c r="K338" s="71" t="n">
        <v>250</v>
      </c>
      <c r="L338" s="59"/>
      <c r="M338" s="38" t="n">
        <f aca="false">L338-(SUM(O338:R338))</f>
        <v>0</v>
      </c>
      <c r="N338" s="39" t="str">
        <f aca="false">IF(M338&lt;0,"ATENÇÃO","OK")</f>
        <v>OK</v>
      </c>
      <c r="O338" s="73"/>
      <c r="P338" s="73"/>
      <c r="Q338" s="73"/>
      <c r="R338" s="73"/>
    </row>
    <row r="339" customFormat="false" ht="15" hidden="false" customHeight="true" outlineLevel="0" collapsed="false">
      <c r="A339" s="48"/>
      <c r="B339" s="49"/>
      <c r="C339" s="50" t="n">
        <v>336</v>
      </c>
      <c r="D339" s="67" t="s">
        <v>543</v>
      </c>
      <c r="E339" s="68" t="s">
        <v>39</v>
      </c>
      <c r="F339" s="68" t="s">
        <v>539</v>
      </c>
      <c r="G339" s="69" t="s">
        <v>540</v>
      </c>
      <c r="H339" s="70" t="s">
        <v>181</v>
      </c>
      <c r="I339" s="52" t="n">
        <v>20</v>
      </c>
      <c r="J339" s="52" t="n">
        <v>30</v>
      </c>
      <c r="K339" s="71" t="n">
        <v>450</v>
      </c>
      <c r="L339" s="59"/>
      <c r="M339" s="38" t="n">
        <f aca="false">L339-(SUM(O339:R339))</f>
        <v>0</v>
      </c>
      <c r="N339" s="39" t="str">
        <f aca="false">IF(M339&lt;0,"ATENÇÃO","OK")</f>
        <v>OK</v>
      </c>
      <c r="O339" s="73"/>
      <c r="P339" s="73"/>
      <c r="Q339" s="73"/>
      <c r="R339" s="73"/>
    </row>
    <row r="340" customFormat="false" ht="15" hidden="false" customHeight="true" outlineLevel="0" collapsed="false">
      <c r="A340" s="48"/>
      <c r="B340" s="49"/>
      <c r="C340" s="57" t="n">
        <v>337</v>
      </c>
      <c r="D340" s="67" t="s">
        <v>544</v>
      </c>
      <c r="E340" s="68" t="s">
        <v>39</v>
      </c>
      <c r="F340" s="68" t="s">
        <v>480</v>
      </c>
      <c r="G340" s="69" t="n">
        <v>20043</v>
      </c>
      <c r="H340" s="70" t="s">
        <v>181</v>
      </c>
      <c r="I340" s="52" t="n">
        <v>20</v>
      </c>
      <c r="J340" s="52" t="n">
        <v>30</v>
      </c>
      <c r="K340" s="71" t="n">
        <v>12.9</v>
      </c>
      <c r="L340" s="59"/>
      <c r="M340" s="38" t="n">
        <f aca="false">L340-(SUM(O340:R340))</f>
        <v>0</v>
      </c>
      <c r="N340" s="39" t="str">
        <f aca="false">IF(M340&lt;0,"ATENÇÃO","OK")</f>
        <v>OK</v>
      </c>
      <c r="O340" s="73"/>
      <c r="P340" s="73"/>
      <c r="Q340" s="73"/>
      <c r="R340" s="73"/>
    </row>
    <row r="341" customFormat="false" ht="15" hidden="false" customHeight="true" outlineLevel="0" collapsed="false">
      <c r="A341" s="48"/>
      <c r="B341" s="49"/>
      <c r="C341" s="50" t="n">
        <v>338</v>
      </c>
      <c r="D341" s="51" t="s">
        <v>545</v>
      </c>
      <c r="E341" s="68" t="s">
        <v>39</v>
      </c>
      <c r="F341" s="68" t="s">
        <v>546</v>
      </c>
      <c r="G341" s="69" t="s">
        <v>547</v>
      </c>
      <c r="H341" s="70" t="s">
        <v>181</v>
      </c>
      <c r="I341" s="52" t="n">
        <v>20</v>
      </c>
      <c r="J341" s="52" t="n">
        <v>30</v>
      </c>
      <c r="K341" s="71" t="n">
        <v>150</v>
      </c>
      <c r="L341" s="59"/>
      <c r="M341" s="38" t="n">
        <f aca="false">L341-(SUM(O341:R341))</f>
        <v>0</v>
      </c>
      <c r="N341" s="39" t="str">
        <f aca="false">IF(M341&lt;0,"ATENÇÃO","OK")</f>
        <v>OK</v>
      </c>
      <c r="O341" s="73"/>
      <c r="P341" s="73"/>
      <c r="Q341" s="73"/>
      <c r="R341" s="73"/>
    </row>
    <row r="342" customFormat="false" ht="15" hidden="false" customHeight="true" outlineLevel="0" collapsed="false">
      <c r="A342" s="48"/>
      <c r="B342" s="49"/>
      <c r="C342" s="50" t="n">
        <v>339</v>
      </c>
      <c r="D342" s="51" t="s">
        <v>548</v>
      </c>
      <c r="E342" s="68" t="s">
        <v>39</v>
      </c>
      <c r="F342" s="68" t="s">
        <v>549</v>
      </c>
      <c r="G342" s="69" t="s">
        <v>550</v>
      </c>
      <c r="H342" s="70" t="s">
        <v>49</v>
      </c>
      <c r="I342" s="52" t="n">
        <v>20</v>
      </c>
      <c r="J342" s="52" t="n">
        <v>30</v>
      </c>
      <c r="K342" s="71" t="n">
        <v>30</v>
      </c>
      <c r="L342" s="59"/>
      <c r="M342" s="38" t="n">
        <f aca="false">L342-(SUM(O342:R342))</f>
        <v>0</v>
      </c>
      <c r="N342" s="39" t="str">
        <f aca="false">IF(M342&lt;0,"ATENÇÃO","OK")</f>
        <v>OK</v>
      </c>
      <c r="O342" s="73"/>
      <c r="P342" s="73"/>
      <c r="Q342" s="73"/>
      <c r="R342" s="73"/>
    </row>
    <row r="343" customFormat="false" ht="15" hidden="false" customHeight="true" outlineLevel="0" collapsed="false">
      <c r="A343" s="48"/>
      <c r="B343" s="49"/>
      <c r="C343" s="50" t="n">
        <v>340</v>
      </c>
      <c r="D343" s="80" t="s">
        <v>551</v>
      </c>
      <c r="E343" s="68" t="s">
        <v>39</v>
      </c>
      <c r="F343" s="68" t="s">
        <v>517</v>
      </c>
      <c r="G343" s="69" t="s">
        <v>552</v>
      </c>
      <c r="H343" s="70" t="s">
        <v>49</v>
      </c>
      <c r="I343" s="52" t="n">
        <v>20</v>
      </c>
      <c r="J343" s="52" t="n">
        <v>30</v>
      </c>
      <c r="K343" s="71" t="n">
        <v>59.89</v>
      </c>
      <c r="L343" s="59"/>
      <c r="M343" s="38" t="n">
        <f aca="false">L343-(SUM(O343:R343))</f>
        <v>0</v>
      </c>
      <c r="N343" s="39" t="str">
        <f aca="false">IF(M343&lt;0,"ATENÇÃO","OK")</f>
        <v>OK</v>
      </c>
      <c r="O343" s="73"/>
      <c r="P343" s="73"/>
      <c r="Q343" s="73"/>
      <c r="R343" s="73"/>
    </row>
    <row r="344" customFormat="false" ht="15" hidden="false" customHeight="true" outlineLevel="0" collapsed="false">
      <c r="A344" s="48"/>
      <c r="B344" s="49"/>
      <c r="C344" s="57" t="n">
        <v>341</v>
      </c>
      <c r="D344" s="51" t="s">
        <v>553</v>
      </c>
      <c r="E344" s="68" t="s">
        <v>39</v>
      </c>
      <c r="F344" s="68" t="s">
        <v>292</v>
      </c>
      <c r="G344" s="69" t="s">
        <v>554</v>
      </c>
      <c r="H344" s="70" t="s">
        <v>49</v>
      </c>
      <c r="I344" s="52" t="n">
        <v>20</v>
      </c>
      <c r="J344" s="52" t="n">
        <v>30</v>
      </c>
      <c r="K344" s="71" t="n">
        <v>75</v>
      </c>
      <c r="L344" s="59"/>
      <c r="M344" s="38" t="n">
        <f aca="false">L344-(SUM(O344:R344))</f>
        <v>0</v>
      </c>
      <c r="N344" s="39" t="str">
        <f aca="false">IF(M344&lt;0,"ATENÇÃO","OK")</f>
        <v>OK</v>
      </c>
      <c r="O344" s="73"/>
      <c r="P344" s="73"/>
      <c r="Q344" s="73"/>
      <c r="R344" s="73"/>
    </row>
    <row r="345" customFormat="false" ht="15" hidden="false" customHeight="true" outlineLevel="0" collapsed="false">
      <c r="A345" s="48"/>
      <c r="B345" s="49"/>
      <c r="C345" s="50" t="n">
        <v>342</v>
      </c>
      <c r="D345" s="51" t="s">
        <v>555</v>
      </c>
      <c r="E345" s="68" t="s">
        <v>39</v>
      </c>
      <c r="F345" s="68" t="s">
        <v>539</v>
      </c>
      <c r="G345" s="69" t="s">
        <v>556</v>
      </c>
      <c r="H345" s="70" t="s">
        <v>49</v>
      </c>
      <c r="I345" s="52" t="n">
        <v>20</v>
      </c>
      <c r="J345" s="52" t="n">
        <v>30</v>
      </c>
      <c r="K345" s="71" t="n">
        <v>618</v>
      </c>
      <c r="L345" s="59"/>
      <c r="M345" s="38" t="n">
        <f aca="false">L345-(SUM(O345:R345))</f>
        <v>0</v>
      </c>
      <c r="N345" s="39" t="str">
        <f aca="false">IF(M345&lt;0,"ATENÇÃO","OK")</f>
        <v>OK</v>
      </c>
      <c r="O345" s="73"/>
      <c r="P345" s="73"/>
      <c r="Q345" s="73"/>
      <c r="R345" s="73"/>
    </row>
    <row r="346" customFormat="false" ht="15" hidden="false" customHeight="true" outlineLevel="0" collapsed="false">
      <c r="A346" s="48"/>
      <c r="B346" s="49"/>
      <c r="C346" s="50" t="n">
        <v>343</v>
      </c>
      <c r="D346" s="51" t="s">
        <v>557</v>
      </c>
      <c r="E346" s="68" t="s">
        <v>39</v>
      </c>
      <c r="F346" s="68" t="s">
        <v>558</v>
      </c>
      <c r="G346" s="69" t="s">
        <v>559</v>
      </c>
      <c r="H346" s="70" t="s">
        <v>42</v>
      </c>
      <c r="I346" s="52" t="n">
        <v>20</v>
      </c>
      <c r="J346" s="52" t="n">
        <v>30</v>
      </c>
      <c r="K346" s="71" t="n">
        <v>69.9</v>
      </c>
      <c r="L346" s="59"/>
      <c r="M346" s="38" t="n">
        <f aca="false">L346-(SUM(O346:R346))</f>
        <v>0</v>
      </c>
      <c r="N346" s="39" t="str">
        <f aca="false">IF(M346&lt;0,"ATENÇÃO","OK")</f>
        <v>OK</v>
      </c>
      <c r="O346" s="73"/>
      <c r="P346" s="73"/>
      <c r="Q346" s="73"/>
      <c r="R346" s="73"/>
    </row>
    <row r="347" customFormat="false" ht="15" hidden="false" customHeight="true" outlineLevel="0" collapsed="false">
      <c r="A347" s="48"/>
      <c r="B347" s="49"/>
      <c r="C347" s="50" t="n">
        <v>344</v>
      </c>
      <c r="D347" s="56" t="s">
        <v>560</v>
      </c>
      <c r="E347" s="68" t="s">
        <v>39</v>
      </c>
      <c r="F347" s="68" t="s">
        <v>558</v>
      </c>
      <c r="G347" s="69" t="s">
        <v>559</v>
      </c>
      <c r="H347" s="70" t="s">
        <v>42</v>
      </c>
      <c r="I347" s="52" t="n">
        <v>20</v>
      </c>
      <c r="J347" s="52" t="n">
        <v>30</v>
      </c>
      <c r="K347" s="71" t="n">
        <v>35</v>
      </c>
      <c r="L347" s="59"/>
      <c r="M347" s="38" t="n">
        <f aca="false">L347-(SUM(O347:R347))</f>
        <v>0</v>
      </c>
      <c r="N347" s="39" t="str">
        <f aca="false">IF(M347&lt;0,"ATENÇÃO","OK")</f>
        <v>OK</v>
      </c>
      <c r="O347" s="73"/>
      <c r="P347" s="73"/>
      <c r="Q347" s="73"/>
      <c r="R347" s="73"/>
    </row>
    <row r="348" customFormat="false" ht="15" hidden="false" customHeight="true" outlineLevel="0" collapsed="false">
      <c r="A348" s="48"/>
      <c r="B348" s="49"/>
      <c r="C348" s="57" t="n">
        <v>345</v>
      </c>
      <c r="D348" s="51" t="s">
        <v>561</v>
      </c>
      <c r="E348" s="68" t="s">
        <v>39</v>
      </c>
      <c r="F348" s="68" t="s">
        <v>497</v>
      </c>
      <c r="G348" s="69" t="s">
        <v>562</v>
      </c>
      <c r="H348" s="70" t="s">
        <v>49</v>
      </c>
      <c r="I348" s="52" t="n">
        <v>20</v>
      </c>
      <c r="J348" s="52" t="n">
        <v>30</v>
      </c>
      <c r="K348" s="71" t="n">
        <v>130</v>
      </c>
      <c r="L348" s="59"/>
      <c r="M348" s="38" t="n">
        <f aca="false">L348-(SUM(O348:R348))</f>
        <v>0</v>
      </c>
      <c r="N348" s="39" t="str">
        <f aca="false">IF(M348&lt;0,"ATENÇÃO","OK")</f>
        <v>OK</v>
      </c>
      <c r="O348" s="73"/>
      <c r="P348" s="73"/>
      <c r="Q348" s="73"/>
      <c r="R348" s="73"/>
    </row>
    <row r="349" customFormat="false" ht="15" hidden="false" customHeight="true" outlineLevel="0" collapsed="false">
      <c r="A349" s="48"/>
      <c r="B349" s="49"/>
      <c r="C349" s="50" t="n">
        <v>346</v>
      </c>
      <c r="D349" s="51" t="s">
        <v>563</v>
      </c>
      <c r="E349" s="68" t="s">
        <v>39</v>
      </c>
      <c r="F349" s="68" t="s">
        <v>497</v>
      </c>
      <c r="G349" s="69" t="s">
        <v>564</v>
      </c>
      <c r="H349" s="70" t="s">
        <v>49</v>
      </c>
      <c r="I349" s="52" t="n">
        <v>20</v>
      </c>
      <c r="J349" s="52" t="n">
        <v>30</v>
      </c>
      <c r="K349" s="71" t="n">
        <v>40</v>
      </c>
      <c r="L349" s="59"/>
      <c r="M349" s="38" t="n">
        <f aca="false">L349-(SUM(O349:R349))</f>
        <v>0</v>
      </c>
      <c r="N349" s="39" t="str">
        <f aca="false">IF(M349&lt;0,"ATENÇÃO","OK")</f>
        <v>OK</v>
      </c>
      <c r="O349" s="73"/>
      <c r="P349" s="73"/>
      <c r="Q349" s="73"/>
      <c r="R349" s="73"/>
    </row>
    <row r="350" customFormat="false" ht="15" hidden="false" customHeight="true" outlineLevel="0" collapsed="false">
      <c r="A350" s="48"/>
      <c r="B350" s="49"/>
      <c r="C350" s="50" t="n">
        <v>347</v>
      </c>
      <c r="D350" s="51" t="s">
        <v>565</v>
      </c>
      <c r="E350" s="68" t="s">
        <v>39</v>
      </c>
      <c r="F350" s="68" t="s">
        <v>558</v>
      </c>
      <c r="G350" s="69" t="s">
        <v>566</v>
      </c>
      <c r="H350" s="70" t="s">
        <v>49</v>
      </c>
      <c r="I350" s="52" t="n">
        <v>20</v>
      </c>
      <c r="J350" s="52" t="n">
        <v>30</v>
      </c>
      <c r="K350" s="71" t="n">
        <v>85</v>
      </c>
      <c r="L350" s="59"/>
      <c r="M350" s="38" t="n">
        <f aca="false">L350-(SUM(O350:R350))</f>
        <v>0</v>
      </c>
      <c r="N350" s="39" t="str">
        <f aca="false">IF(M350&lt;0,"ATENÇÃO","OK")</f>
        <v>OK</v>
      </c>
      <c r="O350" s="73"/>
      <c r="P350" s="73"/>
      <c r="Q350" s="73"/>
      <c r="R350" s="73"/>
    </row>
    <row r="351" customFormat="false" ht="15" hidden="false" customHeight="true" outlineLevel="0" collapsed="false">
      <c r="A351" s="48"/>
      <c r="B351" s="49"/>
      <c r="C351" s="50" t="n">
        <v>348</v>
      </c>
      <c r="D351" s="51" t="s">
        <v>567</v>
      </c>
      <c r="E351" s="68" t="s">
        <v>39</v>
      </c>
      <c r="F351" s="68" t="s">
        <v>568</v>
      </c>
      <c r="G351" s="69" t="s">
        <v>569</v>
      </c>
      <c r="H351" s="70" t="s">
        <v>49</v>
      </c>
      <c r="I351" s="52" t="n">
        <v>20</v>
      </c>
      <c r="J351" s="52" t="n">
        <v>30</v>
      </c>
      <c r="K351" s="71" t="n">
        <v>99</v>
      </c>
      <c r="L351" s="59"/>
      <c r="M351" s="38" t="n">
        <f aca="false">L351-(SUM(O351:R351))</f>
        <v>0</v>
      </c>
      <c r="N351" s="39" t="str">
        <f aca="false">IF(M351&lt;0,"ATENÇÃO","OK")</f>
        <v>OK</v>
      </c>
      <c r="O351" s="73"/>
      <c r="P351" s="73"/>
      <c r="Q351" s="73"/>
      <c r="R351" s="73"/>
    </row>
    <row r="352" customFormat="false" ht="15" hidden="false" customHeight="true" outlineLevel="0" collapsed="false">
      <c r="A352" s="48"/>
      <c r="B352" s="49"/>
      <c r="C352" s="57" t="n">
        <v>349</v>
      </c>
      <c r="D352" s="51" t="s">
        <v>570</v>
      </c>
      <c r="E352" s="68" t="s">
        <v>39</v>
      </c>
      <c r="F352" s="68" t="s">
        <v>571</v>
      </c>
      <c r="G352" s="69" t="s">
        <v>572</v>
      </c>
      <c r="H352" s="70" t="s">
        <v>49</v>
      </c>
      <c r="I352" s="52" t="n">
        <v>20</v>
      </c>
      <c r="J352" s="52" t="n">
        <v>30</v>
      </c>
      <c r="K352" s="71" t="n">
        <v>310</v>
      </c>
      <c r="L352" s="59"/>
      <c r="M352" s="38" t="n">
        <f aca="false">L352-(SUM(O352:R352))</f>
        <v>0</v>
      </c>
      <c r="N352" s="39" t="str">
        <f aca="false">IF(M352&lt;0,"ATENÇÃO","OK")</f>
        <v>OK</v>
      </c>
      <c r="O352" s="73"/>
      <c r="P352" s="73"/>
      <c r="Q352" s="73"/>
      <c r="R352" s="73"/>
    </row>
    <row r="353" customFormat="false" ht="15" hidden="false" customHeight="true" outlineLevel="0" collapsed="false">
      <c r="A353" s="48"/>
      <c r="B353" s="49"/>
      <c r="C353" s="50" t="n">
        <v>350</v>
      </c>
      <c r="D353" s="51" t="s">
        <v>573</v>
      </c>
      <c r="E353" s="68" t="s">
        <v>39</v>
      </c>
      <c r="F353" s="68" t="s">
        <v>558</v>
      </c>
      <c r="G353" s="69" t="s">
        <v>574</v>
      </c>
      <c r="H353" s="70" t="s">
        <v>49</v>
      </c>
      <c r="I353" s="52" t="n">
        <v>20</v>
      </c>
      <c r="J353" s="52" t="n">
        <v>30</v>
      </c>
      <c r="K353" s="71" t="n">
        <v>79.9</v>
      </c>
      <c r="L353" s="59"/>
      <c r="M353" s="38" t="n">
        <f aca="false">L353-(SUM(O353:R353))</f>
        <v>0</v>
      </c>
      <c r="N353" s="39" t="str">
        <f aca="false">IF(M353&lt;0,"ATENÇÃO","OK")</f>
        <v>OK</v>
      </c>
      <c r="O353" s="73"/>
      <c r="P353" s="73"/>
      <c r="Q353" s="73"/>
      <c r="R353" s="73"/>
    </row>
    <row r="354" customFormat="false" ht="15" hidden="false" customHeight="true" outlineLevel="0" collapsed="false">
      <c r="A354" s="48"/>
      <c r="B354" s="49"/>
      <c r="C354" s="50" t="n">
        <v>351</v>
      </c>
      <c r="D354" s="51" t="s">
        <v>575</v>
      </c>
      <c r="E354" s="68" t="s">
        <v>39</v>
      </c>
      <c r="F354" s="68" t="s">
        <v>571</v>
      </c>
      <c r="G354" s="69" t="s">
        <v>576</v>
      </c>
      <c r="H354" s="70" t="s">
        <v>49</v>
      </c>
      <c r="I354" s="52" t="n">
        <v>20</v>
      </c>
      <c r="J354" s="52" t="n">
        <v>30</v>
      </c>
      <c r="K354" s="71" t="n">
        <v>169</v>
      </c>
      <c r="L354" s="59"/>
      <c r="M354" s="38" t="n">
        <f aca="false">L354-(SUM(O354:R354))</f>
        <v>0</v>
      </c>
      <c r="N354" s="39" t="str">
        <f aca="false">IF(M354&lt;0,"ATENÇÃO","OK")</f>
        <v>OK</v>
      </c>
      <c r="O354" s="73"/>
      <c r="P354" s="73"/>
      <c r="Q354" s="73"/>
      <c r="R354" s="73"/>
    </row>
    <row r="355" customFormat="false" ht="15" hidden="false" customHeight="true" outlineLevel="0" collapsed="false">
      <c r="A355" s="48"/>
      <c r="B355" s="49"/>
      <c r="C355" s="50" t="n">
        <v>352</v>
      </c>
      <c r="D355" s="51" t="s">
        <v>577</v>
      </c>
      <c r="E355" s="68" t="s">
        <v>39</v>
      </c>
      <c r="F355" s="68" t="s">
        <v>514</v>
      </c>
      <c r="G355" s="69" t="s">
        <v>578</v>
      </c>
      <c r="H355" s="70" t="s">
        <v>49</v>
      </c>
      <c r="I355" s="52" t="n">
        <v>20</v>
      </c>
      <c r="J355" s="52" t="n">
        <v>30</v>
      </c>
      <c r="K355" s="71" t="n">
        <v>159</v>
      </c>
      <c r="L355" s="59"/>
      <c r="M355" s="38" t="n">
        <f aca="false">L355-(SUM(O355:R355))</f>
        <v>0</v>
      </c>
      <c r="N355" s="39" t="str">
        <f aca="false">IF(M355&lt;0,"ATENÇÃO","OK")</f>
        <v>OK</v>
      </c>
      <c r="O355" s="73"/>
      <c r="P355" s="73"/>
      <c r="Q355" s="73"/>
      <c r="R355" s="73"/>
    </row>
    <row r="356" customFormat="false" ht="15" hidden="false" customHeight="true" outlineLevel="0" collapsed="false">
      <c r="A356" s="48"/>
      <c r="B356" s="49"/>
      <c r="C356" s="57" t="n">
        <v>353</v>
      </c>
      <c r="D356" s="51" t="s">
        <v>579</v>
      </c>
      <c r="E356" s="68" t="s">
        <v>39</v>
      </c>
      <c r="F356" s="68" t="s">
        <v>580</v>
      </c>
      <c r="G356" s="69" t="s">
        <v>581</v>
      </c>
      <c r="H356" s="70" t="s">
        <v>49</v>
      </c>
      <c r="I356" s="52" t="n">
        <v>20</v>
      </c>
      <c r="J356" s="52" t="n">
        <v>30</v>
      </c>
      <c r="K356" s="71" t="n">
        <v>295</v>
      </c>
      <c r="L356" s="59"/>
      <c r="M356" s="38" t="n">
        <f aca="false">L356-(SUM(O356:R356))</f>
        <v>0</v>
      </c>
      <c r="N356" s="39" t="str">
        <f aca="false">IF(M356&lt;0,"ATENÇÃO","OK")</f>
        <v>OK</v>
      </c>
      <c r="O356" s="73"/>
      <c r="P356" s="73"/>
      <c r="Q356" s="73"/>
      <c r="R356" s="73"/>
    </row>
    <row r="357" customFormat="false" ht="15" hidden="false" customHeight="true" outlineLevel="0" collapsed="false">
      <c r="A357" s="48"/>
      <c r="B357" s="49"/>
      <c r="C357" s="50" t="n">
        <v>354</v>
      </c>
      <c r="D357" s="51" t="s">
        <v>582</v>
      </c>
      <c r="E357" s="68" t="s">
        <v>39</v>
      </c>
      <c r="F357" s="68" t="s">
        <v>558</v>
      </c>
      <c r="G357" s="69" t="s">
        <v>583</v>
      </c>
      <c r="H357" s="70" t="s">
        <v>49</v>
      </c>
      <c r="I357" s="52" t="n">
        <v>20</v>
      </c>
      <c r="J357" s="52" t="n">
        <v>30</v>
      </c>
      <c r="K357" s="71" t="n">
        <v>22.9</v>
      </c>
      <c r="L357" s="59" t="n">
        <v>50</v>
      </c>
      <c r="M357" s="38" t="n">
        <f aca="false">L357-(SUM(O357:R357))</f>
        <v>20</v>
      </c>
      <c r="N357" s="39" t="str">
        <f aca="false">IF(M357&lt;0,"ATENÇÃO","OK")</f>
        <v>OK</v>
      </c>
      <c r="O357" s="73"/>
      <c r="P357" s="146" t="n">
        <v>30</v>
      </c>
      <c r="Q357" s="73"/>
      <c r="R357" s="73"/>
    </row>
    <row r="358" customFormat="false" ht="15" hidden="false" customHeight="true" outlineLevel="0" collapsed="false">
      <c r="A358" s="48"/>
      <c r="B358" s="49"/>
      <c r="C358" s="50" t="n">
        <v>355</v>
      </c>
      <c r="D358" s="51" t="s">
        <v>584</v>
      </c>
      <c r="E358" s="68" t="s">
        <v>39</v>
      </c>
      <c r="F358" s="68" t="s">
        <v>558</v>
      </c>
      <c r="G358" s="69" t="s">
        <v>583</v>
      </c>
      <c r="H358" s="70" t="s">
        <v>49</v>
      </c>
      <c r="I358" s="52" t="n">
        <v>20</v>
      </c>
      <c r="J358" s="52" t="n">
        <v>30</v>
      </c>
      <c r="K358" s="71" t="n">
        <v>24.9</v>
      </c>
      <c r="L358" s="59" t="n">
        <v>70</v>
      </c>
      <c r="M358" s="38" t="n">
        <f aca="false">L358-(SUM(O358:R358))</f>
        <v>40</v>
      </c>
      <c r="N358" s="39" t="str">
        <f aca="false">IF(M358&lt;0,"ATENÇÃO","OK")</f>
        <v>OK</v>
      </c>
      <c r="O358" s="73"/>
      <c r="P358" s="146" t="n">
        <v>30</v>
      </c>
      <c r="Q358" s="73"/>
      <c r="R358" s="73"/>
    </row>
    <row r="359" customFormat="false" ht="15" hidden="false" customHeight="true" outlineLevel="0" collapsed="false">
      <c r="A359" s="48"/>
      <c r="B359" s="49"/>
      <c r="C359" s="50" t="n">
        <v>356</v>
      </c>
      <c r="D359" s="51" t="s">
        <v>585</v>
      </c>
      <c r="E359" s="68" t="s">
        <v>39</v>
      </c>
      <c r="F359" s="68" t="s">
        <v>558</v>
      </c>
      <c r="G359" s="69" t="s">
        <v>583</v>
      </c>
      <c r="H359" s="70" t="s">
        <v>49</v>
      </c>
      <c r="I359" s="52" t="n">
        <v>20</v>
      </c>
      <c r="J359" s="52" t="n">
        <v>30</v>
      </c>
      <c r="K359" s="71" t="n">
        <v>49.9</v>
      </c>
      <c r="L359" s="59"/>
      <c r="M359" s="38" t="n">
        <f aca="false">L359-(SUM(O359:R359))</f>
        <v>0</v>
      </c>
      <c r="N359" s="39" t="str">
        <f aca="false">IF(M359&lt;0,"ATENÇÃO","OK")</f>
        <v>OK</v>
      </c>
      <c r="O359" s="73"/>
      <c r="P359" s="73"/>
      <c r="Q359" s="73"/>
      <c r="R359" s="73"/>
    </row>
    <row r="360" customFormat="false" ht="15" hidden="false" customHeight="true" outlineLevel="0" collapsed="false">
      <c r="A360" s="48"/>
      <c r="B360" s="49"/>
      <c r="C360" s="57" t="n">
        <v>357</v>
      </c>
      <c r="D360" s="51" t="s">
        <v>586</v>
      </c>
      <c r="E360" s="68" t="s">
        <v>39</v>
      </c>
      <c r="F360" s="68" t="s">
        <v>506</v>
      </c>
      <c r="G360" s="69" t="s">
        <v>587</v>
      </c>
      <c r="H360" s="70" t="s">
        <v>49</v>
      </c>
      <c r="I360" s="52" t="n">
        <v>20</v>
      </c>
      <c r="J360" s="52" t="n">
        <v>30</v>
      </c>
      <c r="K360" s="71" t="n">
        <v>74.9</v>
      </c>
      <c r="L360" s="59" t="n">
        <v>10</v>
      </c>
      <c r="M360" s="38" t="n">
        <f aca="false">L360-(SUM(O360:R360))</f>
        <v>0</v>
      </c>
      <c r="N360" s="39" t="str">
        <f aca="false">IF(M360&lt;0,"ATENÇÃO","OK")</f>
        <v>OK</v>
      </c>
      <c r="O360" s="73"/>
      <c r="P360" s="146" t="n">
        <v>10</v>
      </c>
      <c r="Q360" s="73"/>
      <c r="R360" s="73"/>
    </row>
    <row r="361" customFormat="false" ht="15" hidden="false" customHeight="true" outlineLevel="0" collapsed="false">
      <c r="A361" s="48"/>
      <c r="B361" s="49"/>
      <c r="C361" s="50" t="n">
        <v>358</v>
      </c>
      <c r="D361" s="51" t="s">
        <v>588</v>
      </c>
      <c r="E361" s="68" t="s">
        <v>39</v>
      </c>
      <c r="F361" s="68" t="s">
        <v>506</v>
      </c>
      <c r="G361" s="69" t="s">
        <v>589</v>
      </c>
      <c r="H361" s="70" t="s">
        <v>49</v>
      </c>
      <c r="I361" s="52" t="n">
        <v>20</v>
      </c>
      <c r="J361" s="52" t="n">
        <v>30</v>
      </c>
      <c r="K361" s="71" t="n">
        <v>74.9</v>
      </c>
      <c r="L361" s="59" t="n">
        <v>10</v>
      </c>
      <c r="M361" s="38" t="n">
        <f aca="false">L361-(SUM(O361:R361))</f>
        <v>10</v>
      </c>
      <c r="N361" s="39" t="str">
        <f aca="false">IF(M361&lt;0,"ATENÇÃO","OK")</f>
        <v>OK</v>
      </c>
      <c r="O361" s="73"/>
      <c r="P361" s="73"/>
      <c r="Q361" s="73"/>
      <c r="R361" s="73"/>
    </row>
    <row r="362" customFormat="false" ht="15" hidden="false" customHeight="true" outlineLevel="0" collapsed="false">
      <c r="A362" s="48"/>
      <c r="B362" s="49"/>
      <c r="C362" s="50" t="n">
        <v>359</v>
      </c>
      <c r="D362" s="51" t="s">
        <v>590</v>
      </c>
      <c r="E362" s="68" t="s">
        <v>39</v>
      </c>
      <c r="F362" s="68" t="s">
        <v>506</v>
      </c>
      <c r="G362" s="69" t="s">
        <v>591</v>
      </c>
      <c r="H362" s="70" t="s">
        <v>49</v>
      </c>
      <c r="I362" s="52" t="n">
        <v>20</v>
      </c>
      <c r="J362" s="52" t="n">
        <v>30</v>
      </c>
      <c r="K362" s="71" t="n">
        <v>59.9</v>
      </c>
      <c r="L362" s="59"/>
      <c r="M362" s="38" t="n">
        <f aca="false">L362-(SUM(O362:R362))</f>
        <v>0</v>
      </c>
      <c r="N362" s="39" t="str">
        <f aca="false">IF(M362&lt;0,"ATENÇÃO","OK")</f>
        <v>OK</v>
      </c>
      <c r="O362" s="73"/>
      <c r="P362" s="73"/>
      <c r="Q362" s="73"/>
      <c r="R362" s="73"/>
    </row>
    <row r="363" customFormat="false" ht="15" hidden="false" customHeight="true" outlineLevel="0" collapsed="false">
      <c r="A363" s="48"/>
      <c r="B363" s="49"/>
      <c r="C363" s="50" t="n">
        <v>360</v>
      </c>
      <c r="D363" s="51" t="s">
        <v>592</v>
      </c>
      <c r="E363" s="68" t="s">
        <v>39</v>
      </c>
      <c r="F363" s="68" t="s">
        <v>506</v>
      </c>
      <c r="G363" s="69" t="s">
        <v>593</v>
      </c>
      <c r="H363" s="70" t="s">
        <v>49</v>
      </c>
      <c r="I363" s="52" t="n">
        <v>20</v>
      </c>
      <c r="J363" s="52" t="n">
        <v>30</v>
      </c>
      <c r="K363" s="71" t="n">
        <v>74.9</v>
      </c>
      <c r="L363" s="59"/>
      <c r="M363" s="38" t="n">
        <f aca="false">L363-(SUM(O363:R363))</f>
        <v>0</v>
      </c>
      <c r="N363" s="39" t="str">
        <f aca="false">IF(M363&lt;0,"ATENÇÃO","OK")</f>
        <v>OK</v>
      </c>
      <c r="O363" s="73"/>
      <c r="P363" s="73"/>
      <c r="Q363" s="73"/>
      <c r="R363" s="73"/>
    </row>
    <row r="364" customFormat="false" ht="15" hidden="false" customHeight="true" outlineLevel="0" collapsed="false">
      <c r="A364" s="48"/>
      <c r="B364" s="49"/>
      <c r="C364" s="57" t="n">
        <v>361</v>
      </c>
      <c r="D364" s="51" t="s">
        <v>594</v>
      </c>
      <c r="E364" s="68" t="s">
        <v>39</v>
      </c>
      <c r="F364" s="68" t="s">
        <v>506</v>
      </c>
      <c r="G364" s="69" t="s">
        <v>595</v>
      </c>
      <c r="H364" s="70" t="s">
        <v>49</v>
      </c>
      <c r="I364" s="52" t="n">
        <v>20</v>
      </c>
      <c r="J364" s="52" t="n">
        <v>30</v>
      </c>
      <c r="K364" s="71" t="n">
        <v>39.9</v>
      </c>
      <c r="L364" s="59"/>
      <c r="M364" s="38" t="n">
        <f aca="false">L364-(SUM(O364:R364))</f>
        <v>0</v>
      </c>
      <c r="N364" s="39" t="str">
        <f aca="false">IF(M364&lt;0,"ATENÇÃO","OK")</f>
        <v>OK</v>
      </c>
      <c r="O364" s="73"/>
      <c r="P364" s="73"/>
      <c r="Q364" s="73"/>
      <c r="R364" s="73"/>
    </row>
    <row r="365" customFormat="false" ht="15" hidden="false" customHeight="true" outlineLevel="0" collapsed="false">
      <c r="A365" s="48"/>
      <c r="B365" s="49"/>
      <c r="C365" s="50" t="n">
        <v>362</v>
      </c>
      <c r="D365" s="56" t="s">
        <v>596</v>
      </c>
      <c r="E365" s="68" t="s">
        <v>39</v>
      </c>
      <c r="F365" s="68" t="s">
        <v>558</v>
      </c>
      <c r="G365" s="69" t="s">
        <v>583</v>
      </c>
      <c r="H365" s="70" t="s">
        <v>42</v>
      </c>
      <c r="I365" s="52" t="n">
        <v>20</v>
      </c>
      <c r="J365" s="52" t="n">
        <v>30</v>
      </c>
      <c r="K365" s="71" t="n">
        <v>33</v>
      </c>
      <c r="L365" s="59" t="n">
        <v>40</v>
      </c>
      <c r="M365" s="38" t="n">
        <f aca="false">L365-(SUM(O365:R365))</f>
        <v>0</v>
      </c>
      <c r="N365" s="39" t="str">
        <f aca="false">IF(M365&lt;0,"ATENÇÃO","OK")</f>
        <v>OK</v>
      </c>
      <c r="O365" s="41" t="n">
        <v>20</v>
      </c>
      <c r="P365" s="146" t="n">
        <v>20</v>
      </c>
      <c r="Q365" s="73"/>
      <c r="R365" s="73"/>
    </row>
    <row r="366" customFormat="false" ht="15" hidden="false" customHeight="true" outlineLevel="0" collapsed="false">
      <c r="A366" s="48"/>
      <c r="B366" s="49"/>
      <c r="C366" s="50" t="n">
        <v>363</v>
      </c>
      <c r="D366" s="51" t="s">
        <v>597</v>
      </c>
      <c r="E366" s="68" t="s">
        <v>39</v>
      </c>
      <c r="F366" s="68" t="s">
        <v>275</v>
      </c>
      <c r="G366" s="69" t="s">
        <v>598</v>
      </c>
      <c r="H366" s="70" t="s">
        <v>49</v>
      </c>
      <c r="I366" s="52" t="n">
        <v>20</v>
      </c>
      <c r="J366" s="52" t="n">
        <v>30</v>
      </c>
      <c r="K366" s="71" t="n">
        <v>3.5</v>
      </c>
      <c r="L366" s="59"/>
      <c r="M366" s="38" t="n">
        <f aca="false">L366-(SUM(O366:R366))</f>
        <v>0</v>
      </c>
      <c r="N366" s="39" t="str">
        <f aca="false">IF(M366&lt;0,"ATENÇÃO","OK")</f>
        <v>OK</v>
      </c>
      <c r="O366" s="73"/>
      <c r="P366" s="73"/>
      <c r="Q366" s="73"/>
      <c r="R366" s="73"/>
    </row>
    <row r="367" customFormat="false" ht="15" hidden="false" customHeight="true" outlineLevel="0" collapsed="false">
      <c r="A367" s="48"/>
      <c r="B367" s="49"/>
      <c r="C367" s="50" t="n">
        <v>364</v>
      </c>
      <c r="D367" s="51" t="s">
        <v>599</v>
      </c>
      <c r="E367" s="68" t="s">
        <v>39</v>
      </c>
      <c r="F367" s="68" t="s">
        <v>600</v>
      </c>
      <c r="G367" s="69" t="s">
        <v>601</v>
      </c>
      <c r="H367" s="70" t="s">
        <v>49</v>
      </c>
      <c r="I367" s="52" t="n">
        <v>20</v>
      </c>
      <c r="J367" s="52" t="n">
        <v>30</v>
      </c>
      <c r="K367" s="71" t="n">
        <v>79.9</v>
      </c>
      <c r="L367" s="59"/>
      <c r="M367" s="38" t="n">
        <f aca="false">L367-(SUM(O367:R367))</f>
        <v>0</v>
      </c>
      <c r="N367" s="39" t="str">
        <f aca="false">IF(M367&lt;0,"ATENÇÃO","OK")</f>
        <v>OK</v>
      </c>
      <c r="O367" s="73"/>
      <c r="P367" s="73"/>
      <c r="Q367" s="73"/>
      <c r="R367" s="73"/>
    </row>
    <row r="368" customFormat="false" ht="15" hidden="false" customHeight="true" outlineLevel="0" collapsed="false">
      <c r="A368" s="48"/>
      <c r="B368" s="49"/>
      <c r="C368" s="57" t="n">
        <v>365</v>
      </c>
      <c r="D368" s="51" t="s">
        <v>602</v>
      </c>
      <c r="E368" s="68" t="s">
        <v>39</v>
      </c>
      <c r="F368" s="68" t="s">
        <v>603</v>
      </c>
      <c r="G368" s="69" t="s">
        <v>601</v>
      </c>
      <c r="H368" s="70" t="s">
        <v>49</v>
      </c>
      <c r="I368" s="52" t="n">
        <v>20</v>
      </c>
      <c r="J368" s="52" t="n">
        <v>30</v>
      </c>
      <c r="K368" s="71" t="n">
        <v>129.9</v>
      </c>
      <c r="L368" s="59"/>
      <c r="M368" s="38" t="n">
        <f aca="false">L368-(SUM(O368:R368))</f>
        <v>0</v>
      </c>
      <c r="N368" s="39" t="str">
        <f aca="false">IF(M368&lt;0,"ATENÇÃO","OK")</f>
        <v>OK</v>
      </c>
      <c r="O368" s="73"/>
      <c r="P368" s="73"/>
      <c r="Q368" s="73"/>
      <c r="R368" s="73"/>
    </row>
    <row r="369" customFormat="false" ht="15" hidden="false" customHeight="true" outlineLevel="0" collapsed="false">
      <c r="A369" s="63" t="s">
        <v>37</v>
      </c>
      <c r="B369" s="31" t="n">
        <v>5</v>
      </c>
      <c r="C369" s="32" t="n">
        <v>366</v>
      </c>
      <c r="D369" s="45" t="s">
        <v>604</v>
      </c>
      <c r="E369" s="81" t="s">
        <v>39</v>
      </c>
      <c r="F369" s="81" t="s">
        <v>605</v>
      </c>
      <c r="G369" s="82" t="n">
        <v>2025</v>
      </c>
      <c r="H369" s="83" t="s">
        <v>49</v>
      </c>
      <c r="I369" s="35" t="n">
        <v>20</v>
      </c>
      <c r="J369" s="35" t="n">
        <v>30</v>
      </c>
      <c r="K369" s="84" t="n">
        <v>1.25</v>
      </c>
      <c r="L369" s="59" t="n">
        <v>300</v>
      </c>
      <c r="M369" s="38" t="n">
        <f aca="false">L369-(SUM(O369:R369))</f>
        <v>300</v>
      </c>
      <c r="N369" s="39" t="str">
        <f aca="false">IF(M369&lt;0,"ATENÇÃO","OK")</f>
        <v>OK</v>
      </c>
      <c r="O369" s="73"/>
      <c r="P369" s="148"/>
      <c r="Q369" s="73"/>
      <c r="R369" s="73"/>
    </row>
    <row r="370" customFormat="false" ht="15" hidden="false" customHeight="true" outlineLevel="0" collapsed="false">
      <c r="A370" s="63"/>
      <c r="B370" s="31"/>
      <c r="C370" s="32" t="n">
        <v>367</v>
      </c>
      <c r="D370" s="45" t="s">
        <v>606</v>
      </c>
      <c r="E370" s="81" t="s">
        <v>39</v>
      </c>
      <c r="F370" s="81" t="s">
        <v>605</v>
      </c>
      <c r="G370" s="82" t="n">
        <v>2032</v>
      </c>
      <c r="H370" s="83" t="s">
        <v>42</v>
      </c>
      <c r="I370" s="35" t="n">
        <v>20</v>
      </c>
      <c r="J370" s="35" t="n">
        <v>30</v>
      </c>
      <c r="K370" s="84" t="n">
        <v>1.25</v>
      </c>
      <c r="L370" s="59" t="n">
        <v>500</v>
      </c>
      <c r="M370" s="38" t="n">
        <f aca="false">L370-(SUM(O370:R370))</f>
        <v>500</v>
      </c>
      <c r="N370" s="39" t="str">
        <f aca="false">IF(M370&lt;0,"ATENÇÃO","OK")</f>
        <v>OK</v>
      </c>
      <c r="O370" s="73"/>
      <c r="P370" s="148"/>
      <c r="Q370" s="73"/>
      <c r="R370" s="73"/>
    </row>
    <row r="371" customFormat="false" ht="15" hidden="false" customHeight="true" outlineLevel="0" collapsed="false">
      <c r="A371" s="63"/>
      <c r="B371" s="31"/>
      <c r="C371" s="32" t="n">
        <v>368</v>
      </c>
      <c r="D371" s="45" t="s">
        <v>607</v>
      </c>
      <c r="E371" s="81" t="s">
        <v>39</v>
      </c>
      <c r="F371" s="81" t="s">
        <v>605</v>
      </c>
      <c r="G371" s="82" t="s">
        <v>608</v>
      </c>
      <c r="H371" s="83" t="s">
        <v>42</v>
      </c>
      <c r="I371" s="35" t="n">
        <v>20</v>
      </c>
      <c r="J371" s="35" t="n">
        <v>30</v>
      </c>
      <c r="K371" s="84" t="n">
        <v>8</v>
      </c>
      <c r="L371" s="59" t="n">
        <v>50</v>
      </c>
      <c r="M371" s="38" t="n">
        <f aca="false">L371-(SUM(O371:R371))</f>
        <v>40</v>
      </c>
      <c r="N371" s="39" t="str">
        <f aca="false">IF(M371&lt;0,"ATENÇÃO","OK")</f>
        <v>OK</v>
      </c>
      <c r="O371" s="73"/>
      <c r="P371" s="146" t="n">
        <v>10</v>
      </c>
      <c r="Q371" s="73"/>
      <c r="R371" s="73"/>
    </row>
    <row r="372" customFormat="false" ht="15" hidden="false" customHeight="true" outlineLevel="0" collapsed="false">
      <c r="A372" s="63"/>
      <c r="B372" s="31"/>
      <c r="C372" s="44" t="n">
        <v>369</v>
      </c>
      <c r="D372" s="45" t="s">
        <v>609</v>
      </c>
      <c r="E372" s="81" t="s">
        <v>39</v>
      </c>
      <c r="F372" s="81" t="s">
        <v>605</v>
      </c>
      <c r="G372" s="82" t="n">
        <v>2032</v>
      </c>
      <c r="H372" s="83" t="s">
        <v>49</v>
      </c>
      <c r="I372" s="35" t="n">
        <v>20</v>
      </c>
      <c r="J372" s="35" t="n">
        <v>30</v>
      </c>
      <c r="K372" s="84" t="n">
        <v>1.45</v>
      </c>
      <c r="L372" s="59"/>
      <c r="M372" s="38" t="n">
        <f aca="false">L372-(SUM(O372:R372))</f>
        <v>0</v>
      </c>
      <c r="N372" s="39" t="str">
        <f aca="false">IF(M372&lt;0,"ATENÇÃO","OK")</f>
        <v>OK</v>
      </c>
      <c r="O372" s="73"/>
      <c r="P372" s="73"/>
      <c r="Q372" s="73"/>
      <c r="R372" s="73"/>
    </row>
    <row r="373" customFormat="false" ht="15" hidden="false" customHeight="true" outlineLevel="0" collapsed="false">
      <c r="A373" s="63"/>
      <c r="B373" s="31"/>
      <c r="C373" s="32" t="n">
        <v>370</v>
      </c>
      <c r="D373" s="45" t="s">
        <v>610</v>
      </c>
      <c r="E373" s="81" t="s">
        <v>645</v>
      </c>
      <c r="F373" s="81" t="s">
        <v>497</v>
      </c>
      <c r="G373" s="82" t="s">
        <v>612</v>
      </c>
      <c r="H373" s="83" t="s">
        <v>49</v>
      </c>
      <c r="I373" s="35" t="n">
        <v>20</v>
      </c>
      <c r="J373" s="35" t="n">
        <v>30</v>
      </c>
      <c r="K373" s="84" t="n">
        <v>25</v>
      </c>
      <c r="L373" s="59"/>
      <c r="M373" s="38" t="n">
        <f aca="false">L373-(SUM(O373:R373))</f>
        <v>0</v>
      </c>
      <c r="N373" s="39" t="str">
        <f aca="false">IF(M373&lt;0,"ATENÇÃO","OK")</f>
        <v>OK</v>
      </c>
      <c r="O373" s="73"/>
      <c r="P373" s="73"/>
      <c r="Q373" s="73"/>
      <c r="R373" s="73"/>
    </row>
    <row r="374" customFormat="false" ht="15" hidden="false" customHeight="true" outlineLevel="0" collapsed="false">
      <c r="A374" s="63"/>
      <c r="B374" s="31"/>
      <c r="C374" s="32" t="n">
        <v>371</v>
      </c>
      <c r="D374" s="45" t="s">
        <v>613</v>
      </c>
      <c r="E374" s="81" t="s">
        <v>39</v>
      </c>
      <c r="F374" s="81" t="s">
        <v>605</v>
      </c>
      <c r="G374" s="82" t="s">
        <v>614</v>
      </c>
      <c r="H374" s="83" t="s">
        <v>49</v>
      </c>
      <c r="I374" s="35" t="n">
        <v>20</v>
      </c>
      <c r="J374" s="35" t="n">
        <v>30</v>
      </c>
      <c r="K374" s="84" t="n">
        <v>12</v>
      </c>
      <c r="L374" s="59"/>
      <c r="M374" s="38" t="n">
        <f aca="false">L374-(SUM(O374:R374))</f>
        <v>0</v>
      </c>
      <c r="N374" s="39" t="str">
        <f aca="false">IF(M374&lt;0,"ATENÇÃO","OK")</f>
        <v>OK</v>
      </c>
      <c r="O374" s="73"/>
      <c r="P374" s="73"/>
      <c r="Q374" s="73"/>
      <c r="R374" s="73"/>
    </row>
    <row r="375" customFormat="false" ht="15" hidden="false" customHeight="true" outlineLevel="0" collapsed="false">
      <c r="A375" s="63"/>
      <c r="B375" s="31"/>
      <c r="C375" s="32" t="n">
        <v>372</v>
      </c>
      <c r="D375" s="45" t="s">
        <v>615</v>
      </c>
      <c r="E375" s="81" t="s">
        <v>39</v>
      </c>
      <c r="F375" s="81" t="s">
        <v>605</v>
      </c>
      <c r="G375" s="82" t="s">
        <v>616</v>
      </c>
      <c r="H375" s="83" t="s">
        <v>49</v>
      </c>
      <c r="I375" s="35" t="n">
        <v>20</v>
      </c>
      <c r="J375" s="35" t="n">
        <v>30</v>
      </c>
      <c r="K375" s="84" t="n">
        <v>10</v>
      </c>
      <c r="L375" s="59"/>
      <c r="M375" s="38" t="n">
        <f aca="false">L375-(SUM(O375:R375))</f>
        <v>0</v>
      </c>
      <c r="N375" s="39" t="str">
        <f aca="false">IF(M375&lt;0,"ATENÇÃO","OK")</f>
        <v>OK</v>
      </c>
      <c r="O375" s="73"/>
      <c r="P375" s="73"/>
      <c r="Q375" s="73"/>
      <c r="R375" s="73"/>
    </row>
    <row r="376" customFormat="false" ht="15" hidden="false" customHeight="true" outlineLevel="0" collapsed="false">
      <c r="A376" s="63"/>
      <c r="B376" s="31"/>
      <c r="C376" s="44" t="n">
        <v>373</v>
      </c>
      <c r="D376" s="33" t="s">
        <v>617</v>
      </c>
      <c r="E376" s="81" t="s">
        <v>39</v>
      </c>
      <c r="F376" s="81" t="s">
        <v>605</v>
      </c>
      <c r="G376" s="82" t="s">
        <v>618</v>
      </c>
      <c r="H376" s="83" t="s">
        <v>42</v>
      </c>
      <c r="I376" s="35" t="n">
        <v>20</v>
      </c>
      <c r="J376" s="35" t="n">
        <v>30</v>
      </c>
      <c r="K376" s="84" t="n">
        <v>3.45</v>
      </c>
      <c r="L376" s="59"/>
      <c r="M376" s="38" t="n">
        <f aca="false">L376-(SUM(O376:R376))</f>
        <v>0</v>
      </c>
      <c r="N376" s="39" t="str">
        <f aca="false">IF(M376&lt;0,"ATENÇÃO","OK")</f>
        <v>OK</v>
      </c>
      <c r="O376" s="73"/>
      <c r="P376" s="73"/>
      <c r="Q376" s="73"/>
      <c r="R376" s="73"/>
    </row>
    <row r="377" customFormat="false" ht="15" hidden="false" customHeight="true" outlineLevel="0" collapsed="false">
      <c r="A377" s="63"/>
      <c r="B377" s="31"/>
      <c r="C377" s="32" t="n">
        <v>374</v>
      </c>
      <c r="D377" s="45" t="s">
        <v>619</v>
      </c>
      <c r="E377" s="81" t="s">
        <v>39</v>
      </c>
      <c r="F377" s="81" t="s">
        <v>605</v>
      </c>
      <c r="G377" s="82" t="s">
        <v>620</v>
      </c>
      <c r="H377" s="83" t="s">
        <v>42</v>
      </c>
      <c r="I377" s="35" t="n">
        <v>20</v>
      </c>
      <c r="J377" s="35" t="n">
        <v>30</v>
      </c>
      <c r="K377" s="84" t="n">
        <v>3.45</v>
      </c>
      <c r="L377" s="59"/>
      <c r="M377" s="38" t="n">
        <f aca="false">L377-(SUM(O377:R377))</f>
        <v>0</v>
      </c>
      <c r="N377" s="39" t="str">
        <f aca="false">IF(M377&lt;0,"ATENÇÃO","OK")</f>
        <v>OK</v>
      </c>
      <c r="O377" s="73"/>
      <c r="P377" s="73"/>
      <c r="Q377" s="73"/>
      <c r="R377" s="73"/>
    </row>
    <row r="378" customFormat="false" ht="135" hidden="false" customHeight="false" outlineLevel="0" collapsed="false">
      <c r="A378" s="48" t="s">
        <v>621</v>
      </c>
      <c r="B378" s="49" t="n">
        <v>6</v>
      </c>
      <c r="C378" s="50" t="n">
        <v>375</v>
      </c>
      <c r="D378" s="56" t="s">
        <v>622</v>
      </c>
      <c r="E378" s="68" t="s">
        <v>178</v>
      </c>
      <c r="F378" s="68" t="s">
        <v>623</v>
      </c>
      <c r="G378" s="69" t="s">
        <v>623</v>
      </c>
      <c r="H378" s="70" t="s">
        <v>49</v>
      </c>
      <c r="I378" s="52" t="n">
        <v>20</v>
      </c>
      <c r="J378" s="52" t="n">
        <v>30</v>
      </c>
      <c r="K378" s="71" t="n">
        <v>43.97</v>
      </c>
      <c r="L378" s="59"/>
      <c r="M378" s="38" t="n">
        <f aca="false">L378-(SUM(O378:R378))</f>
        <v>0</v>
      </c>
      <c r="N378" s="39" t="str">
        <f aca="false">IF(M378&lt;0,"ATENÇÃO","OK")</f>
        <v>OK</v>
      </c>
      <c r="O378" s="73"/>
      <c r="P378" s="73"/>
      <c r="Q378" s="73"/>
      <c r="R378" s="73"/>
    </row>
    <row r="379" customFormat="false" ht="22.5" hidden="false" customHeight="true" outlineLevel="0" collapsed="false">
      <c r="A379" s="63" t="s">
        <v>621</v>
      </c>
      <c r="B379" s="86" t="n">
        <v>7</v>
      </c>
      <c r="C379" s="32" t="n">
        <v>376</v>
      </c>
      <c r="D379" s="64" t="s">
        <v>624</v>
      </c>
      <c r="E379" s="81" t="s">
        <v>39</v>
      </c>
      <c r="F379" s="81" t="s">
        <v>625</v>
      </c>
      <c r="G379" s="82" t="s">
        <v>625</v>
      </c>
      <c r="H379" s="83" t="s">
        <v>626</v>
      </c>
      <c r="I379" s="35" t="n">
        <v>20</v>
      </c>
      <c r="J379" s="35" t="n">
        <v>30</v>
      </c>
      <c r="K379" s="84" t="n">
        <v>59.38</v>
      </c>
      <c r="L379" s="59"/>
      <c r="M379" s="38" t="n">
        <f aca="false">L379-(SUM(O379:R379))</f>
        <v>0</v>
      </c>
      <c r="N379" s="39" t="str">
        <f aca="false">IF(M379&lt;0,"ATENÇÃO","OK")</f>
        <v>OK</v>
      </c>
      <c r="O379" s="73"/>
      <c r="P379" s="73"/>
      <c r="Q379" s="73"/>
      <c r="R379" s="73"/>
    </row>
    <row r="380" customFormat="false" ht="22.5" hidden="false" customHeight="true" outlineLevel="0" collapsed="false">
      <c r="A380" s="63"/>
      <c r="B380" s="86"/>
      <c r="C380" s="44" t="n">
        <v>377</v>
      </c>
      <c r="D380" s="64" t="s">
        <v>627</v>
      </c>
      <c r="E380" s="81" t="s">
        <v>628</v>
      </c>
      <c r="F380" s="81" t="s">
        <v>629</v>
      </c>
      <c r="G380" s="82" t="s">
        <v>629</v>
      </c>
      <c r="H380" s="83" t="s">
        <v>49</v>
      </c>
      <c r="I380" s="35" t="n">
        <v>20</v>
      </c>
      <c r="J380" s="35" t="n">
        <v>30</v>
      </c>
      <c r="K380" s="84" t="n">
        <v>81.75</v>
      </c>
      <c r="L380" s="59"/>
      <c r="M380" s="38" t="n">
        <f aca="false">L380-(SUM(O380:R380))</f>
        <v>0</v>
      </c>
      <c r="N380" s="39" t="str">
        <f aca="false">IF(M380&lt;0,"ATENÇÃO","OK")</f>
        <v>OK</v>
      </c>
      <c r="O380" s="73"/>
      <c r="P380" s="73"/>
      <c r="Q380" s="73"/>
      <c r="R380" s="73"/>
    </row>
    <row r="381" customFormat="false" ht="22.5" hidden="false" customHeight="true" outlineLevel="0" collapsed="false">
      <c r="A381" s="63"/>
      <c r="B381" s="86"/>
      <c r="C381" s="32" t="n">
        <v>378</v>
      </c>
      <c r="D381" s="64" t="s">
        <v>630</v>
      </c>
      <c r="E381" s="81" t="s">
        <v>39</v>
      </c>
      <c r="F381" s="81" t="s">
        <v>625</v>
      </c>
      <c r="G381" s="82" t="s">
        <v>625</v>
      </c>
      <c r="H381" s="83" t="s">
        <v>626</v>
      </c>
      <c r="I381" s="35" t="n">
        <v>20</v>
      </c>
      <c r="J381" s="35" t="n">
        <v>30</v>
      </c>
      <c r="K381" s="84" t="n">
        <v>59.54</v>
      </c>
      <c r="L381" s="59"/>
      <c r="M381" s="38" t="n">
        <f aca="false">L381-(SUM(O381:R381))</f>
        <v>0</v>
      </c>
      <c r="N381" s="39" t="str">
        <f aca="false">IF(M381&lt;0,"ATENÇÃO","OK")</f>
        <v>OK</v>
      </c>
      <c r="O381" s="73"/>
      <c r="P381" s="73"/>
      <c r="Q381" s="73"/>
      <c r="R381" s="73"/>
    </row>
    <row r="382" customFormat="false" ht="90" hidden="false" customHeight="false" outlineLevel="0" collapsed="false">
      <c r="A382" s="48" t="s">
        <v>631</v>
      </c>
      <c r="B382" s="49" t="n">
        <v>8</v>
      </c>
      <c r="C382" s="50" t="n">
        <v>379</v>
      </c>
      <c r="D382" s="51" t="s">
        <v>632</v>
      </c>
      <c r="E382" s="68" t="s">
        <v>39</v>
      </c>
      <c r="F382" s="68" t="s">
        <v>633</v>
      </c>
      <c r="G382" s="69" t="s">
        <v>634</v>
      </c>
      <c r="H382" s="70" t="s">
        <v>49</v>
      </c>
      <c r="I382" s="52" t="n">
        <v>20</v>
      </c>
      <c r="J382" s="52" t="n">
        <v>30</v>
      </c>
      <c r="K382" s="71" t="n">
        <v>27.16</v>
      </c>
      <c r="L382" s="59" t="n">
        <v>20</v>
      </c>
      <c r="M382" s="38" t="n">
        <f aca="false">L382-(SUM(O382:R382))</f>
        <v>20</v>
      </c>
      <c r="N382" s="39" t="str">
        <f aca="false">IF(M382&lt;0,"ATENÇÃO","OK")</f>
        <v>OK</v>
      </c>
      <c r="O382" s="73"/>
      <c r="P382" s="73"/>
      <c r="Q382" s="73"/>
      <c r="R382" s="73"/>
    </row>
  </sheetData>
  <mergeCells count="20">
    <mergeCell ref="A1:C1"/>
    <mergeCell ref="D1:K1"/>
    <mergeCell ref="L1:N1"/>
    <mergeCell ref="O1:O2"/>
    <mergeCell ref="P1:P2"/>
    <mergeCell ref="Q1:Q2"/>
    <mergeCell ref="R1:R2"/>
    <mergeCell ref="A2:N2"/>
    <mergeCell ref="A4:A58"/>
    <mergeCell ref="B4:B58"/>
    <mergeCell ref="A59:A201"/>
    <mergeCell ref="B59:B201"/>
    <mergeCell ref="A202:A297"/>
    <mergeCell ref="B202:B297"/>
    <mergeCell ref="A298:A368"/>
    <mergeCell ref="B298:B368"/>
    <mergeCell ref="A369:A377"/>
    <mergeCell ref="B369:B377"/>
    <mergeCell ref="A379:A381"/>
    <mergeCell ref="B379:B381"/>
  </mergeCells>
  <conditionalFormatting sqref="R4 R10:R306">
    <cfRule type="cellIs" priority="2" operator="greaterThan" aboveAverage="0" equalAverage="0" bottom="0" percent="0" rank="0" text="" dxfId="0">
      <formula>0</formula>
    </cfRule>
    <cfRule type="cellIs" priority="3" operator="greaterThan" aboveAverage="0" equalAverage="0" bottom="0" percent="0" rank="0" text="" dxfId="1">
      <formula>0</formula>
    </cfRule>
    <cfRule type="cellIs" priority="4" operator="greaterThan" aboveAverage="0" equalAverage="0" bottom="0" percent="0" rank="0" text="" dxfId="2">
      <formula>0</formula>
    </cfRule>
  </conditionalFormatting>
  <conditionalFormatting sqref="R5:R9">
    <cfRule type="cellIs" priority="5" operator="greaterThan" aboveAverage="0" equalAverage="0" bottom="0" percent="0" rank="0" text="" dxfId="3">
      <formula>0</formula>
    </cfRule>
    <cfRule type="cellIs" priority="6" operator="greaterThan" aboveAverage="0" equalAverage="0" bottom="0" percent="0" rank="0" text="" dxfId="4">
      <formula>0</formula>
    </cfRule>
    <cfRule type="cellIs" priority="7" operator="greaterThan" aboveAverage="0" equalAverage="0" bottom="0" percent="0" rank="0" text="" dxfId="5">
      <formula>0</formula>
    </cfRule>
  </conditionalFormatting>
  <conditionalFormatting sqref="O4:O306 Q4 P10:P215 P218:P271 P273:P296 P298:P306 Q10:Q306">
    <cfRule type="cellIs" priority="8" operator="greaterThan" aboveAverage="0" equalAverage="0" bottom="0" percent="0" rank="0" text="" dxfId="6">
      <formula>0</formula>
    </cfRule>
    <cfRule type="cellIs" priority="9" operator="greaterThan" aboveAverage="0" equalAverage="0" bottom="0" percent="0" rank="0" text="" dxfId="7">
      <formula>0</formula>
    </cfRule>
    <cfRule type="cellIs" priority="10" operator="greaterThan" aboveAverage="0" equalAverage="0" bottom="0" percent="0" rank="0" text="" dxfId="8">
      <formula>0</formula>
    </cfRule>
  </conditionalFormatting>
  <conditionalFormatting sqref="Q5:Q9">
    <cfRule type="cellIs" priority="11" operator="greaterThan" aboveAverage="0" equalAverage="0" bottom="0" percent="0" rank="0" text="" dxfId="9">
      <formula>0</formula>
    </cfRule>
    <cfRule type="cellIs" priority="12" operator="greaterThan" aboveAverage="0" equalAverage="0" bottom="0" percent="0" rank="0" text="" dxfId="10">
      <formula>0</formula>
    </cfRule>
    <cfRule type="cellIs" priority="13" operator="greaterThan" aboveAverage="0" equalAverage="0" bottom="0" percent="0" rank="0" text="" dxfId="11">
      <formula>0</formula>
    </cfRule>
  </conditionalFormatting>
  <conditionalFormatting sqref="O312">
    <cfRule type="cellIs" priority="14" operator="greaterThan" aboveAverage="0" equalAverage="0" bottom="0" percent="0" rank="0" text="" dxfId="12">
      <formula>0</formula>
    </cfRule>
    <cfRule type="cellIs" priority="15" operator="greaterThan" aboveAverage="0" equalAverage="0" bottom="0" percent="0" rank="0" text="" dxfId="13">
      <formula>0</formula>
    </cfRule>
    <cfRule type="cellIs" priority="16" operator="greaterThan" aboveAverage="0" equalAverage="0" bottom="0" percent="0" rank="0" text="" dxfId="14">
      <formula>0</formula>
    </cfRule>
  </conditionalFormatting>
  <conditionalFormatting sqref="O365">
    <cfRule type="cellIs" priority="17" operator="greaterThan" aboveAverage="0" equalAverage="0" bottom="0" percent="0" rank="0" text="" dxfId="15">
      <formula>0</formula>
    </cfRule>
    <cfRule type="cellIs" priority="18" operator="greaterThan" aboveAverage="0" equalAverage="0" bottom="0" percent="0" rank="0" text="" dxfId="16">
      <formula>0</formula>
    </cfRule>
    <cfRule type="cellIs" priority="19" operator="greaterThan" aboveAverage="0" equalAverage="0" bottom="0" percent="0" rank="0" text="" dxfId="17">
      <formula>0</formula>
    </cfRule>
  </conditionalFormatting>
  <conditionalFormatting sqref="P4:P8">
    <cfRule type="cellIs" priority="20" operator="greaterThan" aboveAverage="0" equalAverage="0" bottom="0" percent="0" rank="0" text="" dxfId="18">
      <formula>0</formula>
    </cfRule>
    <cfRule type="cellIs" priority="21" operator="greaterThan" aboveAverage="0" equalAverage="0" bottom="0" percent="0" rank="0" text="" dxfId="19">
      <formula>0</formula>
    </cfRule>
    <cfRule type="cellIs" priority="22" operator="greaterThan" aboveAverage="0" equalAverage="0" bottom="0" percent="0" rank="0" text="" dxfId="20">
      <formula>0</formula>
    </cfRule>
  </conditionalFormatting>
  <conditionalFormatting sqref="P9">
    <cfRule type="cellIs" priority="23" operator="greaterThan" aboveAverage="0" equalAverage="0" bottom="0" percent="0" rank="0" text="" dxfId="21">
      <formula>0</formula>
    </cfRule>
    <cfRule type="cellIs" priority="24" operator="greaterThan" aboveAverage="0" equalAverage="0" bottom="0" percent="0" rank="0" text="" dxfId="22">
      <formula>0</formula>
    </cfRule>
    <cfRule type="cellIs" priority="25" operator="greaterThan" aboveAverage="0" equalAverage="0" bottom="0" percent="0" rank="0" text="" dxfId="23">
      <formula>0</formula>
    </cfRule>
  </conditionalFormatting>
  <conditionalFormatting sqref="P216:P217">
    <cfRule type="cellIs" priority="26" operator="greaterThan" aboveAverage="0" equalAverage="0" bottom="0" percent="0" rank="0" text="" dxfId="24">
      <formula>0</formula>
    </cfRule>
    <cfRule type="cellIs" priority="27" operator="greaterThan" aboveAverage="0" equalAverage="0" bottom="0" percent="0" rank="0" text="" dxfId="25">
      <formula>0</formula>
    </cfRule>
    <cfRule type="cellIs" priority="28" operator="greaterThan" aboveAverage="0" equalAverage="0" bottom="0" percent="0" rank="0" text="" dxfId="26">
      <formula>0</formula>
    </cfRule>
  </conditionalFormatting>
  <printOptions headings="false" gridLines="false" gridLinesSet="true" horizontalCentered="false" verticalCentered="false"/>
  <pageMargins left="0.511805555555555" right="0.511805555555555" top="0.7875" bottom="0.78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7.xml><?xml version="1.0" encoding="utf-8"?>
<worksheet xmlns="http://schemas.openxmlformats.org/spreadsheetml/2006/main" xmlns:r="http://schemas.openxmlformats.org/officeDocument/2006/relationships">
  <sheetPr filterMode="false">
    <pageSetUpPr fitToPage="false"/>
  </sheetPr>
  <dimension ref="A1:T386"/>
  <sheetViews>
    <sheetView showFormulas="false" showGridLines="true" showRowColHeaders="true" showZeros="true" rightToLeft="false" tabSelected="false" showOutlineSymbols="true" defaultGridColor="true" view="normal" topLeftCell="N1" colorId="64" zoomScale="60" zoomScaleNormal="60" zoomScalePageLayoutView="100" workbookViewId="0">
      <selection pane="topLeft" activeCell="O1" activeCellId="0" sqref="O1"/>
    </sheetView>
  </sheetViews>
  <sheetFormatPr defaultRowHeight="15" zeroHeight="false" outlineLevelRow="0" outlineLevelCol="0"/>
  <cols>
    <col collapsed="false" customWidth="true" hidden="false" outlineLevel="0" max="1" min="1" style="1" width="20.86"/>
    <col collapsed="false" customWidth="true" hidden="false" outlineLevel="0" max="2" min="2" style="2" width="9.58"/>
    <col collapsed="false" customWidth="true" hidden="false" outlineLevel="0" max="3" min="3" style="3" width="8.86"/>
    <col collapsed="false" customWidth="true" hidden="false" outlineLevel="0" max="4" min="4" style="4" width="60.14"/>
    <col collapsed="false" customWidth="true" hidden="false" outlineLevel="0" max="5" min="5" style="5" width="16"/>
    <col collapsed="false" customWidth="true" hidden="false" outlineLevel="0" max="6" min="6" style="5" width="18.58"/>
    <col collapsed="false" customWidth="true" hidden="false" outlineLevel="0" max="7" min="7" style="2" width="18.58"/>
    <col collapsed="false" customWidth="true" hidden="false" outlineLevel="0" max="8" min="8" style="3" width="14.57"/>
    <col collapsed="false" customWidth="true" hidden="false" outlineLevel="0" max="9" min="9" style="6" width="10.85"/>
    <col collapsed="false" customWidth="true" hidden="false" outlineLevel="0" max="10" min="10" style="6" width="16.86"/>
    <col collapsed="false" customWidth="true" hidden="false" outlineLevel="0" max="11" min="11" style="7" width="15.15"/>
    <col collapsed="false" customWidth="true" hidden="false" outlineLevel="0" max="12" min="12" style="8" width="9.42"/>
    <col collapsed="false" customWidth="true" hidden="false" outlineLevel="0" max="13" min="13" style="9" width="13.29"/>
    <col collapsed="false" customWidth="true" hidden="false" outlineLevel="0" max="14" min="14" style="10" width="12.57"/>
    <col collapsed="false" customWidth="true" hidden="false" outlineLevel="0" max="18" min="15" style="11" width="17.14"/>
    <col collapsed="false" customWidth="true" hidden="false" outlineLevel="0" max="20" min="19" style="12" width="17.14"/>
    <col collapsed="false" customWidth="true" hidden="false" outlineLevel="0" max="1025" min="21" style="13" width="9.71"/>
  </cols>
  <sheetData>
    <row r="1" customFormat="false" ht="27.75" hidden="false" customHeight="true" outlineLevel="0" collapsed="false">
      <c r="A1" s="17" t="s">
        <v>0</v>
      </c>
      <c r="B1" s="17"/>
      <c r="C1" s="17"/>
      <c r="D1" s="17" t="s">
        <v>1</v>
      </c>
      <c r="E1" s="17"/>
      <c r="F1" s="17"/>
      <c r="G1" s="17"/>
      <c r="H1" s="17"/>
      <c r="I1" s="17"/>
      <c r="J1" s="17"/>
      <c r="K1" s="17"/>
      <c r="L1" s="18" t="s">
        <v>2</v>
      </c>
      <c r="M1" s="18"/>
      <c r="N1" s="18"/>
      <c r="O1" s="19" t="s">
        <v>704</v>
      </c>
      <c r="P1" s="19" t="s">
        <v>705</v>
      </c>
      <c r="Q1" s="19" t="s">
        <v>706</v>
      </c>
      <c r="R1" s="19" t="s">
        <v>707</v>
      </c>
      <c r="S1" s="19" t="s">
        <v>708</v>
      </c>
      <c r="T1" s="19" t="s">
        <v>709</v>
      </c>
    </row>
    <row r="2" customFormat="false" ht="30.75" hidden="false" customHeight="true" outlineLevel="0" collapsed="false">
      <c r="A2" s="17" t="s">
        <v>710</v>
      </c>
      <c r="B2" s="17"/>
      <c r="C2" s="17"/>
      <c r="D2" s="17"/>
      <c r="E2" s="17"/>
      <c r="F2" s="17"/>
      <c r="G2" s="17"/>
      <c r="H2" s="17"/>
      <c r="I2" s="17"/>
      <c r="J2" s="17"/>
      <c r="K2" s="17"/>
      <c r="L2" s="17"/>
      <c r="M2" s="17"/>
      <c r="N2" s="17"/>
      <c r="O2" s="19"/>
      <c r="P2" s="19"/>
      <c r="Q2" s="19"/>
      <c r="R2" s="19"/>
      <c r="S2" s="19"/>
      <c r="T2" s="19"/>
    </row>
    <row r="3" s="29" customFormat="true" ht="30" hidden="false" customHeight="false" outlineLevel="0" collapsed="false">
      <c r="A3" s="21" t="s">
        <v>23</v>
      </c>
      <c r="B3" s="22" t="s">
        <v>24</v>
      </c>
      <c r="C3" s="23" t="s">
        <v>25</v>
      </c>
      <c r="D3" s="23" t="s">
        <v>26</v>
      </c>
      <c r="E3" s="23" t="s">
        <v>27</v>
      </c>
      <c r="F3" s="23" t="s">
        <v>28</v>
      </c>
      <c r="G3" s="23" t="s">
        <v>29</v>
      </c>
      <c r="H3" s="23" t="s">
        <v>30</v>
      </c>
      <c r="I3" s="21" t="s">
        <v>31</v>
      </c>
      <c r="J3" s="24" t="s">
        <v>32</v>
      </c>
      <c r="K3" s="25" t="s">
        <v>33</v>
      </c>
      <c r="L3" s="26" t="s">
        <v>34</v>
      </c>
      <c r="M3" s="27" t="s">
        <v>35</v>
      </c>
      <c r="N3" s="21" t="s">
        <v>36</v>
      </c>
      <c r="O3" s="28" t="s">
        <v>711</v>
      </c>
      <c r="P3" s="28" t="s">
        <v>712</v>
      </c>
      <c r="Q3" s="28" t="s">
        <v>713</v>
      </c>
      <c r="R3" s="28" t="s">
        <v>714</v>
      </c>
      <c r="S3" s="28" t="s">
        <v>715</v>
      </c>
      <c r="T3" s="28" t="s">
        <v>716</v>
      </c>
    </row>
    <row r="4" customFormat="false" ht="66" hidden="false" customHeight="true" outlineLevel="0" collapsed="false">
      <c r="A4" s="30" t="s">
        <v>37</v>
      </c>
      <c r="B4" s="31" t="n">
        <v>1</v>
      </c>
      <c r="C4" s="32" t="n">
        <v>1</v>
      </c>
      <c r="D4" s="33" t="s">
        <v>38</v>
      </c>
      <c r="E4" s="34" t="s">
        <v>39</v>
      </c>
      <c r="F4" s="34" t="s">
        <v>40</v>
      </c>
      <c r="G4" s="34" t="s">
        <v>41</v>
      </c>
      <c r="H4" s="34" t="s">
        <v>42</v>
      </c>
      <c r="I4" s="35" t="n">
        <v>20</v>
      </c>
      <c r="J4" s="35" t="n">
        <v>30</v>
      </c>
      <c r="K4" s="36" t="n">
        <v>60</v>
      </c>
      <c r="L4" s="37"/>
      <c r="M4" s="38" t="n">
        <f aca="false">L4-(SUM(O4:T4))</f>
        <v>0</v>
      </c>
      <c r="N4" s="39" t="str">
        <f aca="false">IF(M4&lt;0,"ATENÇÃO","OK")</f>
        <v>OK</v>
      </c>
      <c r="O4" s="40"/>
      <c r="P4" s="41"/>
      <c r="Q4" s="41"/>
      <c r="R4" s="41"/>
      <c r="S4" s="41"/>
      <c r="T4" s="41"/>
    </row>
    <row r="5" customFormat="false" ht="15" hidden="false" customHeight="true" outlineLevel="0" collapsed="false">
      <c r="A5" s="30"/>
      <c r="B5" s="31"/>
      <c r="C5" s="32" t="n">
        <v>2</v>
      </c>
      <c r="D5" s="33" t="s">
        <v>43</v>
      </c>
      <c r="E5" s="34" t="s">
        <v>44</v>
      </c>
      <c r="F5" s="34" t="s">
        <v>45</v>
      </c>
      <c r="G5" s="34" t="s">
        <v>46</v>
      </c>
      <c r="H5" s="34" t="s">
        <v>42</v>
      </c>
      <c r="I5" s="35" t="n">
        <v>20</v>
      </c>
      <c r="J5" s="35" t="n">
        <v>30</v>
      </c>
      <c r="K5" s="36" t="n">
        <v>50</v>
      </c>
      <c r="L5" s="37"/>
      <c r="M5" s="38" t="n">
        <f aca="false">L5-(SUM(O5:T5))</f>
        <v>0</v>
      </c>
      <c r="N5" s="39" t="str">
        <f aca="false">IF(M5&lt;0,"ATENÇÃO","OK")</f>
        <v>OK</v>
      </c>
      <c r="O5" s="40"/>
      <c r="P5" s="41"/>
      <c r="Q5" s="41"/>
      <c r="R5" s="41"/>
      <c r="S5" s="41"/>
      <c r="T5" s="41"/>
    </row>
    <row r="6" customFormat="false" ht="15" hidden="false" customHeight="true" outlineLevel="0" collapsed="false">
      <c r="A6" s="30"/>
      <c r="B6" s="31"/>
      <c r="C6" s="44" t="n">
        <v>3</v>
      </c>
      <c r="D6" s="45" t="s">
        <v>47</v>
      </c>
      <c r="E6" s="34" t="s">
        <v>44</v>
      </c>
      <c r="F6" s="34" t="s">
        <v>48</v>
      </c>
      <c r="G6" s="34" t="n">
        <v>523</v>
      </c>
      <c r="H6" s="35" t="s">
        <v>49</v>
      </c>
      <c r="I6" s="35" t="n">
        <v>20</v>
      </c>
      <c r="J6" s="35" t="n">
        <v>30</v>
      </c>
      <c r="K6" s="36" t="n">
        <v>50</v>
      </c>
      <c r="L6" s="37"/>
      <c r="M6" s="38" t="n">
        <f aca="false">L6-(SUM(O6:T6))</f>
        <v>0</v>
      </c>
      <c r="N6" s="39" t="str">
        <f aca="false">IF(M6&lt;0,"ATENÇÃO","OK")</f>
        <v>OK</v>
      </c>
      <c r="O6" s="40"/>
      <c r="P6" s="41"/>
      <c r="Q6" s="41"/>
      <c r="R6" s="41"/>
      <c r="S6" s="41"/>
      <c r="T6" s="41"/>
    </row>
    <row r="7" customFormat="false" ht="15" hidden="false" customHeight="true" outlineLevel="0" collapsed="false">
      <c r="A7" s="30"/>
      <c r="B7" s="31"/>
      <c r="C7" s="32" t="n">
        <v>4</v>
      </c>
      <c r="D7" s="33" t="s">
        <v>50</v>
      </c>
      <c r="E7" s="34" t="s">
        <v>44</v>
      </c>
      <c r="F7" s="34" t="s">
        <v>45</v>
      </c>
      <c r="G7" s="34" t="s">
        <v>51</v>
      </c>
      <c r="H7" s="34" t="s">
        <v>42</v>
      </c>
      <c r="I7" s="35" t="n">
        <v>20</v>
      </c>
      <c r="J7" s="35" t="n">
        <v>30</v>
      </c>
      <c r="K7" s="36" t="n">
        <v>60</v>
      </c>
      <c r="L7" s="37"/>
      <c r="M7" s="38" t="n">
        <f aca="false">L7-(SUM(O7:T7))</f>
        <v>0</v>
      </c>
      <c r="N7" s="39" t="str">
        <f aca="false">IF(M7&lt;0,"ATENÇÃO","OK")</f>
        <v>OK</v>
      </c>
      <c r="O7" s="40"/>
      <c r="P7" s="41"/>
      <c r="Q7" s="41"/>
      <c r="R7" s="41"/>
      <c r="S7" s="41"/>
      <c r="T7" s="41"/>
    </row>
    <row r="8" customFormat="false" ht="15" hidden="false" customHeight="true" outlineLevel="0" collapsed="false">
      <c r="A8" s="30"/>
      <c r="B8" s="31"/>
      <c r="C8" s="32" t="n">
        <v>5</v>
      </c>
      <c r="D8" s="45" t="s">
        <v>52</v>
      </c>
      <c r="E8" s="34" t="s">
        <v>39</v>
      </c>
      <c r="F8" s="34" t="s">
        <v>53</v>
      </c>
      <c r="G8" s="34" t="s">
        <v>54</v>
      </c>
      <c r="H8" s="46" t="s">
        <v>55</v>
      </c>
      <c r="I8" s="35" t="n">
        <v>20</v>
      </c>
      <c r="J8" s="35" t="n">
        <v>30</v>
      </c>
      <c r="K8" s="36" t="n">
        <v>7</v>
      </c>
      <c r="L8" s="37" t="n">
        <v>20</v>
      </c>
      <c r="M8" s="38" t="n">
        <f aca="false">L8-(SUM(O8:T8))</f>
        <v>20</v>
      </c>
      <c r="N8" s="39" t="str">
        <f aca="false">IF(M8&lt;0,"ATENÇÃO","OK")</f>
        <v>OK</v>
      </c>
      <c r="O8" s="40"/>
      <c r="P8" s="41"/>
      <c r="Q8" s="41"/>
      <c r="R8" s="41"/>
      <c r="S8" s="41"/>
      <c r="T8" s="41"/>
    </row>
    <row r="9" customFormat="false" ht="15" hidden="false" customHeight="true" outlineLevel="0" collapsed="false">
      <c r="A9" s="30"/>
      <c r="B9" s="31"/>
      <c r="C9" s="32" t="n">
        <v>6</v>
      </c>
      <c r="D9" s="45" t="s">
        <v>56</v>
      </c>
      <c r="E9" s="34" t="s">
        <v>39</v>
      </c>
      <c r="F9" s="34" t="s">
        <v>53</v>
      </c>
      <c r="G9" s="34" t="s">
        <v>54</v>
      </c>
      <c r="H9" s="46" t="s">
        <v>55</v>
      </c>
      <c r="I9" s="35" t="n">
        <v>20</v>
      </c>
      <c r="J9" s="35" t="n">
        <v>30</v>
      </c>
      <c r="K9" s="36" t="n">
        <v>7</v>
      </c>
      <c r="L9" s="37" t="n">
        <v>20</v>
      </c>
      <c r="M9" s="38" t="n">
        <f aca="false">L9-(SUM(O9:T9))</f>
        <v>20</v>
      </c>
      <c r="N9" s="39" t="str">
        <f aca="false">IF(M9&lt;0,"ATENÇÃO","OK")</f>
        <v>OK</v>
      </c>
      <c r="O9" s="40"/>
      <c r="P9" s="41"/>
      <c r="Q9" s="41"/>
      <c r="R9" s="41"/>
      <c r="S9" s="41"/>
      <c r="T9" s="41"/>
    </row>
    <row r="10" customFormat="false" ht="15" hidden="false" customHeight="true" outlineLevel="0" collapsed="false">
      <c r="A10" s="30"/>
      <c r="B10" s="31"/>
      <c r="C10" s="32" t="n">
        <v>7</v>
      </c>
      <c r="D10" s="45" t="s">
        <v>57</v>
      </c>
      <c r="E10" s="34" t="s">
        <v>39</v>
      </c>
      <c r="F10" s="34" t="s">
        <v>53</v>
      </c>
      <c r="G10" s="34" t="s">
        <v>58</v>
      </c>
      <c r="H10" s="46" t="s">
        <v>55</v>
      </c>
      <c r="I10" s="35" t="n">
        <v>20</v>
      </c>
      <c r="J10" s="35" t="n">
        <v>30</v>
      </c>
      <c r="K10" s="36" t="n">
        <v>7</v>
      </c>
      <c r="L10" s="37"/>
      <c r="M10" s="38" t="n">
        <f aca="false">L10-(SUM(O10:T10))</f>
        <v>0</v>
      </c>
      <c r="N10" s="39" t="str">
        <f aca="false">IF(M10&lt;0,"ATENÇÃO","OK")</f>
        <v>OK</v>
      </c>
      <c r="O10" s="40"/>
      <c r="P10" s="41"/>
      <c r="Q10" s="41"/>
      <c r="R10" s="41"/>
      <c r="S10" s="41"/>
      <c r="T10" s="41"/>
    </row>
    <row r="11" customFormat="false" ht="15" hidden="false" customHeight="true" outlineLevel="0" collapsed="false">
      <c r="A11" s="30"/>
      <c r="B11" s="31"/>
      <c r="C11" s="44" t="n">
        <v>8</v>
      </c>
      <c r="D11" s="45" t="s">
        <v>59</v>
      </c>
      <c r="E11" s="35" t="s">
        <v>39</v>
      </c>
      <c r="F11" s="35" t="s">
        <v>60</v>
      </c>
      <c r="G11" s="34" t="s">
        <v>61</v>
      </c>
      <c r="H11" s="35" t="s">
        <v>62</v>
      </c>
      <c r="I11" s="35" t="n">
        <v>20</v>
      </c>
      <c r="J11" s="35" t="n">
        <v>30</v>
      </c>
      <c r="K11" s="36" t="n">
        <v>4</v>
      </c>
      <c r="L11" s="37"/>
      <c r="M11" s="38" t="n">
        <f aca="false">L11-(SUM(O11:T11))</f>
        <v>0</v>
      </c>
      <c r="N11" s="39" t="str">
        <f aca="false">IF(M11&lt;0,"ATENÇÃO","OK")</f>
        <v>OK</v>
      </c>
      <c r="O11" s="40"/>
      <c r="P11" s="41"/>
      <c r="Q11" s="41"/>
      <c r="R11" s="41"/>
      <c r="S11" s="41"/>
      <c r="T11" s="41"/>
    </row>
    <row r="12" customFormat="false" ht="15" hidden="false" customHeight="true" outlineLevel="0" collapsed="false">
      <c r="A12" s="30"/>
      <c r="B12" s="31"/>
      <c r="C12" s="32" t="n">
        <v>9</v>
      </c>
      <c r="D12" s="45" t="s">
        <v>63</v>
      </c>
      <c r="E12" s="35" t="s">
        <v>39</v>
      </c>
      <c r="F12" s="35" t="s">
        <v>60</v>
      </c>
      <c r="G12" s="34" t="s">
        <v>61</v>
      </c>
      <c r="H12" s="35" t="s">
        <v>62</v>
      </c>
      <c r="I12" s="35" t="n">
        <v>20</v>
      </c>
      <c r="J12" s="35" t="n">
        <v>30</v>
      </c>
      <c r="K12" s="36" t="n">
        <v>6</v>
      </c>
      <c r="L12" s="37"/>
      <c r="M12" s="38" t="n">
        <f aca="false">L12-(SUM(O12:T12))</f>
        <v>0</v>
      </c>
      <c r="N12" s="39" t="str">
        <f aca="false">IF(M12&lt;0,"ATENÇÃO","OK")</f>
        <v>OK</v>
      </c>
      <c r="O12" s="40"/>
      <c r="P12" s="41"/>
      <c r="Q12" s="41"/>
      <c r="R12" s="41"/>
      <c r="S12" s="41"/>
      <c r="T12" s="41"/>
    </row>
    <row r="13" customFormat="false" ht="15" hidden="false" customHeight="true" outlineLevel="0" collapsed="false">
      <c r="A13" s="30"/>
      <c r="B13" s="31"/>
      <c r="C13" s="32" t="n">
        <v>10</v>
      </c>
      <c r="D13" s="45" t="s">
        <v>64</v>
      </c>
      <c r="E13" s="35" t="s">
        <v>39</v>
      </c>
      <c r="F13" s="35" t="s">
        <v>65</v>
      </c>
      <c r="G13" s="34" t="s">
        <v>66</v>
      </c>
      <c r="H13" s="35" t="s">
        <v>62</v>
      </c>
      <c r="I13" s="35" t="n">
        <v>20</v>
      </c>
      <c r="J13" s="35" t="n">
        <v>30</v>
      </c>
      <c r="K13" s="36" t="n">
        <v>9</v>
      </c>
      <c r="L13" s="37"/>
      <c r="M13" s="38" t="n">
        <f aca="false">L13-(SUM(O13:T13))</f>
        <v>0</v>
      </c>
      <c r="N13" s="39" t="str">
        <f aca="false">IF(M13&lt;0,"ATENÇÃO","OK")</f>
        <v>OK</v>
      </c>
      <c r="O13" s="40"/>
      <c r="P13" s="41"/>
      <c r="Q13" s="41"/>
      <c r="R13" s="41"/>
      <c r="S13" s="41"/>
      <c r="T13" s="41"/>
    </row>
    <row r="14" customFormat="false" ht="15" hidden="false" customHeight="true" outlineLevel="0" collapsed="false">
      <c r="A14" s="30"/>
      <c r="B14" s="31"/>
      <c r="C14" s="32" t="n">
        <v>11</v>
      </c>
      <c r="D14" s="45" t="s">
        <v>67</v>
      </c>
      <c r="E14" s="35" t="s">
        <v>39</v>
      </c>
      <c r="F14" s="35" t="s">
        <v>60</v>
      </c>
      <c r="G14" s="34" t="s">
        <v>61</v>
      </c>
      <c r="H14" s="35" t="s">
        <v>62</v>
      </c>
      <c r="I14" s="35" t="n">
        <v>20</v>
      </c>
      <c r="J14" s="35" t="n">
        <v>30</v>
      </c>
      <c r="K14" s="36" t="n">
        <v>6.5</v>
      </c>
      <c r="L14" s="37"/>
      <c r="M14" s="38" t="n">
        <f aca="false">L14-(SUM(O14:T14))</f>
        <v>0</v>
      </c>
      <c r="N14" s="39" t="str">
        <f aca="false">IF(M14&lt;0,"ATENÇÃO","OK")</f>
        <v>OK</v>
      </c>
      <c r="O14" s="40"/>
      <c r="P14" s="41"/>
      <c r="Q14" s="41"/>
      <c r="R14" s="41"/>
      <c r="S14" s="41"/>
      <c r="T14" s="41"/>
    </row>
    <row r="15" customFormat="false" ht="15" hidden="false" customHeight="true" outlineLevel="0" collapsed="false">
      <c r="A15" s="30"/>
      <c r="B15" s="31"/>
      <c r="C15" s="32" t="n">
        <v>12</v>
      </c>
      <c r="D15" s="33" t="s">
        <v>68</v>
      </c>
      <c r="E15" s="34" t="s">
        <v>39</v>
      </c>
      <c r="F15" s="34" t="s">
        <v>48</v>
      </c>
      <c r="G15" s="34" t="n">
        <v>538</v>
      </c>
      <c r="H15" s="34" t="s">
        <v>42</v>
      </c>
      <c r="I15" s="35" t="n">
        <v>20</v>
      </c>
      <c r="J15" s="35" t="n">
        <v>30</v>
      </c>
      <c r="K15" s="36" t="n">
        <v>7</v>
      </c>
      <c r="L15" s="37"/>
      <c r="M15" s="38" t="n">
        <f aca="false">L15-(SUM(O15:T15))</f>
        <v>0</v>
      </c>
      <c r="N15" s="39" t="str">
        <f aca="false">IF(M15&lt;0,"ATENÇÃO","OK")</f>
        <v>OK</v>
      </c>
      <c r="O15" s="40"/>
      <c r="P15" s="41"/>
      <c r="Q15" s="41"/>
      <c r="R15" s="41"/>
      <c r="S15" s="41"/>
      <c r="T15" s="41"/>
    </row>
    <row r="16" customFormat="false" ht="15" hidden="false" customHeight="true" outlineLevel="0" collapsed="false">
      <c r="A16" s="30"/>
      <c r="B16" s="31"/>
      <c r="C16" s="44" t="n">
        <v>13</v>
      </c>
      <c r="D16" s="33" t="s">
        <v>69</v>
      </c>
      <c r="E16" s="34" t="s">
        <v>39</v>
      </c>
      <c r="F16" s="34" t="s">
        <v>70</v>
      </c>
      <c r="G16" s="34" t="s">
        <v>71</v>
      </c>
      <c r="H16" s="34" t="s">
        <v>42</v>
      </c>
      <c r="I16" s="35" t="n">
        <v>20</v>
      </c>
      <c r="J16" s="35" t="n">
        <v>30</v>
      </c>
      <c r="K16" s="36" t="n">
        <v>8</v>
      </c>
      <c r="L16" s="37"/>
      <c r="M16" s="38" t="n">
        <f aca="false">L16-(SUM(O16:T16))</f>
        <v>0</v>
      </c>
      <c r="N16" s="39" t="str">
        <f aca="false">IF(M16&lt;0,"ATENÇÃO","OK")</f>
        <v>OK</v>
      </c>
      <c r="O16" s="40"/>
      <c r="P16" s="41"/>
      <c r="Q16" s="41"/>
      <c r="R16" s="41"/>
      <c r="S16" s="41"/>
      <c r="T16" s="41"/>
    </row>
    <row r="17" customFormat="false" ht="15" hidden="false" customHeight="true" outlineLevel="0" collapsed="false">
      <c r="A17" s="30"/>
      <c r="B17" s="31"/>
      <c r="C17" s="32" t="n">
        <v>14</v>
      </c>
      <c r="D17" s="33" t="s">
        <v>72</v>
      </c>
      <c r="E17" s="34" t="s">
        <v>39</v>
      </c>
      <c r="F17" s="34" t="s">
        <v>53</v>
      </c>
      <c r="G17" s="34" t="s">
        <v>58</v>
      </c>
      <c r="H17" s="34" t="s">
        <v>73</v>
      </c>
      <c r="I17" s="35" t="n">
        <v>20</v>
      </c>
      <c r="J17" s="35" t="n">
        <v>30</v>
      </c>
      <c r="K17" s="36" t="n">
        <v>110</v>
      </c>
      <c r="L17" s="37"/>
      <c r="M17" s="38" t="n">
        <f aca="false">L17-(SUM(O17:T17))</f>
        <v>0</v>
      </c>
      <c r="N17" s="39" t="str">
        <f aca="false">IF(M17&lt;0,"ATENÇÃO","OK")</f>
        <v>OK</v>
      </c>
      <c r="O17" s="40"/>
      <c r="P17" s="41"/>
      <c r="Q17" s="41"/>
      <c r="R17" s="41"/>
      <c r="S17" s="41"/>
      <c r="T17" s="41"/>
    </row>
    <row r="18" customFormat="false" ht="15" hidden="false" customHeight="true" outlineLevel="0" collapsed="false">
      <c r="A18" s="30"/>
      <c r="B18" s="31"/>
      <c r="C18" s="32" t="n">
        <v>15</v>
      </c>
      <c r="D18" s="33" t="s">
        <v>74</v>
      </c>
      <c r="E18" s="34" t="s">
        <v>39</v>
      </c>
      <c r="F18" s="34" t="s">
        <v>48</v>
      </c>
      <c r="G18" s="34" t="n">
        <v>152</v>
      </c>
      <c r="H18" s="34" t="s">
        <v>42</v>
      </c>
      <c r="I18" s="35" t="n">
        <v>20</v>
      </c>
      <c r="J18" s="35" t="n">
        <v>30</v>
      </c>
      <c r="K18" s="36" t="n">
        <v>33</v>
      </c>
      <c r="L18" s="37"/>
      <c r="M18" s="38" t="n">
        <f aca="false">L18-(SUM(O18:T18))</f>
        <v>0</v>
      </c>
      <c r="N18" s="39" t="str">
        <f aca="false">IF(M18&lt;0,"ATENÇÃO","OK")</f>
        <v>OK</v>
      </c>
      <c r="O18" s="40"/>
      <c r="P18" s="41"/>
      <c r="Q18" s="41"/>
      <c r="R18" s="41"/>
      <c r="S18" s="41"/>
      <c r="T18" s="41"/>
    </row>
    <row r="19" customFormat="false" ht="15" hidden="false" customHeight="true" outlineLevel="0" collapsed="false">
      <c r="A19" s="30"/>
      <c r="B19" s="31"/>
      <c r="C19" s="32" t="n">
        <v>16</v>
      </c>
      <c r="D19" s="33" t="s">
        <v>75</v>
      </c>
      <c r="E19" s="34" t="s">
        <v>39</v>
      </c>
      <c r="F19" s="34" t="s">
        <v>53</v>
      </c>
      <c r="G19" s="34" t="s">
        <v>76</v>
      </c>
      <c r="H19" s="34" t="s">
        <v>55</v>
      </c>
      <c r="I19" s="35" t="n">
        <v>20</v>
      </c>
      <c r="J19" s="35" t="n">
        <v>30</v>
      </c>
      <c r="K19" s="36" t="n">
        <v>2</v>
      </c>
      <c r="L19" s="37"/>
      <c r="M19" s="38" t="n">
        <f aca="false">L19-(SUM(O19:T19))</f>
        <v>0</v>
      </c>
      <c r="N19" s="39" t="str">
        <f aca="false">IF(M19&lt;0,"ATENÇÃO","OK")</f>
        <v>OK</v>
      </c>
      <c r="O19" s="40"/>
      <c r="P19" s="41"/>
      <c r="Q19" s="41"/>
      <c r="R19" s="41"/>
      <c r="S19" s="41"/>
      <c r="T19" s="41"/>
    </row>
    <row r="20" customFormat="false" ht="15" hidden="false" customHeight="true" outlineLevel="0" collapsed="false">
      <c r="A20" s="30"/>
      <c r="B20" s="31"/>
      <c r="C20" s="32" t="n">
        <v>17</v>
      </c>
      <c r="D20" s="33" t="s">
        <v>77</v>
      </c>
      <c r="E20" s="34" t="s">
        <v>39</v>
      </c>
      <c r="F20" s="34" t="s">
        <v>53</v>
      </c>
      <c r="G20" s="34" t="s">
        <v>58</v>
      </c>
      <c r="H20" s="34" t="s">
        <v>73</v>
      </c>
      <c r="I20" s="35" t="n">
        <v>20</v>
      </c>
      <c r="J20" s="35" t="n">
        <v>30</v>
      </c>
      <c r="K20" s="36" t="n">
        <v>380</v>
      </c>
      <c r="L20" s="37" t="n">
        <v>2</v>
      </c>
      <c r="M20" s="38" t="n">
        <f aca="false">L20-(SUM(O20:T20))</f>
        <v>2</v>
      </c>
      <c r="N20" s="39" t="str">
        <f aca="false">IF(M20&lt;0,"ATENÇÃO","OK")</f>
        <v>OK</v>
      </c>
      <c r="O20" s="40"/>
      <c r="P20" s="41"/>
      <c r="Q20" s="41"/>
      <c r="R20" s="41"/>
      <c r="S20" s="41"/>
      <c r="T20" s="41"/>
    </row>
    <row r="21" customFormat="false" ht="15" hidden="false" customHeight="true" outlineLevel="0" collapsed="false">
      <c r="A21" s="30"/>
      <c r="B21" s="31"/>
      <c r="C21" s="44" t="n">
        <v>18</v>
      </c>
      <c r="D21" s="45" t="s">
        <v>78</v>
      </c>
      <c r="E21" s="34" t="s">
        <v>39</v>
      </c>
      <c r="F21" s="34" t="s">
        <v>53</v>
      </c>
      <c r="G21" s="47" t="s">
        <v>58</v>
      </c>
      <c r="H21" s="35" t="s">
        <v>73</v>
      </c>
      <c r="I21" s="35" t="n">
        <v>20</v>
      </c>
      <c r="J21" s="35" t="n">
        <v>30</v>
      </c>
      <c r="K21" s="36" t="n">
        <v>380</v>
      </c>
      <c r="L21" s="37" t="n">
        <v>2</v>
      </c>
      <c r="M21" s="38" t="n">
        <f aca="false">L21-(SUM(O21:T21))</f>
        <v>2</v>
      </c>
      <c r="N21" s="39" t="str">
        <f aca="false">IF(M21&lt;0,"ATENÇÃO","OK")</f>
        <v>OK</v>
      </c>
      <c r="O21" s="40"/>
      <c r="P21" s="41"/>
      <c r="Q21" s="41"/>
      <c r="R21" s="41"/>
      <c r="S21" s="41"/>
      <c r="T21" s="41"/>
    </row>
    <row r="22" customFormat="false" ht="15" hidden="false" customHeight="true" outlineLevel="0" collapsed="false">
      <c r="A22" s="30"/>
      <c r="B22" s="31"/>
      <c r="C22" s="32" t="n">
        <v>19</v>
      </c>
      <c r="D22" s="33" t="s">
        <v>79</v>
      </c>
      <c r="E22" s="34" t="s">
        <v>39</v>
      </c>
      <c r="F22" s="34" t="s">
        <v>53</v>
      </c>
      <c r="G22" s="47" t="s">
        <v>58</v>
      </c>
      <c r="H22" s="34" t="s">
        <v>73</v>
      </c>
      <c r="I22" s="35" t="n">
        <v>20</v>
      </c>
      <c r="J22" s="35" t="n">
        <v>30</v>
      </c>
      <c r="K22" s="36" t="n">
        <v>430</v>
      </c>
      <c r="L22" s="37" t="n">
        <v>2</v>
      </c>
      <c r="M22" s="38" t="n">
        <f aca="false">L22-(SUM(O22:T22))</f>
        <v>2</v>
      </c>
      <c r="N22" s="39" t="str">
        <f aca="false">IF(M22&lt;0,"ATENÇÃO","OK")</f>
        <v>OK</v>
      </c>
      <c r="O22" s="40"/>
      <c r="P22" s="41"/>
      <c r="Q22" s="41"/>
      <c r="R22" s="41"/>
      <c r="S22" s="41"/>
      <c r="T22" s="41"/>
    </row>
    <row r="23" customFormat="false" ht="15" hidden="false" customHeight="true" outlineLevel="0" collapsed="false">
      <c r="A23" s="30"/>
      <c r="B23" s="31"/>
      <c r="C23" s="32" t="n">
        <v>20</v>
      </c>
      <c r="D23" s="33" t="s">
        <v>80</v>
      </c>
      <c r="E23" s="34" t="s">
        <v>39</v>
      </c>
      <c r="F23" s="34" t="s">
        <v>53</v>
      </c>
      <c r="G23" s="47" t="s">
        <v>58</v>
      </c>
      <c r="H23" s="34" t="s">
        <v>73</v>
      </c>
      <c r="I23" s="35" t="n">
        <v>20</v>
      </c>
      <c r="J23" s="35" t="n">
        <v>30</v>
      </c>
      <c r="K23" s="36" t="n">
        <v>110</v>
      </c>
      <c r="L23" s="37" t="n">
        <v>12</v>
      </c>
      <c r="M23" s="38" t="n">
        <f aca="false">L23-(SUM(O23:T23))</f>
        <v>0</v>
      </c>
      <c r="N23" s="39" t="str">
        <f aca="false">IF(M23&lt;0,"ATENÇÃO","OK")</f>
        <v>OK</v>
      </c>
      <c r="O23" s="40"/>
      <c r="P23" s="41"/>
      <c r="Q23" s="41"/>
      <c r="R23" s="41"/>
      <c r="S23" s="41" t="n">
        <v>12</v>
      </c>
      <c r="T23" s="41"/>
    </row>
    <row r="24" customFormat="false" ht="15" hidden="false" customHeight="true" outlineLevel="0" collapsed="false">
      <c r="A24" s="30"/>
      <c r="B24" s="31"/>
      <c r="C24" s="32" t="n">
        <v>21</v>
      </c>
      <c r="D24" s="33" t="s">
        <v>81</v>
      </c>
      <c r="E24" s="34" t="s">
        <v>39</v>
      </c>
      <c r="F24" s="34" t="s">
        <v>53</v>
      </c>
      <c r="G24" s="47" t="s">
        <v>58</v>
      </c>
      <c r="H24" s="34" t="s">
        <v>73</v>
      </c>
      <c r="I24" s="35" t="n">
        <v>20</v>
      </c>
      <c r="J24" s="35" t="n">
        <v>30</v>
      </c>
      <c r="K24" s="36" t="n">
        <v>110</v>
      </c>
      <c r="L24" s="37" t="n">
        <v>12</v>
      </c>
      <c r="M24" s="38" t="n">
        <f aca="false">L24-(SUM(O24:T24))</f>
        <v>0</v>
      </c>
      <c r="N24" s="39" t="str">
        <f aca="false">IF(M24&lt;0,"ATENÇÃO","OK")</f>
        <v>OK</v>
      </c>
      <c r="O24" s="40"/>
      <c r="P24" s="41"/>
      <c r="Q24" s="41"/>
      <c r="R24" s="41"/>
      <c r="S24" s="41" t="n">
        <v>12</v>
      </c>
      <c r="T24" s="41"/>
    </row>
    <row r="25" customFormat="false" ht="15" hidden="false" customHeight="true" outlineLevel="0" collapsed="false">
      <c r="A25" s="30"/>
      <c r="B25" s="31"/>
      <c r="C25" s="32" t="n">
        <v>22</v>
      </c>
      <c r="D25" s="33" t="s">
        <v>82</v>
      </c>
      <c r="E25" s="34" t="s">
        <v>39</v>
      </c>
      <c r="F25" s="34" t="s">
        <v>53</v>
      </c>
      <c r="G25" s="47" t="s">
        <v>58</v>
      </c>
      <c r="H25" s="34" t="s">
        <v>73</v>
      </c>
      <c r="I25" s="35" t="n">
        <v>20</v>
      </c>
      <c r="J25" s="35" t="n">
        <v>30</v>
      </c>
      <c r="K25" s="36" t="n">
        <v>234</v>
      </c>
      <c r="L25" s="37" t="n">
        <v>5</v>
      </c>
      <c r="M25" s="38" t="n">
        <f aca="false">L25-(SUM(O25:T25))</f>
        <v>4</v>
      </c>
      <c r="N25" s="39" t="str">
        <f aca="false">IF(M25&lt;0,"ATENÇÃO","OK")</f>
        <v>OK</v>
      </c>
      <c r="O25" s="40"/>
      <c r="P25" s="41"/>
      <c r="Q25" s="41"/>
      <c r="R25" s="41"/>
      <c r="S25" s="41" t="n">
        <v>1</v>
      </c>
      <c r="T25" s="41"/>
    </row>
    <row r="26" customFormat="false" ht="15" hidden="false" customHeight="true" outlineLevel="0" collapsed="false">
      <c r="A26" s="30"/>
      <c r="B26" s="31"/>
      <c r="C26" s="44" t="n">
        <v>23</v>
      </c>
      <c r="D26" s="45" t="s">
        <v>83</v>
      </c>
      <c r="E26" s="34" t="s">
        <v>39</v>
      </c>
      <c r="F26" s="34" t="s">
        <v>53</v>
      </c>
      <c r="G26" s="47" t="s">
        <v>58</v>
      </c>
      <c r="H26" s="35" t="s">
        <v>73</v>
      </c>
      <c r="I26" s="35" t="n">
        <v>20</v>
      </c>
      <c r="J26" s="35" t="n">
        <v>30</v>
      </c>
      <c r="K26" s="36" t="n">
        <v>234</v>
      </c>
      <c r="L26" s="37"/>
      <c r="M26" s="38" t="n">
        <f aca="false">L26-(SUM(O26:T26))</f>
        <v>0</v>
      </c>
      <c r="N26" s="39" t="str">
        <f aca="false">IF(M26&lt;0,"ATENÇÃO","OK")</f>
        <v>OK</v>
      </c>
      <c r="O26" s="40"/>
      <c r="P26" s="41"/>
      <c r="Q26" s="41"/>
      <c r="R26" s="41"/>
      <c r="S26" s="41"/>
      <c r="T26" s="41"/>
    </row>
    <row r="27" customFormat="false" ht="15" hidden="false" customHeight="true" outlineLevel="0" collapsed="false">
      <c r="A27" s="30"/>
      <c r="B27" s="31"/>
      <c r="C27" s="32" t="n">
        <v>24</v>
      </c>
      <c r="D27" s="33" t="s">
        <v>84</v>
      </c>
      <c r="E27" s="34" t="s">
        <v>39</v>
      </c>
      <c r="F27" s="34" t="s">
        <v>53</v>
      </c>
      <c r="G27" s="47" t="s">
        <v>58</v>
      </c>
      <c r="H27" s="34" t="s">
        <v>73</v>
      </c>
      <c r="I27" s="35" t="n">
        <v>20</v>
      </c>
      <c r="J27" s="35" t="n">
        <v>30</v>
      </c>
      <c r="K27" s="36" t="n">
        <v>234</v>
      </c>
      <c r="L27" s="37" t="n">
        <v>5</v>
      </c>
      <c r="M27" s="38" t="n">
        <f aca="false">L27-(SUM(O27:T27))</f>
        <v>4</v>
      </c>
      <c r="N27" s="39" t="str">
        <f aca="false">IF(M27&lt;0,"ATENÇÃO","OK")</f>
        <v>OK</v>
      </c>
      <c r="O27" s="40"/>
      <c r="P27" s="41"/>
      <c r="Q27" s="41"/>
      <c r="R27" s="41"/>
      <c r="S27" s="41" t="n">
        <v>1</v>
      </c>
      <c r="T27" s="41"/>
    </row>
    <row r="28" customFormat="false" ht="15" hidden="false" customHeight="true" outlineLevel="0" collapsed="false">
      <c r="A28" s="30"/>
      <c r="B28" s="31"/>
      <c r="C28" s="32" t="n">
        <v>25</v>
      </c>
      <c r="D28" s="33" t="s">
        <v>85</v>
      </c>
      <c r="E28" s="34" t="s">
        <v>39</v>
      </c>
      <c r="F28" s="34" t="s">
        <v>53</v>
      </c>
      <c r="G28" s="47" t="s">
        <v>58</v>
      </c>
      <c r="H28" s="34" t="s">
        <v>73</v>
      </c>
      <c r="I28" s="35" t="n">
        <v>20</v>
      </c>
      <c r="J28" s="35" t="n">
        <v>30</v>
      </c>
      <c r="K28" s="36" t="n">
        <v>234</v>
      </c>
      <c r="L28" s="37" t="n">
        <v>5</v>
      </c>
      <c r="M28" s="38" t="n">
        <f aca="false">L28-(SUM(O28:T28))</f>
        <v>4</v>
      </c>
      <c r="N28" s="39" t="str">
        <f aca="false">IF(M28&lt;0,"ATENÇÃO","OK")</f>
        <v>OK</v>
      </c>
      <c r="O28" s="40"/>
      <c r="P28" s="41"/>
      <c r="Q28" s="41"/>
      <c r="R28" s="41"/>
      <c r="S28" s="41" t="n">
        <v>1</v>
      </c>
      <c r="T28" s="41"/>
    </row>
    <row r="29" customFormat="false" ht="15" hidden="false" customHeight="true" outlineLevel="0" collapsed="false">
      <c r="A29" s="30"/>
      <c r="B29" s="31"/>
      <c r="C29" s="32" t="n">
        <v>26</v>
      </c>
      <c r="D29" s="45" t="s">
        <v>86</v>
      </c>
      <c r="E29" s="34" t="s">
        <v>39</v>
      </c>
      <c r="F29" s="34" t="s">
        <v>53</v>
      </c>
      <c r="G29" s="34" t="s">
        <v>58</v>
      </c>
      <c r="H29" s="35" t="s">
        <v>73</v>
      </c>
      <c r="I29" s="35" t="n">
        <v>20</v>
      </c>
      <c r="J29" s="35" t="n">
        <v>30</v>
      </c>
      <c r="K29" s="36" t="n">
        <v>71</v>
      </c>
      <c r="L29" s="37"/>
      <c r="M29" s="38" t="n">
        <f aca="false">L29-(SUM(O29:T29))</f>
        <v>0</v>
      </c>
      <c r="N29" s="39" t="str">
        <f aca="false">IF(M29&lt;0,"ATENÇÃO","OK")</f>
        <v>OK</v>
      </c>
      <c r="O29" s="40"/>
      <c r="P29" s="41"/>
      <c r="Q29" s="41"/>
      <c r="R29" s="41"/>
      <c r="S29" s="41"/>
      <c r="T29" s="41"/>
    </row>
    <row r="30" customFormat="false" ht="15" hidden="false" customHeight="true" outlineLevel="0" collapsed="false">
      <c r="A30" s="30"/>
      <c r="B30" s="31"/>
      <c r="C30" s="32" t="n">
        <v>27</v>
      </c>
      <c r="D30" s="45" t="s">
        <v>87</v>
      </c>
      <c r="E30" s="34" t="s">
        <v>39</v>
      </c>
      <c r="F30" s="34" t="s">
        <v>53</v>
      </c>
      <c r="G30" s="34" t="s">
        <v>58</v>
      </c>
      <c r="H30" s="35" t="s">
        <v>73</v>
      </c>
      <c r="I30" s="35" t="n">
        <v>20</v>
      </c>
      <c r="J30" s="35" t="n">
        <v>30</v>
      </c>
      <c r="K30" s="36" t="n">
        <v>71</v>
      </c>
      <c r="L30" s="37"/>
      <c r="M30" s="38" t="n">
        <f aca="false">L30-(SUM(O30:T30))</f>
        <v>0</v>
      </c>
      <c r="N30" s="39" t="str">
        <f aca="false">IF(M30&lt;0,"ATENÇÃO","OK")</f>
        <v>OK</v>
      </c>
      <c r="O30" s="40"/>
      <c r="P30" s="41"/>
      <c r="Q30" s="41"/>
      <c r="R30" s="41"/>
      <c r="S30" s="41"/>
      <c r="T30" s="41"/>
    </row>
    <row r="31" customFormat="false" ht="15" hidden="false" customHeight="true" outlineLevel="0" collapsed="false">
      <c r="A31" s="30"/>
      <c r="B31" s="31"/>
      <c r="C31" s="44" t="n">
        <v>28</v>
      </c>
      <c r="D31" s="45" t="s">
        <v>88</v>
      </c>
      <c r="E31" s="34" t="s">
        <v>39</v>
      </c>
      <c r="F31" s="34" t="s">
        <v>53</v>
      </c>
      <c r="G31" s="34" t="s">
        <v>58</v>
      </c>
      <c r="H31" s="35" t="s">
        <v>73</v>
      </c>
      <c r="I31" s="35" t="n">
        <v>20</v>
      </c>
      <c r="J31" s="35" t="n">
        <v>30</v>
      </c>
      <c r="K31" s="36" t="n">
        <v>71</v>
      </c>
      <c r="L31" s="37"/>
      <c r="M31" s="38" t="n">
        <f aca="false">L31-(SUM(O31:T31))</f>
        <v>0</v>
      </c>
      <c r="N31" s="39" t="str">
        <f aca="false">IF(M31&lt;0,"ATENÇÃO","OK")</f>
        <v>OK</v>
      </c>
      <c r="O31" s="40"/>
      <c r="P31" s="41"/>
      <c r="Q31" s="41"/>
      <c r="R31" s="41"/>
      <c r="S31" s="41"/>
      <c r="T31" s="41"/>
    </row>
    <row r="32" customFormat="false" ht="15" hidden="false" customHeight="true" outlineLevel="0" collapsed="false">
      <c r="A32" s="30"/>
      <c r="B32" s="31"/>
      <c r="C32" s="32" t="n">
        <v>29</v>
      </c>
      <c r="D32" s="45" t="s">
        <v>89</v>
      </c>
      <c r="E32" s="34" t="s">
        <v>39</v>
      </c>
      <c r="F32" s="34" t="s">
        <v>53</v>
      </c>
      <c r="G32" s="34" t="s">
        <v>58</v>
      </c>
      <c r="H32" s="35" t="s">
        <v>73</v>
      </c>
      <c r="I32" s="35" t="n">
        <v>20</v>
      </c>
      <c r="J32" s="35" t="n">
        <v>30</v>
      </c>
      <c r="K32" s="36" t="n">
        <v>71</v>
      </c>
      <c r="L32" s="37"/>
      <c r="M32" s="38" t="n">
        <f aca="false">L32-(SUM(O32:T32))</f>
        <v>0</v>
      </c>
      <c r="N32" s="39" t="str">
        <f aca="false">IF(M32&lt;0,"ATENÇÃO","OK")</f>
        <v>OK</v>
      </c>
      <c r="O32" s="40"/>
      <c r="P32" s="41"/>
      <c r="Q32" s="41"/>
      <c r="R32" s="41"/>
      <c r="S32" s="41"/>
      <c r="T32" s="41"/>
    </row>
    <row r="33" customFormat="false" ht="15" hidden="false" customHeight="true" outlineLevel="0" collapsed="false">
      <c r="A33" s="30"/>
      <c r="B33" s="31"/>
      <c r="C33" s="32" t="n">
        <v>30</v>
      </c>
      <c r="D33" s="33" t="s">
        <v>90</v>
      </c>
      <c r="E33" s="34" t="s">
        <v>39</v>
      </c>
      <c r="F33" s="34" t="s">
        <v>53</v>
      </c>
      <c r="G33" s="34" t="s">
        <v>58</v>
      </c>
      <c r="H33" s="34" t="s">
        <v>73</v>
      </c>
      <c r="I33" s="35" t="n">
        <v>20</v>
      </c>
      <c r="J33" s="35" t="n">
        <v>30</v>
      </c>
      <c r="K33" s="36" t="n">
        <v>71</v>
      </c>
      <c r="L33" s="37"/>
      <c r="M33" s="38" t="n">
        <f aca="false">L33-(SUM(O33:T33))</f>
        <v>0</v>
      </c>
      <c r="N33" s="39" t="str">
        <f aca="false">IF(M33&lt;0,"ATENÇÃO","OK")</f>
        <v>OK</v>
      </c>
      <c r="O33" s="40"/>
      <c r="P33" s="41"/>
      <c r="Q33" s="41"/>
      <c r="R33" s="41"/>
      <c r="S33" s="41"/>
      <c r="T33" s="41"/>
    </row>
    <row r="34" customFormat="false" ht="15" hidden="false" customHeight="true" outlineLevel="0" collapsed="false">
      <c r="A34" s="30"/>
      <c r="B34" s="31"/>
      <c r="C34" s="32" t="n">
        <v>31</v>
      </c>
      <c r="D34" s="33" t="s">
        <v>91</v>
      </c>
      <c r="E34" s="34" t="s">
        <v>39</v>
      </c>
      <c r="F34" s="34" t="s">
        <v>53</v>
      </c>
      <c r="G34" s="34" t="s">
        <v>58</v>
      </c>
      <c r="H34" s="34" t="s">
        <v>73</v>
      </c>
      <c r="I34" s="35" t="n">
        <v>20</v>
      </c>
      <c r="J34" s="35" t="n">
        <v>30</v>
      </c>
      <c r="K34" s="36" t="n">
        <v>71</v>
      </c>
      <c r="L34" s="37"/>
      <c r="M34" s="38" t="n">
        <f aca="false">L34-(SUM(O34:T34))</f>
        <v>0</v>
      </c>
      <c r="N34" s="39" t="str">
        <f aca="false">IF(M34&lt;0,"ATENÇÃO","OK")</f>
        <v>OK</v>
      </c>
      <c r="O34" s="40"/>
      <c r="P34" s="41"/>
      <c r="Q34" s="41"/>
      <c r="R34" s="41"/>
      <c r="S34" s="41"/>
      <c r="T34" s="41"/>
    </row>
    <row r="35" customFormat="false" ht="15" hidden="false" customHeight="true" outlineLevel="0" collapsed="false">
      <c r="A35" s="30"/>
      <c r="B35" s="31"/>
      <c r="C35" s="32" t="n">
        <v>32</v>
      </c>
      <c r="D35" s="45" t="s">
        <v>92</v>
      </c>
      <c r="E35" s="34" t="s">
        <v>39</v>
      </c>
      <c r="F35" s="34" t="s">
        <v>53</v>
      </c>
      <c r="G35" s="34" t="s">
        <v>58</v>
      </c>
      <c r="H35" s="35" t="s">
        <v>73</v>
      </c>
      <c r="I35" s="35" t="n">
        <v>20</v>
      </c>
      <c r="J35" s="35" t="n">
        <v>30</v>
      </c>
      <c r="K35" s="36" t="n">
        <v>715</v>
      </c>
      <c r="L35" s="37"/>
      <c r="M35" s="38" t="n">
        <f aca="false">L35-(SUM(O35:T35))</f>
        <v>0</v>
      </c>
      <c r="N35" s="39" t="str">
        <f aca="false">IF(M35&lt;0,"ATENÇÃO","OK")</f>
        <v>OK</v>
      </c>
      <c r="O35" s="40"/>
      <c r="P35" s="41"/>
      <c r="Q35" s="41"/>
      <c r="R35" s="41"/>
      <c r="S35" s="41"/>
      <c r="T35" s="41"/>
    </row>
    <row r="36" customFormat="false" ht="15" hidden="false" customHeight="true" outlineLevel="0" collapsed="false">
      <c r="A36" s="30"/>
      <c r="B36" s="31"/>
      <c r="C36" s="44" t="n">
        <v>33</v>
      </c>
      <c r="D36" s="45" t="s">
        <v>93</v>
      </c>
      <c r="E36" s="34" t="s">
        <v>39</v>
      </c>
      <c r="F36" s="34" t="s">
        <v>53</v>
      </c>
      <c r="G36" s="34" t="s">
        <v>58</v>
      </c>
      <c r="H36" s="35" t="s">
        <v>73</v>
      </c>
      <c r="I36" s="35" t="n">
        <v>20</v>
      </c>
      <c r="J36" s="35" t="n">
        <v>30</v>
      </c>
      <c r="K36" s="36" t="n">
        <v>715</v>
      </c>
      <c r="L36" s="37"/>
      <c r="M36" s="38" t="n">
        <f aca="false">L36-(SUM(O36:T36))</f>
        <v>0</v>
      </c>
      <c r="N36" s="39" t="str">
        <f aca="false">IF(M36&lt;0,"ATENÇÃO","OK")</f>
        <v>OK</v>
      </c>
      <c r="O36" s="40"/>
      <c r="P36" s="41"/>
      <c r="Q36" s="41"/>
      <c r="R36" s="41"/>
      <c r="S36" s="41"/>
      <c r="T36" s="41"/>
    </row>
    <row r="37" customFormat="false" ht="15" hidden="false" customHeight="true" outlineLevel="0" collapsed="false">
      <c r="A37" s="30"/>
      <c r="B37" s="31"/>
      <c r="C37" s="32" t="n">
        <v>34</v>
      </c>
      <c r="D37" s="45" t="s">
        <v>94</v>
      </c>
      <c r="E37" s="34" t="s">
        <v>39</v>
      </c>
      <c r="F37" s="34" t="s">
        <v>95</v>
      </c>
      <c r="G37" s="34" t="s">
        <v>58</v>
      </c>
      <c r="H37" s="35" t="s">
        <v>73</v>
      </c>
      <c r="I37" s="35" t="n">
        <v>20</v>
      </c>
      <c r="J37" s="35" t="n">
        <v>30</v>
      </c>
      <c r="K37" s="36" t="n">
        <v>953</v>
      </c>
      <c r="L37" s="37"/>
      <c r="M37" s="38" t="n">
        <f aca="false">L37-(SUM(O37:T37))</f>
        <v>0</v>
      </c>
      <c r="N37" s="39" t="str">
        <f aca="false">IF(M37&lt;0,"ATENÇÃO","OK")</f>
        <v>OK</v>
      </c>
      <c r="O37" s="40"/>
      <c r="P37" s="41"/>
      <c r="Q37" s="41"/>
      <c r="R37" s="41"/>
      <c r="S37" s="41"/>
      <c r="T37" s="41"/>
    </row>
    <row r="38" customFormat="false" ht="15" hidden="false" customHeight="true" outlineLevel="0" collapsed="false">
      <c r="A38" s="30"/>
      <c r="B38" s="31"/>
      <c r="C38" s="32" t="n">
        <v>35</v>
      </c>
      <c r="D38" s="33" t="s">
        <v>96</v>
      </c>
      <c r="E38" s="34" t="s">
        <v>39</v>
      </c>
      <c r="F38" s="34" t="s">
        <v>53</v>
      </c>
      <c r="G38" s="34" t="s">
        <v>58</v>
      </c>
      <c r="H38" s="34" t="s">
        <v>73</v>
      </c>
      <c r="I38" s="35" t="n">
        <v>20</v>
      </c>
      <c r="J38" s="35" t="n">
        <v>30</v>
      </c>
      <c r="K38" s="36" t="n">
        <v>173</v>
      </c>
      <c r="L38" s="37" t="n">
        <v>10</v>
      </c>
      <c r="M38" s="38" t="n">
        <f aca="false">L38-(SUM(O38:T38))</f>
        <v>3</v>
      </c>
      <c r="N38" s="39" t="str">
        <f aca="false">IF(M38&lt;0,"ATENÇÃO","OK")</f>
        <v>OK</v>
      </c>
      <c r="O38" s="40"/>
      <c r="P38" s="41" t="n">
        <v>2</v>
      </c>
      <c r="Q38" s="41"/>
      <c r="R38" s="41"/>
      <c r="S38" s="41" t="n">
        <v>5</v>
      </c>
      <c r="T38" s="41"/>
    </row>
    <row r="39" customFormat="false" ht="15" hidden="false" customHeight="true" outlineLevel="0" collapsed="false">
      <c r="A39" s="30"/>
      <c r="B39" s="31"/>
      <c r="C39" s="32" t="n">
        <v>36</v>
      </c>
      <c r="D39" s="45" t="s">
        <v>97</v>
      </c>
      <c r="E39" s="34" t="s">
        <v>39</v>
      </c>
      <c r="F39" s="34" t="s">
        <v>53</v>
      </c>
      <c r="G39" s="34" t="s">
        <v>58</v>
      </c>
      <c r="H39" s="35" t="s">
        <v>73</v>
      </c>
      <c r="I39" s="35" t="n">
        <v>20</v>
      </c>
      <c r="J39" s="35" t="n">
        <v>30</v>
      </c>
      <c r="K39" s="36" t="n">
        <v>173</v>
      </c>
      <c r="L39" s="37" t="n">
        <v>2</v>
      </c>
      <c r="M39" s="38" t="n">
        <f aca="false">L39-(SUM(O39:T39))</f>
        <v>-2</v>
      </c>
      <c r="N39" s="39" t="str">
        <f aca="false">IF(M39&lt;0,"ATENÇÃO","OK")</f>
        <v>ATENÇÃO</v>
      </c>
      <c r="O39" s="40"/>
      <c r="P39" s="41" t="n">
        <v>2</v>
      </c>
      <c r="Q39" s="41"/>
      <c r="R39" s="41"/>
      <c r="S39" s="41" t="n">
        <v>2</v>
      </c>
      <c r="T39" s="41"/>
    </row>
    <row r="40" customFormat="false" ht="15" hidden="false" customHeight="true" outlineLevel="0" collapsed="false">
      <c r="A40" s="30"/>
      <c r="B40" s="31"/>
      <c r="C40" s="32" t="n">
        <v>37</v>
      </c>
      <c r="D40" s="33" t="s">
        <v>98</v>
      </c>
      <c r="E40" s="34" t="s">
        <v>39</v>
      </c>
      <c r="F40" s="34" t="s">
        <v>53</v>
      </c>
      <c r="G40" s="34" t="s">
        <v>58</v>
      </c>
      <c r="H40" s="34" t="s">
        <v>73</v>
      </c>
      <c r="I40" s="35" t="n">
        <v>20</v>
      </c>
      <c r="J40" s="35" t="n">
        <v>30</v>
      </c>
      <c r="K40" s="36" t="n">
        <v>173</v>
      </c>
      <c r="L40" s="37" t="n">
        <v>10</v>
      </c>
      <c r="M40" s="38" t="n">
        <f aca="false">L40-(SUM(O40:T40))</f>
        <v>5</v>
      </c>
      <c r="N40" s="39" t="str">
        <f aca="false">IF(M40&lt;0,"ATENÇÃO","OK")</f>
        <v>OK</v>
      </c>
      <c r="O40" s="40"/>
      <c r="P40" s="41"/>
      <c r="Q40" s="41"/>
      <c r="R40" s="41"/>
      <c r="S40" s="41" t="n">
        <v>5</v>
      </c>
      <c r="T40" s="41"/>
    </row>
    <row r="41" customFormat="false" ht="15" hidden="false" customHeight="true" outlineLevel="0" collapsed="false">
      <c r="A41" s="30"/>
      <c r="B41" s="31"/>
      <c r="C41" s="44" t="n">
        <v>38</v>
      </c>
      <c r="D41" s="33" t="s">
        <v>99</v>
      </c>
      <c r="E41" s="34" t="s">
        <v>39</v>
      </c>
      <c r="F41" s="34" t="s">
        <v>53</v>
      </c>
      <c r="G41" s="34" t="s">
        <v>58</v>
      </c>
      <c r="H41" s="34" t="s">
        <v>73</v>
      </c>
      <c r="I41" s="35" t="n">
        <v>20</v>
      </c>
      <c r="J41" s="35" t="n">
        <v>30</v>
      </c>
      <c r="K41" s="36" t="n">
        <v>173</v>
      </c>
      <c r="L41" s="37" t="n">
        <v>10</v>
      </c>
      <c r="M41" s="38" t="n">
        <f aca="false">L41-(SUM(O41:T41))</f>
        <v>3</v>
      </c>
      <c r="N41" s="39" t="str">
        <f aca="false">IF(M41&lt;0,"ATENÇÃO","OK")</f>
        <v>OK</v>
      </c>
      <c r="O41" s="40"/>
      <c r="P41" s="41" t="n">
        <v>2</v>
      </c>
      <c r="Q41" s="41"/>
      <c r="R41" s="41"/>
      <c r="S41" s="41" t="n">
        <v>5</v>
      </c>
      <c r="T41" s="41"/>
    </row>
    <row r="42" customFormat="false" ht="15" hidden="false" customHeight="true" outlineLevel="0" collapsed="false">
      <c r="A42" s="30"/>
      <c r="B42" s="31"/>
      <c r="C42" s="32" t="n">
        <v>39</v>
      </c>
      <c r="D42" s="45" t="s">
        <v>100</v>
      </c>
      <c r="E42" s="34" t="s">
        <v>39</v>
      </c>
      <c r="F42" s="34" t="s">
        <v>45</v>
      </c>
      <c r="G42" s="34" t="s">
        <v>101</v>
      </c>
      <c r="H42" s="46" t="s">
        <v>49</v>
      </c>
      <c r="I42" s="35" t="n">
        <v>20</v>
      </c>
      <c r="J42" s="35" t="n">
        <v>30</v>
      </c>
      <c r="K42" s="36" t="n">
        <v>180</v>
      </c>
      <c r="L42" s="37"/>
      <c r="M42" s="38" t="n">
        <f aca="false">L42-(SUM(O42:T42))</f>
        <v>0</v>
      </c>
      <c r="N42" s="39" t="str">
        <f aca="false">IF(M42&lt;0,"ATENÇÃO","OK")</f>
        <v>OK</v>
      </c>
      <c r="O42" s="40"/>
      <c r="P42" s="41"/>
      <c r="Q42" s="41"/>
      <c r="R42" s="41"/>
      <c r="S42" s="41"/>
      <c r="T42" s="41"/>
    </row>
    <row r="43" customFormat="false" ht="15" hidden="false" customHeight="true" outlineLevel="0" collapsed="false">
      <c r="A43" s="30"/>
      <c r="B43" s="31"/>
      <c r="C43" s="32" t="n">
        <v>40</v>
      </c>
      <c r="D43" s="33" t="s">
        <v>102</v>
      </c>
      <c r="E43" s="34" t="s">
        <v>39</v>
      </c>
      <c r="F43" s="34" t="s">
        <v>48</v>
      </c>
      <c r="G43" s="34" t="n">
        <v>527</v>
      </c>
      <c r="H43" s="34" t="s">
        <v>42</v>
      </c>
      <c r="I43" s="35" t="n">
        <v>20</v>
      </c>
      <c r="J43" s="35" t="n">
        <v>30</v>
      </c>
      <c r="K43" s="36" t="n">
        <v>22</v>
      </c>
      <c r="L43" s="37"/>
      <c r="M43" s="38" t="n">
        <f aca="false">L43-(SUM(O43:T43))</f>
        <v>0</v>
      </c>
      <c r="N43" s="39" t="str">
        <f aca="false">IF(M43&lt;0,"ATENÇÃO","OK")</f>
        <v>OK</v>
      </c>
      <c r="O43" s="40"/>
      <c r="P43" s="41"/>
      <c r="Q43" s="41"/>
      <c r="R43" s="41"/>
      <c r="S43" s="41"/>
      <c r="T43" s="41"/>
    </row>
    <row r="44" customFormat="false" ht="15" hidden="false" customHeight="true" outlineLevel="0" collapsed="false">
      <c r="A44" s="30"/>
      <c r="B44" s="31"/>
      <c r="C44" s="32" t="n">
        <v>41</v>
      </c>
      <c r="D44" s="33" t="s">
        <v>103</v>
      </c>
      <c r="E44" s="34" t="s">
        <v>39</v>
      </c>
      <c r="F44" s="34" t="s">
        <v>48</v>
      </c>
      <c r="G44" s="34" t="n">
        <v>528</v>
      </c>
      <c r="H44" s="34" t="s">
        <v>42</v>
      </c>
      <c r="I44" s="35" t="n">
        <v>20</v>
      </c>
      <c r="J44" s="35" t="n">
        <v>30</v>
      </c>
      <c r="K44" s="36" t="n">
        <v>45</v>
      </c>
      <c r="L44" s="37"/>
      <c r="M44" s="38" t="n">
        <f aca="false">L44-(SUM(O44:T44))</f>
        <v>0</v>
      </c>
      <c r="N44" s="39" t="str">
        <f aca="false">IF(M44&lt;0,"ATENÇÃO","OK")</f>
        <v>OK</v>
      </c>
      <c r="O44" s="40"/>
      <c r="P44" s="41"/>
      <c r="Q44" s="41"/>
      <c r="R44" s="41"/>
      <c r="S44" s="41"/>
      <c r="T44" s="41"/>
    </row>
    <row r="45" customFormat="false" ht="15" hidden="false" customHeight="true" outlineLevel="0" collapsed="false">
      <c r="A45" s="30"/>
      <c r="B45" s="31"/>
      <c r="C45" s="32" t="n">
        <v>42</v>
      </c>
      <c r="D45" s="33" t="s">
        <v>104</v>
      </c>
      <c r="E45" s="34" t="s">
        <v>39</v>
      </c>
      <c r="F45" s="34" t="s">
        <v>65</v>
      </c>
      <c r="G45" s="34" t="s">
        <v>66</v>
      </c>
      <c r="H45" s="35" t="s">
        <v>62</v>
      </c>
      <c r="I45" s="35" t="n">
        <v>20</v>
      </c>
      <c r="J45" s="35" t="n">
        <v>30</v>
      </c>
      <c r="K45" s="36" t="n">
        <v>92</v>
      </c>
      <c r="L45" s="37"/>
      <c r="M45" s="38" t="n">
        <f aca="false">L45-(SUM(O45:T45))</f>
        <v>0</v>
      </c>
      <c r="N45" s="39" t="str">
        <f aca="false">IF(M45&lt;0,"ATENÇÃO","OK")</f>
        <v>OK</v>
      </c>
      <c r="O45" s="40"/>
      <c r="P45" s="41"/>
      <c r="Q45" s="41"/>
      <c r="R45" s="41"/>
      <c r="S45" s="41"/>
      <c r="T45" s="41"/>
    </row>
    <row r="46" customFormat="false" ht="15" hidden="false" customHeight="true" outlineLevel="0" collapsed="false">
      <c r="A46" s="30"/>
      <c r="B46" s="31"/>
      <c r="C46" s="44" t="n">
        <v>43</v>
      </c>
      <c r="D46" s="33" t="s">
        <v>105</v>
      </c>
      <c r="E46" s="34" t="s">
        <v>39</v>
      </c>
      <c r="F46" s="34" t="s">
        <v>65</v>
      </c>
      <c r="G46" s="34" t="s">
        <v>66</v>
      </c>
      <c r="H46" s="35" t="s">
        <v>62</v>
      </c>
      <c r="I46" s="35" t="n">
        <v>20</v>
      </c>
      <c r="J46" s="35" t="n">
        <v>30</v>
      </c>
      <c r="K46" s="36" t="n">
        <v>27</v>
      </c>
      <c r="L46" s="37"/>
      <c r="M46" s="38" t="n">
        <f aca="false">L46-(SUM(O46:T46))</f>
        <v>0</v>
      </c>
      <c r="N46" s="39" t="str">
        <f aca="false">IF(M46&lt;0,"ATENÇÃO","OK")</f>
        <v>OK</v>
      </c>
      <c r="O46" s="40"/>
      <c r="P46" s="41"/>
      <c r="Q46" s="41"/>
      <c r="R46" s="41"/>
      <c r="S46" s="41"/>
      <c r="T46" s="41"/>
    </row>
    <row r="47" customFormat="false" ht="15" hidden="false" customHeight="true" outlineLevel="0" collapsed="false">
      <c r="A47" s="30"/>
      <c r="B47" s="31"/>
      <c r="C47" s="32" t="n">
        <v>44</v>
      </c>
      <c r="D47" s="33" t="s">
        <v>106</v>
      </c>
      <c r="E47" s="34" t="s">
        <v>39</v>
      </c>
      <c r="F47" s="34" t="s">
        <v>48</v>
      </c>
      <c r="G47" s="34" t="n">
        <v>500</v>
      </c>
      <c r="H47" s="35" t="s">
        <v>49</v>
      </c>
      <c r="I47" s="35" t="n">
        <v>20</v>
      </c>
      <c r="J47" s="35" t="n">
        <v>30</v>
      </c>
      <c r="K47" s="36" t="n">
        <v>22</v>
      </c>
      <c r="L47" s="37"/>
      <c r="M47" s="38" t="n">
        <f aca="false">L47-(SUM(O47:T47))</f>
        <v>0</v>
      </c>
      <c r="N47" s="39" t="str">
        <f aca="false">IF(M47&lt;0,"ATENÇÃO","OK")</f>
        <v>OK</v>
      </c>
      <c r="O47" s="40"/>
      <c r="P47" s="41"/>
      <c r="Q47" s="41"/>
      <c r="R47" s="41"/>
      <c r="S47" s="41"/>
      <c r="T47" s="41"/>
    </row>
    <row r="48" customFormat="false" ht="15" hidden="false" customHeight="true" outlineLevel="0" collapsed="false">
      <c r="A48" s="30"/>
      <c r="B48" s="31"/>
      <c r="C48" s="32" t="n">
        <v>45</v>
      </c>
      <c r="D48" s="33" t="s">
        <v>107</v>
      </c>
      <c r="E48" s="35" t="s">
        <v>39</v>
      </c>
      <c r="F48" s="35" t="s">
        <v>108</v>
      </c>
      <c r="G48" s="34" t="s">
        <v>109</v>
      </c>
      <c r="H48" s="46" t="s">
        <v>49</v>
      </c>
      <c r="I48" s="35" t="n">
        <v>20</v>
      </c>
      <c r="J48" s="35" t="n">
        <v>30</v>
      </c>
      <c r="K48" s="36" t="n">
        <v>9</v>
      </c>
      <c r="L48" s="37"/>
      <c r="M48" s="38" t="n">
        <f aca="false">L48-(SUM(O48:T48))</f>
        <v>0</v>
      </c>
      <c r="N48" s="39" t="str">
        <f aca="false">IF(M48&lt;0,"ATENÇÃO","OK")</f>
        <v>OK</v>
      </c>
      <c r="O48" s="41"/>
      <c r="P48" s="41"/>
      <c r="Q48" s="41"/>
      <c r="R48" s="41"/>
      <c r="S48" s="41"/>
      <c r="T48" s="41"/>
    </row>
    <row r="49" customFormat="false" ht="15" hidden="false" customHeight="true" outlineLevel="0" collapsed="false">
      <c r="A49" s="30"/>
      <c r="B49" s="31"/>
      <c r="C49" s="32" t="n">
        <v>46</v>
      </c>
      <c r="D49" s="33" t="s">
        <v>110</v>
      </c>
      <c r="E49" s="34" t="s">
        <v>111</v>
      </c>
      <c r="F49" s="34" t="s">
        <v>108</v>
      </c>
      <c r="G49" s="34" t="s">
        <v>112</v>
      </c>
      <c r="H49" s="34" t="s">
        <v>49</v>
      </c>
      <c r="I49" s="35" t="n">
        <v>20</v>
      </c>
      <c r="J49" s="35" t="n">
        <v>30</v>
      </c>
      <c r="K49" s="36" t="n">
        <v>9</v>
      </c>
      <c r="L49" s="37"/>
      <c r="M49" s="38" t="n">
        <f aca="false">L49-(SUM(O49:T49))</f>
        <v>0</v>
      </c>
      <c r="N49" s="39" t="str">
        <f aca="false">IF(M49&lt;0,"ATENÇÃO","OK")</f>
        <v>OK</v>
      </c>
      <c r="O49" s="41"/>
      <c r="P49" s="41"/>
      <c r="Q49" s="41"/>
      <c r="R49" s="41"/>
      <c r="S49" s="41"/>
      <c r="T49" s="41"/>
    </row>
    <row r="50" customFormat="false" ht="15" hidden="false" customHeight="true" outlineLevel="0" collapsed="false">
      <c r="A50" s="30"/>
      <c r="B50" s="31"/>
      <c r="C50" s="32" t="n">
        <v>47</v>
      </c>
      <c r="D50" s="33" t="s">
        <v>113</v>
      </c>
      <c r="E50" s="34" t="s">
        <v>44</v>
      </c>
      <c r="F50" s="34" t="s">
        <v>114</v>
      </c>
      <c r="G50" s="34" t="s">
        <v>115</v>
      </c>
      <c r="H50" s="34" t="s">
        <v>49</v>
      </c>
      <c r="I50" s="35" t="n">
        <v>20</v>
      </c>
      <c r="J50" s="35" t="n">
        <v>30</v>
      </c>
      <c r="K50" s="36" t="n">
        <v>55</v>
      </c>
      <c r="L50" s="37"/>
      <c r="M50" s="38" t="n">
        <f aca="false">L50-(SUM(O50:T50))</f>
        <v>0</v>
      </c>
      <c r="N50" s="39" t="str">
        <f aca="false">IF(M50&lt;0,"ATENÇÃO","OK")</f>
        <v>OK</v>
      </c>
      <c r="O50" s="41"/>
      <c r="P50" s="41"/>
      <c r="Q50" s="41"/>
      <c r="R50" s="41"/>
      <c r="S50" s="41"/>
      <c r="T50" s="41"/>
    </row>
    <row r="51" customFormat="false" ht="15" hidden="false" customHeight="true" outlineLevel="0" collapsed="false">
      <c r="A51" s="30"/>
      <c r="B51" s="31"/>
      <c r="C51" s="44" t="n">
        <v>48</v>
      </c>
      <c r="D51" s="33" t="s">
        <v>116</v>
      </c>
      <c r="E51" s="34" t="s">
        <v>44</v>
      </c>
      <c r="F51" s="34" t="s">
        <v>114</v>
      </c>
      <c r="G51" s="34" t="s">
        <v>115</v>
      </c>
      <c r="H51" s="34" t="s">
        <v>49</v>
      </c>
      <c r="I51" s="35" t="n">
        <v>20</v>
      </c>
      <c r="J51" s="35" t="n">
        <v>30</v>
      </c>
      <c r="K51" s="36" t="n">
        <v>70</v>
      </c>
      <c r="L51" s="37"/>
      <c r="M51" s="38" t="n">
        <f aca="false">L51-(SUM(O51:T51))</f>
        <v>0</v>
      </c>
      <c r="N51" s="39" t="str">
        <f aca="false">IF(M51&lt;0,"ATENÇÃO","OK")</f>
        <v>OK</v>
      </c>
      <c r="O51" s="41"/>
      <c r="P51" s="41"/>
      <c r="Q51" s="41"/>
      <c r="R51" s="41"/>
      <c r="S51" s="41"/>
      <c r="T51" s="41"/>
    </row>
    <row r="52" customFormat="false" ht="15" hidden="false" customHeight="true" outlineLevel="0" collapsed="false">
      <c r="A52" s="30"/>
      <c r="B52" s="31"/>
      <c r="C52" s="32" t="n">
        <v>49</v>
      </c>
      <c r="D52" s="33" t="s">
        <v>117</v>
      </c>
      <c r="E52" s="34" t="s">
        <v>44</v>
      </c>
      <c r="F52" s="34" t="s">
        <v>114</v>
      </c>
      <c r="G52" s="34" t="s">
        <v>115</v>
      </c>
      <c r="H52" s="34" t="s">
        <v>49</v>
      </c>
      <c r="I52" s="35" t="n">
        <v>20</v>
      </c>
      <c r="J52" s="35" t="n">
        <v>30</v>
      </c>
      <c r="K52" s="36" t="n">
        <v>84</v>
      </c>
      <c r="L52" s="37"/>
      <c r="M52" s="38" t="n">
        <f aca="false">L52-(SUM(O52:T52))</f>
        <v>0</v>
      </c>
      <c r="N52" s="39" t="str">
        <f aca="false">IF(M52&lt;0,"ATENÇÃO","OK")</f>
        <v>OK</v>
      </c>
      <c r="O52" s="41"/>
      <c r="P52" s="41"/>
      <c r="Q52" s="41"/>
      <c r="R52" s="41"/>
      <c r="S52" s="41"/>
      <c r="T52" s="41"/>
    </row>
    <row r="53" customFormat="false" ht="15" hidden="false" customHeight="true" outlineLevel="0" collapsed="false">
      <c r="A53" s="30"/>
      <c r="B53" s="31"/>
      <c r="C53" s="32" t="n">
        <v>50</v>
      </c>
      <c r="D53" s="33" t="s">
        <v>118</v>
      </c>
      <c r="E53" s="34" t="s">
        <v>39</v>
      </c>
      <c r="F53" s="34" t="s">
        <v>53</v>
      </c>
      <c r="G53" s="34" t="s">
        <v>58</v>
      </c>
      <c r="H53" s="34" t="s">
        <v>73</v>
      </c>
      <c r="I53" s="35" t="n">
        <v>20</v>
      </c>
      <c r="J53" s="35" t="n">
        <v>30</v>
      </c>
      <c r="K53" s="36" t="n">
        <v>110</v>
      </c>
      <c r="L53" s="37"/>
      <c r="M53" s="38" t="n">
        <f aca="false">L53-(SUM(O53:T53))</f>
        <v>0</v>
      </c>
      <c r="N53" s="39" t="str">
        <f aca="false">IF(M53&lt;0,"ATENÇÃO","OK")</f>
        <v>OK</v>
      </c>
      <c r="O53" s="41"/>
      <c r="P53" s="41"/>
      <c r="Q53" s="41"/>
      <c r="R53" s="41"/>
      <c r="S53" s="41"/>
      <c r="T53" s="41"/>
    </row>
    <row r="54" customFormat="false" ht="15" hidden="false" customHeight="true" outlineLevel="0" collapsed="false">
      <c r="A54" s="30"/>
      <c r="B54" s="31"/>
      <c r="C54" s="32" t="n">
        <v>51</v>
      </c>
      <c r="D54" s="33" t="s">
        <v>119</v>
      </c>
      <c r="E54" s="34" t="s">
        <v>39</v>
      </c>
      <c r="F54" s="34" t="s">
        <v>120</v>
      </c>
      <c r="G54" s="34" t="s">
        <v>121</v>
      </c>
      <c r="H54" s="34" t="s">
        <v>55</v>
      </c>
      <c r="I54" s="35" t="n">
        <v>20</v>
      </c>
      <c r="J54" s="35" t="n">
        <v>30</v>
      </c>
      <c r="K54" s="36" t="n">
        <v>2.99</v>
      </c>
      <c r="L54" s="37"/>
      <c r="M54" s="38" t="n">
        <f aca="false">L54-(SUM(O54:T54))</f>
        <v>0</v>
      </c>
      <c r="N54" s="39" t="str">
        <f aca="false">IF(M54&lt;0,"ATENÇÃO","OK")</f>
        <v>OK</v>
      </c>
      <c r="O54" s="41"/>
      <c r="P54" s="41"/>
      <c r="Q54" s="41"/>
      <c r="R54" s="41"/>
      <c r="S54" s="41"/>
      <c r="T54" s="41"/>
    </row>
    <row r="55" customFormat="false" ht="15" hidden="false" customHeight="true" outlineLevel="0" collapsed="false">
      <c r="A55" s="30"/>
      <c r="B55" s="31"/>
      <c r="C55" s="32" t="n">
        <v>52</v>
      </c>
      <c r="D55" s="33" t="s">
        <v>122</v>
      </c>
      <c r="E55" s="35" t="s">
        <v>39</v>
      </c>
      <c r="F55" s="35" t="s">
        <v>120</v>
      </c>
      <c r="G55" s="34" t="s">
        <v>121</v>
      </c>
      <c r="H55" s="46" t="s">
        <v>49</v>
      </c>
      <c r="I55" s="35" t="n">
        <v>20</v>
      </c>
      <c r="J55" s="35" t="n">
        <v>30</v>
      </c>
      <c r="K55" s="36" t="n">
        <v>280</v>
      </c>
      <c r="L55" s="37"/>
      <c r="M55" s="38" t="n">
        <f aca="false">L55-(SUM(O55:T55))</f>
        <v>0</v>
      </c>
      <c r="N55" s="39" t="str">
        <f aca="false">IF(M55&lt;0,"ATENÇÃO","OK")</f>
        <v>OK</v>
      </c>
      <c r="O55" s="41"/>
      <c r="P55" s="41"/>
      <c r="Q55" s="41"/>
      <c r="R55" s="41"/>
      <c r="S55" s="41"/>
      <c r="T55" s="41"/>
    </row>
    <row r="56" customFormat="false" ht="15" hidden="false" customHeight="true" outlineLevel="0" collapsed="false">
      <c r="A56" s="30"/>
      <c r="B56" s="31"/>
      <c r="C56" s="44" t="n">
        <v>53</v>
      </c>
      <c r="D56" s="45" t="s">
        <v>123</v>
      </c>
      <c r="E56" s="34" t="s">
        <v>39</v>
      </c>
      <c r="F56" s="34" t="s">
        <v>53</v>
      </c>
      <c r="G56" s="34" t="s">
        <v>124</v>
      </c>
      <c r="H56" s="34" t="s">
        <v>73</v>
      </c>
      <c r="I56" s="35" t="n">
        <v>20</v>
      </c>
      <c r="J56" s="35" t="n">
        <v>30</v>
      </c>
      <c r="K56" s="36" t="n">
        <v>280</v>
      </c>
      <c r="L56" s="37"/>
      <c r="M56" s="38" t="n">
        <f aca="false">L56-(SUM(O56:T56))</f>
        <v>0</v>
      </c>
      <c r="N56" s="39" t="str">
        <f aca="false">IF(M56&lt;0,"ATENÇÃO","OK")</f>
        <v>OK</v>
      </c>
      <c r="O56" s="41"/>
      <c r="P56" s="41"/>
      <c r="Q56" s="41"/>
      <c r="R56" s="41"/>
      <c r="S56" s="41"/>
      <c r="T56" s="41"/>
    </row>
    <row r="57" customFormat="false" ht="15" hidden="false" customHeight="true" outlineLevel="0" collapsed="false">
      <c r="A57" s="30"/>
      <c r="B57" s="31"/>
      <c r="C57" s="32" t="n">
        <v>54</v>
      </c>
      <c r="D57" s="45" t="s">
        <v>125</v>
      </c>
      <c r="E57" s="34" t="s">
        <v>39</v>
      </c>
      <c r="F57" s="34" t="s">
        <v>53</v>
      </c>
      <c r="G57" s="34" t="s">
        <v>124</v>
      </c>
      <c r="H57" s="34" t="s">
        <v>49</v>
      </c>
      <c r="I57" s="35" t="n">
        <v>20</v>
      </c>
      <c r="J57" s="35" t="n">
        <v>30</v>
      </c>
      <c r="K57" s="36" t="n">
        <v>499.1</v>
      </c>
      <c r="L57" s="37" t="n">
        <v>3</v>
      </c>
      <c r="M57" s="38" t="n">
        <f aca="false">L57-(SUM(O57:T57))</f>
        <v>3</v>
      </c>
      <c r="N57" s="39" t="str">
        <f aca="false">IF(M57&lt;0,"ATENÇÃO","OK")</f>
        <v>OK</v>
      </c>
      <c r="O57" s="41"/>
      <c r="P57" s="41"/>
      <c r="Q57" s="41"/>
      <c r="R57" s="41"/>
      <c r="S57" s="41"/>
      <c r="T57" s="41"/>
    </row>
    <row r="58" customFormat="false" ht="15" hidden="false" customHeight="true" outlineLevel="0" collapsed="false">
      <c r="A58" s="30"/>
      <c r="B58" s="31"/>
      <c r="C58" s="32" t="n">
        <v>55</v>
      </c>
      <c r="D58" s="45" t="s">
        <v>126</v>
      </c>
      <c r="E58" s="34" t="s">
        <v>39</v>
      </c>
      <c r="F58" s="34" t="s">
        <v>95</v>
      </c>
      <c r="G58" s="34" t="s">
        <v>127</v>
      </c>
      <c r="H58" s="34" t="s">
        <v>73</v>
      </c>
      <c r="I58" s="35" t="n">
        <v>20</v>
      </c>
      <c r="J58" s="35" t="n">
        <v>30</v>
      </c>
      <c r="K58" s="36" t="n">
        <v>180</v>
      </c>
      <c r="L58" s="37" t="n">
        <v>3</v>
      </c>
      <c r="M58" s="38" t="n">
        <f aca="false">L58-(SUM(O58:T58))</f>
        <v>3</v>
      </c>
      <c r="N58" s="39" t="str">
        <f aca="false">IF(M58&lt;0,"ATENÇÃO","OK")</f>
        <v>OK</v>
      </c>
      <c r="O58" s="41"/>
      <c r="P58" s="41"/>
      <c r="Q58" s="41"/>
      <c r="R58" s="41"/>
      <c r="S58" s="41"/>
      <c r="T58" s="41"/>
    </row>
    <row r="59" customFormat="false" ht="15" hidden="false" customHeight="true" outlineLevel="0" collapsed="false">
      <c r="A59" s="48" t="s">
        <v>37</v>
      </c>
      <c r="B59" s="49" t="n">
        <v>2</v>
      </c>
      <c r="C59" s="50" t="n">
        <v>56</v>
      </c>
      <c r="D59" s="51" t="s">
        <v>128</v>
      </c>
      <c r="E59" s="52" t="s">
        <v>129</v>
      </c>
      <c r="F59" s="52" t="s">
        <v>130</v>
      </c>
      <c r="G59" s="53" t="s">
        <v>131</v>
      </c>
      <c r="H59" s="54" t="s">
        <v>49</v>
      </c>
      <c r="I59" s="52" t="n">
        <v>20</v>
      </c>
      <c r="J59" s="52" t="n">
        <v>30</v>
      </c>
      <c r="K59" s="55" t="n">
        <v>1.6</v>
      </c>
      <c r="L59" s="37"/>
      <c r="M59" s="38" t="n">
        <f aca="false">L59-(SUM(O59:T59))</f>
        <v>0</v>
      </c>
      <c r="N59" s="39" t="str">
        <f aca="false">IF(M59&lt;0,"ATENÇÃO","OK")</f>
        <v>OK</v>
      </c>
      <c r="O59" s="41"/>
      <c r="P59" s="41"/>
      <c r="Q59" s="41"/>
      <c r="R59" s="41"/>
      <c r="S59" s="41"/>
      <c r="T59" s="41"/>
    </row>
    <row r="60" customFormat="false" ht="15" hidden="false" customHeight="true" outlineLevel="0" collapsed="false">
      <c r="A60" s="48"/>
      <c r="B60" s="49"/>
      <c r="C60" s="50" t="n">
        <v>57</v>
      </c>
      <c r="D60" s="56" t="s">
        <v>132</v>
      </c>
      <c r="E60" s="52" t="s">
        <v>129</v>
      </c>
      <c r="F60" s="52" t="s">
        <v>130</v>
      </c>
      <c r="G60" s="53" t="s">
        <v>131</v>
      </c>
      <c r="H60" s="52" t="s">
        <v>42</v>
      </c>
      <c r="I60" s="52" t="n">
        <v>20</v>
      </c>
      <c r="J60" s="52" t="n">
        <v>30</v>
      </c>
      <c r="K60" s="55" t="n">
        <v>1.6</v>
      </c>
      <c r="L60" s="37"/>
      <c r="M60" s="38" t="n">
        <f aca="false">L60-(SUM(O60:T60))</f>
        <v>0</v>
      </c>
      <c r="N60" s="39" t="str">
        <f aca="false">IF(M60&lt;0,"ATENÇÃO","OK")</f>
        <v>OK</v>
      </c>
      <c r="O60" s="41"/>
      <c r="P60" s="41"/>
      <c r="Q60" s="41"/>
      <c r="R60" s="41"/>
      <c r="S60" s="41"/>
      <c r="T60" s="41"/>
    </row>
    <row r="61" customFormat="false" ht="15" hidden="false" customHeight="true" outlineLevel="0" collapsed="false">
      <c r="A61" s="48"/>
      <c r="B61" s="49"/>
      <c r="C61" s="57" t="n">
        <v>58</v>
      </c>
      <c r="D61" s="56" t="s">
        <v>133</v>
      </c>
      <c r="E61" s="53" t="s">
        <v>129</v>
      </c>
      <c r="F61" s="53" t="s">
        <v>130</v>
      </c>
      <c r="G61" s="53" t="s">
        <v>131</v>
      </c>
      <c r="H61" s="54" t="s">
        <v>42</v>
      </c>
      <c r="I61" s="52" t="n">
        <v>20</v>
      </c>
      <c r="J61" s="52" t="n">
        <v>30</v>
      </c>
      <c r="K61" s="55" t="n">
        <v>1</v>
      </c>
      <c r="L61" s="37"/>
      <c r="M61" s="38" t="n">
        <f aca="false">L61-(SUM(O61:T61))</f>
        <v>0</v>
      </c>
      <c r="N61" s="39" t="str">
        <f aca="false">IF(M61&lt;0,"ATENÇÃO","OK")</f>
        <v>OK</v>
      </c>
      <c r="O61" s="41"/>
      <c r="P61" s="41"/>
      <c r="Q61" s="41"/>
      <c r="R61" s="41"/>
      <c r="S61" s="41"/>
      <c r="T61" s="41"/>
    </row>
    <row r="62" customFormat="false" ht="15" hidden="false" customHeight="true" outlineLevel="0" collapsed="false">
      <c r="A62" s="48"/>
      <c r="B62" s="49"/>
      <c r="C62" s="50" t="n">
        <v>59</v>
      </c>
      <c r="D62" s="56" t="s">
        <v>134</v>
      </c>
      <c r="E62" s="52" t="s">
        <v>129</v>
      </c>
      <c r="F62" s="52" t="s">
        <v>130</v>
      </c>
      <c r="G62" s="53" t="s">
        <v>131</v>
      </c>
      <c r="H62" s="52" t="s">
        <v>42</v>
      </c>
      <c r="I62" s="52" t="n">
        <v>20</v>
      </c>
      <c r="J62" s="52" t="n">
        <v>30</v>
      </c>
      <c r="K62" s="55" t="n">
        <v>1.5</v>
      </c>
      <c r="L62" s="37"/>
      <c r="M62" s="38" t="n">
        <f aca="false">L62-(SUM(O62:T62))</f>
        <v>0</v>
      </c>
      <c r="N62" s="39" t="str">
        <f aca="false">IF(M62&lt;0,"ATENÇÃO","OK")</f>
        <v>OK</v>
      </c>
      <c r="O62" s="41"/>
      <c r="P62" s="41"/>
      <c r="Q62" s="41"/>
      <c r="R62" s="41"/>
      <c r="S62" s="41"/>
      <c r="T62" s="41"/>
    </row>
    <row r="63" customFormat="false" ht="15" hidden="false" customHeight="true" outlineLevel="0" collapsed="false">
      <c r="A63" s="48"/>
      <c r="B63" s="49"/>
      <c r="C63" s="50" t="n">
        <v>60</v>
      </c>
      <c r="D63" s="56" t="s">
        <v>135</v>
      </c>
      <c r="E63" s="53" t="s">
        <v>129</v>
      </c>
      <c r="F63" s="53" t="s">
        <v>130</v>
      </c>
      <c r="G63" s="53" t="s">
        <v>131</v>
      </c>
      <c r="H63" s="54" t="s">
        <v>42</v>
      </c>
      <c r="I63" s="52" t="n">
        <v>20</v>
      </c>
      <c r="J63" s="52" t="n">
        <v>30</v>
      </c>
      <c r="K63" s="55" t="n">
        <v>1.6</v>
      </c>
      <c r="L63" s="37" t="n">
        <v>200</v>
      </c>
      <c r="M63" s="38" t="n">
        <f aca="false">L63-(SUM(O63:T63))</f>
        <v>0</v>
      </c>
      <c r="N63" s="39" t="str">
        <f aca="false">IF(M63&lt;0,"ATENÇÃO","OK")</f>
        <v>OK</v>
      </c>
      <c r="O63" s="41"/>
      <c r="P63" s="41"/>
      <c r="Q63" s="41"/>
      <c r="R63" s="41"/>
      <c r="S63" s="41" t="n">
        <v>200</v>
      </c>
      <c r="T63" s="41"/>
    </row>
    <row r="64" customFormat="false" ht="15" hidden="false" customHeight="true" outlineLevel="0" collapsed="false">
      <c r="A64" s="48"/>
      <c r="B64" s="49"/>
      <c r="C64" s="50" t="n">
        <v>61</v>
      </c>
      <c r="D64" s="56" t="s">
        <v>136</v>
      </c>
      <c r="E64" s="53" t="s">
        <v>129</v>
      </c>
      <c r="F64" s="53" t="s">
        <v>130</v>
      </c>
      <c r="G64" s="53" t="s">
        <v>131</v>
      </c>
      <c r="H64" s="52" t="s">
        <v>42</v>
      </c>
      <c r="I64" s="52" t="n">
        <v>20</v>
      </c>
      <c r="J64" s="52" t="n">
        <v>30</v>
      </c>
      <c r="K64" s="55" t="n">
        <v>1.3</v>
      </c>
      <c r="L64" s="37" t="n">
        <v>200</v>
      </c>
      <c r="M64" s="38" t="n">
        <f aca="false">L64-(SUM(O64:T64))</f>
        <v>0</v>
      </c>
      <c r="N64" s="39" t="str">
        <f aca="false">IF(M64&lt;0,"ATENÇÃO","OK")</f>
        <v>OK</v>
      </c>
      <c r="O64" s="41"/>
      <c r="P64" s="41"/>
      <c r="Q64" s="41"/>
      <c r="R64" s="41"/>
      <c r="S64" s="41" t="n">
        <v>200</v>
      </c>
      <c r="T64" s="41"/>
    </row>
    <row r="65" customFormat="false" ht="15" hidden="false" customHeight="true" outlineLevel="0" collapsed="false">
      <c r="A65" s="48"/>
      <c r="B65" s="49"/>
      <c r="C65" s="50" t="n">
        <v>62</v>
      </c>
      <c r="D65" s="56" t="s">
        <v>137</v>
      </c>
      <c r="E65" s="53" t="s">
        <v>129</v>
      </c>
      <c r="F65" s="53" t="s">
        <v>130</v>
      </c>
      <c r="G65" s="53" t="s">
        <v>131</v>
      </c>
      <c r="H65" s="53" t="s">
        <v>42</v>
      </c>
      <c r="I65" s="52" t="n">
        <v>20</v>
      </c>
      <c r="J65" s="52" t="n">
        <v>30</v>
      </c>
      <c r="K65" s="55" t="n">
        <v>1.5</v>
      </c>
      <c r="L65" s="37" t="n">
        <v>200</v>
      </c>
      <c r="M65" s="38" t="n">
        <f aca="false">L65-(SUM(O65:T65))</f>
        <v>0</v>
      </c>
      <c r="N65" s="39" t="str">
        <f aca="false">IF(M65&lt;0,"ATENÇÃO","OK")</f>
        <v>OK</v>
      </c>
      <c r="O65" s="41"/>
      <c r="P65" s="41"/>
      <c r="Q65" s="41"/>
      <c r="R65" s="41"/>
      <c r="S65" s="41" t="n">
        <v>200</v>
      </c>
      <c r="T65" s="41"/>
    </row>
    <row r="66" customFormat="false" ht="15" hidden="false" customHeight="true" outlineLevel="0" collapsed="false">
      <c r="A66" s="48"/>
      <c r="B66" s="49"/>
      <c r="C66" s="57" t="n">
        <v>63</v>
      </c>
      <c r="D66" s="51" t="s">
        <v>138</v>
      </c>
      <c r="E66" s="53" t="s">
        <v>129</v>
      </c>
      <c r="F66" s="53" t="s">
        <v>130</v>
      </c>
      <c r="G66" s="53" t="s">
        <v>131</v>
      </c>
      <c r="H66" s="53" t="s">
        <v>49</v>
      </c>
      <c r="I66" s="52" t="n">
        <v>20</v>
      </c>
      <c r="J66" s="52" t="n">
        <v>30</v>
      </c>
      <c r="K66" s="55" t="n">
        <v>1.7</v>
      </c>
      <c r="L66" s="37"/>
      <c r="M66" s="38" t="n">
        <f aca="false">L66-(SUM(O66:T66))</f>
        <v>0</v>
      </c>
      <c r="N66" s="39" t="str">
        <f aca="false">IF(M66&lt;0,"ATENÇÃO","OK")</f>
        <v>OK</v>
      </c>
      <c r="O66" s="41"/>
      <c r="P66" s="41"/>
      <c r="Q66" s="41"/>
      <c r="R66" s="41"/>
      <c r="S66" s="41"/>
      <c r="T66" s="41"/>
    </row>
    <row r="67" customFormat="false" ht="15" hidden="false" customHeight="true" outlineLevel="0" collapsed="false">
      <c r="A67" s="48"/>
      <c r="B67" s="49"/>
      <c r="C67" s="50" t="n">
        <v>64</v>
      </c>
      <c r="D67" s="56" t="s">
        <v>139</v>
      </c>
      <c r="E67" s="53" t="s">
        <v>39</v>
      </c>
      <c r="F67" s="53" t="s">
        <v>130</v>
      </c>
      <c r="G67" s="53" t="s">
        <v>131</v>
      </c>
      <c r="H67" s="52" t="s">
        <v>42</v>
      </c>
      <c r="I67" s="52" t="n">
        <v>20</v>
      </c>
      <c r="J67" s="52" t="n">
        <v>30</v>
      </c>
      <c r="K67" s="55" t="n">
        <v>0.92</v>
      </c>
      <c r="L67" s="37" t="n">
        <v>100</v>
      </c>
      <c r="M67" s="38" t="n">
        <f aca="false">L67-(SUM(O67:T67))</f>
        <v>0</v>
      </c>
      <c r="N67" s="39" t="str">
        <f aca="false">IF(M67&lt;0,"ATENÇÃO","OK")</f>
        <v>OK</v>
      </c>
      <c r="O67" s="41"/>
      <c r="P67" s="41"/>
      <c r="Q67" s="41"/>
      <c r="R67" s="41"/>
      <c r="S67" s="41" t="n">
        <v>100</v>
      </c>
      <c r="T67" s="41"/>
    </row>
    <row r="68" customFormat="false" ht="15" hidden="false" customHeight="true" outlineLevel="0" collapsed="false">
      <c r="A68" s="48"/>
      <c r="B68" s="49"/>
      <c r="C68" s="50" t="n">
        <v>65</v>
      </c>
      <c r="D68" s="56" t="s">
        <v>140</v>
      </c>
      <c r="E68" s="53" t="s">
        <v>39</v>
      </c>
      <c r="F68" s="53" t="s">
        <v>130</v>
      </c>
      <c r="G68" s="53" t="s">
        <v>131</v>
      </c>
      <c r="H68" s="54" t="s">
        <v>42</v>
      </c>
      <c r="I68" s="52" t="n">
        <v>20</v>
      </c>
      <c r="J68" s="52" t="n">
        <v>30</v>
      </c>
      <c r="K68" s="55" t="n">
        <v>1.08</v>
      </c>
      <c r="L68" s="37" t="n">
        <v>100</v>
      </c>
      <c r="M68" s="38" t="n">
        <f aca="false">L68-(SUM(O68:T68))</f>
        <v>0</v>
      </c>
      <c r="N68" s="39" t="str">
        <f aca="false">IF(M68&lt;0,"ATENÇÃO","OK")</f>
        <v>OK</v>
      </c>
      <c r="O68" s="41"/>
      <c r="P68" s="41"/>
      <c r="Q68" s="41"/>
      <c r="R68" s="41"/>
      <c r="S68" s="41" t="n">
        <v>100</v>
      </c>
      <c r="T68" s="41"/>
    </row>
    <row r="69" customFormat="false" ht="15" hidden="false" customHeight="true" outlineLevel="0" collapsed="false">
      <c r="A69" s="48"/>
      <c r="B69" s="49"/>
      <c r="C69" s="50" t="n">
        <v>66</v>
      </c>
      <c r="D69" s="56" t="s">
        <v>141</v>
      </c>
      <c r="E69" s="53" t="s">
        <v>39</v>
      </c>
      <c r="F69" s="53" t="s">
        <v>130</v>
      </c>
      <c r="G69" s="53" t="s">
        <v>131</v>
      </c>
      <c r="H69" s="53" t="s">
        <v>42</v>
      </c>
      <c r="I69" s="52" t="n">
        <v>20</v>
      </c>
      <c r="J69" s="52" t="n">
        <v>30</v>
      </c>
      <c r="K69" s="55" t="n">
        <v>1.1</v>
      </c>
      <c r="L69" s="37" t="n">
        <v>100</v>
      </c>
      <c r="M69" s="38" t="n">
        <f aca="false">L69-(SUM(O69:T69))</f>
        <v>0</v>
      </c>
      <c r="N69" s="39" t="str">
        <f aca="false">IF(M69&lt;0,"ATENÇÃO","OK")</f>
        <v>OK</v>
      </c>
      <c r="O69" s="41"/>
      <c r="P69" s="41"/>
      <c r="Q69" s="41"/>
      <c r="R69" s="41"/>
      <c r="S69" s="41" t="n">
        <v>100</v>
      </c>
      <c r="T69" s="41"/>
    </row>
    <row r="70" customFormat="false" ht="15" hidden="false" customHeight="true" outlineLevel="0" collapsed="false">
      <c r="A70" s="48"/>
      <c r="B70" s="49"/>
      <c r="C70" s="50" t="n">
        <v>67</v>
      </c>
      <c r="D70" s="51" t="s">
        <v>142</v>
      </c>
      <c r="E70" s="53" t="s">
        <v>129</v>
      </c>
      <c r="F70" s="53" t="s">
        <v>143</v>
      </c>
      <c r="G70" s="53" t="s">
        <v>144</v>
      </c>
      <c r="H70" s="53" t="s">
        <v>49</v>
      </c>
      <c r="I70" s="52" t="n">
        <v>20</v>
      </c>
      <c r="J70" s="52" t="n">
        <v>30</v>
      </c>
      <c r="K70" s="55" t="n">
        <v>0.07</v>
      </c>
      <c r="L70" s="37"/>
      <c r="M70" s="38" t="n">
        <f aca="false">L70-(SUM(O70:T70))</f>
        <v>0</v>
      </c>
      <c r="N70" s="39" t="str">
        <f aca="false">IF(M70&lt;0,"ATENÇÃO","OK")</f>
        <v>OK</v>
      </c>
      <c r="O70" s="41"/>
      <c r="P70" s="41"/>
      <c r="Q70" s="41"/>
      <c r="R70" s="41"/>
      <c r="S70" s="41"/>
      <c r="T70" s="41"/>
    </row>
    <row r="71" customFormat="false" ht="15" hidden="false" customHeight="true" outlineLevel="0" collapsed="false">
      <c r="A71" s="48"/>
      <c r="B71" s="49"/>
      <c r="C71" s="57" t="n">
        <v>68</v>
      </c>
      <c r="D71" s="51" t="s">
        <v>145</v>
      </c>
      <c r="E71" s="53" t="s">
        <v>129</v>
      </c>
      <c r="F71" s="53" t="s">
        <v>143</v>
      </c>
      <c r="G71" s="53" t="s">
        <v>146</v>
      </c>
      <c r="H71" s="53" t="s">
        <v>147</v>
      </c>
      <c r="I71" s="52" t="n">
        <v>20</v>
      </c>
      <c r="J71" s="52" t="n">
        <v>30</v>
      </c>
      <c r="K71" s="55" t="n">
        <v>5.5</v>
      </c>
      <c r="L71" s="37"/>
      <c r="M71" s="38" t="n">
        <f aca="false">L71-(SUM(O71:T71))</f>
        <v>0</v>
      </c>
      <c r="N71" s="39" t="str">
        <f aca="false">IF(M71&lt;0,"ATENÇÃO","OK")</f>
        <v>OK</v>
      </c>
      <c r="O71" s="41"/>
      <c r="P71" s="41"/>
      <c r="Q71" s="41"/>
      <c r="R71" s="41"/>
      <c r="S71" s="41"/>
      <c r="T71" s="41"/>
    </row>
    <row r="72" customFormat="false" ht="15" hidden="false" customHeight="true" outlineLevel="0" collapsed="false">
      <c r="A72" s="48"/>
      <c r="B72" s="49"/>
      <c r="C72" s="50" t="n">
        <v>69</v>
      </c>
      <c r="D72" s="51" t="s">
        <v>148</v>
      </c>
      <c r="E72" s="53" t="s">
        <v>39</v>
      </c>
      <c r="F72" s="53" t="s">
        <v>143</v>
      </c>
      <c r="G72" s="53" t="s">
        <v>149</v>
      </c>
      <c r="H72" s="53" t="s">
        <v>49</v>
      </c>
      <c r="I72" s="52" t="n">
        <v>20</v>
      </c>
      <c r="J72" s="52" t="n">
        <v>30</v>
      </c>
      <c r="K72" s="55" t="n">
        <v>8</v>
      </c>
      <c r="L72" s="37"/>
      <c r="M72" s="38" t="n">
        <f aca="false">L72-(SUM(O72:T72))</f>
        <v>0</v>
      </c>
      <c r="N72" s="39" t="str">
        <f aca="false">IF(M72&lt;0,"ATENÇÃO","OK")</f>
        <v>OK</v>
      </c>
      <c r="O72" s="41"/>
      <c r="P72" s="41"/>
      <c r="Q72" s="41"/>
      <c r="R72" s="41"/>
      <c r="S72" s="41"/>
      <c r="T72" s="41"/>
    </row>
    <row r="73" customFormat="false" ht="15" hidden="false" customHeight="true" outlineLevel="0" collapsed="false">
      <c r="A73" s="48"/>
      <c r="B73" s="49"/>
      <c r="C73" s="50" t="n">
        <v>70</v>
      </c>
      <c r="D73" s="51" t="s">
        <v>150</v>
      </c>
      <c r="E73" s="53" t="s">
        <v>129</v>
      </c>
      <c r="F73" s="53" t="s">
        <v>143</v>
      </c>
      <c r="G73" s="53" t="s">
        <v>151</v>
      </c>
      <c r="H73" s="53" t="s">
        <v>147</v>
      </c>
      <c r="I73" s="52" t="n">
        <v>20</v>
      </c>
      <c r="J73" s="52" t="n">
        <v>30</v>
      </c>
      <c r="K73" s="55" t="n">
        <v>3</v>
      </c>
      <c r="L73" s="37"/>
      <c r="M73" s="38" t="n">
        <f aca="false">L73-(SUM(O73:T73))</f>
        <v>0</v>
      </c>
      <c r="N73" s="39" t="str">
        <f aca="false">IF(M73&lt;0,"ATENÇÃO","OK")</f>
        <v>OK</v>
      </c>
      <c r="O73" s="41"/>
      <c r="P73" s="41"/>
      <c r="Q73" s="41"/>
      <c r="R73" s="41"/>
      <c r="S73" s="41"/>
      <c r="T73" s="41"/>
    </row>
    <row r="74" customFormat="false" ht="15" hidden="false" customHeight="true" outlineLevel="0" collapsed="false">
      <c r="A74" s="48"/>
      <c r="B74" s="49"/>
      <c r="C74" s="50" t="n">
        <v>71</v>
      </c>
      <c r="D74" s="51" t="s">
        <v>152</v>
      </c>
      <c r="E74" s="53" t="s">
        <v>39</v>
      </c>
      <c r="F74" s="53" t="s">
        <v>143</v>
      </c>
      <c r="G74" s="53" t="s">
        <v>149</v>
      </c>
      <c r="H74" s="53" t="s">
        <v>49</v>
      </c>
      <c r="I74" s="52" t="n">
        <v>20</v>
      </c>
      <c r="J74" s="52" t="n">
        <v>30</v>
      </c>
      <c r="K74" s="55" t="n">
        <v>1.4</v>
      </c>
      <c r="L74" s="37"/>
      <c r="M74" s="38" t="n">
        <f aca="false">L74-(SUM(O74:T74))</f>
        <v>0</v>
      </c>
      <c r="N74" s="39" t="str">
        <f aca="false">IF(M74&lt;0,"ATENÇÃO","OK")</f>
        <v>OK</v>
      </c>
      <c r="O74" s="41"/>
      <c r="P74" s="41"/>
      <c r="Q74" s="41"/>
      <c r="R74" s="41"/>
      <c r="S74" s="41"/>
      <c r="T74" s="41"/>
    </row>
    <row r="75" customFormat="false" ht="15" hidden="false" customHeight="true" outlineLevel="0" collapsed="false">
      <c r="A75" s="48"/>
      <c r="B75" s="49"/>
      <c r="C75" s="50" t="n">
        <v>72</v>
      </c>
      <c r="D75" s="51" t="s">
        <v>153</v>
      </c>
      <c r="E75" s="53" t="s">
        <v>39</v>
      </c>
      <c r="F75" s="53" t="s">
        <v>154</v>
      </c>
      <c r="G75" s="53" t="s">
        <v>155</v>
      </c>
      <c r="H75" s="53" t="s">
        <v>49</v>
      </c>
      <c r="I75" s="52" t="n">
        <v>20</v>
      </c>
      <c r="J75" s="52" t="n">
        <v>30</v>
      </c>
      <c r="K75" s="55" t="n">
        <v>24</v>
      </c>
      <c r="L75" s="37" t="n">
        <v>10</v>
      </c>
      <c r="M75" s="38" t="n">
        <f aca="false">L75-(SUM(O75:T75))</f>
        <v>5</v>
      </c>
      <c r="N75" s="39" t="str">
        <f aca="false">IF(M75&lt;0,"ATENÇÃO","OK")</f>
        <v>OK</v>
      </c>
      <c r="O75" s="41"/>
      <c r="P75" s="41"/>
      <c r="Q75" s="41"/>
      <c r="R75" s="41"/>
      <c r="S75" s="41" t="n">
        <v>5</v>
      </c>
      <c r="T75" s="41"/>
    </row>
    <row r="76" customFormat="false" ht="15" hidden="false" customHeight="true" outlineLevel="0" collapsed="false">
      <c r="A76" s="48"/>
      <c r="B76" s="49"/>
      <c r="C76" s="57" t="n">
        <v>73</v>
      </c>
      <c r="D76" s="56" t="s">
        <v>156</v>
      </c>
      <c r="E76" s="53" t="s">
        <v>39</v>
      </c>
      <c r="F76" s="53" t="s">
        <v>157</v>
      </c>
      <c r="G76" s="53" t="s">
        <v>158</v>
      </c>
      <c r="H76" s="53" t="s">
        <v>42</v>
      </c>
      <c r="I76" s="52" t="n">
        <v>20</v>
      </c>
      <c r="J76" s="52" t="n">
        <v>30</v>
      </c>
      <c r="K76" s="55" t="n">
        <v>33</v>
      </c>
      <c r="L76" s="37"/>
      <c r="M76" s="38" t="n">
        <f aca="false">L76-(SUM(O76:T76))</f>
        <v>0</v>
      </c>
      <c r="N76" s="39" t="str">
        <f aca="false">IF(M76&lt;0,"ATENÇÃO","OK")</f>
        <v>OK</v>
      </c>
      <c r="O76" s="41"/>
      <c r="P76" s="41"/>
      <c r="Q76" s="41"/>
      <c r="R76" s="41"/>
      <c r="S76" s="41"/>
      <c r="T76" s="41"/>
    </row>
    <row r="77" customFormat="false" ht="15" hidden="false" customHeight="true" outlineLevel="0" collapsed="false">
      <c r="A77" s="48"/>
      <c r="B77" s="49"/>
      <c r="C77" s="50" t="n">
        <v>74</v>
      </c>
      <c r="D77" s="56" t="s">
        <v>159</v>
      </c>
      <c r="E77" s="53" t="s">
        <v>39</v>
      </c>
      <c r="F77" s="53" t="s">
        <v>160</v>
      </c>
      <c r="G77" s="53" t="n">
        <v>1005</v>
      </c>
      <c r="H77" s="53" t="s">
        <v>42</v>
      </c>
      <c r="I77" s="52" t="n">
        <v>20</v>
      </c>
      <c r="J77" s="52" t="n">
        <v>30</v>
      </c>
      <c r="K77" s="55" t="n">
        <v>25</v>
      </c>
      <c r="L77" s="37"/>
      <c r="M77" s="38" t="n">
        <f aca="false">L77-(SUM(O77:T77))</f>
        <v>0</v>
      </c>
      <c r="N77" s="39" t="str">
        <f aca="false">IF(M77&lt;0,"ATENÇÃO","OK")</f>
        <v>OK</v>
      </c>
      <c r="O77" s="41"/>
      <c r="P77" s="41"/>
      <c r="Q77" s="41"/>
      <c r="R77" s="41"/>
      <c r="S77" s="41"/>
      <c r="T77" s="41"/>
    </row>
    <row r="78" customFormat="false" ht="15" hidden="false" customHeight="true" outlineLevel="0" collapsed="false">
      <c r="A78" s="48"/>
      <c r="B78" s="49"/>
      <c r="C78" s="50" t="n">
        <v>75</v>
      </c>
      <c r="D78" s="51" t="s">
        <v>161</v>
      </c>
      <c r="E78" s="53" t="s">
        <v>129</v>
      </c>
      <c r="F78" s="53" t="s">
        <v>162</v>
      </c>
      <c r="G78" s="53" t="s">
        <v>163</v>
      </c>
      <c r="H78" s="53" t="s">
        <v>49</v>
      </c>
      <c r="I78" s="52" t="n">
        <v>20</v>
      </c>
      <c r="J78" s="52" t="n">
        <v>30</v>
      </c>
      <c r="K78" s="55" t="n">
        <v>25</v>
      </c>
      <c r="L78" s="37" t="n">
        <v>80</v>
      </c>
      <c r="M78" s="38" t="n">
        <f aca="false">L78-(SUM(O78:T78))</f>
        <v>0</v>
      </c>
      <c r="N78" s="39" t="str">
        <f aca="false">IF(M78&lt;0,"ATENÇÃO","OK")</f>
        <v>OK</v>
      </c>
      <c r="O78" s="41"/>
      <c r="P78" s="41"/>
      <c r="Q78" s="41"/>
      <c r="R78" s="41"/>
      <c r="S78" s="41" t="n">
        <v>80</v>
      </c>
      <c r="T78" s="41"/>
    </row>
    <row r="79" customFormat="false" ht="15" hidden="false" customHeight="true" outlineLevel="0" collapsed="false">
      <c r="A79" s="48"/>
      <c r="B79" s="49"/>
      <c r="C79" s="50" t="n">
        <v>76</v>
      </c>
      <c r="D79" s="51" t="s">
        <v>164</v>
      </c>
      <c r="E79" s="53" t="s">
        <v>129</v>
      </c>
      <c r="F79" s="53" t="s">
        <v>165</v>
      </c>
      <c r="G79" s="53" t="s">
        <v>166</v>
      </c>
      <c r="H79" s="53" t="s">
        <v>49</v>
      </c>
      <c r="I79" s="52" t="n">
        <v>20</v>
      </c>
      <c r="J79" s="52" t="n">
        <v>30</v>
      </c>
      <c r="K79" s="55" t="n">
        <v>55</v>
      </c>
      <c r="L79" s="37" t="n">
        <v>50</v>
      </c>
      <c r="M79" s="38" t="n">
        <f aca="false">L79-(SUM(O79:T79))</f>
        <v>0</v>
      </c>
      <c r="N79" s="39" t="str">
        <f aca="false">IF(M79&lt;0,"ATENÇÃO","OK")</f>
        <v>OK</v>
      </c>
      <c r="O79" s="41"/>
      <c r="P79" s="41"/>
      <c r="Q79" s="41"/>
      <c r="R79" s="41"/>
      <c r="S79" s="41" t="n">
        <v>50</v>
      </c>
      <c r="T79" s="41"/>
    </row>
    <row r="80" customFormat="false" ht="15" hidden="false" customHeight="true" outlineLevel="0" collapsed="false">
      <c r="A80" s="48"/>
      <c r="B80" s="49"/>
      <c r="C80" s="50" t="n">
        <v>77</v>
      </c>
      <c r="D80" s="56" t="s">
        <v>167</v>
      </c>
      <c r="E80" s="53" t="s">
        <v>129</v>
      </c>
      <c r="F80" s="53" t="s">
        <v>168</v>
      </c>
      <c r="G80" s="53" t="s">
        <v>163</v>
      </c>
      <c r="H80" s="53" t="s">
        <v>42</v>
      </c>
      <c r="I80" s="52" t="n">
        <v>20</v>
      </c>
      <c r="J80" s="52" t="n">
        <v>30</v>
      </c>
      <c r="K80" s="55" t="n">
        <v>6.4</v>
      </c>
      <c r="L80" s="37" t="n">
        <v>100</v>
      </c>
      <c r="M80" s="38" t="n">
        <f aca="false">L80-(SUM(O80:T80))</f>
        <v>50</v>
      </c>
      <c r="N80" s="39" t="str">
        <f aca="false">IF(M80&lt;0,"ATENÇÃO","OK")</f>
        <v>OK</v>
      </c>
      <c r="O80" s="41"/>
      <c r="P80" s="41"/>
      <c r="Q80" s="41"/>
      <c r="R80" s="41"/>
      <c r="S80" s="41" t="n">
        <v>50</v>
      </c>
      <c r="T80" s="41"/>
    </row>
    <row r="81" customFormat="false" ht="15" hidden="false" customHeight="true" outlineLevel="0" collapsed="false">
      <c r="A81" s="48"/>
      <c r="B81" s="49"/>
      <c r="C81" s="57" t="n">
        <v>78</v>
      </c>
      <c r="D81" s="56" t="s">
        <v>169</v>
      </c>
      <c r="E81" s="53" t="s">
        <v>39</v>
      </c>
      <c r="F81" s="53" t="s">
        <v>130</v>
      </c>
      <c r="G81" s="53" t="s">
        <v>131</v>
      </c>
      <c r="H81" s="54" t="s">
        <v>42</v>
      </c>
      <c r="I81" s="52" t="n">
        <v>20</v>
      </c>
      <c r="J81" s="52" t="n">
        <v>30</v>
      </c>
      <c r="K81" s="55" t="n">
        <v>23</v>
      </c>
      <c r="L81" s="37"/>
      <c r="M81" s="38" t="n">
        <f aca="false">L81-(SUM(O81:T81))</f>
        <v>0</v>
      </c>
      <c r="N81" s="39" t="str">
        <f aca="false">IF(M81&lt;0,"ATENÇÃO","OK")</f>
        <v>OK</v>
      </c>
      <c r="O81" s="41"/>
      <c r="P81" s="41"/>
      <c r="Q81" s="41"/>
      <c r="R81" s="41"/>
      <c r="S81" s="41"/>
      <c r="T81" s="41"/>
    </row>
    <row r="82" customFormat="false" ht="15" hidden="false" customHeight="true" outlineLevel="0" collapsed="false">
      <c r="A82" s="48"/>
      <c r="B82" s="49"/>
      <c r="C82" s="50" t="n">
        <v>79</v>
      </c>
      <c r="D82" s="56" t="s">
        <v>170</v>
      </c>
      <c r="E82" s="53" t="s">
        <v>39</v>
      </c>
      <c r="F82" s="53" t="s">
        <v>130</v>
      </c>
      <c r="G82" s="58" t="s">
        <v>131</v>
      </c>
      <c r="H82" s="54" t="s">
        <v>42</v>
      </c>
      <c r="I82" s="52" t="n">
        <v>20</v>
      </c>
      <c r="J82" s="52" t="n">
        <v>30</v>
      </c>
      <c r="K82" s="55" t="n">
        <v>22</v>
      </c>
      <c r="L82" s="37"/>
      <c r="M82" s="38" t="n">
        <f aca="false">L82-(SUM(O82:T82))</f>
        <v>0</v>
      </c>
      <c r="N82" s="39" t="str">
        <f aca="false">IF(M82&lt;0,"ATENÇÃO","OK")</f>
        <v>OK</v>
      </c>
      <c r="O82" s="41"/>
      <c r="P82" s="41"/>
      <c r="Q82" s="41"/>
      <c r="R82" s="41"/>
      <c r="S82" s="41"/>
      <c r="T82" s="41"/>
    </row>
    <row r="83" customFormat="false" ht="15" hidden="false" customHeight="true" outlineLevel="0" collapsed="false">
      <c r="A83" s="48"/>
      <c r="B83" s="49"/>
      <c r="C83" s="50" t="n">
        <v>80</v>
      </c>
      <c r="D83" s="56" t="s">
        <v>171</v>
      </c>
      <c r="E83" s="53" t="s">
        <v>39</v>
      </c>
      <c r="F83" s="53" t="s">
        <v>130</v>
      </c>
      <c r="G83" s="58" t="s">
        <v>131</v>
      </c>
      <c r="H83" s="53" t="s">
        <v>42</v>
      </c>
      <c r="I83" s="52" t="n">
        <v>20</v>
      </c>
      <c r="J83" s="52" t="n">
        <v>30</v>
      </c>
      <c r="K83" s="55" t="n">
        <v>22</v>
      </c>
      <c r="L83" s="37" t="n">
        <v>25</v>
      </c>
      <c r="M83" s="38" t="n">
        <f aca="false">L83-(SUM(O83:T83))</f>
        <v>15</v>
      </c>
      <c r="N83" s="39" t="str">
        <f aca="false">IF(M83&lt;0,"ATENÇÃO","OK")</f>
        <v>OK</v>
      </c>
      <c r="O83" s="41"/>
      <c r="P83" s="41"/>
      <c r="Q83" s="41"/>
      <c r="R83" s="41"/>
      <c r="S83" s="41" t="n">
        <v>10</v>
      </c>
      <c r="T83" s="41"/>
    </row>
    <row r="84" customFormat="false" ht="15" hidden="false" customHeight="true" outlineLevel="0" collapsed="false">
      <c r="A84" s="48"/>
      <c r="B84" s="49"/>
      <c r="C84" s="50" t="n">
        <v>81</v>
      </c>
      <c r="D84" s="56" t="s">
        <v>172</v>
      </c>
      <c r="E84" s="53" t="s">
        <v>39</v>
      </c>
      <c r="F84" s="53" t="s">
        <v>130</v>
      </c>
      <c r="G84" s="53" t="s">
        <v>131</v>
      </c>
      <c r="H84" s="53" t="s">
        <v>42</v>
      </c>
      <c r="I84" s="52" t="n">
        <v>20</v>
      </c>
      <c r="J84" s="52" t="n">
        <v>30</v>
      </c>
      <c r="K84" s="55" t="n">
        <v>23</v>
      </c>
      <c r="L84" s="37" t="n">
        <v>15</v>
      </c>
      <c r="M84" s="38" t="n">
        <f aca="false">L84-(SUM(O84:T84))</f>
        <v>10</v>
      </c>
      <c r="N84" s="39" t="str">
        <f aca="false">IF(M84&lt;0,"ATENÇÃO","OK")</f>
        <v>OK</v>
      </c>
      <c r="O84" s="41"/>
      <c r="P84" s="41"/>
      <c r="Q84" s="41"/>
      <c r="R84" s="41"/>
      <c r="S84" s="41" t="n">
        <v>5</v>
      </c>
      <c r="T84" s="41"/>
    </row>
    <row r="85" customFormat="false" ht="15" hidden="false" customHeight="true" outlineLevel="0" collapsed="false">
      <c r="A85" s="48"/>
      <c r="B85" s="49"/>
      <c r="C85" s="50" t="n">
        <v>82</v>
      </c>
      <c r="D85" s="56" t="s">
        <v>173</v>
      </c>
      <c r="E85" s="53" t="s">
        <v>39</v>
      </c>
      <c r="F85" s="53" t="s">
        <v>130</v>
      </c>
      <c r="G85" s="53" t="s">
        <v>131</v>
      </c>
      <c r="H85" s="53" t="s">
        <v>42</v>
      </c>
      <c r="I85" s="52" t="n">
        <v>20</v>
      </c>
      <c r="J85" s="52" t="n">
        <v>30</v>
      </c>
      <c r="K85" s="55" t="n">
        <v>22</v>
      </c>
      <c r="L85" s="37" t="n">
        <v>40</v>
      </c>
      <c r="M85" s="38" t="n">
        <f aca="false">L85-(SUM(O85:T85))</f>
        <v>20</v>
      </c>
      <c r="N85" s="39" t="str">
        <f aca="false">IF(M85&lt;0,"ATENÇÃO","OK")</f>
        <v>OK</v>
      </c>
      <c r="O85" s="41"/>
      <c r="P85" s="41"/>
      <c r="Q85" s="41"/>
      <c r="R85" s="41"/>
      <c r="S85" s="41" t="n">
        <v>20</v>
      </c>
      <c r="T85" s="41"/>
    </row>
    <row r="86" customFormat="false" ht="15" hidden="false" customHeight="true" outlineLevel="0" collapsed="false">
      <c r="A86" s="48"/>
      <c r="B86" s="49"/>
      <c r="C86" s="57" t="n">
        <v>83</v>
      </c>
      <c r="D86" s="56" t="s">
        <v>174</v>
      </c>
      <c r="E86" s="53" t="s">
        <v>39</v>
      </c>
      <c r="F86" s="53" t="s">
        <v>130</v>
      </c>
      <c r="G86" s="53" t="s">
        <v>131</v>
      </c>
      <c r="H86" s="53" t="s">
        <v>42</v>
      </c>
      <c r="I86" s="52" t="n">
        <v>20</v>
      </c>
      <c r="J86" s="52" t="n">
        <v>30</v>
      </c>
      <c r="K86" s="55" t="n">
        <v>24</v>
      </c>
      <c r="L86" s="37"/>
      <c r="M86" s="38" t="n">
        <f aca="false">L86-(SUM(O86:T86))</f>
        <v>0</v>
      </c>
      <c r="N86" s="39" t="str">
        <f aca="false">IF(M86&lt;0,"ATENÇÃO","OK")</f>
        <v>OK</v>
      </c>
      <c r="O86" s="41"/>
      <c r="P86" s="41"/>
      <c r="Q86" s="41"/>
      <c r="R86" s="41"/>
      <c r="S86" s="41"/>
      <c r="T86" s="41"/>
    </row>
    <row r="87" customFormat="false" ht="15" hidden="false" customHeight="true" outlineLevel="0" collapsed="false">
      <c r="A87" s="48"/>
      <c r="B87" s="49"/>
      <c r="C87" s="50" t="n">
        <v>84</v>
      </c>
      <c r="D87" s="56" t="s">
        <v>175</v>
      </c>
      <c r="E87" s="52" t="s">
        <v>39</v>
      </c>
      <c r="F87" s="52" t="s">
        <v>130</v>
      </c>
      <c r="G87" s="53" t="s">
        <v>131</v>
      </c>
      <c r="H87" s="52" t="s">
        <v>42</v>
      </c>
      <c r="I87" s="52" t="n">
        <v>20</v>
      </c>
      <c r="J87" s="52" t="n">
        <v>30</v>
      </c>
      <c r="K87" s="55" t="n">
        <v>18</v>
      </c>
      <c r="L87" s="37"/>
      <c r="M87" s="38" t="n">
        <f aca="false">L87-(SUM(O87:T87))</f>
        <v>0</v>
      </c>
      <c r="N87" s="39" t="str">
        <f aca="false">IF(M87&lt;0,"ATENÇÃO","OK")</f>
        <v>OK</v>
      </c>
      <c r="O87" s="41"/>
      <c r="P87" s="41"/>
      <c r="Q87" s="41"/>
      <c r="R87" s="41"/>
      <c r="S87" s="41"/>
      <c r="T87" s="41"/>
    </row>
    <row r="88" customFormat="false" ht="15" hidden="false" customHeight="true" outlineLevel="0" collapsed="false">
      <c r="A88" s="48"/>
      <c r="B88" s="49"/>
      <c r="C88" s="50" t="n">
        <v>85</v>
      </c>
      <c r="D88" s="56" t="s">
        <v>176</v>
      </c>
      <c r="E88" s="53" t="s">
        <v>39</v>
      </c>
      <c r="F88" s="53" t="s">
        <v>130</v>
      </c>
      <c r="G88" s="53" t="s">
        <v>131</v>
      </c>
      <c r="H88" s="54" t="s">
        <v>42</v>
      </c>
      <c r="I88" s="52" t="n">
        <v>20</v>
      </c>
      <c r="J88" s="52" t="n">
        <v>30</v>
      </c>
      <c r="K88" s="55" t="n">
        <v>23</v>
      </c>
      <c r="L88" s="37" t="n">
        <v>40</v>
      </c>
      <c r="M88" s="38" t="n">
        <f aca="false">L88-(SUM(O88:T88))</f>
        <v>20</v>
      </c>
      <c r="N88" s="39" t="str">
        <f aca="false">IF(M88&lt;0,"ATENÇÃO","OK")</f>
        <v>OK</v>
      </c>
      <c r="O88" s="41"/>
      <c r="P88" s="41"/>
      <c r="Q88" s="41"/>
      <c r="R88" s="41"/>
      <c r="S88" s="41" t="n">
        <v>10</v>
      </c>
      <c r="T88" s="41" t="n">
        <v>10</v>
      </c>
    </row>
    <row r="89" customFormat="false" ht="15" hidden="false" customHeight="true" outlineLevel="0" collapsed="false">
      <c r="A89" s="48"/>
      <c r="B89" s="49"/>
      <c r="C89" s="50" t="n">
        <v>86</v>
      </c>
      <c r="D89" s="56" t="s">
        <v>177</v>
      </c>
      <c r="E89" s="52" t="s">
        <v>178</v>
      </c>
      <c r="F89" s="52" t="s">
        <v>143</v>
      </c>
      <c r="G89" s="53" t="s">
        <v>146</v>
      </c>
      <c r="H89" s="52" t="s">
        <v>42</v>
      </c>
      <c r="I89" s="52" t="n">
        <v>20</v>
      </c>
      <c r="J89" s="52" t="n">
        <v>30</v>
      </c>
      <c r="K89" s="55" t="n">
        <v>80</v>
      </c>
      <c r="L89" s="37"/>
      <c r="M89" s="38" t="n">
        <f aca="false">L89-(SUM(O89:T89))</f>
        <v>0</v>
      </c>
      <c r="N89" s="39" t="str">
        <f aca="false">IF(M89&lt;0,"ATENÇÃO","OK")</f>
        <v>OK</v>
      </c>
      <c r="O89" s="41"/>
      <c r="P89" s="41"/>
      <c r="Q89" s="41"/>
      <c r="R89" s="41"/>
      <c r="S89" s="41"/>
      <c r="T89" s="41"/>
    </row>
    <row r="90" customFormat="false" ht="15" hidden="false" customHeight="true" outlineLevel="0" collapsed="false">
      <c r="A90" s="48"/>
      <c r="B90" s="49"/>
      <c r="C90" s="50" t="n">
        <v>87</v>
      </c>
      <c r="D90" s="56" t="s">
        <v>179</v>
      </c>
      <c r="E90" s="53" t="s">
        <v>39</v>
      </c>
      <c r="F90" s="53" t="s">
        <v>180</v>
      </c>
      <c r="G90" s="53" t="n">
        <v>1322</v>
      </c>
      <c r="H90" s="53" t="s">
        <v>181</v>
      </c>
      <c r="I90" s="52" t="n">
        <v>20</v>
      </c>
      <c r="J90" s="52" t="n">
        <v>30</v>
      </c>
      <c r="K90" s="55" t="n">
        <v>23</v>
      </c>
      <c r="L90" s="37"/>
      <c r="M90" s="38" t="n">
        <f aca="false">L90-(SUM(O90:T90))</f>
        <v>0</v>
      </c>
      <c r="N90" s="39" t="str">
        <f aca="false">IF(M90&lt;0,"ATENÇÃO","OK")</f>
        <v>OK</v>
      </c>
      <c r="O90" s="41"/>
      <c r="P90" s="41"/>
      <c r="Q90" s="41"/>
      <c r="R90" s="41"/>
      <c r="S90" s="41"/>
      <c r="T90" s="41"/>
    </row>
    <row r="91" customFormat="false" ht="15" hidden="false" customHeight="true" outlineLevel="0" collapsed="false">
      <c r="A91" s="48"/>
      <c r="B91" s="49"/>
      <c r="C91" s="57" t="n">
        <v>88</v>
      </c>
      <c r="D91" s="56" t="s">
        <v>182</v>
      </c>
      <c r="E91" s="53" t="s">
        <v>39</v>
      </c>
      <c r="F91" s="53" t="s">
        <v>180</v>
      </c>
      <c r="G91" s="53" t="n">
        <v>1322</v>
      </c>
      <c r="H91" s="53" t="s">
        <v>181</v>
      </c>
      <c r="I91" s="52" t="n">
        <v>20</v>
      </c>
      <c r="J91" s="52" t="n">
        <v>30</v>
      </c>
      <c r="K91" s="55" t="n">
        <v>20</v>
      </c>
      <c r="L91" s="37"/>
      <c r="M91" s="38" t="n">
        <f aca="false">L91-(SUM(O91:T91))</f>
        <v>0</v>
      </c>
      <c r="N91" s="39" t="str">
        <f aca="false">IF(M91&lt;0,"ATENÇÃO","OK")</f>
        <v>OK</v>
      </c>
      <c r="O91" s="41"/>
      <c r="P91" s="41"/>
      <c r="Q91" s="41"/>
      <c r="R91" s="41"/>
      <c r="S91" s="41"/>
      <c r="T91" s="41"/>
    </row>
    <row r="92" customFormat="false" ht="15" hidden="false" customHeight="true" outlineLevel="0" collapsed="false">
      <c r="A92" s="48"/>
      <c r="B92" s="49"/>
      <c r="C92" s="50" t="n">
        <v>89</v>
      </c>
      <c r="D92" s="51" t="s">
        <v>183</v>
      </c>
      <c r="E92" s="53" t="s">
        <v>39</v>
      </c>
      <c r="F92" s="53" t="s">
        <v>184</v>
      </c>
      <c r="G92" s="53" t="s">
        <v>146</v>
      </c>
      <c r="H92" s="54" t="s">
        <v>49</v>
      </c>
      <c r="I92" s="52" t="n">
        <v>20</v>
      </c>
      <c r="J92" s="52" t="n">
        <v>30</v>
      </c>
      <c r="K92" s="55" t="n">
        <v>34.5</v>
      </c>
      <c r="L92" s="37"/>
      <c r="M92" s="38" t="n">
        <f aca="false">L92-(SUM(O92:T92))</f>
        <v>0</v>
      </c>
      <c r="N92" s="39" t="str">
        <f aca="false">IF(M92&lt;0,"ATENÇÃO","OK")</f>
        <v>OK</v>
      </c>
      <c r="O92" s="41"/>
      <c r="P92" s="41"/>
      <c r="Q92" s="41"/>
      <c r="R92" s="41"/>
      <c r="S92" s="41"/>
      <c r="T92" s="41"/>
    </row>
    <row r="93" customFormat="false" ht="15" hidden="false" customHeight="true" outlineLevel="0" collapsed="false">
      <c r="A93" s="48"/>
      <c r="B93" s="49"/>
      <c r="C93" s="50" t="n">
        <v>90</v>
      </c>
      <c r="D93" s="51" t="s">
        <v>185</v>
      </c>
      <c r="E93" s="53" t="s">
        <v>39</v>
      </c>
      <c r="F93" s="53" t="s">
        <v>130</v>
      </c>
      <c r="G93" s="53" t="s">
        <v>131</v>
      </c>
      <c r="H93" s="54" t="s">
        <v>49</v>
      </c>
      <c r="I93" s="52" t="n">
        <v>20</v>
      </c>
      <c r="J93" s="52" t="n">
        <v>30</v>
      </c>
      <c r="K93" s="55" t="n">
        <v>3.8</v>
      </c>
      <c r="L93" s="37"/>
      <c r="M93" s="38" t="n">
        <f aca="false">L93-(SUM(O93:T93))</f>
        <v>0</v>
      </c>
      <c r="N93" s="39" t="str">
        <f aca="false">IF(M93&lt;0,"ATENÇÃO","OK")</f>
        <v>OK</v>
      </c>
      <c r="O93" s="41"/>
      <c r="P93" s="41"/>
      <c r="Q93" s="41"/>
      <c r="R93" s="41"/>
      <c r="S93" s="41"/>
      <c r="T93" s="41"/>
    </row>
    <row r="94" customFormat="false" ht="15" hidden="false" customHeight="true" outlineLevel="0" collapsed="false">
      <c r="A94" s="48"/>
      <c r="B94" s="49"/>
      <c r="C94" s="50" t="n">
        <v>91</v>
      </c>
      <c r="D94" s="56" t="s">
        <v>186</v>
      </c>
      <c r="E94" s="53" t="s">
        <v>39</v>
      </c>
      <c r="F94" s="53" t="s">
        <v>180</v>
      </c>
      <c r="G94" s="53" t="n">
        <v>1319</v>
      </c>
      <c r="H94" s="53" t="s">
        <v>181</v>
      </c>
      <c r="I94" s="52" t="n">
        <v>20</v>
      </c>
      <c r="J94" s="52" t="n">
        <v>30</v>
      </c>
      <c r="K94" s="55" t="n">
        <v>35</v>
      </c>
      <c r="L94" s="37"/>
      <c r="M94" s="38" t="n">
        <f aca="false">L94-(SUM(O94:T94))</f>
        <v>0</v>
      </c>
      <c r="N94" s="39" t="str">
        <f aca="false">IF(M94&lt;0,"ATENÇÃO","OK")</f>
        <v>OK</v>
      </c>
      <c r="O94" s="41"/>
      <c r="P94" s="41"/>
      <c r="Q94" s="41"/>
      <c r="R94" s="41"/>
      <c r="S94" s="41"/>
      <c r="T94" s="41"/>
    </row>
    <row r="95" customFormat="false" ht="15" hidden="false" customHeight="true" outlineLevel="0" collapsed="false">
      <c r="A95" s="48"/>
      <c r="B95" s="49"/>
      <c r="C95" s="50" t="n">
        <v>92</v>
      </c>
      <c r="D95" s="56" t="s">
        <v>187</v>
      </c>
      <c r="E95" s="53" t="s">
        <v>39</v>
      </c>
      <c r="F95" s="53" t="s">
        <v>180</v>
      </c>
      <c r="G95" s="53" t="n">
        <v>1319</v>
      </c>
      <c r="H95" s="53" t="s">
        <v>181</v>
      </c>
      <c r="I95" s="52" t="n">
        <v>20</v>
      </c>
      <c r="J95" s="52" t="n">
        <v>30</v>
      </c>
      <c r="K95" s="55" t="n">
        <v>35</v>
      </c>
      <c r="L95" s="37"/>
      <c r="M95" s="38" t="n">
        <f aca="false">L95-(SUM(O95:T95))</f>
        <v>0</v>
      </c>
      <c r="N95" s="39" t="str">
        <f aca="false">IF(M95&lt;0,"ATENÇÃO","OK")</f>
        <v>OK</v>
      </c>
      <c r="O95" s="41"/>
      <c r="P95" s="41"/>
      <c r="Q95" s="41"/>
      <c r="R95" s="41"/>
      <c r="S95" s="41"/>
      <c r="T95" s="41"/>
    </row>
    <row r="96" customFormat="false" ht="15" hidden="false" customHeight="true" outlineLevel="0" collapsed="false">
      <c r="A96" s="48"/>
      <c r="B96" s="49"/>
      <c r="C96" s="57" t="n">
        <v>93</v>
      </c>
      <c r="D96" s="56" t="s">
        <v>188</v>
      </c>
      <c r="E96" s="53" t="s">
        <v>39</v>
      </c>
      <c r="F96" s="53" t="s">
        <v>180</v>
      </c>
      <c r="G96" s="53" t="n">
        <v>1318</v>
      </c>
      <c r="H96" s="53" t="s">
        <v>181</v>
      </c>
      <c r="I96" s="52" t="n">
        <v>20</v>
      </c>
      <c r="J96" s="52" t="n">
        <v>30</v>
      </c>
      <c r="K96" s="55" t="n">
        <v>35</v>
      </c>
      <c r="L96" s="37"/>
      <c r="M96" s="38" t="n">
        <f aca="false">L96-(SUM(O96:T96))</f>
        <v>0</v>
      </c>
      <c r="N96" s="39" t="str">
        <f aca="false">IF(M96&lt;0,"ATENÇÃO","OK")</f>
        <v>OK</v>
      </c>
      <c r="O96" s="41"/>
      <c r="P96" s="41"/>
      <c r="Q96" s="41"/>
      <c r="R96" s="41"/>
      <c r="S96" s="41"/>
      <c r="T96" s="41"/>
    </row>
    <row r="97" customFormat="false" ht="15" hidden="false" customHeight="true" outlineLevel="0" collapsed="false">
      <c r="A97" s="48"/>
      <c r="B97" s="49"/>
      <c r="C97" s="50" t="n">
        <v>94</v>
      </c>
      <c r="D97" s="56" t="s">
        <v>189</v>
      </c>
      <c r="E97" s="53" t="s">
        <v>39</v>
      </c>
      <c r="F97" s="53" t="s">
        <v>180</v>
      </c>
      <c r="G97" s="53" t="n">
        <v>1318</v>
      </c>
      <c r="H97" s="53" t="s">
        <v>181</v>
      </c>
      <c r="I97" s="52" t="n">
        <v>20</v>
      </c>
      <c r="J97" s="52" t="n">
        <v>30</v>
      </c>
      <c r="K97" s="55" t="n">
        <v>20</v>
      </c>
      <c r="L97" s="37"/>
      <c r="M97" s="38" t="n">
        <f aca="false">L97-(SUM(O97:T97))</f>
        <v>0</v>
      </c>
      <c r="N97" s="39" t="str">
        <f aca="false">IF(M97&lt;0,"ATENÇÃO","OK")</f>
        <v>OK</v>
      </c>
      <c r="O97" s="41"/>
      <c r="P97" s="41"/>
      <c r="Q97" s="41"/>
      <c r="R97" s="41"/>
      <c r="S97" s="41"/>
      <c r="T97" s="41"/>
    </row>
    <row r="98" customFormat="false" ht="15" hidden="false" customHeight="true" outlineLevel="0" collapsed="false">
      <c r="A98" s="48"/>
      <c r="B98" s="49"/>
      <c r="C98" s="50" t="n">
        <v>95</v>
      </c>
      <c r="D98" s="51" t="s">
        <v>190</v>
      </c>
      <c r="E98" s="53" t="s">
        <v>39</v>
      </c>
      <c r="F98" s="53" t="s">
        <v>180</v>
      </c>
      <c r="G98" s="53" t="n">
        <v>1302</v>
      </c>
      <c r="H98" s="53" t="s">
        <v>62</v>
      </c>
      <c r="I98" s="52" t="n">
        <v>20</v>
      </c>
      <c r="J98" s="52" t="n">
        <v>30</v>
      </c>
      <c r="K98" s="55" t="n">
        <v>40</v>
      </c>
      <c r="L98" s="37"/>
      <c r="M98" s="38" t="n">
        <f aca="false">L98-(SUM(O98:T98))</f>
        <v>0</v>
      </c>
      <c r="N98" s="39" t="str">
        <f aca="false">IF(M98&lt;0,"ATENÇÃO","OK")</f>
        <v>OK</v>
      </c>
      <c r="O98" s="41"/>
      <c r="P98" s="41"/>
      <c r="Q98" s="41"/>
      <c r="R98" s="41"/>
      <c r="S98" s="41"/>
      <c r="T98" s="41"/>
    </row>
    <row r="99" customFormat="false" ht="15" hidden="false" customHeight="true" outlineLevel="0" collapsed="false">
      <c r="A99" s="48"/>
      <c r="B99" s="49"/>
      <c r="C99" s="50" t="n">
        <v>96</v>
      </c>
      <c r="D99" s="51" t="s">
        <v>191</v>
      </c>
      <c r="E99" s="53" t="s">
        <v>39</v>
      </c>
      <c r="F99" s="53" t="s">
        <v>180</v>
      </c>
      <c r="G99" s="53" t="n">
        <v>13302</v>
      </c>
      <c r="H99" s="53" t="s">
        <v>49</v>
      </c>
      <c r="I99" s="52" t="n">
        <v>20</v>
      </c>
      <c r="J99" s="52" t="n">
        <v>30</v>
      </c>
      <c r="K99" s="55" t="n">
        <v>40</v>
      </c>
      <c r="L99" s="37"/>
      <c r="M99" s="38" t="n">
        <f aca="false">L99-(SUM(O99:T99))</f>
        <v>0</v>
      </c>
      <c r="N99" s="39" t="str">
        <f aca="false">IF(M99&lt;0,"ATENÇÃO","OK")</f>
        <v>OK</v>
      </c>
      <c r="O99" s="41"/>
      <c r="P99" s="41"/>
      <c r="Q99" s="41"/>
      <c r="R99" s="41"/>
      <c r="S99" s="41"/>
      <c r="T99" s="41"/>
    </row>
    <row r="100" customFormat="false" ht="15" hidden="false" customHeight="true" outlineLevel="0" collapsed="false">
      <c r="A100" s="48"/>
      <c r="B100" s="49"/>
      <c r="C100" s="50" t="n">
        <v>97</v>
      </c>
      <c r="D100" s="51" t="s">
        <v>192</v>
      </c>
      <c r="E100" s="53" t="s">
        <v>39</v>
      </c>
      <c r="F100" s="53" t="s">
        <v>180</v>
      </c>
      <c r="G100" s="53" t="n">
        <v>13302</v>
      </c>
      <c r="H100" s="53" t="s">
        <v>62</v>
      </c>
      <c r="I100" s="52" t="n">
        <v>20</v>
      </c>
      <c r="J100" s="52" t="n">
        <v>30</v>
      </c>
      <c r="K100" s="55" t="n">
        <v>46</v>
      </c>
      <c r="L100" s="37"/>
      <c r="M100" s="38" t="n">
        <f aca="false">L100-(SUM(O100:T100))</f>
        <v>0</v>
      </c>
      <c r="N100" s="39" t="str">
        <f aca="false">IF(M100&lt;0,"ATENÇÃO","OK")</f>
        <v>OK</v>
      </c>
      <c r="O100" s="41"/>
      <c r="P100" s="41"/>
      <c r="Q100" s="41"/>
      <c r="R100" s="41"/>
      <c r="S100" s="41"/>
      <c r="T100" s="41"/>
    </row>
    <row r="101" customFormat="false" ht="15" hidden="false" customHeight="true" outlineLevel="0" collapsed="false">
      <c r="A101" s="48"/>
      <c r="B101" s="49"/>
      <c r="C101" s="57" t="n">
        <v>98</v>
      </c>
      <c r="D101" s="56" t="s">
        <v>193</v>
      </c>
      <c r="E101" s="53" t="s">
        <v>39</v>
      </c>
      <c r="F101" s="53" t="s">
        <v>180</v>
      </c>
      <c r="G101" s="53" t="n">
        <v>13302</v>
      </c>
      <c r="H101" s="53" t="s">
        <v>181</v>
      </c>
      <c r="I101" s="52" t="n">
        <v>20</v>
      </c>
      <c r="J101" s="52" t="n">
        <v>30</v>
      </c>
      <c r="K101" s="55" t="n">
        <v>32</v>
      </c>
      <c r="L101" s="37"/>
      <c r="M101" s="38" t="n">
        <f aca="false">L101-(SUM(O101:T101))</f>
        <v>0</v>
      </c>
      <c r="N101" s="39" t="str">
        <f aca="false">IF(M101&lt;0,"ATENÇÃO","OK")</f>
        <v>OK</v>
      </c>
      <c r="O101" s="41"/>
      <c r="P101" s="41"/>
      <c r="Q101" s="41"/>
      <c r="R101" s="41"/>
      <c r="S101" s="41"/>
      <c r="T101" s="41"/>
    </row>
    <row r="102" customFormat="false" ht="31.5" hidden="false" customHeight="true" outlineLevel="0" collapsed="false">
      <c r="A102" s="48"/>
      <c r="B102" s="49"/>
      <c r="C102" s="50" t="n">
        <v>99</v>
      </c>
      <c r="D102" s="56" t="s">
        <v>194</v>
      </c>
      <c r="E102" s="53" t="s">
        <v>39</v>
      </c>
      <c r="F102" s="53" t="s">
        <v>180</v>
      </c>
      <c r="G102" s="53" t="n">
        <v>13302</v>
      </c>
      <c r="H102" s="53" t="s">
        <v>181</v>
      </c>
      <c r="I102" s="52" t="n">
        <v>20</v>
      </c>
      <c r="J102" s="52" t="n">
        <v>30</v>
      </c>
      <c r="K102" s="55" t="n">
        <v>45</v>
      </c>
      <c r="L102" s="37"/>
      <c r="M102" s="38" t="n">
        <f aca="false">L102-(SUM(O102:T102))</f>
        <v>0</v>
      </c>
      <c r="N102" s="39" t="str">
        <f aca="false">IF(M102&lt;0,"ATENÇÃO","OK")</f>
        <v>OK</v>
      </c>
      <c r="O102" s="41"/>
      <c r="P102" s="41"/>
      <c r="Q102" s="41"/>
      <c r="R102" s="41"/>
      <c r="S102" s="41"/>
      <c r="T102" s="41"/>
    </row>
    <row r="103" customFormat="false" ht="36" hidden="false" customHeight="true" outlineLevel="0" collapsed="false">
      <c r="A103" s="48"/>
      <c r="B103" s="49"/>
      <c r="C103" s="50" t="n">
        <v>100</v>
      </c>
      <c r="D103" s="51" t="s">
        <v>195</v>
      </c>
      <c r="E103" s="53" t="s">
        <v>39</v>
      </c>
      <c r="F103" s="53" t="s">
        <v>184</v>
      </c>
      <c r="G103" s="53" t="s">
        <v>146</v>
      </c>
      <c r="H103" s="53" t="s">
        <v>49</v>
      </c>
      <c r="I103" s="52" t="n">
        <v>20</v>
      </c>
      <c r="J103" s="52" t="n">
        <v>30</v>
      </c>
      <c r="K103" s="55" t="n">
        <v>81.5</v>
      </c>
      <c r="L103" s="37"/>
      <c r="M103" s="38" t="n">
        <f aca="false">L103-(SUM(O103:T103))</f>
        <v>0</v>
      </c>
      <c r="N103" s="39" t="str">
        <f aca="false">IF(M103&lt;0,"ATENÇÃO","OK")</f>
        <v>OK</v>
      </c>
      <c r="O103" s="41"/>
      <c r="P103" s="41"/>
      <c r="Q103" s="41"/>
      <c r="R103" s="41"/>
      <c r="S103" s="41"/>
      <c r="T103" s="41"/>
    </row>
    <row r="104" customFormat="false" ht="15" hidden="false" customHeight="true" outlineLevel="0" collapsed="false">
      <c r="A104" s="48"/>
      <c r="B104" s="49"/>
      <c r="C104" s="50" t="n">
        <v>101</v>
      </c>
      <c r="D104" s="51" t="s">
        <v>196</v>
      </c>
      <c r="E104" s="53" t="s">
        <v>39</v>
      </c>
      <c r="F104" s="53" t="s">
        <v>130</v>
      </c>
      <c r="G104" s="53" t="s">
        <v>197</v>
      </c>
      <c r="H104" s="53" t="s">
        <v>49</v>
      </c>
      <c r="I104" s="52" t="n">
        <v>20</v>
      </c>
      <c r="J104" s="52" t="n">
        <v>30</v>
      </c>
      <c r="K104" s="55" t="n">
        <v>15</v>
      </c>
      <c r="L104" s="37"/>
      <c r="M104" s="38" t="n">
        <f aca="false">L104-(SUM(O104:T104))</f>
        <v>0</v>
      </c>
      <c r="N104" s="39" t="str">
        <f aca="false">IF(M104&lt;0,"ATENÇÃO","OK")</f>
        <v>OK</v>
      </c>
      <c r="O104" s="41"/>
      <c r="P104" s="41"/>
      <c r="Q104" s="41"/>
      <c r="R104" s="41"/>
      <c r="S104" s="41"/>
      <c r="T104" s="41"/>
    </row>
    <row r="105" customFormat="false" ht="15" hidden="false" customHeight="true" outlineLevel="0" collapsed="false">
      <c r="A105" s="48"/>
      <c r="B105" s="49"/>
      <c r="C105" s="50" t="n">
        <v>102</v>
      </c>
      <c r="D105" s="56" t="s">
        <v>198</v>
      </c>
      <c r="E105" s="52" t="s">
        <v>39</v>
      </c>
      <c r="F105" s="52" t="s">
        <v>130</v>
      </c>
      <c r="G105" s="53" t="s">
        <v>131</v>
      </c>
      <c r="H105" s="52" t="s">
        <v>42</v>
      </c>
      <c r="I105" s="52" t="n">
        <v>20</v>
      </c>
      <c r="J105" s="52" t="n">
        <v>30</v>
      </c>
      <c r="K105" s="55" t="n">
        <v>6.75</v>
      </c>
      <c r="L105" s="37" t="n">
        <v>70</v>
      </c>
      <c r="M105" s="38" t="n">
        <f aca="false">L105-(SUM(O105:T105))</f>
        <v>0</v>
      </c>
      <c r="N105" s="39" t="str">
        <f aca="false">IF(M105&lt;0,"ATENÇÃO","OK")</f>
        <v>OK</v>
      </c>
      <c r="O105" s="41"/>
      <c r="P105" s="41"/>
      <c r="Q105" s="41"/>
      <c r="R105" s="41"/>
      <c r="S105" s="41" t="n">
        <v>70</v>
      </c>
      <c r="T105" s="41"/>
    </row>
    <row r="106" customFormat="false" ht="15" hidden="false" customHeight="true" outlineLevel="0" collapsed="false">
      <c r="A106" s="48"/>
      <c r="B106" s="49"/>
      <c r="C106" s="57" t="n">
        <v>103</v>
      </c>
      <c r="D106" s="56" t="s">
        <v>199</v>
      </c>
      <c r="E106" s="52" t="s">
        <v>39</v>
      </c>
      <c r="F106" s="52" t="s">
        <v>130</v>
      </c>
      <c r="G106" s="53" t="s">
        <v>131</v>
      </c>
      <c r="H106" s="52" t="s">
        <v>42</v>
      </c>
      <c r="I106" s="52" t="n">
        <v>20</v>
      </c>
      <c r="J106" s="52" t="n">
        <v>30</v>
      </c>
      <c r="K106" s="55" t="n">
        <v>5</v>
      </c>
      <c r="L106" s="37" t="n">
        <v>70</v>
      </c>
      <c r="M106" s="38" t="n">
        <f aca="false">L106-(SUM(O106:T106))</f>
        <v>50</v>
      </c>
      <c r="N106" s="39" t="str">
        <f aca="false">IF(M106&lt;0,"ATENÇÃO","OK")</f>
        <v>OK</v>
      </c>
      <c r="O106" s="41"/>
      <c r="P106" s="41"/>
      <c r="Q106" s="41"/>
      <c r="R106" s="41"/>
      <c r="S106" s="41" t="n">
        <v>20</v>
      </c>
      <c r="T106" s="41"/>
    </row>
    <row r="107" customFormat="false" ht="15" hidden="false" customHeight="true" outlineLevel="0" collapsed="false">
      <c r="A107" s="48"/>
      <c r="B107" s="49"/>
      <c r="C107" s="50" t="n">
        <v>104</v>
      </c>
      <c r="D107" s="56" t="s">
        <v>200</v>
      </c>
      <c r="E107" s="53" t="s">
        <v>39</v>
      </c>
      <c r="F107" s="53" t="s">
        <v>130</v>
      </c>
      <c r="G107" s="53" t="s">
        <v>131</v>
      </c>
      <c r="H107" s="53" t="s">
        <v>42</v>
      </c>
      <c r="I107" s="52" t="n">
        <v>20</v>
      </c>
      <c r="J107" s="52" t="n">
        <v>30</v>
      </c>
      <c r="K107" s="55" t="n">
        <v>2.4</v>
      </c>
      <c r="L107" s="37" t="n">
        <v>100</v>
      </c>
      <c r="M107" s="38" t="n">
        <f aca="false">L107-(SUM(O107:T107))</f>
        <v>0</v>
      </c>
      <c r="N107" s="39" t="str">
        <f aca="false">IF(M107&lt;0,"ATENÇÃO","OK")</f>
        <v>OK</v>
      </c>
      <c r="O107" s="41"/>
      <c r="P107" s="41"/>
      <c r="Q107" s="41"/>
      <c r="R107" s="41"/>
      <c r="S107" s="41" t="n">
        <v>100</v>
      </c>
      <c r="T107" s="41"/>
    </row>
    <row r="108" customFormat="false" ht="15" hidden="false" customHeight="true" outlineLevel="0" collapsed="false">
      <c r="A108" s="48"/>
      <c r="B108" s="49"/>
      <c r="C108" s="50" t="n">
        <v>105</v>
      </c>
      <c r="D108" s="56" t="s">
        <v>201</v>
      </c>
      <c r="E108" s="53" t="s">
        <v>39</v>
      </c>
      <c r="F108" s="53" t="s">
        <v>130</v>
      </c>
      <c r="G108" s="53" t="s">
        <v>131</v>
      </c>
      <c r="H108" s="53" t="s">
        <v>42</v>
      </c>
      <c r="I108" s="52" t="n">
        <v>20</v>
      </c>
      <c r="J108" s="52" t="n">
        <v>30</v>
      </c>
      <c r="K108" s="55" t="n">
        <v>14.5</v>
      </c>
      <c r="L108" s="37"/>
      <c r="M108" s="38" t="n">
        <f aca="false">L108-(SUM(O108:T108))</f>
        <v>0</v>
      </c>
      <c r="N108" s="39" t="str">
        <f aca="false">IF(M108&lt;0,"ATENÇÃO","OK")</f>
        <v>OK</v>
      </c>
      <c r="O108" s="41"/>
      <c r="P108" s="41"/>
      <c r="Q108" s="41"/>
      <c r="R108" s="41"/>
      <c r="S108" s="41"/>
      <c r="T108" s="41"/>
    </row>
    <row r="109" customFormat="false" ht="15" hidden="false" customHeight="true" outlineLevel="0" collapsed="false">
      <c r="A109" s="48"/>
      <c r="B109" s="49"/>
      <c r="C109" s="50" t="n">
        <v>106</v>
      </c>
      <c r="D109" s="56" t="s">
        <v>202</v>
      </c>
      <c r="E109" s="53" t="s">
        <v>39</v>
      </c>
      <c r="F109" s="53" t="s">
        <v>130</v>
      </c>
      <c r="G109" s="53" t="s">
        <v>131</v>
      </c>
      <c r="H109" s="53" t="s">
        <v>42</v>
      </c>
      <c r="I109" s="52" t="n">
        <v>20</v>
      </c>
      <c r="J109" s="52" t="n">
        <v>30</v>
      </c>
      <c r="K109" s="55" t="n">
        <v>14.5</v>
      </c>
      <c r="L109" s="37" t="n">
        <v>70</v>
      </c>
      <c r="M109" s="38" t="n">
        <f aca="false">L109-(SUM(O109:T109))</f>
        <v>0</v>
      </c>
      <c r="N109" s="39" t="str">
        <f aca="false">IF(M109&lt;0,"ATENÇÃO","OK")</f>
        <v>OK</v>
      </c>
      <c r="O109" s="41"/>
      <c r="P109" s="41"/>
      <c r="Q109" s="41"/>
      <c r="R109" s="41"/>
      <c r="S109" s="41" t="n">
        <v>70</v>
      </c>
      <c r="T109" s="41"/>
    </row>
    <row r="110" customFormat="false" ht="41.25" hidden="false" customHeight="true" outlineLevel="0" collapsed="false">
      <c r="A110" s="48"/>
      <c r="B110" s="49"/>
      <c r="C110" s="50" t="n">
        <v>107</v>
      </c>
      <c r="D110" s="56" t="s">
        <v>203</v>
      </c>
      <c r="E110" s="53" t="s">
        <v>39</v>
      </c>
      <c r="F110" s="53" t="s">
        <v>130</v>
      </c>
      <c r="G110" s="53" t="s">
        <v>131</v>
      </c>
      <c r="H110" s="53" t="s">
        <v>42</v>
      </c>
      <c r="I110" s="52" t="n">
        <v>20</v>
      </c>
      <c r="J110" s="52" t="n">
        <v>30</v>
      </c>
      <c r="K110" s="55" t="n">
        <v>15</v>
      </c>
      <c r="L110" s="37"/>
      <c r="M110" s="38" t="n">
        <f aca="false">L110-(SUM(O110:T110))</f>
        <v>0</v>
      </c>
      <c r="N110" s="39" t="str">
        <f aca="false">IF(M110&lt;0,"ATENÇÃO","OK")</f>
        <v>OK</v>
      </c>
      <c r="O110" s="41"/>
      <c r="P110" s="41"/>
      <c r="Q110" s="41"/>
      <c r="R110" s="41"/>
      <c r="S110" s="41"/>
      <c r="T110" s="41"/>
    </row>
    <row r="111" customFormat="false" ht="15" hidden="false" customHeight="true" outlineLevel="0" collapsed="false">
      <c r="A111" s="48"/>
      <c r="B111" s="49"/>
      <c r="C111" s="57" t="n">
        <v>108</v>
      </c>
      <c r="D111" s="56" t="s">
        <v>204</v>
      </c>
      <c r="E111" s="53" t="s">
        <v>39</v>
      </c>
      <c r="F111" s="53" t="s">
        <v>130</v>
      </c>
      <c r="G111" s="53" t="s">
        <v>131</v>
      </c>
      <c r="H111" s="54" t="s">
        <v>42</v>
      </c>
      <c r="I111" s="52" t="n">
        <v>20</v>
      </c>
      <c r="J111" s="52" t="n">
        <v>30</v>
      </c>
      <c r="K111" s="55" t="n">
        <v>14.5</v>
      </c>
      <c r="L111" s="37" t="n">
        <v>70</v>
      </c>
      <c r="M111" s="38" t="n">
        <f aca="false">L111-(SUM(O111:T111))</f>
        <v>0</v>
      </c>
      <c r="N111" s="39" t="str">
        <f aca="false">IF(M111&lt;0,"ATENÇÃO","OK")</f>
        <v>OK</v>
      </c>
      <c r="O111" s="41"/>
      <c r="P111" s="41"/>
      <c r="Q111" s="41"/>
      <c r="R111" s="41"/>
      <c r="S111" s="41" t="n">
        <v>70</v>
      </c>
      <c r="T111" s="41"/>
    </row>
    <row r="112" customFormat="false" ht="15" hidden="false" customHeight="true" outlineLevel="0" collapsed="false">
      <c r="A112" s="48"/>
      <c r="B112" s="49"/>
      <c r="C112" s="50" t="n">
        <v>109</v>
      </c>
      <c r="D112" s="56" t="s">
        <v>205</v>
      </c>
      <c r="E112" s="53" t="s">
        <v>39</v>
      </c>
      <c r="F112" s="53" t="s">
        <v>130</v>
      </c>
      <c r="G112" s="53" t="s">
        <v>131</v>
      </c>
      <c r="H112" s="53" t="s">
        <v>42</v>
      </c>
      <c r="I112" s="52" t="n">
        <v>20</v>
      </c>
      <c r="J112" s="52" t="n">
        <v>30</v>
      </c>
      <c r="K112" s="55" t="n">
        <v>17.5</v>
      </c>
      <c r="L112" s="59"/>
      <c r="M112" s="38" t="n">
        <f aca="false">L112-(SUM(O112:T112))</f>
        <v>0</v>
      </c>
      <c r="N112" s="39" t="str">
        <f aca="false">IF(M112&lt;0,"ATENÇÃO","OK")</f>
        <v>OK</v>
      </c>
      <c r="O112" s="41"/>
      <c r="P112" s="41"/>
      <c r="Q112" s="41"/>
      <c r="R112" s="41"/>
      <c r="S112" s="41"/>
      <c r="T112" s="41"/>
    </row>
    <row r="113" customFormat="false" ht="15" hidden="false" customHeight="true" outlineLevel="0" collapsed="false">
      <c r="A113" s="48"/>
      <c r="B113" s="49"/>
      <c r="C113" s="50" t="n">
        <v>110</v>
      </c>
      <c r="D113" s="56" t="s">
        <v>206</v>
      </c>
      <c r="E113" s="53" t="s">
        <v>39</v>
      </c>
      <c r="F113" s="53" t="s">
        <v>130</v>
      </c>
      <c r="G113" s="53" t="s">
        <v>131</v>
      </c>
      <c r="H113" s="53" t="s">
        <v>42</v>
      </c>
      <c r="I113" s="52" t="n">
        <v>20</v>
      </c>
      <c r="J113" s="52" t="n">
        <v>30</v>
      </c>
      <c r="K113" s="55" t="n">
        <v>18</v>
      </c>
      <c r="L113" s="59" t="n">
        <v>70</v>
      </c>
      <c r="M113" s="38" t="n">
        <f aca="false">L113-(SUM(O113:T113))</f>
        <v>0</v>
      </c>
      <c r="N113" s="39" t="str">
        <f aca="false">IF(M113&lt;0,"ATENÇÃO","OK")</f>
        <v>OK</v>
      </c>
      <c r="O113" s="41"/>
      <c r="P113" s="41"/>
      <c r="Q113" s="41"/>
      <c r="R113" s="41"/>
      <c r="S113" s="41" t="n">
        <v>70</v>
      </c>
      <c r="T113" s="41"/>
    </row>
    <row r="114" customFormat="false" ht="15" hidden="false" customHeight="true" outlineLevel="0" collapsed="false">
      <c r="A114" s="48"/>
      <c r="B114" s="49"/>
      <c r="C114" s="50" t="n">
        <v>111</v>
      </c>
      <c r="D114" s="56" t="s">
        <v>207</v>
      </c>
      <c r="E114" s="53" t="s">
        <v>39</v>
      </c>
      <c r="F114" s="53" t="s">
        <v>180</v>
      </c>
      <c r="G114" s="53" t="n">
        <v>1391</v>
      </c>
      <c r="H114" s="54" t="s">
        <v>181</v>
      </c>
      <c r="I114" s="52" t="n">
        <v>20</v>
      </c>
      <c r="J114" s="52" t="n">
        <v>30</v>
      </c>
      <c r="K114" s="55" t="n">
        <v>4.8</v>
      </c>
      <c r="L114" s="59"/>
      <c r="M114" s="38" t="n">
        <f aca="false">L114-(SUM(O114:T114))</f>
        <v>0</v>
      </c>
      <c r="N114" s="39" t="str">
        <f aca="false">IF(M114&lt;0,"ATENÇÃO","OK")</f>
        <v>OK</v>
      </c>
      <c r="O114" s="41"/>
      <c r="P114" s="41"/>
      <c r="Q114" s="41"/>
      <c r="R114" s="41"/>
      <c r="S114" s="41"/>
      <c r="T114" s="41"/>
    </row>
    <row r="115" customFormat="false" ht="15" hidden="false" customHeight="true" outlineLevel="0" collapsed="false">
      <c r="A115" s="48"/>
      <c r="B115" s="49"/>
      <c r="C115" s="50" t="n">
        <v>112</v>
      </c>
      <c r="D115" s="56" t="s">
        <v>208</v>
      </c>
      <c r="E115" s="53" t="s">
        <v>39</v>
      </c>
      <c r="F115" s="53" t="s">
        <v>180</v>
      </c>
      <c r="G115" s="52" t="n">
        <v>1391</v>
      </c>
      <c r="H115" s="54" t="s">
        <v>181</v>
      </c>
      <c r="I115" s="52" t="n">
        <v>20</v>
      </c>
      <c r="J115" s="52" t="n">
        <v>30</v>
      </c>
      <c r="K115" s="55" t="n">
        <v>4.5</v>
      </c>
      <c r="L115" s="59"/>
      <c r="M115" s="38" t="n">
        <f aca="false">L115-(SUM(O115:T115))</f>
        <v>0</v>
      </c>
      <c r="N115" s="39" t="str">
        <f aca="false">IF(M115&lt;0,"ATENÇÃO","OK")</f>
        <v>OK</v>
      </c>
      <c r="O115" s="41"/>
      <c r="P115" s="41"/>
      <c r="Q115" s="41"/>
      <c r="R115" s="41"/>
      <c r="S115" s="41"/>
      <c r="T115" s="41"/>
    </row>
    <row r="116" customFormat="false" ht="63.75" hidden="false" customHeight="true" outlineLevel="0" collapsed="false">
      <c r="A116" s="48"/>
      <c r="B116" s="49"/>
      <c r="C116" s="57" t="n">
        <v>113</v>
      </c>
      <c r="D116" s="51" t="s">
        <v>209</v>
      </c>
      <c r="E116" s="53" t="s">
        <v>39</v>
      </c>
      <c r="F116" s="53" t="s">
        <v>180</v>
      </c>
      <c r="G116" s="53" t="n">
        <v>1391</v>
      </c>
      <c r="H116" s="53" t="s">
        <v>181</v>
      </c>
      <c r="I116" s="52" t="n">
        <v>20</v>
      </c>
      <c r="J116" s="52" t="n">
        <v>30</v>
      </c>
      <c r="K116" s="55" t="n">
        <v>5.2</v>
      </c>
      <c r="L116" s="59"/>
      <c r="M116" s="38" t="n">
        <f aca="false">L116-(SUM(O116:T116))</f>
        <v>0</v>
      </c>
      <c r="N116" s="39" t="str">
        <f aca="false">IF(M116&lt;0,"ATENÇÃO","OK")</f>
        <v>OK</v>
      </c>
      <c r="O116" s="41"/>
      <c r="P116" s="41"/>
      <c r="Q116" s="41"/>
      <c r="R116" s="41"/>
      <c r="S116" s="41"/>
      <c r="T116" s="41"/>
    </row>
    <row r="117" customFormat="false" ht="15" hidden="false" customHeight="true" outlineLevel="0" collapsed="false">
      <c r="A117" s="48"/>
      <c r="B117" s="49"/>
      <c r="C117" s="50" t="n">
        <v>114</v>
      </c>
      <c r="D117" s="51" t="s">
        <v>210</v>
      </c>
      <c r="E117" s="53" t="s">
        <v>39</v>
      </c>
      <c r="F117" s="53" t="s">
        <v>180</v>
      </c>
      <c r="G117" s="53" t="n">
        <v>1391</v>
      </c>
      <c r="H117" s="53" t="s">
        <v>181</v>
      </c>
      <c r="I117" s="52" t="n">
        <v>20</v>
      </c>
      <c r="J117" s="52" t="n">
        <v>30</v>
      </c>
      <c r="K117" s="55" t="n">
        <v>4.9</v>
      </c>
      <c r="L117" s="59"/>
      <c r="M117" s="38" t="n">
        <f aca="false">L117-(SUM(O117:T117))</f>
        <v>0</v>
      </c>
      <c r="N117" s="39" t="str">
        <f aca="false">IF(M117&lt;0,"ATENÇÃO","OK")</f>
        <v>OK</v>
      </c>
      <c r="O117" s="41"/>
      <c r="P117" s="41"/>
      <c r="Q117" s="41"/>
      <c r="R117" s="41"/>
      <c r="S117" s="41"/>
      <c r="T117" s="41"/>
    </row>
    <row r="118" customFormat="false" ht="15" hidden="false" customHeight="true" outlineLevel="0" collapsed="false">
      <c r="A118" s="48"/>
      <c r="B118" s="49"/>
      <c r="C118" s="50" t="n">
        <v>115</v>
      </c>
      <c r="D118" s="51" t="s">
        <v>211</v>
      </c>
      <c r="E118" s="53" t="s">
        <v>39</v>
      </c>
      <c r="F118" s="53" t="s">
        <v>180</v>
      </c>
      <c r="G118" s="53" t="n">
        <v>13302</v>
      </c>
      <c r="H118" s="53" t="s">
        <v>181</v>
      </c>
      <c r="I118" s="52" t="n">
        <v>20</v>
      </c>
      <c r="J118" s="52" t="n">
        <v>30</v>
      </c>
      <c r="K118" s="55" t="n">
        <v>80</v>
      </c>
      <c r="L118" s="59"/>
      <c r="M118" s="38" t="n">
        <f aca="false">L118-(SUM(O118:T118))</f>
        <v>0</v>
      </c>
      <c r="N118" s="39" t="str">
        <f aca="false">IF(M118&lt;0,"ATENÇÃO","OK")</f>
        <v>OK</v>
      </c>
      <c r="O118" s="41"/>
      <c r="P118" s="41"/>
      <c r="Q118" s="41"/>
      <c r="R118" s="41"/>
      <c r="S118" s="41"/>
      <c r="T118" s="41"/>
    </row>
    <row r="119" customFormat="false" ht="15" hidden="false" customHeight="true" outlineLevel="0" collapsed="false">
      <c r="A119" s="48"/>
      <c r="B119" s="49"/>
      <c r="C119" s="50" t="n">
        <v>116</v>
      </c>
      <c r="D119" s="51" t="s">
        <v>212</v>
      </c>
      <c r="E119" s="53" t="s">
        <v>39</v>
      </c>
      <c r="F119" s="53" t="s">
        <v>180</v>
      </c>
      <c r="G119" s="53" t="n">
        <v>1314</v>
      </c>
      <c r="H119" s="53" t="s">
        <v>181</v>
      </c>
      <c r="I119" s="52" t="n">
        <v>20</v>
      </c>
      <c r="J119" s="52" t="n">
        <v>30</v>
      </c>
      <c r="K119" s="55" t="n">
        <v>45</v>
      </c>
      <c r="L119" s="59"/>
      <c r="M119" s="38" t="n">
        <f aca="false">L119-(SUM(O119:T119))</f>
        <v>0</v>
      </c>
      <c r="N119" s="39" t="str">
        <f aca="false">IF(M119&lt;0,"ATENÇÃO","OK")</f>
        <v>OK</v>
      </c>
      <c r="O119" s="41"/>
      <c r="P119" s="41"/>
      <c r="Q119" s="41"/>
      <c r="R119" s="41"/>
      <c r="S119" s="41"/>
      <c r="T119" s="41"/>
    </row>
    <row r="120" customFormat="false" ht="15" hidden="false" customHeight="true" outlineLevel="0" collapsed="false">
      <c r="A120" s="48"/>
      <c r="B120" s="49"/>
      <c r="C120" s="50" t="n">
        <v>117</v>
      </c>
      <c r="D120" s="51" t="s">
        <v>213</v>
      </c>
      <c r="E120" s="52" t="s">
        <v>39</v>
      </c>
      <c r="F120" s="52" t="s">
        <v>180</v>
      </c>
      <c r="G120" s="53" t="n">
        <v>1300</v>
      </c>
      <c r="H120" s="52" t="s">
        <v>181</v>
      </c>
      <c r="I120" s="52" t="n">
        <v>20</v>
      </c>
      <c r="J120" s="52" t="n">
        <v>30</v>
      </c>
      <c r="K120" s="55" t="n">
        <v>62</v>
      </c>
      <c r="L120" s="59"/>
      <c r="M120" s="38" t="n">
        <f aca="false">L120-(SUM(O120:T120))</f>
        <v>0</v>
      </c>
      <c r="N120" s="39" t="str">
        <f aca="false">IF(M120&lt;0,"ATENÇÃO","OK")</f>
        <v>OK</v>
      </c>
      <c r="O120" s="41"/>
      <c r="P120" s="41"/>
      <c r="Q120" s="41"/>
      <c r="R120" s="41"/>
      <c r="S120" s="41"/>
      <c r="T120" s="41"/>
    </row>
    <row r="121" customFormat="false" ht="15" hidden="false" customHeight="true" outlineLevel="0" collapsed="false">
      <c r="A121" s="48"/>
      <c r="B121" s="49"/>
      <c r="C121" s="57" t="n">
        <v>118</v>
      </c>
      <c r="D121" s="51" t="s">
        <v>214</v>
      </c>
      <c r="E121" s="53" t="s">
        <v>39</v>
      </c>
      <c r="F121" s="53" t="s">
        <v>180</v>
      </c>
      <c r="G121" s="53" t="n">
        <v>1304</v>
      </c>
      <c r="H121" s="54" t="s">
        <v>181</v>
      </c>
      <c r="I121" s="52" t="n">
        <v>20</v>
      </c>
      <c r="J121" s="52" t="n">
        <v>30</v>
      </c>
      <c r="K121" s="55" t="n">
        <v>28</v>
      </c>
      <c r="L121" s="59"/>
      <c r="M121" s="38" t="n">
        <f aca="false">L121-(SUM(O121:T121))</f>
        <v>0</v>
      </c>
      <c r="N121" s="39" t="str">
        <f aca="false">IF(M121&lt;0,"ATENÇÃO","OK")</f>
        <v>OK</v>
      </c>
      <c r="O121" s="41"/>
      <c r="P121" s="41"/>
      <c r="Q121" s="41"/>
      <c r="R121" s="41"/>
      <c r="S121" s="41"/>
      <c r="T121" s="41"/>
    </row>
    <row r="122" customFormat="false" ht="15" hidden="false" customHeight="true" outlineLevel="0" collapsed="false">
      <c r="A122" s="48"/>
      <c r="B122" s="49"/>
      <c r="C122" s="50" t="n">
        <v>119</v>
      </c>
      <c r="D122" s="51" t="s">
        <v>215</v>
      </c>
      <c r="E122" s="53" t="s">
        <v>39</v>
      </c>
      <c r="F122" s="53" t="s">
        <v>180</v>
      </c>
      <c r="G122" s="53" t="n">
        <v>1325</v>
      </c>
      <c r="H122" s="53" t="s">
        <v>181</v>
      </c>
      <c r="I122" s="52" t="n">
        <v>20</v>
      </c>
      <c r="J122" s="52" t="n">
        <v>30</v>
      </c>
      <c r="K122" s="55" t="n">
        <v>16</v>
      </c>
      <c r="L122" s="59"/>
      <c r="M122" s="38" t="n">
        <f aca="false">L122-(SUM(O122:T122))</f>
        <v>0</v>
      </c>
      <c r="N122" s="39" t="str">
        <f aca="false">IF(M122&lt;0,"ATENÇÃO","OK")</f>
        <v>OK</v>
      </c>
      <c r="O122" s="41"/>
      <c r="P122" s="41"/>
      <c r="Q122" s="41"/>
      <c r="R122" s="41"/>
      <c r="S122" s="41"/>
      <c r="T122" s="41"/>
    </row>
    <row r="123" customFormat="false" ht="15" hidden="false" customHeight="true" outlineLevel="0" collapsed="false">
      <c r="A123" s="48"/>
      <c r="B123" s="49"/>
      <c r="C123" s="50" t="n">
        <v>120</v>
      </c>
      <c r="D123" s="51" t="s">
        <v>216</v>
      </c>
      <c r="E123" s="53" t="s">
        <v>39</v>
      </c>
      <c r="F123" s="53" t="s">
        <v>180</v>
      </c>
      <c r="G123" s="53" t="n">
        <v>1329</v>
      </c>
      <c r="H123" s="53" t="s">
        <v>181</v>
      </c>
      <c r="I123" s="52" t="n">
        <v>20</v>
      </c>
      <c r="J123" s="52" t="n">
        <v>30</v>
      </c>
      <c r="K123" s="55" t="n">
        <v>9.7</v>
      </c>
      <c r="L123" s="59"/>
      <c r="M123" s="38" t="n">
        <f aca="false">L123-(SUM(O123:T123))</f>
        <v>0</v>
      </c>
      <c r="N123" s="39" t="str">
        <f aca="false">IF(M123&lt;0,"ATENÇÃO","OK")</f>
        <v>OK</v>
      </c>
      <c r="O123" s="41"/>
      <c r="P123" s="41"/>
      <c r="Q123" s="41"/>
      <c r="R123" s="41"/>
      <c r="S123" s="41"/>
      <c r="T123" s="41"/>
    </row>
    <row r="124" customFormat="false" ht="15" hidden="false" customHeight="true" outlineLevel="0" collapsed="false">
      <c r="A124" s="48"/>
      <c r="B124" s="49"/>
      <c r="C124" s="50" t="n">
        <v>121</v>
      </c>
      <c r="D124" s="51" t="s">
        <v>217</v>
      </c>
      <c r="E124" s="53" t="s">
        <v>39</v>
      </c>
      <c r="F124" s="53" t="s">
        <v>180</v>
      </c>
      <c r="G124" s="53" t="n">
        <v>13196</v>
      </c>
      <c r="H124" s="54" t="s">
        <v>62</v>
      </c>
      <c r="I124" s="52" t="n">
        <v>20</v>
      </c>
      <c r="J124" s="52" t="n">
        <v>30</v>
      </c>
      <c r="K124" s="55" t="n">
        <v>2</v>
      </c>
      <c r="L124" s="59"/>
      <c r="M124" s="38" t="n">
        <f aca="false">L124-(SUM(O124:T124))</f>
        <v>0</v>
      </c>
      <c r="N124" s="39" t="str">
        <f aca="false">IF(M124&lt;0,"ATENÇÃO","OK")</f>
        <v>OK</v>
      </c>
      <c r="O124" s="41"/>
      <c r="P124" s="41"/>
      <c r="Q124" s="41"/>
      <c r="R124" s="41"/>
      <c r="S124" s="41"/>
      <c r="T124" s="41"/>
    </row>
    <row r="125" customFormat="false" ht="15" hidden="false" customHeight="true" outlineLevel="0" collapsed="false">
      <c r="A125" s="48"/>
      <c r="B125" s="49"/>
      <c r="C125" s="50" t="n">
        <v>122</v>
      </c>
      <c r="D125" s="51" t="s">
        <v>218</v>
      </c>
      <c r="E125" s="52" t="s">
        <v>39</v>
      </c>
      <c r="F125" s="52" t="s">
        <v>219</v>
      </c>
      <c r="G125" s="53" t="s">
        <v>220</v>
      </c>
      <c r="H125" s="52" t="s">
        <v>181</v>
      </c>
      <c r="I125" s="52" t="n">
        <v>20</v>
      </c>
      <c r="J125" s="52" t="n">
        <v>30</v>
      </c>
      <c r="K125" s="55" t="n">
        <v>0.95</v>
      </c>
      <c r="L125" s="59"/>
      <c r="M125" s="38" t="n">
        <f aca="false">L125-(SUM(O125:T125))</f>
        <v>0</v>
      </c>
      <c r="N125" s="39" t="str">
        <f aca="false">IF(M125&lt;0,"ATENÇÃO","OK")</f>
        <v>OK</v>
      </c>
      <c r="O125" s="41"/>
      <c r="P125" s="41"/>
      <c r="Q125" s="41"/>
      <c r="R125" s="41"/>
      <c r="S125" s="41"/>
      <c r="T125" s="41"/>
    </row>
    <row r="126" customFormat="false" ht="15" hidden="false" customHeight="true" outlineLevel="0" collapsed="false">
      <c r="A126" s="48"/>
      <c r="B126" s="49"/>
      <c r="C126" s="57" t="n">
        <v>123</v>
      </c>
      <c r="D126" s="51" t="s">
        <v>221</v>
      </c>
      <c r="E126" s="53" t="s">
        <v>39</v>
      </c>
      <c r="F126" s="53" t="s">
        <v>180</v>
      </c>
      <c r="G126" s="53" t="n">
        <v>1397</v>
      </c>
      <c r="H126" s="53" t="s">
        <v>181</v>
      </c>
      <c r="I126" s="52" t="n">
        <v>20</v>
      </c>
      <c r="J126" s="52" t="n">
        <v>30</v>
      </c>
      <c r="K126" s="55" t="n">
        <v>3.9</v>
      </c>
      <c r="L126" s="59"/>
      <c r="M126" s="38" t="n">
        <f aca="false">L126-(SUM(O126:T126))</f>
        <v>0</v>
      </c>
      <c r="N126" s="39" t="str">
        <f aca="false">IF(M126&lt;0,"ATENÇÃO","OK")</f>
        <v>OK</v>
      </c>
      <c r="O126" s="41"/>
      <c r="P126" s="41"/>
      <c r="Q126" s="41"/>
      <c r="R126" s="41"/>
      <c r="S126" s="41"/>
      <c r="T126" s="41"/>
    </row>
    <row r="127" customFormat="false" ht="15" hidden="false" customHeight="true" outlineLevel="0" collapsed="false">
      <c r="A127" s="48"/>
      <c r="B127" s="49"/>
      <c r="C127" s="50" t="n">
        <v>124</v>
      </c>
      <c r="D127" s="51" t="s">
        <v>222</v>
      </c>
      <c r="E127" s="53" t="s">
        <v>39</v>
      </c>
      <c r="F127" s="53" t="s">
        <v>180</v>
      </c>
      <c r="G127" s="53" t="n">
        <v>1397</v>
      </c>
      <c r="H127" s="53" t="s">
        <v>181</v>
      </c>
      <c r="I127" s="52" t="n">
        <v>20</v>
      </c>
      <c r="J127" s="52" t="n">
        <v>30</v>
      </c>
      <c r="K127" s="55" t="n">
        <v>1.73</v>
      </c>
      <c r="L127" s="59"/>
      <c r="M127" s="38" t="n">
        <f aca="false">L127-(SUM(O127:T127))</f>
        <v>0</v>
      </c>
      <c r="N127" s="39" t="str">
        <f aca="false">IF(M127&lt;0,"ATENÇÃO","OK")</f>
        <v>OK</v>
      </c>
      <c r="O127" s="41"/>
      <c r="P127" s="41"/>
      <c r="Q127" s="41"/>
      <c r="R127" s="41"/>
      <c r="S127" s="41"/>
      <c r="T127" s="41"/>
    </row>
    <row r="128" customFormat="false" ht="15" hidden="false" customHeight="true" outlineLevel="0" collapsed="false">
      <c r="A128" s="48"/>
      <c r="B128" s="49"/>
      <c r="C128" s="50" t="n">
        <v>125</v>
      </c>
      <c r="D128" s="51" t="s">
        <v>223</v>
      </c>
      <c r="E128" s="52" t="s">
        <v>39</v>
      </c>
      <c r="F128" s="52" t="s">
        <v>180</v>
      </c>
      <c r="G128" s="53" t="n">
        <v>1393</v>
      </c>
      <c r="H128" s="52" t="s">
        <v>181</v>
      </c>
      <c r="I128" s="52" t="n">
        <v>20</v>
      </c>
      <c r="J128" s="52" t="n">
        <v>30</v>
      </c>
      <c r="K128" s="55" t="n">
        <v>1.3</v>
      </c>
      <c r="L128" s="59"/>
      <c r="M128" s="38" t="n">
        <f aca="false">L128-(SUM(O128:T128))</f>
        <v>0</v>
      </c>
      <c r="N128" s="39" t="str">
        <f aca="false">IF(M128&lt;0,"ATENÇÃO","OK")</f>
        <v>OK</v>
      </c>
      <c r="O128" s="41"/>
      <c r="P128" s="41"/>
      <c r="Q128" s="41"/>
      <c r="R128" s="41"/>
      <c r="S128" s="41"/>
      <c r="T128" s="41"/>
    </row>
    <row r="129" customFormat="false" ht="15" hidden="false" customHeight="true" outlineLevel="0" collapsed="false">
      <c r="A129" s="48"/>
      <c r="B129" s="49"/>
      <c r="C129" s="50" t="n">
        <v>126</v>
      </c>
      <c r="D129" s="51" t="s">
        <v>224</v>
      </c>
      <c r="E129" s="52" t="s">
        <v>39</v>
      </c>
      <c r="F129" s="52" t="s">
        <v>130</v>
      </c>
      <c r="G129" s="53" t="s">
        <v>131</v>
      </c>
      <c r="H129" s="52" t="s">
        <v>181</v>
      </c>
      <c r="I129" s="52" t="n">
        <v>20</v>
      </c>
      <c r="J129" s="52" t="n">
        <v>30</v>
      </c>
      <c r="K129" s="55" t="n">
        <v>2.8</v>
      </c>
      <c r="L129" s="59"/>
      <c r="M129" s="38" t="n">
        <f aca="false">L129-(SUM(O129:T129))</f>
        <v>0</v>
      </c>
      <c r="N129" s="39" t="str">
        <f aca="false">IF(M129&lt;0,"ATENÇÃO","OK")</f>
        <v>OK</v>
      </c>
      <c r="O129" s="41"/>
      <c r="P129" s="41"/>
      <c r="Q129" s="41"/>
      <c r="R129" s="41"/>
      <c r="S129" s="41"/>
      <c r="T129" s="41"/>
    </row>
    <row r="130" customFormat="false" ht="15" hidden="false" customHeight="true" outlineLevel="0" collapsed="false">
      <c r="A130" s="48"/>
      <c r="B130" s="49"/>
      <c r="C130" s="50" t="n">
        <v>127</v>
      </c>
      <c r="D130" s="51" t="s">
        <v>225</v>
      </c>
      <c r="E130" s="53" t="s">
        <v>129</v>
      </c>
      <c r="F130" s="53" t="s">
        <v>180</v>
      </c>
      <c r="G130" s="53" t="n">
        <v>13106</v>
      </c>
      <c r="H130" s="53" t="s">
        <v>181</v>
      </c>
      <c r="I130" s="52" t="n">
        <v>20</v>
      </c>
      <c r="J130" s="52" t="n">
        <v>30</v>
      </c>
      <c r="K130" s="55" t="n">
        <v>45</v>
      </c>
      <c r="L130" s="59"/>
      <c r="M130" s="38" t="n">
        <f aca="false">L130-(SUM(O130:T130))</f>
        <v>0</v>
      </c>
      <c r="N130" s="39" t="str">
        <f aca="false">IF(M130&lt;0,"ATENÇÃO","OK")</f>
        <v>OK</v>
      </c>
      <c r="O130" s="41"/>
      <c r="P130" s="41"/>
      <c r="Q130" s="41"/>
      <c r="R130" s="41"/>
      <c r="S130" s="41"/>
      <c r="T130" s="41"/>
    </row>
    <row r="131" customFormat="false" ht="15" hidden="false" customHeight="true" outlineLevel="0" collapsed="false">
      <c r="A131" s="48"/>
      <c r="B131" s="49"/>
      <c r="C131" s="57" t="n">
        <v>128</v>
      </c>
      <c r="D131" s="51" t="s">
        <v>226</v>
      </c>
      <c r="E131" s="53" t="s">
        <v>129</v>
      </c>
      <c r="F131" s="53" t="s">
        <v>180</v>
      </c>
      <c r="G131" s="53" t="n">
        <v>13170</v>
      </c>
      <c r="H131" s="53" t="s">
        <v>181</v>
      </c>
      <c r="I131" s="52" t="n">
        <v>20</v>
      </c>
      <c r="J131" s="52" t="n">
        <v>30</v>
      </c>
      <c r="K131" s="55" t="n">
        <v>1.65</v>
      </c>
      <c r="L131" s="59"/>
      <c r="M131" s="38" t="n">
        <f aca="false">L131-(SUM(O131:T131))</f>
        <v>0</v>
      </c>
      <c r="N131" s="39" t="str">
        <f aca="false">IF(M131&lt;0,"ATENÇÃO","OK")</f>
        <v>OK</v>
      </c>
      <c r="O131" s="41"/>
      <c r="P131" s="41"/>
      <c r="Q131" s="41"/>
      <c r="R131" s="41"/>
      <c r="S131" s="41"/>
      <c r="T131" s="41"/>
    </row>
    <row r="132" customFormat="false" ht="15" hidden="false" customHeight="true" outlineLevel="0" collapsed="false">
      <c r="A132" s="48"/>
      <c r="B132" s="49"/>
      <c r="C132" s="50" t="n">
        <v>129</v>
      </c>
      <c r="D132" s="51" t="s">
        <v>227</v>
      </c>
      <c r="E132" s="53" t="s">
        <v>129</v>
      </c>
      <c r="F132" s="53" t="s">
        <v>180</v>
      </c>
      <c r="G132" s="53" t="n">
        <v>13117</v>
      </c>
      <c r="H132" s="53" t="s">
        <v>181</v>
      </c>
      <c r="I132" s="52" t="n">
        <v>20</v>
      </c>
      <c r="J132" s="52" t="n">
        <v>30</v>
      </c>
      <c r="K132" s="55" t="n">
        <v>1.61</v>
      </c>
      <c r="L132" s="59"/>
      <c r="M132" s="38" t="n">
        <f aca="false">L132-(SUM(O132:T132))</f>
        <v>0</v>
      </c>
      <c r="N132" s="39" t="str">
        <f aca="false">IF(M132&lt;0,"ATENÇÃO","OK")</f>
        <v>OK</v>
      </c>
      <c r="O132" s="41"/>
      <c r="P132" s="41"/>
      <c r="Q132" s="41"/>
      <c r="R132" s="41"/>
      <c r="S132" s="41"/>
      <c r="T132" s="41"/>
    </row>
    <row r="133" customFormat="false" ht="15" hidden="false" customHeight="true" outlineLevel="0" collapsed="false">
      <c r="A133" s="48"/>
      <c r="B133" s="49"/>
      <c r="C133" s="50" t="n">
        <v>130</v>
      </c>
      <c r="D133" s="51" t="s">
        <v>228</v>
      </c>
      <c r="E133" s="53" t="s">
        <v>129</v>
      </c>
      <c r="F133" s="53" t="s">
        <v>180</v>
      </c>
      <c r="G133" s="53" t="n">
        <v>13195</v>
      </c>
      <c r="H133" s="53" t="s">
        <v>181</v>
      </c>
      <c r="I133" s="52" t="n">
        <v>20</v>
      </c>
      <c r="J133" s="52" t="n">
        <v>30</v>
      </c>
      <c r="K133" s="55" t="n">
        <v>9</v>
      </c>
      <c r="L133" s="59"/>
      <c r="M133" s="38" t="n">
        <f aca="false">L133-(SUM(O133:T133))</f>
        <v>0</v>
      </c>
      <c r="N133" s="39" t="str">
        <f aca="false">IF(M133&lt;0,"ATENÇÃO","OK")</f>
        <v>OK</v>
      </c>
      <c r="O133" s="41"/>
      <c r="P133" s="41"/>
      <c r="Q133" s="41"/>
      <c r="R133" s="41"/>
      <c r="S133" s="41"/>
      <c r="T133" s="41"/>
    </row>
    <row r="134" customFormat="false" ht="15" hidden="false" customHeight="true" outlineLevel="0" collapsed="false">
      <c r="A134" s="48"/>
      <c r="B134" s="49"/>
      <c r="C134" s="50" t="n">
        <v>131</v>
      </c>
      <c r="D134" s="51" t="s">
        <v>229</v>
      </c>
      <c r="E134" s="53" t="s">
        <v>129</v>
      </c>
      <c r="F134" s="53" t="s">
        <v>180</v>
      </c>
      <c r="G134" s="53" t="n">
        <v>13181</v>
      </c>
      <c r="H134" s="53" t="s">
        <v>181</v>
      </c>
      <c r="I134" s="52" t="n">
        <v>20</v>
      </c>
      <c r="J134" s="52" t="n">
        <v>30</v>
      </c>
      <c r="K134" s="55" t="n">
        <v>2.18</v>
      </c>
      <c r="L134" s="59"/>
      <c r="M134" s="38" t="n">
        <f aca="false">L134-(SUM(O134:T134))</f>
        <v>0</v>
      </c>
      <c r="N134" s="39" t="str">
        <f aca="false">IF(M134&lt;0,"ATENÇÃO","OK")</f>
        <v>OK</v>
      </c>
      <c r="O134" s="41"/>
      <c r="P134" s="41"/>
      <c r="Q134" s="41"/>
      <c r="R134" s="41"/>
      <c r="S134" s="41"/>
      <c r="T134" s="41"/>
    </row>
    <row r="135" customFormat="false" ht="15" hidden="false" customHeight="true" outlineLevel="0" collapsed="false">
      <c r="A135" s="48"/>
      <c r="B135" s="49"/>
      <c r="C135" s="50" t="n">
        <v>132</v>
      </c>
      <c r="D135" s="51" t="s">
        <v>230</v>
      </c>
      <c r="E135" s="53" t="s">
        <v>129</v>
      </c>
      <c r="F135" s="53" t="s">
        <v>180</v>
      </c>
      <c r="G135" s="53" t="n">
        <v>13183</v>
      </c>
      <c r="H135" s="54" t="s">
        <v>181</v>
      </c>
      <c r="I135" s="52" t="n">
        <v>20</v>
      </c>
      <c r="J135" s="52" t="n">
        <v>30</v>
      </c>
      <c r="K135" s="55" t="n">
        <v>3.1</v>
      </c>
      <c r="L135" s="59"/>
      <c r="M135" s="38" t="n">
        <f aca="false">L135-(SUM(O135:T135))</f>
        <v>0</v>
      </c>
      <c r="N135" s="39" t="str">
        <f aca="false">IF(M135&lt;0,"ATENÇÃO","OK")</f>
        <v>OK</v>
      </c>
      <c r="O135" s="41"/>
      <c r="P135" s="41"/>
      <c r="Q135" s="41"/>
      <c r="R135" s="41"/>
      <c r="S135" s="41"/>
      <c r="T135" s="41"/>
    </row>
    <row r="136" customFormat="false" ht="15" hidden="false" customHeight="true" outlineLevel="0" collapsed="false">
      <c r="A136" s="48"/>
      <c r="B136" s="49"/>
      <c r="C136" s="57" t="n">
        <v>133</v>
      </c>
      <c r="D136" s="51" t="s">
        <v>231</v>
      </c>
      <c r="E136" s="53" t="s">
        <v>129</v>
      </c>
      <c r="F136" s="53" t="s">
        <v>180</v>
      </c>
      <c r="G136" s="53" t="n">
        <v>13184</v>
      </c>
      <c r="H136" s="54" t="s">
        <v>181</v>
      </c>
      <c r="I136" s="52" t="n">
        <v>20</v>
      </c>
      <c r="J136" s="52" t="n">
        <v>30</v>
      </c>
      <c r="K136" s="55" t="n">
        <v>3.48</v>
      </c>
      <c r="L136" s="59"/>
      <c r="M136" s="38" t="n">
        <f aca="false">L136-(SUM(O136:T136))</f>
        <v>0</v>
      </c>
      <c r="N136" s="39" t="str">
        <f aca="false">IF(M136&lt;0,"ATENÇÃO","OK")</f>
        <v>OK</v>
      </c>
      <c r="O136" s="41"/>
      <c r="P136" s="41"/>
      <c r="Q136" s="41"/>
      <c r="R136" s="41"/>
      <c r="S136" s="41"/>
      <c r="T136" s="41"/>
    </row>
    <row r="137" customFormat="false" ht="15" hidden="false" customHeight="true" outlineLevel="0" collapsed="false">
      <c r="A137" s="48"/>
      <c r="B137" s="49"/>
      <c r="C137" s="50" t="n">
        <v>134</v>
      </c>
      <c r="D137" s="51" t="s">
        <v>232</v>
      </c>
      <c r="E137" s="53" t="s">
        <v>129</v>
      </c>
      <c r="F137" s="53" t="s">
        <v>180</v>
      </c>
      <c r="G137" s="53" t="n">
        <v>13185</v>
      </c>
      <c r="H137" s="53" t="s">
        <v>181</v>
      </c>
      <c r="I137" s="52" t="n">
        <v>20</v>
      </c>
      <c r="J137" s="52" t="n">
        <v>30</v>
      </c>
      <c r="K137" s="55" t="n">
        <v>3.8</v>
      </c>
      <c r="L137" s="59"/>
      <c r="M137" s="38" t="n">
        <f aca="false">L137-(SUM(O137:T137))</f>
        <v>0</v>
      </c>
      <c r="N137" s="39" t="str">
        <f aca="false">IF(M137&lt;0,"ATENÇÃO","OK")</f>
        <v>OK</v>
      </c>
      <c r="O137" s="41"/>
      <c r="P137" s="41"/>
      <c r="Q137" s="41"/>
      <c r="R137" s="41"/>
      <c r="S137" s="41"/>
      <c r="T137" s="41"/>
    </row>
    <row r="138" customFormat="false" ht="15" hidden="false" customHeight="true" outlineLevel="0" collapsed="false">
      <c r="A138" s="48"/>
      <c r="B138" s="49"/>
      <c r="C138" s="50" t="n">
        <v>135</v>
      </c>
      <c r="D138" s="51" t="s">
        <v>233</v>
      </c>
      <c r="E138" s="53" t="s">
        <v>129</v>
      </c>
      <c r="F138" s="53" t="s">
        <v>180</v>
      </c>
      <c r="G138" s="53" t="n">
        <v>13153</v>
      </c>
      <c r="H138" s="54" t="s">
        <v>181</v>
      </c>
      <c r="I138" s="52" t="n">
        <v>20</v>
      </c>
      <c r="J138" s="52" t="n">
        <v>30</v>
      </c>
      <c r="K138" s="55" t="n">
        <v>3.3</v>
      </c>
      <c r="L138" s="59"/>
      <c r="M138" s="38" t="n">
        <f aca="false">L138-(SUM(O138:T138))</f>
        <v>0</v>
      </c>
      <c r="N138" s="39" t="str">
        <f aca="false">IF(M138&lt;0,"ATENÇÃO","OK")</f>
        <v>OK</v>
      </c>
      <c r="O138" s="41"/>
      <c r="P138" s="41"/>
      <c r="Q138" s="41"/>
      <c r="R138" s="41"/>
      <c r="S138" s="41"/>
      <c r="T138" s="41"/>
    </row>
    <row r="139" customFormat="false" ht="15" hidden="false" customHeight="true" outlineLevel="0" collapsed="false">
      <c r="A139" s="48"/>
      <c r="B139" s="49"/>
      <c r="C139" s="50" t="n">
        <v>136</v>
      </c>
      <c r="D139" s="51" t="s">
        <v>234</v>
      </c>
      <c r="E139" s="52" t="s">
        <v>129</v>
      </c>
      <c r="F139" s="52" t="s">
        <v>180</v>
      </c>
      <c r="G139" s="53" t="n">
        <v>1322</v>
      </c>
      <c r="H139" s="52" t="s">
        <v>181</v>
      </c>
      <c r="I139" s="52" t="n">
        <v>20</v>
      </c>
      <c r="J139" s="52" t="n">
        <v>30</v>
      </c>
      <c r="K139" s="55" t="n">
        <v>20</v>
      </c>
      <c r="L139" s="59"/>
      <c r="M139" s="38" t="n">
        <f aca="false">L139-(SUM(O139:T139))</f>
        <v>0</v>
      </c>
      <c r="N139" s="39" t="str">
        <f aca="false">IF(M139&lt;0,"ATENÇÃO","OK")</f>
        <v>OK</v>
      </c>
      <c r="O139" s="41"/>
      <c r="P139" s="41"/>
      <c r="Q139" s="41"/>
      <c r="R139" s="41"/>
      <c r="S139" s="41"/>
      <c r="T139" s="41"/>
    </row>
    <row r="140" customFormat="false" ht="15" hidden="false" customHeight="true" outlineLevel="0" collapsed="false">
      <c r="A140" s="48"/>
      <c r="B140" s="49"/>
      <c r="C140" s="50" t="n">
        <v>137</v>
      </c>
      <c r="D140" s="51" t="s">
        <v>235</v>
      </c>
      <c r="E140" s="52" t="s">
        <v>129</v>
      </c>
      <c r="F140" s="52" t="s">
        <v>143</v>
      </c>
      <c r="G140" s="53" t="s">
        <v>236</v>
      </c>
      <c r="H140" s="52" t="s">
        <v>49</v>
      </c>
      <c r="I140" s="52" t="n">
        <v>20</v>
      </c>
      <c r="J140" s="52" t="n">
        <v>30</v>
      </c>
      <c r="K140" s="55" t="n">
        <v>48</v>
      </c>
      <c r="L140" s="59"/>
      <c r="M140" s="38" t="n">
        <f aca="false">L140-(SUM(O140:T140))</f>
        <v>0</v>
      </c>
      <c r="N140" s="39" t="str">
        <f aca="false">IF(M140&lt;0,"ATENÇÃO","OK")</f>
        <v>OK</v>
      </c>
      <c r="O140" s="41"/>
      <c r="P140" s="41"/>
      <c r="Q140" s="41"/>
      <c r="R140" s="41"/>
      <c r="S140" s="41"/>
      <c r="T140" s="41"/>
    </row>
    <row r="141" customFormat="false" ht="15" hidden="false" customHeight="true" outlineLevel="0" collapsed="false">
      <c r="A141" s="48"/>
      <c r="B141" s="49"/>
      <c r="C141" s="57" t="n">
        <v>138</v>
      </c>
      <c r="D141" s="51" t="s">
        <v>237</v>
      </c>
      <c r="E141" s="52" t="s">
        <v>129</v>
      </c>
      <c r="F141" s="52" t="s">
        <v>143</v>
      </c>
      <c r="G141" s="58" t="s">
        <v>236</v>
      </c>
      <c r="H141" s="52" t="s">
        <v>49</v>
      </c>
      <c r="I141" s="52" t="n">
        <v>20</v>
      </c>
      <c r="J141" s="52" t="n">
        <v>30</v>
      </c>
      <c r="K141" s="55" t="n">
        <v>70</v>
      </c>
      <c r="L141" s="59"/>
      <c r="M141" s="38" t="n">
        <f aca="false">L141-(SUM(O141:T141))</f>
        <v>0</v>
      </c>
      <c r="N141" s="39" t="str">
        <f aca="false">IF(M141&lt;0,"ATENÇÃO","OK")</f>
        <v>OK</v>
      </c>
      <c r="O141" s="41"/>
      <c r="P141" s="41"/>
      <c r="Q141" s="41"/>
      <c r="R141" s="41"/>
      <c r="S141" s="41"/>
      <c r="T141" s="41"/>
    </row>
    <row r="142" customFormat="false" ht="15" hidden="false" customHeight="true" outlineLevel="0" collapsed="false">
      <c r="A142" s="48"/>
      <c r="B142" s="49"/>
      <c r="C142" s="50" t="n">
        <v>139</v>
      </c>
      <c r="D142" s="56" t="s">
        <v>238</v>
      </c>
      <c r="E142" s="53" t="s">
        <v>39</v>
      </c>
      <c r="F142" s="53" t="s">
        <v>239</v>
      </c>
      <c r="G142" s="58" t="s">
        <v>240</v>
      </c>
      <c r="H142" s="54" t="s">
        <v>42</v>
      </c>
      <c r="I142" s="52" t="n">
        <v>20</v>
      </c>
      <c r="J142" s="52" t="n">
        <v>30</v>
      </c>
      <c r="K142" s="55" t="n">
        <v>40</v>
      </c>
      <c r="L142" s="59" t="n">
        <v>10</v>
      </c>
      <c r="M142" s="38" t="n">
        <f aca="false">L142-(SUM(O142:T142))</f>
        <v>0</v>
      </c>
      <c r="N142" s="39" t="str">
        <f aca="false">IF(M142&lt;0,"ATENÇÃO","OK")</f>
        <v>OK</v>
      </c>
      <c r="O142" s="41"/>
      <c r="P142" s="41"/>
      <c r="Q142" s="41"/>
      <c r="R142" s="41"/>
      <c r="S142" s="41" t="n">
        <v>5</v>
      </c>
      <c r="T142" s="41" t="n">
        <v>5</v>
      </c>
    </row>
    <row r="143" customFormat="false" ht="15" hidden="false" customHeight="true" outlineLevel="0" collapsed="false">
      <c r="A143" s="48"/>
      <c r="B143" s="49"/>
      <c r="C143" s="50" t="n">
        <v>140</v>
      </c>
      <c r="D143" s="56" t="s">
        <v>241</v>
      </c>
      <c r="E143" s="53" t="s">
        <v>39</v>
      </c>
      <c r="F143" s="53" t="s">
        <v>242</v>
      </c>
      <c r="G143" s="58" t="s">
        <v>243</v>
      </c>
      <c r="H143" s="54" t="s">
        <v>42</v>
      </c>
      <c r="I143" s="52" t="n">
        <v>20</v>
      </c>
      <c r="J143" s="52" t="n">
        <v>30</v>
      </c>
      <c r="K143" s="55" t="n">
        <v>7.5</v>
      </c>
      <c r="L143" s="59" t="n">
        <v>50</v>
      </c>
      <c r="M143" s="38" t="n">
        <f aca="false">L143-(SUM(O143:T143))</f>
        <v>0</v>
      </c>
      <c r="N143" s="39" t="str">
        <f aca="false">IF(M143&lt;0,"ATENÇÃO","OK")</f>
        <v>OK</v>
      </c>
      <c r="O143" s="41"/>
      <c r="P143" s="41"/>
      <c r="Q143" s="41"/>
      <c r="R143" s="41"/>
      <c r="S143" s="41" t="n">
        <v>50</v>
      </c>
      <c r="T143" s="41"/>
    </row>
    <row r="144" customFormat="false" ht="15" hidden="false" customHeight="true" outlineLevel="0" collapsed="false">
      <c r="A144" s="48"/>
      <c r="B144" s="49"/>
      <c r="C144" s="50" t="n">
        <v>141</v>
      </c>
      <c r="D144" s="56" t="s">
        <v>244</v>
      </c>
      <c r="E144" s="53" t="s">
        <v>39</v>
      </c>
      <c r="F144" s="53" t="s">
        <v>245</v>
      </c>
      <c r="G144" s="58" t="s">
        <v>246</v>
      </c>
      <c r="H144" s="54" t="s">
        <v>42</v>
      </c>
      <c r="I144" s="52" t="n">
        <v>20</v>
      </c>
      <c r="J144" s="52" t="n">
        <v>30</v>
      </c>
      <c r="K144" s="55" t="n">
        <v>35</v>
      </c>
      <c r="L144" s="59"/>
      <c r="M144" s="38" t="n">
        <f aca="false">L144-(SUM(O144:T144))</f>
        <v>0</v>
      </c>
      <c r="N144" s="39" t="str">
        <f aca="false">IF(M144&lt;0,"ATENÇÃO","OK")</f>
        <v>OK</v>
      </c>
      <c r="O144" s="41"/>
      <c r="P144" s="41"/>
      <c r="Q144" s="41"/>
      <c r="R144" s="41"/>
      <c r="S144" s="41"/>
      <c r="T144" s="41"/>
    </row>
    <row r="145" customFormat="false" ht="15" hidden="false" customHeight="true" outlineLevel="0" collapsed="false">
      <c r="A145" s="48"/>
      <c r="B145" s="49"/>
      <c r="C145" s="50" t="n">
        <v>142</v>
      </c>
      <c r="D145" s="56" t="s">
        <v>247</v>
      </c>
      <c r="E145" s="53" t="s">
        <v>39</v>
      </c>
      <c r="F145" s="53" t="s">
        <v>248</v>
      </c>
      <c r="G145" s="58" t="s">
        <v>249</v>
      </c>
      <c r="H145" s="52" t="s">
        <v>42</v>
      </c>
      <c r="I145" s="52" t="n">
        <v>20</v>
      </c>
      <c r="J145" s="52" t="n">
        <v>30</v>
      </c>
      <c r="K145" s="55" t="n">
        <v>19</v>
      </c>
      <c r="L145" s="59" t="n">
        <v>20</v>
      </c>
      <c r="M145" s="38" t="n">
        <f aca="false">L145-(SUM(O145:T145))</f>
        <v>0</v>
      </c>
      <c r="N145" s="39" t="str">
        <f aca="false">IF(M145&lt;0,"ATENÇÃO","OK")</f>
        <v>OK</v>
      </c>
      <c r="O145" s="41"/>
      <c r="P145" s="41"/>
      <c r="Q145" s="41"/>
      <c r="R145" s="41"/>
      <c r="S145" s="41" t="n">
        <v>20</v>
      </c>
      <c r="T145" s="41"/>
    </row>
    <row r="146" customFormat="false" ht="15" hidden="false" customHeight="true" outlineLevel="0" collapsed="false">
      <c r="A146" s="48"/>
      <c r="B146" s="49"/>
      <c r="C146" s="57" t="n">
        <v>143</v>
      </c>
      <c r="D146" s="51" t="s">
        <v>250</v>
      </c>
      <c r="E146" s="53" t="s">
        <v>39</v>
      </c>
      <c r="F146" s="53" t="s">
        <v>143</v>
      </c>
      <c r="G146" s="58" t="s">
        <v>251</v>
      </c>
      <c r="H146" s="52" t="s">
        <v>49</v>
      </c>
      <c r="I146" s="52" t="n">
        <v>20</v>
      </c>
      <c r="J146" s="52" t="n">
        <v>30</v>
      </c>
      <c r="K146" s="55" t="n">
        <v>1.4</v>
      </c>
      <c r="L146" s="59"/>
      <c r="M146" s="38" t="n">
        <f aca="false">L146-(SUM(O146:T146))</f>
        <v>0</v>
      </c>
      <c r="N146" s="39" t="str">
        <f aca="false">IF(M146&lt;0,"ATENÇÃO","OK")</f>
        <v>OK</v>
      </c>
      <c r="O146" s="41"/>
      <c r="P146" s="41"/>
      <c r="Q146" s="41"/>
      <c r="R146" s="41"/>
      <c r="S146" s="41"/>
      <c r="T146" s="41"/>
    </row>
    <row r="147" customFormat="false" ht="15" hidden="false" customHeight="true" outlineLevel="0" collapsed="false">
      <c r="A147" s="48"/>
      <c r="B147" s="49"/>
      <c r="C147" s="50" t="n">
        <v>144</v>
      </c>
      <c r="D147" s="56" t="s">
        <v>252</v>
      </c>
      <c r="E147" s="53" t="s">
        <v>39</v>
      </c>
      <c r="F147" s="53" t="s">
        <v>180</v>
      </c>
      <c r="G147" s="58" t="n">
        <v>1330</v>
      </c>
      <c r="H147" s="54" t="s">
        <v>181</v>
      </c>
      <c r="I147" s="52" t="n">
        <v>20</v>
      </c>
      <c r="J147" s="52" t="n">
        <v>30</v>
      </c>
      <c r="K147" s="55" t="n">
        <v>5</v>
      </c>
      <c r="L147" s="59"/>
      <c r="M147" s="38" t="n">
        <f aca="false">L147-(SUM(O147:T147))</f>
        <v>0</v>
      </c>
      <c r="N147" s="39" t="str">
        <f aca="false">IF(M147&lt;0,"ATENÇÃO","OK")</f>
        <v>OK</v>
      </c>
      <c r="O147" s="41"/>
      <c r="P147" s="41"/>
      <c r="Q147" s="41"/>
      <c r="R147" s="41"/>
      <c r="S147" s="41"/>
      <c r="T147" s="41"/>
    </row>
    <row r="148" customFormat="false" ht="15" hidden="false" customHeight="true" outlineLevel="0" collapsed="false">
      <c r="A148" s="48"/>
      <c r="B148" s="49"/>
      <c r="C148" s="50" t="n">
        <v>145</v>
      </c>
      <c r="D148" s="56" t="s">
        <v>253</v>
      </c>
      <c r="E148" s="52" t="s">
        <v>39</v>
      </c>
      <c r="F148" s="52" t="s">
        <v>180</v>
      </c>
      <c r="G148" s="58" t="n">
        <v>1330</v>
      </c>
      <c r="H148" s="52" t="s">
        <v>181</v>
      </c>
      <c r="I148" s="52" t="n">
        <v>20</v>
      </c>
      <c r="J148" s="52" t="n">
        <v>30</v>
      </c>
      <c r="K148" s="55" t="n">
        <v>5.4</v>
      </c>
      <c r="L148" s="59"/>
      <c r="M148" s="38" t="n">
        <f aca="false">L148-(SUM(O148:T148))</f>
        <v>0</v>
      </c>
      <c r="N148" s="39" t="str">
        <f aca="false">IF(M148&lt;0,"ATENÇÃO","OK")</f>
        <v>OK</v>
      </c>
      <c r="O148" s="41"/>
      <c r="P148" s="41"/>
      <c r="Q148" s="41"/>
      <c r="R148" s="41"/>
      <c r="S148" s="41"/>
      <c r="T148" s="41"/>
    </row>
    <row r="149" customFormat="false" ht="15" hidden="false" customHeight="true" outlineLevel="0" collapsed="false">
      <c r="A149" s="48"/>
      <c r="B149" s="49"/>
      <c r="C149" s="50" t="n">
        <v>146</v>
      </c>
      <c r="D149" s="51" t="s">
        <v>254</v>
      </c>
      <c r="E149" s="52" t="s">
        <v>39</v>
      </c>
      <c r="F149" s="52" t="s">
        <v>184</v>
      </c>
      <c r="G149" s="58" t="s">
        <v>146</v>
      </c>
      <c r="H149" s="52" t="s">
        <v>49</v>
      </c>
      <c r="I149" s="52" t="n">
        <v>20</v>
      </c>
      <c r="J149" s="52" t="n">
        <v>30</v>
      </c>
      <c r="K149" s="55" t="n">
        <v>13</v>
      </c>
      <c r="L149" s="59"/>
      <c r="M149" s="38" t="n">
        <f aca="false">L149-(SUM(O149:T149))</f>
        <v>0</v>
      </c>
      <c r="N149" s="39" t="str">
        <f aca="false">IF(M149&lt;0,"ATENÇÃO","OK")</f>
        <v>OK</v>
      </c>
      <c r="O149" s="41"/>
      <c r="P149" s="41"/>
      <c r="Q149" s="41"/>
      <c r="R149" s="41"/>
      <c r="S149" s="41"/>
      <c r="T149" s="41"/>
    </row>
    <row r="150" customFormat="false" ht="15" hidden="false" customHeight="true" outlineLevel="0" collapsed="false">
      <c r="A150" s="48"/>
      <c r="B150" s="49"/>
      <c r="C150" s="50" t="n">
        <v>147</v>
      </c>
      <c r="D150" s="51" t="s">
        <v>255</v>
      </c>
      <c r="E150" s="52" t="s">
        <v>39</v>
      </c>
      <c r="F150" s="52" t="s">
        <v>130</v>
      </c>
      <c r="G150" s="58" t="s">
        <v>197</v>
      </c>
      <c r="H150" s="52" t="s">
        <v>49</v>
      </c>
      <c r="I150" s="52" t="n">
        <v>20</v>
      </c>
      <c r="J150" s="52" t="n">
        <v>30</v>
      </c>
      <c r="K150" s="55" t="n">
        <v>1.9</v>
      </c>
      <c r="L150" s="59"/>
      <c r="M150" s="38" t="n">
        <f aca="false">L150-(SUM(O150:T150))</f>
        <v>0</v>
      </c>
      <c r="N150" s="39" t="str">
        <f aca="false">IF(M150&lt;0,"ATENÇÃO","OK")</f>
        <v>OK</v>
      </c>
      <c r="O150" s="41"/>
      <c r="P150" s="41"/>
      <c r="Q150" s="41"/>
      <c r="R150" s="41"/>
      <c r="S150" s="41"/>
      <c r="T150" s="41"/>
    </row>
    <row r="151" customFormat="false" ht="15" hidden="false" customHeight="true" outlineLevel="0" collapsed="false">
      <c r="A151" s="48"/>
      <c r="B151" s="49"/>
      <c r="C151" s="57" t="n">
        <v>148</v>
      </c>
      <c r="D151" s="56" t="s">
        <v>256</v>
      </c>
      <c r="E151" s="52" t="s">
        <v>39</v>
      </c>
      <c r="F151" s="52" t="s">
        <v>180</v>
      </c>
      <c r="G151" s="58" t="n">
        <v>13103</v>
      </c>
      <c r="H151" s="52" t="s">
        <v>181</v>
      </c>
      <c r="I151" s="52" t="n">
        <v>20</v>
      </c>
      <c r="J151" s="52" t="n">
        <v>30</v>
      </c>
      <c r="K151" s="55" t="n">
        <v>6.5</v>
      </c>
      <c r="L151" s="59"/>
      <c r="M151" s="38" t="n">
        <f aca="false">L151-(SUM(O151:T151))</f>
        <v>0</v>
      </c>
      <c r="N151" s="39" t="str">
        <f aca="false">IF(M151&lt;0,"ATENÇÃO","OK")</f>
        <v>OK</v>
      </c>
      <c r="O151" s="41"/>
      <c r="P151" s="41"/>
      <c r="Q151" s="41"/>
      <c r="R151" s="41"/>
      <c r="S151" s="41"/>
      <c r="T151" s="41"/>
    </row>
    <row r="152" customFormat="false" ht="15" hidden="false" customHeight="true" outlineLevel="0" collapsed="false">
      <c r="A152" s="48"/>
      <c r="B152" s="49"/>
      <c r="C152" s="50" t="n">
        <v>149</v>
      </c>
      <c r="D152" s="56" t="s">
        <v>257</v>
      </c>
      <c r="E152" s="52" t="s">
        <v>39</v>
      </c>
      <c r="F152" s="52" t="s">
        <v>180</v>
      </c>
      <c r="G152" s="58" t="n">
        <v>13103</v>
      </c>
      <c r="H152" s="52" t="s">
        <v>181</v>
      </c>
      <c r="I152" s="52" t="n">
        <v>20</v>
      </c>
      <c r="J152" s="52" t="n">
        <v>30</v>
      </c>
      <c r="K152" s="55" t="n">
        <v>7.5</v>
      </c>
      <c r="L152" s="59"/>
      <c r="M152" s="38" t="n">
        <f aca="false">L152-(SUM(O152:T152))</f>
        <v>0</v>
      </c>
      <c r="N152" s="39" t="str">
        <f aca="false">IF(M152&lt;0,"ATENÇÃO","OK")</f>
        <v>OK</v>
      </c>
      <c r="O152" s="41"/>
      <c r="P152" s="41"/>
      <c r="Q152" s="41"/>
      <c r="R152" s="41"/>
      <c r="S152" s="41"/>
      <c r="T152" s="41"/>
    </row>
    <row r="153" customFormat="false" ht="15" hidden="false" customHeight="true" outlineLevel="0" collapsed="false">
      <c r="A153" s="48"/>
      <c r="B153" s="49"/>
      <c r="C153" s="50" t="n">
        <v>150</v>
      </c>
      <c r="D153" s="56" t="s">
        <v>258</v>
      </c>
      <c r="E153" s="53" t="s">
        <v>39</v>
      </c>
      <c r="F153" s="53" t="s">
        <v>180</v>
      </c>
      <c r="G153" s="58" t="n">
        <v>13103</v>
      </c>
      <c r="H153" s="54" t="s">
        <v>181</v>
      </c>
      <c r="I153" s="52" t="n">
        <v>20</v>
      </c>
      <c r="J153" s="52" t="n">
        <v>30</v>
      </c>
      <c r="K153" s="55" t="n">
        <v>9</v>
      </c>
      <c r="L153" s="59"/>
      <c r="M153" s="38" t="n">
        <f aca="false">L153-(SUM(O153:T153))</f>
        <v>0</v>
      </c>
      <c r="N153" s="39" t="str">
        <f aca="false">IF(M153&lt;0,"ATENÇÃO","OK")</f>
        <v>OK</v>
      </c>
      <c r="O153" s="41"/>
      <c r="P153" s="41"/>
      <c r="Q153" s="41"/>
      <c r="R153" s="41"/>
      <c r="S153" s="41"/>
      <c r="T153" s="41"/>
    </row>
    <row r="154" customFormat="false" ht="15" hidden="false" customHeight="true" outlineLevel="0" collapsed="false">
      <c r="A154" s="48"/>
      <c r="B154" s="49"/>
      <c r="C154" s="50" t="n">
        <v>151</v>
      </c>
      <c r="D154" s="56" t="s">
        <v>259</v>
      </c>
      <c r="E154" s="53" t="s">
        <v>39</v>
      </c>
      <c r="F154" s="53" t="s">
        <v>180</v>
      </c>
      <c r="G154" s="58" t="n">
        <v>13103</v>
      </c>
      <c r="H154" s="54" t="s">
        <v>181</v>
      </c>
      <c r="I154" s="52" t="n">
        <v>20</v>
      </c>
      <c r="J154" s="52" t="n">
        <v>30</v>
      </c>
      <c r="K154" s="55" t="n">
        <v>5</v>
      </c>
      <c r="L154" s="59"/>
      <c r="M154" s="38" t="n">
        <f aca="false">L154-(SUM(O154:T154))</f>
        <v>0</v>
      </c>
      <c r="N154" s="39" t="str">
        <f aca="false">IF(M154&lt;0,"ATENÇÃO","OK")</f>
        <v>OK</v>
      </c>
      <c r="O154" s="41"/>
      <c r="P154" s="41"/>
      <c r="Q154" s="41"/>
      <c r="R154" s="41"/>
      <c r="S154" s="41"/>
      <c r="T154" s="41"/>
    </row>
    <row r="155" customFormat="false" ht="15" hidden="false" customHeight="true" outlineLevel="0" collapsed="false">
      <c r="A155" s="48"/>
      <c r="B155" s="49"/>
      <c r="C155" s="50" t="n">
        <v>152</v>
      </c>
      <c r="D155" s="51" t="s">
        <v>260</v>
      </c>
      <c r="E155" s="53" t="s">
        <v>129</v>
      </c>
      <c r="F155" s="53" t="s">
        <v>143</v>
      </c>
      <c r="G155" s="58" t="s">
        <v>261</v>
      </c>
      <c r="H155" s="54" t="s">
        <v>147</v>
      </c>
      <c r="I155" s="52" t="n">
        <v>20</v>
      </c>
      <c r="J155" s="52" t="n">
        <v>30</v>
      </c>
      <c r="K155" s="55" t="n">
        <v>22.5</v>
      </c>
      <c r="L155" s="59"/>
      <c r="M155" s="38" t="n">
        <f aca="false">L155-(SUM(O155:T155))</f>
        <v>0</v>
      </c>
      <c r="N155" s="39" t="str">
        <f aca="false">IF(M155&lt;0,"ATENÇÃO","OK")</f>
        <v>OK</v>
      </c>
      <c r="O155" s="41"/>
      <c r="P155" s="41"/>
      <c r="Q155" s="41"/>
      <c r="R155" s="41"/>
      <c r="S155" s="41"/>
      <c r="T155" s="41"/>
    </row>
    <row r="156" customFormat="false" ht="15" hidden="false" customHeight="true" outlineLevel="0" collapsed="false">
      <c r="A156" s="48"/>
      <c r="B156" s="49"/>
      <c r="C156" s="57" t="n">
        <v>153</v>
      </c>
      <c r="D156" s="51" t="s">
        <v>262</v>
      </c>
      <c r="E156" s="53" t="s">
        <v>129</v>
      </c>
      <c r="F156" s="53" t="s">
        <v>180</v>
      </c>
      <c r="G156" s="58" t="n">
        <v>13212</v>
      </c>
      <c r="H156" s="54" t="s">
        <v>49</v>
      </c>
      <c r="I156" s="52" t="n">
        <v>20</v>
      </c>
      <c r="J156" s="52" t="n">
        <v>30</v>
      </c>
      <c r="K156" s="55" t="n">
        <v>0.23</v>
      </c>
      <c r="L156" s="59"/>
      <c r="M156" s="38" t="n">
        <f aca="false">L156-(SUM(O156:T156))</f>
        <v>0</v>
      </c>
      <c r="N156" s="39" t="str">
        <f aca="false">IF(M156&lt;0,"ATENÇÃO","OK")</f>
        <v>OK</v>
      </c>
      <c r="O156" s="41"/>
      <c r="P156" s="41"/>
      <c r="Q156" s="41"/>
      <c r="R156" s="41"/>
      <c r="S156" s="41"/>
      <c r="T156" s="41"/>
    </row>
    <row r="157" customFormat="false" ht="15" hidden="false" customHeight="true" outlineLevel="0" collapsed="false">
      <c r="A157" s="48"/>
      <c r="B157" s="49"/>
      <c r="C157" s="50" t="n">
        <v>154</v>
      </c>
      <c r="D157" s="56" t="s">
        <v>263</v>
      </c>
      <c r="E157" s="53" t="s">
        <v>129</v>
      </c>
      <c r="F157" s="53" t="s">
        <v>180</v>
      </c>
      <c r="G157" s="58" t="n">
        <v>13212</v>
      </c>
      <c r="H157" s="54" t="s">
        <v>264</v>
      </c>
      <c r="I157" s="52" t="n">
        <v>20</v>
      </c>
      <c r="J157" s="52" t="n">
        <v>30</v>
      </c>
      <c r="K157" s="55" t="n">
        <v>148.25</v>
      </c>
      <c r="L157" s="59"/>
      <c r="M157" s="38" t="n">
        <f aca="false">L157-(SUM(O157:T157))</f>
        <v>0</v>
      </c>
      <c r="N157" s="39" t="str">
        <f aca="false">IF(M157&lt;0,"ATENÇÃO","OK")</f>
        <v>OK</v>
      </c>
      <c r="O157" s="41"/>
      <c r="P157" s="41"/>
      <c r="Q157" s="41"/>
      <c r="R157" s="41"/>
      <c r="S157" s="41"/>
      <c r="T157" s="41"/>
    </row>
    <row r="158" customFormat="false" ht="15" hidden="false" customHeight="true" outlineLevel="0" collapsed="false">
      <c r="A158" s="48"/>
      <c r="B158" s="49"/>
      <c r="C158" s="50" t="n">
        <v>155</v>
      </c>
      <c r="D158" s="56" t="s">
        <v>265</v>
      </c>
      <c r="E158" s="53" t="s">
        <v>129</v>
      </c>
      <c r="F158" s="53" t="s">
        <v>180</v>
      </c>
      <c r="G158" s="58" t="n">
        <v>13212</v>
      </c>
      <c r="H158" s="53" t="s">
        <v>266</v>
      </c>
      <c r="I158" s="52" t="n">
        <v>20</v>
      </c>
      <c r="J158" s="52" t="n">
        <v>30</v>
      </c>
      <c r="K158" s="55" t="n">
        <v>140</v>
      </c>
      <c r="L158" s="59"/>
      <c r="M158" s="38" t="n">
        <f aca="false">L158-(SUM(O158:T158))</f>
        <v>0</v>
      </c>
      <c r="N158" s="39" t="str">
        <f aca="false">IF(M158&lt;0,"ATENÇÃO","OK")</f>
        <v>OK</v>
      </c>
      <c r="O158" s="41"/>
      <c r="P158" s="41"/>
      <c r="Q158" s="41"/>
      <c r="R158" s="41"/>
      <c r="S158" s="41"/>
      <c r="T158" s="41"/>
    </row>
    <row r="159" customFormat="false" ht="15" hidden="false" customHeight="true" outlineLevel="0" collapsed="false">
      <c r="A159" s="48"/>
      <c r="B159" s="49"/>
      <c r="C159" s="50" t="n">
        <v>156</v>
      </c>
      <c r="D159" s="56" t="s">
        <v>267</v>
      </c>
      <c r="E159" s="53" t="s">
        <v>268</v>
      </c>
      <c r="F159" s="53" t="s">
        <v>269</v>
      </c>
      <c r="G159" s="58" t="s">
        <v>270</v>
      </c>
      <c r="H159" s="54" t="s">
        <v>49</v>
      </c>
      <c r="I159" s="52" t="n">
        <v>20</v>
      </c>
      <c r="J159" s="52" t="n">
        <v>30</v>
      </c>
      <c r="K159" s="55" t="n">
        <v>198</v>
      </c>
      <c r="L159" s="59"/>
      <c r="M159" s="38" t="n">
        <f aca="false">L159-(SUM(O159:T159))</f>
        <v>0</v>
      </c>
      <c r="N159" s="39" t="str">
        <f aca="false">IF(M159&lt;0,"ATENÇÃO","OK")</f>
        <v>OK</v>
      </c>
      <c r="O159" s="41"/>
      <c r="P159" s="41"/>
      <c r="Q159" s="41"/>
      <c r="R159" s="41"/>
      <c r="S159" s="41"/>
      <c r="T159" s="41"/>
    </row>
    <row r="160" customFormat="false" ht="15" hidden="false" customHeight="true" outlineLevel="0" collapsed="false">
      <c r="A160" s="48"/>
      <c r="B160" s="49"/>
      <c r="C160" s="50" t="n">
        <v>157</v>
      </c>
      <c r="D160" s="56" t="s">
        <v>271</v>
      </c>
      <c r="E160" s="53" t="s">
        <v>39</v>
      </c>
      <c r="F160" s="53" t="s">
        <v>272</v>
      </c>
      <c r="G160" s="58" t="s">
        <v>273</v>
      </c>
      <c r="H160" s="54" t="s">
        <v>49</v>
      </c>
      <c r="I160" s="52" t="n">
        <v>20</v>
      </c>
      <c r="J160" s="52" t="n">
        <v>30</v>
      </c>
      <c r="K160" s="55" t="n">
        <v>43.7</v>
      </c>
      <c r="L160" s="59"/>
      <c r="M160" s="38" t="n">
        <f aca="false">L160-(SUM(O160:T160))</f>
        <v>0</v>
      </c>
      <c r="N160" s="39" t="str">
        <f aca="false">IF(M160&lt;0,"ATENÇÃO","OK")</f>
        <v>OK</v>
      </c>
      <c r="O160" s="41"/>
      <c r="P160" s="41"/>
      <c r="Q160" s="41"/>
      <c r="R160" s="41"/>
      <c r="S160" s="41"/>
      <c r="T160" s="41"/>
    </row>
    <row r="161" customFormat="false" ht="15" hidden="false" customHeight="true" outlineLevel="0" collapsed="false">
      <c r="A161" s="48"/>
      <c r="B161" s="49"/>
      <c r="C161" s="57" t="n">
        <v>158</v>
      </c>
      <c r="D161" s="56" t="s">
        <v>274</v>
      </c>
      <c r="E161" s="53" t="s">
        <v>129</v>
      </c>
      <c r="F161" s="53" t="s">
        <v>275</v>
      </c>
      <c r="G161" s="58" t="s">
        <v>197</v>
      </c>
      <c r="H161" s="52" t="s">
        <v>276</v>
      </c>
      <c r="I161" s="52" t="n">
        <v>20</v>
      </c>
      <c r="J161" s="52" t="n">
        <v>30</v>
      </c>
      <c r="K161" s="55" t="n">
        <v>11</v>
      </c>
      <c r="L161" s="59"/>
      <c r="M161" s="38" t="n">
        <f aca="false">L161-(SUM(O161:T161))</f>
        <v>0</v>
      </c>
      <c r="N161" s="39" t="str">
        <f aca="false">IF(M161&lt;0,"ATENÇÃO","OK")</f>
        <v>OK</v>
      </c>
      <c r="O161" s="41"/>
      <c r="P161" s="41"/>
      <c r="Q161" s="41"/>
      <c r="R161" s="41"/>
      <c r="S161" s="41"/>
      <c r="T161" s="41"/>
    </row>
    <row r="162" customFormat="false" ht="15" hidden="false" customHeight="true" outlineLevel="0" collapsed="false">
      <c r="A162" s="48"/>
      <c r="B162" s="49"/>
      <c r="C162" s="50" t="n">
        <v>159</v>
      </c>
      <c r="D162" s="56" t="s">
        <v>277</v>
      </c>
      <c r="E162" s="53" t="s">
        <v>129</v>
      </c>
      <c r="F162" s="53" t="s">
        <v>275</v>
      </c>
      <c r="G162" s="58" t="s">
        <v>197</v>
      </c>
      <c r="H162" s="52" t="s">
        <v>276</v>
      </c>
      <c r="I162" s="52" t="n">
        <v>20</v>
      </c>
      <c r="J162" s="52" t="n">
        <v>30</v>
      </c>
      <c r="K162" s="55" t="n">
        <v>8.5</v>
      </c>
      <c r="L162" s="59"/>
      <c r="M162" s="38" t="n">
        <f aca="false">L162-(SUM(O162:T162))</f>
        <v>0</v>
      </c>
      <c r="N162" s="39" t="str">
        <f aca="false">IF(M162&lt;0,"ATENÇÃO","OK")</f>
        <v>OK</v>
      </c>
      <c r="O162" s="41"/>
      <c r="P162" s="41"/>
      <c r="Q162" s="41"/>
      <c r="R162" s="41"/>
      <c r="S162" s="41"/>
      <c r="T162" s="41"/>
    </row>
    <row r="163" customFormat="false" ht="15" hidden="false" customHeight="true" outlineLevel="0" collapsed="false">
      <c r="A163" s="48"/>
      <c r="B163" s="49"/>
      <c r="C163" s="50" t="n">
        <v>160</v>
      </c>
      <c r="D163" s="56" t="s">
        <v>278</v>
      </c>
      <c r="E163" s="53" t="s">
        <v>268</v>
      </c>
      <c r="F163" s="53" t="s">
        <v>279</v>
      </c>
      <c r="G163" s="58" t="s">
        <v>280</v>
      </c>
      <c r="H163" s="54" t="s">
        <v>181</v>
      </c>
      <c r="I163" s="52" t="n">
        <v>20</v>
      </c>
      <c r="J163" s="52" t="n">
        <v>30</v>
      </c>
      <c r="K163" s="55" t="n">
        <v>76</v>
      </c>
      <c r="L163" s="59"/>
      <c r="M163" s="38" t="n">
        <f aca="false">L163-(SUM(O163:T163))</f>
        <v>0</v>
      </c>
      <c r="N163" s="39" t="str">
        <f aca="false">IF(M163&lt;0,"ATENÇÃO","OK")</f>
        <v>OK</v>
      </c>
      <c r="O163" s="41"/>
      <c r="P163" s="41"/>
      <c r="Q163" s="41"/>
      <c r="R163" s="41"/>
      <c r="S163" s="41"/>
      <c r="T163" s="41"/>
    </row>
    <row r="164" customFormat="false" ht="15" hidden="false" customHeight="true" outlineLevel="0" collapsed="false">
      <c r="A164" s="48"/>
      <c r="B164" s="49"/>
      <c r="C164" s="50" t="n">
        <v>161</v>
      </c>
      <c r="D164" s="56" t="s">
        <v>281</v>
      </c>
      <c r="E164" s="53" t="s">
        <v>39</v>
      </c>
      <c r="F164" s="53" t="s">
        <v>282</v>
      </c>
      <c r="G164" s="58" t="s">
        <v>283</v>
      </c>
      <c r="H164" s="54" t="s">
        <v>42</v>
      </c>
      <c r="I164" s="52" t="n">
        <v>20</v>
      </c>
      <c r="J164" s="52" t="n">
        <v>30</v>
      </c>
      <c r="K164" s="55" t="n">
        <v>7.2</v>
      </c>
      <c r="L164" s="59" t="n">
        <v>25</v>
      </c>
      <c r="M164" s="38" t="n">
        <f aca="false">L164-(SUM(O164:T164))</f>
        <v>0</v>
      </c>
      <c r="N164" s="39" t="str">
        <f aca="false">IF(M164&lt;0,"ATENÇÃO","OK")</f>
        <v>OK</v>
      </c>
      <c r="O164" s="41"/>
      <c r="P164" s="41"/>
      <c r="Q164" s="41"/>
      <c r="R164" s="41"/>
      <c r="S164" s="41" t="n">
        <v>25</v>
      </c>
      <c r="T164" s="41"/>
    </row>
    <row r="165" customFormat="false" ht="15" hidden="false" customHeight="true" outlineLevel="0" collapsed="false">
      <c r="A165" s="48"/>
      <c r="B165" s="49"/>
      <c r="C165" s="50" t="n">
        <v>162</v>
      </c>
      <c r="D165" s="51" t="s">
        <v>284</v>
      </c>
      <c r="E165" s="53" t="s">
        <v>129</v>
      </c>
      <c r="F165" s="53" t="s">
        <v>143</v>
      </c>
      <c r="G165" s="58" t="n">
        <v>270014</v>
      </c>
      <c r="H165" s="60" t="s">
        <v>49</v>
      </c>
      <c r="I165" s="52" t="n">
        <v>20</v>
      </c>
      <c r="J165" s="52" t="n">
        <v>30</v>
      </c>
      <c r="K165" s="55" t="n">
        <v>0.12</v>
      </c>
      <c r="L165" s="59"/>
      <c r="M165" s="38" t="n">
        <f aca="false">L165-(SUM(O165:T165))</f>
        <v>0</v>
      </c>
      <c r="N165" s="39" t="str">
        <f aca="false">IF(M165&lt;0,"ATENÇÃO","OK")</f>
        <v>OK</v>
      </c>
      <c r="O165" s="41"/>
      <c r="P165" s="41"/>
      <c r="Q165" s="41"/>
      <c r="R165" s="41"/>
      <c r="S165" s="41"/>
      <c r="T165" s="41"/>
    </row>
    <row r="166" customFormat="false" ht="15" hidden="false" customHeight="true" outlineLevel="0" collapsed="false">
      <c r="A166" s="48"/>
      <c r="B166" s="49"/>
      <c r="C166" s="57" t="n">
        <v>163</v>
      </c>
      <c r="D166" s="51" t="s">
        <v>285</v>
      </c>
      <c r="E166" s="53" t="s">
        <v>129</v>
      </c>
      <c r="F166" s="53" t="s">
        <v>143</v>
      </c>
      <c r="G166" s="58" t="n">
        <v>270014</v>
      </c>
      <c r="H166" s="52" t="s">
        <v>147</v>
      </c>
      <c r="I166" s="52" t="n">
        <v>20</v>
      </c>
      <c r="J166" s="52" t="n">
        <v>30</v>
      </c>
      <c r="K166" s="55" t="n">
        <v>7.8</v>
      </c>
      <c r="L166" s="59"/>
      <c r="M166" s="38" t="n">
        <f aca="false">L166-(SUM(O166:T166))</f>
        <v>0</v>
      </c>
      <c r="N166" s="39" t="str">
        <f aca="false">IF(M166&lt;0,"ATENÇÃO","OK")</f>
        <v>OK</v>
      </c>
      <c r="O166" s="41"/>
      <c r="P166" s="41"/>
      <c r="Q166" s="41"/>
      <c r="R166" s="41"/>
      <c r="S166" s="41"/>
      <c r="T166" s="41"/>
    </row>
    <row r="167" customFormat="false" ht="15" hidden="false" customHeight="true" outlineLevel="0" collapsed="false">
      <c r="A167" s="48"/>
      <c r="B167" s="49"/>
      <c r="C167" s="50" t="n">
        <v>164</v>
      </c>
      <c r="D167" s="56" t="s">
        <v>286</v>
      </c>
      <c r="E167" s="53" t="s">
        <v>39</v>
      </c>
      <c r="F167" s="53" t="s">
        <v>275</v>
      </c>
      <c r="G167" s="58" t="n">
        <v>106362</v>
      </c>
      <c r="H167" s="53" t="s">
        <v>42</v>
      </c>
      <c r="I167" s="52" t="n">
        <v>20</v>
      </c>
      <c r="J167" s="52" t="n">
        <v>30</v>
      </c>
      <c r="K167" s="55" t="n">
        <v>8.5</v>
      </c>
      <c r="L167" s="59"/>
      <c r="M167" s="38" t="n">
        <f aca="false">L167-(SUM(O167:T167))</f>
        <v>0</v>
      </c>
      <c r="N167" s="39" t="str">
        <f aca="false">IF(M167&lt;0,"ATENÇÃO","OK")</f>
        <v>OK</v>
      </c>
      <c r="O167" s="41"/>
      <c r="P167" s="41"/>
      <c r="Q167" s="41"/>
      <c r="R167" s="41"/>
      <c r="S167" s="41"/>
      <c r="T167" s="41"/>
    </row>
    <row r="168" customFormat="false" ht="15" hidden="false" customHeight="true" outlineLevel="0" collapsed="false">
      <c r="A168" s="48"/>
      <c r="B168" s="49"/>
      <c r="C168" s="50" t="n">
        <v>165</v>
      </c>
      <c r="D168" s="56" t="s">
        <v>287</v>
      </c>
      <c r="E168" s="53" t="s">
        <v>39</v>
      </c>
      <c r="F168" s="53" t="s">
        <v>180</v>
      </c>
      <c r="G168" s="58" t="n">
        <v>1327</v>
      </c>
      <c r="H168" s="54" t="s">
        <v>181</v>
      </c>
      <c r="I168" s="52" t="n">
        <v>20</v>
      </c>
      <c r="J168" s="52" t="n">
        <v>30</v>
      </c>
      <c r="K168" s="55" t="n">
        <v>37</v>
      </c>
      <c r="L168" s="59"/>
      <c r="M168" s="38" t="n">
        <f aca="false">L168-(SUM(O168:T168))</f>
        <v>0</v>
      </c>
      <c r="N168" s="39" t="str">
        <f aca="false">IF(M168&lt;0,"ATENÇÃO","OK")</f>
        <v>OK</v>
      </c>
      <c r="O168" s="41"/>
      <c r="P168" s="41"/>
      <c r="Q168" s="41"/>
      <c r="R168" s="41"/>
      <c r="S168" s="41"/>
      <c r="T168" s="41"/>
    </row>
    <row r="169" customFormat="false" ht="15" hidden="false" customHeight="true" outlineLevel="0" collapsed="false">
      <c r="A169" s="48"/>
      <c r="B169" s="49"/>
      <c r="C169" s="50" t="n">
        <v>166</v>
      </c>
      <c r="D169" s="51" t="s">
        <v>288</v>
      </c>
      <c r="E169" s="52" t="s">
        <v>39</v>
      </c>
      <c r="F169" s="52" t="s">
        <v>180</v>
      </c>
      <c r="G169" s="53" t="n">
        <v>1325</v>
      </c>
      <c r="H169" s="52" t="s">
        <v>181</v>
      </c>
      <c r="I169" s="52" t="n">
        <v>20</v>
      </c>
      <c r="J169" s="52" t="n">
        <v>30</v>
      </c>
      <c r="K169" s="55" t="n">
        <v>17</v>
      </c>
      <c r="L169" s="59"/>
      <c r="M169" s="38" t="n">
        <f aca="false">L169-(SUM(O169:T169))</f>
        <v>0</v>
      </c>
      <c r="N169" s="39" t="str">
        <f aca="false">IF(M169&lt;0,"ATENÇÃO","OK")</f>
        <v>OK</v>
      </c>
      <c r="O169" s="41"/>
      <c r="P169" s="41"/>
      <c r="Q169" s="41"/>
      <c r="R169" s="41"/>
      <c r="S169" s="41"/>
      <c r="T169" s="41"/>
    </row>
    <row r="170" customFormat="false" ht="15" hidden="false" customHeight="true" outlineLevel="0" collapsed="false">
      <c r="A170" s="48"/>
      <c r="B170" s="49"/>
      <c r="C170" s="50" t="n">
        <v>167</v>
      </c>
      <c r="D170" s="51" t="s">
        <v>289</v>
      </c>
      <c r="E170" s="52" t="s">
        <v>39</v>
      </c>
      <c r="F170" s="52" t="s">
        <v>180</v>
      </c>
      <c r="G170" s="53" t="n">
        <v>1325</v>
      </c>
      <c r="H170" s="52" t="s">
        <v>181</v>
      </c>
      <c r="I170" s="52" t="n">
        <v>20</v>
      </c>
      <c r="J170" s="52" t="n">
        <v>30</v>
      </c>
      <c r="K170" s="55" t="n">
        <v>17</v>
      </c>
      <c r="L170" s="59"/>
      <c r="M170" s="38" t="n">
        <f aca="false">L170-(SUM(O170:T170))</f>
        <v>0</v>
      </c>
      <c r="N170" s="39" t="str">
        <f aca="false">IF(M170&lt;0,"ATENÇÃO","OK")</f>
        <v>OK</v>
      </c>
      <c r="O170" s="41"/>
      <c r="P170" s="41"/>
      <c r="Q170" s="41"/>
      <c r="R170" s="41"/>
      <c r="S170" s="41"/>
      <c r="T170" s="41"/>
    </row>
    <row r="171" customFormat="false" ht="15" hidden="false" customHeight="true" outlineLevel="0" collapsed="false">
      <c r="A171" s="48"/>
      <c r="B171" s="49"/>
      <c r="C171" s="57" t="n">
        <v>168</v>
      </c>
      <c r="D171" s="56" t="s">
        <v>290</v>
      </c>
      <c r="E171" s="52" t="s">
        <v>39</v>
      </c>
      <c r="F171" s="52" t="s">
        <v>180</v>
      </c>
      <c r="G171" s="53" t="n">
        <v>1325</v>
      </c>
      <c r="H171" s="52" t="s">
        <v>181</v>
      </c>
      <c r="I171" s="52" t="n">
        <v>20</v>
      </c>
      <c r="J171" s="52" t="n">
        <v>30</v>
      </c>
      <c r="K171" s="55" t="n">
        <v>39</v>
      </c>
      <c r="L171" s="59"/>
      <c r="M171" s="38" t="n">
        <f aca="false">L171-(SUM(O171:T171))</f>
        <v>0</v>
      </c>
      <c r="N171" s="39" t="str">
        <f aca="false">IF(M171&lt;0,"ATENÇÃO","OK")</f>
        <v>OK</v>
      </c>
      <c r="O171" s="41"/>
      <c r="P171" s="41"/>
      <c r="Q171" s="41"/>
      <c r="R171" s="41"/>
      <c r="S171" s="41"/>
      <c r="T171" s="41"/>
    </row>
    <row r="172" customFormat="false" ht="15" hidden="false" customHeight="true" outlineLevel="0" collapsed="false">
      <c r="A172" s="48"/>
      <c r="B172" s="49"/>
      <c r="C172" s="50" t="n">
        <v>169</v>
      </c>
      <c r="D172" s="56" t="s">
        <v>291</v>
      </c>
      <c r="E172" s="52" t="s">
        <v>39</v>
      </c>
      <c r="F172" s="52" t="s">
        <v>292</v>
      </c>
      <c r="G172" s="53" t="s">
        <v>293</v>
      </c>
      <c r="H172" s="52" t="s">
        <v>42</v>
      </c>
      <c r="I172" s="52" t="n">
        <v>20</v>
      </c>
      <c r="J172" s="52" t="n">
        <v>30</v>
      </c>
      <c r="K172" s="55" t="n">
        <v>53</v>
      </c>
      <c r="L172" s="59"/>
      <c r="M172" s="38" t="n">
        <f aca="false">L172-(SUM(O172:T172))</f>
        <v>0</v>
      </c>
      <c r="N172" s="39" t="str">
        <f aca="false">IF(M172&lt;0,"ATENÇÃO","OK")</f>
        <v>OK</v>
      </c>
      <c r="O172" s="41"/>
      <c r="P172" s="41"/>
      <c r="Q172" s="41"/>
      <c r="R172" s="41"/>
      <c r="S172" s="41"/>
      <c r="T172" s="41"/>
    </row>
    <row r="173" customFormat="false" ht="15" hidden="false" customHeight="true" outlineLevel="0" collapsed="false">
      <c r="A173" s="48"/>
      <c r="B173" s="49"/>
      <c r="C173" s="50" t="n">
        <v>170</v>
      </c>
      <c r="D173" s="51" t="s">
        <v>294</v>
      </c>
      <c r="E173" s="52" t="s">
        <v>39</v>
      </c>
      <c r="F173" s="52" t="s">
        <v>180</v>
      </c>
      <c r="G173" s="53" t="n">
        <v>13218</v>
      </c>
      <c r="H173" s="52" t="s">
        <v>181</v>
      </c>
      <c r="I173" s="52" t="n">
        <v>20</v>
      </c>
      <c r="J173" s="52" t="n">
        <v>30</v>
      </c>
      <c r="K173" s="55" t="n">
        <v>2.9</v>
      </c>
      <c r="L173" s="59"/>
      <c r="M173" s="38" t="n">
        <f aca="false">L173-(SUM(O173:T173))</f>
        <v>0</v>
      </c>
      <c r="N173" s="39" t="str">
        <f aca="false">IF(M173&lt;0,"ATENÇÃO","OK")</f>
        <v>OK</v>
      </c>
      <c r="O173" s="41"/>
      <c r="P173" s="41"/>
      <c r="Q173" s="41"/>
      <c r="R173" s="41"/>
      <c r="S173" s="41"/>
      <c r="T173" s="41"/>
    </row>
    <row r="174" customFormat="false" ht="15" hidden="false" customHeight="true" outlineLevel="0" collapsed="false">
      <c r="A174" s="48"/>
      <c r="B174" s="49"/>
      <c r="C174" s="50" t="n">
        <v>171</v>
      </c>
      <c r="D174" s="51" t="s">
        <v>295</v>
      </c>
      <c r="E174" s="52" t="s">
        <v>39</v>
      </c>
      <c r="F174" s="52" t="s">
        <v>180</v>
      </c>
      <c r="G174" s="53" t="n">
        <v>13218</v>
      </c>
      <c r="H174" s="52" t="s">
        <v>181</v>
      </c>
      <c r="I174" s="52" t="n">
        <v>20</v>
      </c>
      <c r="J174" s="52" t="n">
        <v>30</v>
      </c>
      <c r="K174" s="55" t="n">
        <v>2.8</v>
      </c>
      <c r="L174" s="59"/>
      <c r="M174" s="38" t="n">
        <f aca="false">L174-(SUM(O174:T174))</f>
        <v>0</v>
      </c>
      <c r="N174" s="39" t="str">
        <f aca="false">IF(M174&lt;0,"ATENÇÃO","OK")</f>
        <v>OK</v>
      </c>
      <c r="O174" s="41"/>
      <c r="P174" s="41"/>
      <c r="Q174" s="41"/>
      <c r="R174" s="41"/>
      <c r="S174" s="41"/>
      <c r="T174" s="41"/>
    </row>
    <row r="175" customFormat="false" ht="15" hidden="false" customHeight="true" outlineLevel="0" collapsed="false">
      <c r="A175" s="48"/>
      <c r="B175" s="49"/>
      <c r="C175" s="50" t="n">
        <v>172</v>
      </c>
      <c r="D175" s="51" t="s">
        <v>296</v>
      </c>
      <c r="E175" s="52" t="s">
        <v>39</v>
      </c>
      <c r="F175" s="52" t="s">
        <v>180</v>
      </c>
      <c r="G175" s="53" t="n">
        <v>13218</v>
      </c>
      <c r="H175" s="52" t="s">
        <v>181</v>
      </c>
      <c r="I175" s="52" t="n">
        <v>20</v>
      </c>
      <c r="J175" s="52" t="n">
        <v>30</v>
      </c>
      <c r="K175" s="55" t="n">
        <v>2.9</v>
      </c>
      <c r="L175" s="59"/>
      <c r="M175" s="38" t="n">
        <f aca="false">L175-(SUM(O175:T175))</f>
        <v>0</v>
      </c>
      <c r="N175" s="39" t="str">
        <f aca="false">IF(M175&lt;0,"ATENÇÃO","OK")</f>
        <v>OK</v>
      </c>
      <c r="O175" s="41"/>
      <c r="P175" s="41"/>
      <c r="Q175" s="41"/>
      <c r="R175" s="41"/>
      <c r="S175" s="41"/>
      <c r="T175" s="41"/>
    </row>
    <row r="176" customFormat="false" ht="15" hidden="false" customHeight="true" outlineLevel="0" collapsed="false">
      <c r="A176" s="48"/>
      <c r="B176" s="49"/>
      <c r="C176" s="57" t="n">
        <v>173</v>
      </c>
      <c r="D176" s="51" t="s">
        <v>297</v>
      </c>
      <c r="E176" s="53" t="s">
        <v>39</v>
      </c>
      <c r="F176" s="53" t="s">
        <v>180</v>
      </c>
      <c r="G176" s="53" t="n">
        <v>13219</v>
      </c>
      <c r="H176" s="53" t="s">
        <v>49</v>
      </c>
      <c r="I176" s="52" t="n">
        <v>20</v>
      </c>
      <c r="J176" s="52" t="n">
        <v>30</v>
      </c>
      <c r="K176" s="55" t="n">
        <v>4.8</v>
      </c>
      <c r="L176" s="59"/>
      <c r="M176" s="38" t="n">
        <f aca="false">L176-(SUM(O176:T176))</f>
        <v>0</v>
      </c>
      <c r="N176" s="39" t="str">
        <f aca="false">IF(M176&lt;0,"ATENÇÃO","OK")</f>
        <v>OK</v>
      </c>
      <c r="O176" s="41"/>
      <c r="P176" s="41"/>
      <c r="Q176" s="41"/>
      <c r="R176" s="41"/>
      <c r="S176" s="41"/>
      <c r="T176" s="41"/>
    </row>
    <row r="177" customFormat="false" ht="15" hidden="false" customHeight="true" outlineLevel="0" collapsed="false">
      <c r="A177" s="48"/>
      <c r="B177" s="49"/>
      <c r="C177" s="50" t="n">
        <v>174</v>
      </c>
      <c r="D177" s="51" t="s">
        <v>298</v>
      </c>
      <c r="E177" s="53" t="s">
        <v>39</v>
      </c>
      <c r="F177" s="53" t="s">
        <v>180</v>
      </c>
      <c r="G177" s="53" t="n">
        <v>13218</v>
      </c>
      <c r="H177" s="60" t="s">
        <v>49</v>
      </c>
      <c r="I177" s="52" t="n">
        <v>20</v>
      </c>
      <c r="J177" s="52" t="n">
        <v>30</v>
      </c>
      <c r="K177" s="55" t="n">
        <v>3</v>
      </c>
      <c r="L177" s="59"/>
      <c r="M177" s="38" t="n">
        <f aca="false">L177-(SUM(O177:T177))</f>
        <v>0</v>
      </c>
      <c r="N177" s="39" t="str">
        <f aca="false">IF(M177&lt;0,"ATENÇÃO","OK")</f>
        <v>OK</v>
      </c>
      <c r="O177" s="41"/>
      <c r="P177" s="41"/>
      <c r="Q177" s="41"/>
      <c r="R177" s="41"/>
      <c r="S177" s="41"/>
      <c r="T177" s="41"/>
    </row>
    <row r="178" customFormat="false" ht="15" hidden="false" customHeight="true" outlineLevel="0" collapsed="false">
      <c r="A178" s="48"/>
      <c r="B178" s="49"/>
      <c r="C178" s="50" t="n">
        <v>175</v>
      </c>
      <c r="D178" s="56" t="s">
        <v>299</v>
      </c>
      <c r="E178" s="53" t="s">
        <v>39</v>
      </c>
      <c r="F178" s="53" t="s">
        <v>300</v>
      </c>
      <c r="G178" s="53" t="n">
        <v>121</v>
      </c>
      <c r="H178" s="54" t="s">
        <v>42</v>
      </c>
      <c r="I178" s="52" t="n">
        <v>20</v>
      </c>
      <c r="J178" s="52" t="n">
        <v>30</v>
      </c>
      <c r="K178" s="55" t="n">
        <v>4.9</v>
      </c>
      <c r="L178" s="59"/>
      <c r="M178" s="38" t="n">
        <f aca="false">L178-(SUM(O178:T178))</f>
        <v>0</v>
      </c>
      <c r="N178" s="39" t="str">
        <f aca="false">IF(M178&lt;0,"ATENÇÃO","OK")</f>
        <v>OK</v>
      </c>
      <c r="O178" s="41"/>
      <c r="P178" s="41"/>
      <c r="Q178" s="41"/>
      <c r="R178" s="41"/>
      <c r="S178" s="41"/>
      <c r="T178" s="41"/>
    </row>
    <row r="179" customFormat="false" ht="15" hidden="false" customHeight="true" outlineLevel="0" collapsed="false">
      <c r="A179" s="48"/>
      <c r="B179" s="49"/>
      <c r="C179" s="50" t="n">
        <v>176</v>
      </c>
      <c r="D179" s="51" t="s">
        <v>301</v>
      </c>
      <c r="E179" s="53" t="s">
        <v>39</v>
      </c>
      <c r="F179" s="53" t="s">
        <v>180</v>
      </c>
      <c r="G179" s="53" t="n">
        <v>13101</v>
      </c>
      <c r="H179" s="52" t="s">
        <v>49</v>
      </c>
      <c r="I179" s="52" t="n">
        <v>20</v>
      </c>
      <c r="J179" s="52" t="n">
        <v>30</v>
      </c>
      <c r="K179" s="55" t="n">
        <v>3.4</v>
      </c>
      <c r="L179" s="59"/>
      <c r="M179" s="38" t="n">
        <f aca="false">L179-(SUM(O179:T179))</f>
        <v>0</v>
      </c>
      <c r="N179" s="39" t="str">
        <f aca="false">IF(M179&lt;0,"ATENÇÃO","OK")</f>
        <v>OK</v>
      </c>
      <c r="O179" s="41"/>
      <c r="P179" s="41"/>
      <c r="Q179" s="41"/>
      <c r="R179" s="41"/>
      <c r="S179" s="41"/>
      <c r="T179" s="41"/>
    </row>
    <row r="180" customFormat="false" ht="15" hidden="false" customHeight="true" outlineLevel="0" collapsed="false">
      <c r="A180" s="48"/>
      <c r="B180" s="49"/>
      <c r="C180" s="50" t="n">
        <v>177</v>
      </c>
      <c r="D180" s="51" t="s">
        <v>302</v>
      </c>
      <c r="E180" s="53" t="s">
        <v>39</v>
      </c>
      <c r="F180" s="53" t="s">
        <v>180</v>
      </c>
      <c r="G180" s="53" t="n">
        <v>13101</v>
      </c>
      <c r="H180" s="52" t="s">
        <v>181</v>
      </c>
      <c r="I180" s="52" t="n">
        <v>20</v>
      </c>
      <c r="J180" s="52" t="n">
        <v>30</v>
      </c>
      <c r="K180" s="55" t="n">
        <v>3.63</v>
      </c>
      <c r="L180" s="59"/>
      <c r="M180" s="38" t="n">
        <f aca="false">L180-(SUM(O180:T180))</f>
        <v>0</v>
      </c>
      <c r="N180" s="39" t="str">
        <f aca="false">IF(M180&lt;0,"ATENÇÃO","OK")</f>
        <v>OK</v>
      </c>
      <c r="O180" s="41"/>
      <c r="P180" s="41"/>
      <c r="Q180" s="41"/>
      <c r="R180" s="41"/>
      <c r="S180" s="41"/>
      <c r="T180" s="41"/>
    </row>
    <row r="181" customFormat="false" ht="15" hidden="false" customHeight="true" outlineLevel="0" collapsed="false">
      <c r="A181" s="48"/>
      <c r="B181" s="49"/>
      <c r="C181" s="57" t="n">
        <v>178</v>
      </c>
      <c r="D181" s="51" t="s">
        <v>303</v>
      </c>
      <c r="E181" s="53" t="s">
        <v>39</v>
      </c>
      <c r="F181" s="53" t="s">
        <v>180</v>
      </c>
      <c r="G181" s="53" t="n">
        <v>13101</v>
      </c>
      <c r="H181" s="52" t="s">
        <v>181</v>
      </c>
      <c r="I181" s="52" t="n">
        <v>20</v>
      </c>
      <c r="J181" s="52" t="n">
        <v>30</v>
      </c>
      <c r="K181" s="55" t="n">
        <v>3.2</v>
      </c>
      <c r="L181" s="59"/>
      <c r="M181" s="38" t="n">
        <f aca="false">L181-(SUM(O181:T181))</f>
        <v>0</v>
      </c>
      <c r="N181" s="39" t="str">
        <f aca="false">IF(M181&lt;0,"ATENÇÃO","OK")</f>
        <v>OK</v>
      </c>
      <c r="O181" s="41"/>
      <c r="P181" s="41"/>
      <c r="Q181" s="41"/>
      <c r="R181" s="41"/>
      <c r="S181" s="41"/>
      <c r="T181" s="41"/>
    </row>
    <row r="182" customFormat="false" ht="15" hidden="false" customHeight="true" outlineLevel="0" collapsed="false">
      <c r="A182" s="48"/>
      <c r="B182" s="49"/>
      <c r="C182" s="50" t="n">
        <v>179</v>
      </c>
      <c r="D182" s="51" t="s">
        <v>304</v>
      </c>
      <c r="E182" s="53" t="s">
        <v>39</v>
      </c>
      <c r="F182" s="53" t="s">
        <v>180</v>
      </c>
      <c r="G182" s="53" t="n">
        <v>13101</v>
      </c>
      <c r="H182" s="52" t="s">
        <v>181</v>
      </c>
      <c r="I182" s="52" t="n">
        <v>20</v>
      </c>
      <c r="J182" s="52" t="n">
        <v>30</v>
      </c>
      <c r="K182" s="55" t="n">
        <v>3.15</v>
      </c>
      <c r="L182" s="59"/>
      <c r="M182" s="38" t="n">
        <f aca="false">L182-(SUM(O182:T182))</f>
        <v>0</v>
      </c>
      <c r="N182" s="39" t="str">
        <f aca="false">IF(M182&lt;0,"ATENÇÃO","OK")</f>
        <v>OK</v>
      </c>
      <c r="O182" s="41"/>
      <c r="P182" s="41"/>
      <c r="Q182" s="41"/>
      <c r="R182" s="41"/>
      <c r="S182" s="41"/>
      <c r="T182" s="41"/>
    </row>
    <row r="183" customFormat="false" ht="15" hidden="false" customHeight="true" outlineLevel="0" collapsed="false">
      <c r="A183" s="48"/>
      <c r="B183" s="49"/>
      <c r="C183" s="50" t="n">
        <v>180</v>
      </c>
      <c r="D183" s="61" t="s">
        <v>305</v>
      </c>
      <c r="E183" s="53" t="s">
        <v>39</v>
      </c>
      <c r="F183" s="53" t="s">
        <v>180</v>
      </c>
      <c r="G183" s="53" t="n">
        <v>1398</v>
      </c>
      <c r="H183" s="52" t="s">
        <v>49</v>
      </c>
      <c r="I183" s="52" t="n">
        <v>20</v>
      </c>
      <c r="J183" s="52" t="n">
        <v>30</v>
      </c>
      <c r="K183" s="55" t="n">
        <v>4.64</v>
      </c>
      <c r="L183" s="59"/>
      <c r="M183" s="38" t="n">
        <f aca="false">L183-(SUM(O183:T183))</f>
        <v>0</v>
      </c>
      <c r="N183" s="39" t="str">
        <f aca="false">IF(M183&lt;0,"ATENÇÃO","OK")</f>
        <v>OK</v>
      </c>
      <c r="O183" s="41"/>
      <c r="P183" s="41"/>
      <c r="Q183" s="41"/>
      <c r="R183" s="41"/>
      <c r="S183" s="41"/>
      <c r="T183" s="41"/>
    </row>
    <row r="184" customFormat="false" ht="15" hidden="false" customHeight="true" outlineLevel="0" collapsed="false">
      <c r="A184" s="48"/>
      <c r="B184" s="49"/>
      <c r="C184" s="50" t="n">
        <v>181</v>
      </c>
      <c r="D184" s="61" t="s">
        <v>306</v>
      </c>
      <c r="E184" s="53" t="s">
        <v>39</v>
      </c>
      <c r="F184" s="53" t="s">
        <v>180</v>
      </c>
      <c r="G184" s="53" t="n">
        <v>1398</v>
      </c>
      <c r="H184" s="52" t="s">
        <v>49</v>
      </c>
      <c r="I184" s="52" t="n">
        <v>20</v>
      </c>
      <c r="J184" s="52" t="n">
        <v>30</v>
      </c>
      <c r="K184" s="55" t="n">
        <v>4.49</v>
      </c>
      <c r="L184" s="59"/>
      <c r="M184" s="38" t="n">
        <f aca="false">L184-(SUM(O184:T184))</f>
        <v>0</v>
      </c>
      <c r="N184" s="39" t="str">
        <f aca="false">IF(M184&lt;0,"ATENÇÃO","OK")</f>
        <v>OK</v>
      </c>
      <c r="O184" s="41"/>
      <c r="P184" s="41"/>
      <c r="Q184" s="41"/>
      <c r="R184" s="41"/>
      <c r="S184" s="41"/>
      <c r="T184" s="41"/>
    </row>
    <row r="185" customFormat="false" ht="15" hidden="false" customHeight="true" outlineLevel="0" collapsed="false">
      <c r="A185" s="48"/>
      <c r="B185" s="49"/>
      <c r="C185" s="50" t="n">
        <v>182</v>
      </c>
      <c r="D185" s="51" t="s">
        <v>307</v>
      </c>
      <c r="E185" s="53" t="s">
        <v>39</v>
      </c>
      <c r="F185" s="53" t="s">
        <v>180</v>
      </c>
      <c r="G185" s="53" t="n">
        <v>1393</v>
      </c>
      <c r="H185" s="52" t="s">
        <v>49</v>
      </c>
      <c r="I185" s="52" t="n">
        <v>20</v>
      </c>
      <c r="J185" s="52" t="n">
        <v>30</v>
      </c>
      <c r="K185" s="55" t="n">
        <v>2.9</v>
      </c>
      <c r="L185" s="59"/>
      <c r="M185" s="38" t="n">
        <f aca="false">L185-(SUM(O185:T185))</f>
        <v>0</v>
      </c>
      <c r="N185" s="39" t="str">
        <f aca="false">IF(M185&lt;0,"ATENÇÃO","OK")</f>
        <v>OK</v>
      </c>
      <c r="O185" s="41"/>
      <c r="P185" s="41"/>
      <c r="Q185" s="41"/>
      <c r="R185" s="41"/>
      <c r="S185" s="41"/>
      <c r="T185" s="41"/>
    </row>
    <row r="186" customFormat="false" ht="15" hidden="false" customHeight="true" outlineLevel="0" collapsed="false">
      <c r="A186" s="48"/>
      <c r="B186" s="49"/>
      <c r="C186" s="57" t="n">
        <v>183</v>
      </c>
      <c r="D186" s="51" t="s">
        <v>308</v>
      </c>
      <c r="E186" s="53" t="s">
        <v>39</v>
      </c>
      <c r="F186" s="53" t="s">
        <v>130</v>
      </c>
      <c r="G186" s="62" t="n">
        <v>43558</v>
      </c>
      <c r="H186" s="52" t="s">
        <v>49</v>
      </c>
      <c r="I186" s="52" t="n">
        <v>20</v>
      </c>
      <c r="J186" s="52" t="n">
        <v>30</v>
      </c>
      <c r="K186" s="55" t="n">
        <v>3.5</v>
      </c>
      <c r="L186" s="59"/>
      <c r="M186" s="38" t="n">
        <f aca="false">L186-(SUM(O186:T186))</f>
        <v>0</v>
      </c>
      <c r="N186" s="39" t="str">
        <f aca="false">IF(M186&lt;0,"ATENÇÃO","OK")</f>
        <v>OK</v>
      </c>
      <c r="O186" s="41"/>
      <c r="P186" s="41"/>
      <c r="Q186" s="41"/>
      <c r="R186" s="41"/>
      <c r="S186" s="41"/>
      <c r="T186" s="41"/>
    </row>
    <row r="187" customFormat="false" ht="15" hidden="false" customHeight="true" outlineLevel="0" collapsed="false">
      <c r="A187" s="48"/>
      <c r="B187" s="49"/>
      <c r="C187" s="50" t="n">
        <v>184</v>
      </c>
      <c r="D187" s="51" t="s">
        <v>309</v>
      </c>
      <c r="E187" s="53" t="s">
        <v>39</v>
      </c>
      <c r="F187" s="53" t="s">
        <v>130</v>
      </c>
      <c r="G187" s="62" t="n">
        <v>43558</v>
      </c>
      <c r="H187" s="52" t="s">
        <v>49</v>
      </c>
      <c r="I187" s="52" t="n">
        <v>20</v>
      </c>
      <c r="J187" s="52" t="n">
        <v>30</v>
      </c>
      <c r="K187" s="55" t="n">
        <v>3.5</v>
      </c>
      <c r="L187" s="59" t="n">
        <v>20</v>
      </c>
      <c r="M187" s="38" t="n">
        <f aca="false">L187-(SUM(O187:T187))</f>
        <v>10</v>
      </c>
      <c r="N187" s="39" t="str">
        <f aca="false">IF(M187&lt;0,"ATENÇÃO","OK")</f>
        <v>OK</v>
      </c>
      <c r="O187" s="41"/>
      <c r="P187" s="41"/>
      <c r="Q187" s="41"/>
      <c r="R187" s="41"/>
      <c r="S187" s="41"/>
      <c r="T187" s="41" t="n">
        <v>10</v>
      </c>
    </row>
    <row r="188" customFormat="false" ht="15" hidden="false" customHeight="true" outlineLevel="0" collapsed="false">
      <c r="A188" s="48"/>
      <c r="B188" s="49"/>
      <c r="C188" s="50" t="n">
        <v>185</v>
      </c>
      <c r="D188" s="61" t="s">
        <v>310</v>
      </c>
      <c r="E188" s="53" t="s">
        <v>39</v>
      </c>
      <c r="F188" s="53" t="s">
        <v>180</v>
      </c>
      <c r="G188" s="53" t="n">
        <v>1304</v>
      </c>
      <c r="H188" s="52" t="s">
        <v>49</v>
      </c>
      <c r="I188" s="52" t="n">
        <v>20</v>
      </c>
      <c r="J188" s="52" t="n">
        <v>30</v>
      </c>
      <c r="K188" s="55" t="n">
        <v>20</v>
      </c>
      <c r="L188" s="59"/>
      <c r="M188" s="38" t="n">
        <f aca="false">L188-(SUM(O188:T188))</f>
        <v>0</v>
      </c>
      <c r="N188" s="39" t="str">
        <f aca="false">IF(M188&lt;0,"ATENÇÃO","OK")</f>
        <v>OK</v>
      </c>
      <c r="O188" s="41"/>
      <c r="P188" s="41"/>
      <c r="Q188" s="41"/>
      <c r="R188" s="41"/>
      <c r="S188" s="41"/>
      <c r="T188" s="41"/>
    </row>
    <row r="189" customFormat="false" ht="15" hidden="false" customHeight="true" outlineLevel="0" collapsed="false">
      <c r="A189" s="48"/>
      <c r="B189" s="49"/>
      <c r="C189" s="50" t="n">
        <v>186</v>
      </c>
      <c r="D189" s="51" t="s">
        <v>311</v>
      </c>
      <c r="E189" s="53" t="s">
        <v>39</v>
      </c>
      <c r="F189" s="53" t="s">
        <v>180</v>
      </c>
      <c r="G189" s="53" t="n">
        <v>1313</v>
      </c>
      <c r="H189" s="52" t="s">
        <v>181</v>
      </c>
      <c r="I189" s="52" t="n">
        <v>20</v>
      </c>
      <c r="J189" s="52" t="n">
        <v>30</v>
      </c>
      <c r="K189" s="55" t="n">
        <v>21</v>
      </c>
      <c r="L189" s="59"/>
      <c r="M189" s="38" t="n">
        <f aca="false">L189-(SUM(O189:T189))</f>
        <v>0</v>
      </c>
      <c r="N189" s="39" t="str">
        <f aca="false">IF(M189&lt;0,"ATENÇÃO","OK")</f>
        <v>OK</v>
      </c>
      <c r="O189" s="41"/>
      <c r="P189" s="41"/>
      <c r="Q189" s="41"/>
      <c r="R189" s="41"/>
      <c r="S189" s="41"/>
      <c r="T189" s="41"/>
    </row>
    <row r="190" customFormat="false" ht="15" hidden="false" customHeight="true" outlineLevel="0" collapsed="false">
      <c r="A190" s="48"/>
      <c r="B190" s="49"/>
      <c r="C190" s="50" t="n">
        <v>187</v>
      </c>
      <c r="D190" s="51" t="s">
        <v>312</v>
      </c>
      <c r="E190" s="53" t="s">
        <v>39</v>
      </c>
      <c r="F190" s="53" t="s">
        <v>180</v>
      </c>
      <c r="G190" s="53" t="n">
        <v>1313</v>
      </c>
      <c r="H190" s="52" t="s">
        <v>181</v>
      </c>
      <c r="I190" s="52" t="n">
        <v>20</v>
      </c>
      <c r="J190" s="52" t="n">
        <v>30</v>
      </c>
      <c r="K190" s="55" t="n">
        <v>25</v>
      </c>
      <c r="L190" s="59"/>
      <c r="M190" s="38" t="n">
        <f aca="false">L190-(SUM(O190:T190))</f>
        <v>0</v>
      </c>
      <c r="N190" s="39" t="str">
        <f aca="false">IF(M190&lt;0,"ATENÇÃO","OK")</f>
        <v>OK</v>
      </c>
      <c r="O190" s="41"/>
      <c r="P190" s="41"/>
      <c r="Q190" s="41"/>
      <c r="R190" s="41"/>
      <c r="S190" s="41"/>
      <c r="T190" s="41"/>
    </row>
    <row r="191" customFormat="false" ht="15" hidden="false" customHeight="true" outlineLevel="0" collapsed="false">
      <c r="A191" s="48"/>
      <c r="B191" s="49"/>
      <c r="C191" s="57" t="n">
        <v>188</v>
      </c>
      <c r="D191" s="51" t="s">
        <v>313</v>
      </c>
      <c r="E191" s="53" t="s">
        <v>39</v>
      </c>
      <c r="F191" s="53" t="s">
        <v>180</v>
      </c>
      <c r="G191" s="53" t="n">
        <v>1314</v>
      </c>
      <c r="H191" s="52" t="s">
        <v>181</v>
      </c>
      <c r="I191" s="52" t="n">
        <v>20</v>
      </c>
      <c r="J191" s="52" t="n">
        <v>30</v>
      </c>
      <c r="K191" s="55" t="n">
        <v>20</v>
      </c>
      <c r="L191" s="59"/>
      <c r="M191" s="38" t="n">
        <f aca="false">L191-(SUM(O191:T191))</f>
        <v>0</v>
      </c>
      <c r="N191" s="39" t="str">
        <f aca="false">IF(M191&lt;0,"ATENÇÃO","OK")</f>
        <v>OK</v>
      </c>
      <c r="O191" s="41"/>
      <c r="P191" s="41"/>
      <c r="Q191" s="41"/>
      <c r="R191" s="41"/>
      <c r="S191" s="41"/>
      <c r="T191" s="41"/>
    </row>
    <row r="192" customFormat="false" ht="15" hidden="false" customHeight="true" outlineLevel="0" collapsed="false">
      <c r="A192" s="48"/>
      <c r="B192" s="49"/>
      <c r="C192" s="50" t="n">
        <v>189</v>
      </c>
      <c r="D192" s="51" t="s">
        <v>314</v>
      </c>
      <c r="E192" s="53" t="s">
        <v>39</v>
      </c>
      <c r="F192" s="53" t="s">
        <v>180</v>
      </c>
      <c r="G192" s="53" t="n">
        <v>1314</v>
      </c>
      <c r="H192" s="53" t="s">
        <v>181</v>
      </c>
      <c r="I192" s="52" t="n">
        <v>20</v>
      </c>
      <c r="J192" s="52" t="n">
        <v>30</v>
      </c>
      <c r="K192" s="55" t="n">
        <v>22</v>
      </c>
      <c r="L192" s="59"/>
      <c r="M192" s="38" t="n">
        <f aca="false">L192-(SUM(O192:T192))</f>
        <v>0</v>
      </c>
      <c r="N192" s="39" t="str">
        <f aca="false">IF(M192&lt;0,"ATENÇÃO","OK")</f>
        <v>OK</v>
      </c>
      <c r="O192" s="41"/>
      <c r="P192" s="41"/>
      <c r="Q192" s="41"/>
      <c r="R192" s="41"/>
      <c r="S192" s="41"/>
      <c r="T192" s="41"/>
    </row>
    <row r="193" customFormat="false" ht="15" hidden="false" customHeight="true" outlineLevel="0" collapsed="false">
      <c r="A193" s="48"/>
      <c r="B193" s="49"/>
      <c r="C193" s="50" t="n">
        <v>190</v>
      </c>
      <c r="D193" s="51" t="s">
        <v>315</v>
      </c>
      <c r="E193" s="53" t="s">
        <v>39</v>
      </c>
      <c r="F193" s="53" t="s">
        <v>180</v>
      </c>
      <c r="G193" s="53" t="n">
        <v>1314</v>
      </c>
      <c r="H193" s="53" t="s">
        <v>181</v>
      </c>
      <c r="I193" s="52" t="n">
        <v>20</v>
      </c>
      <c r="J193" s="52" t="n">
        <v>30</v>
      </c>
      <c r="K193" s="55" t="n">
        <v>16.5</v>
      </c>
      <c r="L193" s="59"/>
      <c r="M193" s="38" t="n">
        <f aca="false">L193-(SUM(O193:T193))</f>
        <v>0</v>
      </c>
      <c r="N193" s="39" t="str">
        <f aca="false">IF(M193&lt;0,"ATENÇÃO","OK")</f>
        <v>OK</v>
      </c>
      <c r="O193" s="41"/>
      <c r="P193" s="41"/>
      <c r="Q193" s="41"/>
      <c r="R193" s="41"/>
      <c r="S193" s="41"/>
      <c r="T193" s="41"/>
    </row>
    <row r="194" customFormat="false" ht="15" hidden="false" customHeight="true" outlineLevel="0" collapsed="false">
      <c r="A194" s="48"/>
      <c r="B194" s="49"/>
      <c r="C194" s="50" t="n">
        <v>191</v>
      </c>
      <c r="D194" s="61" t="s">
        <v>316</v>
      </c>
      <c r="E194" s="53" t="s">
        <v>39</v>
      </c>
      <c r="F194" s="53" t="s">
        <v>180</v>
      </c>
      <c r="G194" s="53" t="n">
        <v>1313</v>
      </c>
      <c r="H194" s="53" t="s">
        <v>49</v>
      </c>
      <c r="I194" s="52" t="n">
        <v>20</v>
      </c>
      <c r="J194" s="52" t="n">
        <v>30</v>
      </c>
      <c r="K194" s="55" t="n">
        <v>20</v>
      </c>
      <c r="L194" s="59"/>
      <c r="M194" s="38" t="n">
        <f aca="false">L194-(SUM(O194:T194))</f>
        <v>0</v>
      </c>
      <c r="N194" s="39" t="str">
        <f aca="false">IF(M194&lt;0,"ATENÇÃO","OK")</f>
        <v>OK</v>
      </c>
      <c r="O194" s="41"/>
      <c r="P194" s="41"/>
      <c r="Q194" s="41"/>
      <c r="R194" s="41"/>
      <c r="S194" s="41"/>
      <c r="T194" s="41"/>
    </row>
    <row r="195" customFormat="false" ht="15" hidden="false" customHeight="true" outlineLevel="0" collapsed="false">
      <c r="A195" s="48"/>
      <c r="B195" s="49"/>
      <c r="C195" s="50" t="n">
        <v>192</v>
      </c>
      <c r="D195" s="61" t="s">
        <v>317</v>
      </c>
      <c r="E195" s="53" t="s">
        <v>39</v>
      </c>
      <c r="F195" s="53" t="s">
        <v>180</v>
      </c>
      <c r="G195" s="53" t="n">
        <v>1313</v>
      </c>
      <c r="H195" s="53" t="s">
        <v>49</v>
      </c>
      <c r="I195" s="52" t="n">
        <v>20</v>
      </c>
      <c r="J195" s="52" t="n">
        <v>30</v>
      </c>
      <c r="K195" s="55" t="n">
        <v>17</v>
      </c>
      <c r="L195" s="59"/>
      <c r="M195" s="38" t="n">
        <f aca="false">L195-(SUM(O195:T195))</f>
        <v>0</v>
      </c>
      <c r="N195" s="39" t="str">
        <f aca="false">IF(M195&lt;0,"ATENÇÃO","OK")</f>
        <v>OK</v>
      </c>
      <c r="O195" s="41"/>
      <c r="P195" s="41"/>
      <c r="Q195" s="41"/>
      <c r="R195" s="41"/>
      <c r="S195" s="41"/>
      <c r="T195" s="41"/>
    </row>
    <row r="196" customFormat="false" ht="15" hidden="false" customHeight="true" outlineLevel="0" collapsed="false">
      <c r="A196" s="48"/>
      <c r="B196" s="49"/>
      <c r="C196" s="57" t="n">
        <v>193</v>
      </c>
      <c r="D196" s="51" t="s">
        <v>318</v>
      </c>
      <c r="E196" s="53" t="s">
        <v>39</v>
      </c>
      <c r="F196" s="53" t="s">
        <v>319</v>
      </c>
      <c r="G196" s="53" t="s">
        <v>320</v>
      </c>
      <c r="H196" s="53" t="s">
        <v>49</v>
      </c>
      <c r="I196" s="52" t="n">
        <v>20</v>
      </c>
      <c r="J196" s="52" t="n">
        <v>30</v>
      </c>
      <c r="K196" s="55" t="n">
        <v>1.05</v>
      </c>
      <c r="L196" s="59"/>
      <c r="M196" s="38" t="n">
        <f aca="false">L196-(SUM(O196:T196))</f>
        <v>0</v>
      </c>
      <c r="N196" s="39" t="str">
        <f aca="false">IF(M196&lt;0,"ATENÇÃO","OK")</f>
        <v>OK</v>
      </c>
      <c r="O196" s="41"/>
      <c r="P196" s="41"/>
      <c r="Q196" s="41"/>
      <c r="R196" s="41"/>
      <c r="S196" s="41"/>
      <c r="T196" s="41"/>
    </row>
    <row r="197" customFormat="false" ht="15" hidden="false" customHeight="true" outlineLevel="0" collapsed="false">
      <c r="A197" s="48"/>
      <c r="B197" s="49"/>
      <c r="C197" s="50" t="n">
        <v>194</v>
      </c>
      <c r="D197" s="51" t="s">
        <v>321</v>
      </c>
      <c r="E197" s="53" t="s">
        <v>39</v>
      </c>
      <c r="F197" s="53" t="s">
        <v>319</v>
      </c>
      <c r="G197" s="53" t="s">
        <v>320</v>
      </c>
      <c r="H197" s="52" t="s">
        <v>49</v>
      </c>
      <c r="I197" s="52" t="n">
        <v>20</v>
      </c>
      <c r="J197" s="52" t="n">
        <v>30</v>
      </c>
      <c r="K197" s="55" t="n">
        <v>0.94</v>
      </c>
      <c r="L197" s="59" t="n">
        <v>40</v>
      </c>
      <c r="M197" s="38" t="n">
        <f aca="false">L197-(SUM(O197:T197))</f>
        <v>20</v>
      </c>
      <c r="N197" s="39" t="str">
        <f aca="false">IF(M197&lt;0,"ATENÇÃO","OK")</f>
        <v>OK</v>
      </c>
      <c r="O197" s="41"/>
      <c r="P197" s="41"/>
      <c r="Q197" s="41"/>
      <c r="R197" s="41"/>
      <c r="S197" s="41"/>
      <c r="T197" s="41" t="n">
        <v>20</v>
      </c>
    </row>
    <row r="198" customFormat="false" ht="15" hidden="false" customHeight="true" outlineLevel="0" collapsed="false">
      <c r="A198" s="48"/>
      <c r="B198" s="49"/>
      <c r="C198" s="50" t="n">
        <v>195</v>
      </c>
      <c r="D198" s="51" t="s">
        <v>322</v>
      </c>
      <c r="E198" s="53" t="s">
        <v>39</v>
      </c>
      <c r="F198" s="53" t="s">
        <v>319</v>
      </c>
      <c r="G198" s="58" t="s">
        <v>320</v>
      </c>
      <c r="H198" s="53" t="s">
        <v>49</v>
      </c>
      <c r="I198" s="52" t="n">
        <v>20</v>
      </c>
      <c r="J198" s="52" t="n">
        <v>30</v>
      </c>
      <c r="K198" s="55" t="n">
        <v>2.5</v>
      </c>
      <c r="L198" s="59" t="n">
        <v>10</v>
      </c>
      <c r="M198" s="38" t="n">
        <f aca="false">L198-(SUM(O198:T198))</f>
        <v>0</v>
      </c>
      <c r="N198" s="39" t="str">
        <f aca="false">IF(M198&lt;0,"ATENÇÃO","OK")</f>
        <v>OK</v>
      </c>
      <c r="O198" s="41"/>
      <c r="P198" s="41"/>
      <c r="Q198" s="41"/>
      <c r="R198" s="41"/>
      <c r="S198" s="41"/>
      <c r="T198" s="41" t="n">
        <v>10</v>
      </c>
    </row>
    <row r="199" customFormat="false" ht="15" hidden="false" customHeight="true" outlineLevel="0" collapsed="false">
      <c r="A199" s="48"/>
      <c r="B199" s="49"/>
      <c r="C199" s="50" t="n">
        <v>196</v>
      </c>
      <c r="D199" s="56" t="s">
        <v>323</v>
      </c>
      <c r="E199" s="53" t="s">
        <v>39</v>
      </c>
      <c r="F199" s="53" t="s">
        <v>324</v>
      </c>
      <c r="G199" s="58" t="s">
        <v>325</v>
      </c>
      <c r="H199" s="52" t="s">
        <v>42</v>
      </c>
      <c r="I199" s="52" t="n">
        <v>20</v>
      </c>
      <c r="J199" s="52" t="n">
        <v>30</v>
      </c>
      <c r="K199" s="55" t="n">
        <v>17.43</v>
      </c>
      <c r="L199" s="59"/>
      <c r="M199" s="38" t="n">
        <f aca="false">L199-(SUM(O199:T199))</f>
        <v>0</v>
      </c>
      <c r="N199" s="39" t="str">
        <f aca="false">IF(M199&lt;0,"ATENÇÃO","OK")</f>
        <v>OK</v>
      </c>
      <c r="O199" s="41"/>
      <c r="P199" s="41"/>
      <c r="Q199" s="41"/>
      <c r="R199" s="41"/>
      <c r="S199" s="41"/>
      <c r="T199" s="41"/>
    </row>
    <row r="200" customFormat="false" ht="15" hidden="false" customHeight="true" outlineLevel="0" collapsed="false">
      <c r="A200" s="48"/>
      <c r="B200" s="49"/>
      <c r="C200" s="50" t="n">
        <v>197</v>
      </c>
      <c r="D200" s="51" t="s">
        <v>326</v>
      </c>
      <c r="E200" s="53" t="s">
        <v>39</v>
      </c>
      <c r="F200" s="53" t="s">
        <v>143</v>
      </c>
      <c r="G200" s="58" t="s">
        <v>327</v>
      </c>
      <c r="H200" s="52" t="s">
        <v>49</v>
      </c>
      <c r="I200" s="52" t="n">
        <v>20</v>
      </c>
      <c r="J200" s="52" t="n">
        <v>30</v>
      </c>
      <c r="K200" s="55" t="n">
        <v>19</v>
      </c>
      <c r="L200" s="59"/>
      <c r="M200" s="38" t="n">
        <f aca="false">L200-(SUM(O200:T200))</f>
        <v>0</v>
      </c>
      <c r="N200" s="39" t="str">
        <f aca="false">IF(M200&lt;0,"ATENÇÃO","OK")</f>
        <v>OK</v>
      </c>
      <c r="O200" s="41"/>
      <c r="P200" s="41"/>
      <c r="Q200" s="41"/>
      <c r="R200" s="41"/>
      <c r="S200" s="41"/>
      <c r="T200" s="41"/>
    </row>
    <row r="201" customFormat="false" ht="15" hidden="false" customHeight="true" outlineLevel="0" collapsed="false">
      <c r="A201" s="48"/>
      <c r="B201" s="49"/>
      <c r="C201" s="57" t="n">
        <v>198</v>
      </c>
      <c r="D201" s="51" t="s">
        <v>328</v>
      </c>
      <c r="E201" s="53" t="s">
        <v>39</v>
      </c>
      <c r="F201" s="53" t="s">
        <v>180</v>
      </c>
      <c r="G201" s="58" t="s">
        <v>329</v>
      </c>
      <c r="H201" s="52" t="s">
        <v>49</v>
      </c>
      <c r="I201" s="52" t="n">
        <v>20</v>
      </c>
      <c r="J201" s="52" t="n">
        <v>30</v>
      </c>
      <c r="K201" s="55" t="n">
        <v>11.08</v>
      </c>
      <c r="L201" s="59"/>
      <c r="M201" s="38" t="n">
        <f aca="false">L201-(SUM(O201:T201))</f>
        <v>0</v>
      </c>
      <c r="N201" s="39" t="str">
        <f aca="false">IF(M201&lt;0,"ATENÇÃO","OK")</f>
        <v>OK</v>
      </c>
      <c r="O201" s="41"/>
      <c r="P201" s="41"/>
      <c r="Q201" s="41"/>
      <c r="R201" s="41"/>
      <c r="S201" s="41"/>
      <c r="T201" s="41"/>
    </row>
    <row r="202" customFormat="false" ht="15" hidden="false" customHeight="true" outlineLevel="0" collapsed="false">
      <c r="A202" s="63" t="s">
        <v>330</v>
      </c>
      <c r="B202" s="31" t="n">
        <v>3</v>
      </c>
      <c r="C202" s="32" t="n">
        <v>199</v>
      </c>
      <c r="D202" s="64" t="s">
        <v>331</v>
      </c>
      <c r="E202" s="34" t="s">
        <v>39</v>
      </c>
      <c r="F202" s="34" t="s">
        <v>332</v>
      </c>
      <c r="G202" s="47" t="n">
        <v>1633</v>
      </c>
      <c r="H202" s="35" t="s">
        <v>49</v>
      </c>
      <c r="I202" s="35" t="n">
        <v>20</v>
      </c>
      <c r="J202" s="35" t="n">
        <v>30</v>
      </c>
      <c r="K202" s="36" t="n">
        <v>7.89</v>
      </c>
      <c r="L202" s="59"/>
      <c r="M202" s="38" t="n">
        <f aca="false">L202-(SUM(O202:T202))</f>
        <v>0</v>
      </c>
      <c r="N202" s="39" t="str">
        <f aca="false">IF(M202&lt;0,"ATENÇÃO","OK")</f>
        <v>OK</v>
      </c>
      <c r="O202" s="41"/>
      <c r="P202" s="41"/>
      <c r="Q202" s="41"/>
      <c r="R202" s="41"/>
      <c r="S202" s="41"/>
      <c r="T202" s="41"/>
    </row>
    <row r="203" customFormat="false" ht="15" hidden="false" customHeight="true" outlineLevel="0" collapsed="false">
      <c r="A203" s="63"/>
      <c r="B203" s="31"/>
      <c r="C203" s="32" t="n">
        <v>200</v>
      </c>
      <c r="D203" s="45" t="s">
        <v>333</v>
      </c>
      <c r="E203" s="34" t="s">
        <v>39</v>
      </c>
      <c r="F203" s="34" t="s">
        <v>332</v>
      </c>
      <c r="G203" s="47" t="n">
        <v>1631</v>
      </c>
      <c r="H203" s="46" t="s">
        <v>49</v>
      </c>
      <c r="I203" s="35" t="n">
        <v>20</v>
      </c>
      <c r="J203" s="35" t="n">
        <v>30</v>
      </c>
      <c r="K203" s="36" t="n">
        <v>7.37</v>
      </c>
      <c r="L203" s="59" t="n">
        <v>20</v>
      </c>
      <c r="M203" s="38" t="n">
        <f aca="false">L203-(SUM(O203:T203))</f>
        <v>0</v>
      </c>
      <c r="N203" s="39" t="str">
        <f aca="false">IF(M203&lt;0,"ATENÇÃO","OK")</f>
        <v>OK</v>
      </c>
      <c r="O203" s="41"/>
      <c r="P203" s="41"/>
      <c r="Q203" s="41"/>
      <c r="R203" s="41" t="n">
        <v>20</v>
      </c>
      <c r="S203" s="41"/>
      <c r="T203" s="41"/>
    </row>
    <row r="204" customFormat="false" ht="15" hidden="false" customHeight="true" outlineLevel="0" collapsed="false">
      <c r="A204" s="63"/>
      <c r="B204" s="31"/>
      <c r="C204" s="32" t="n">
        <v>201</v>
      </c>
      <c r="D204" s="45" t="s">
        <v>334</v>
      </c>
      <c r="E204" s="34" t="s">
        <v>39</v>
      </c>
      <c r="F204" s="34" t="s">
        <v>335</v>
      </c>
      <c r="G204" s="47" t="s">
        <v>336</v>
      </c>
      <c r="H204" s="34" t="s">
        <v>49</v>
      </c>
      <c r="I204" s="35" t="n">
        <v>20</v>
      </c>
      <c r="J204" s="35" t="n">
        <v>30</v>
      </c>
      <c r="K204" s="36" t="n">
        <v>76.42</v>
      </c>
      <c r="L204" s="59"/>
      <c r="M204" s="38" t="n">
        <f aca="false">L204-(SUM(O204:T204))</f>
        <v>0</v>
      </c>
      <c r="N204" s="39" t="str">
        <f aca="false">IF(M204&lt;0,"ATENÇÃO","OK")</f>
        <v>OK</v>
      </c>
      <c r="O204" s="41"/>
      <c r="P204" s="41"/>
      <c r="Q204" s="41"/>
      <c r="R204" s="41"/>
      <c r="S204" s="41"/>
      <c r="T204" s="41"/>
    </row>
    <row r="205" customFormat="false" ht="15" hidden="false" customHeight="true" outlineLevel="0" collapsed="false">
      <c r="A205" s="63"/>
      <c r="B205" s="31"/>
      <c r="C205" s="32" t="n">
        <v>202</v>
      </c>
      <c r="D205" s="45" t="s">
        <v>337</v>
      </c>
      <c r="E205" s="34" t="s">
        <v>39</v>
      </c>
      <c r="F205" s="34" t="s">
        <v>338</v>
      </c>
      <c r="G205" s="47" t="n">
        <v>1400</v>
      </c>
      <c r="H205" s="46" t="s">
        <v>49</v>
      </c>
      <c r="I205" s="35" t="n">
        <v>20</v>
      </c>
      <c r="J205" s="35" t="n">
        <v>30</v>
      </c>
      <c r="K205" s="36" t="n">
        <v>57.94</v>
      </c>
      <c r="L205" s="59"/>
      <c r="M205" s="38" t="n">
        <f aca="false">L205-(SUM(O205:T205))</f>
        <v>0</v>
      </c>
      <c r="N205" s="39" t="str">
        <f aca="false">IF(M205&lt;0,"ATENÇÃO","OK")</f>
        <v>OK</v>
      </c>
      <c r="O205" s="41"/>
      <c r="P205" s="41"/>
      <c r="Q205" s="41"/>
      <c r="R205" s="41"/>
      <c r="S205" s="41"/>
      <c r="T205" s="41"/>
    </row>
    <row r="206" customFormat="false" ht="15" hidden="false" customHeight="true" outlineLevel="0" collapsed="false">
      <c r="A206" s="63"/>
      <c r="B206" s="31"/>
      <c r="C206" s="44" t="n">
        <v>203</v>
      </c>
      <c r="D206" s="64" t="s">
        <v>339</v>
      </c>
      <c r="E206" s="34" t="s">
        <v>39</v>
      </c>
      <c r="F206" s="34" t="s">
        <v>338</v>
      </c>
      <c r="G206" s="47" t="s">
        <v>340</v>
      </c>
      <c r="H206" s="46" t="s">
        <v>49</v>
      </c>
      <c r="I206" s="35" t="n">
        <v>20</v>
      </c>
      <c r="J206" s="35" t="n">
        <v>30</v>
      </c>
      <c r="K206" s="36" t="n">
        <v>309.12</v>
      </c>
      <c r="L206" s="59"/>
      <c r="M206" s="38" t="n">
        <f aca="false">L206-(SUM(O206:T206))</f>
        <v>0</v>
      </c>
      <c r="N206" s="39" t="str">
        <f aca="false">IF(M206&lt;0,"ATENÇÃO","OK")</f>
        <v>OK</v>
      </c>
      <c r="O206" s="41"/>
      <c r="P206" s="41"/>
      <c r="Q206" s="41"/>
      <c r="R206" s="41"/>
      <c r="S206" s="41"/>
      <c r="T206" s="41"/>
    </row>
    <row r="207" customFormat="false" ht="15" hidden="false" customHeight="true" outlineLevel="0" collapsed="false">
      <c r="A207" s="63"/>
      <c r="B207" s="31"/>
      <c r="C207" s="32" t="n">
        <v>204</v>
      </c>
      <c r="D207" s="45" t="s">
        <v>341</v>
      </c>
      <c r="E207" s="35" t="s">
        <v>39</v>
      </c>
      <c r="F207" s="35" t="s">
        <v>342</v>
      </c>
      <c r="G207" s="34" t="n">
        <v>4008</v>
      </c>
      <c r="H207" s="35" t="s">
        <v>49</v>
      </c>
      <c r="I207" s="35" t="n">
        <v>20</v>
      </c>
      <c r="J207" s="35" t="n">
        <v>30</v>
      </c>
      <c r="K207" s="36" t="n">
        <v>247.2</v>
      </c>
      <c r="L207" s="59"/>
      <c r="M207" s="38" t="n">
        <f aca="false">L207-(SUM(O207:T207))</f>
        <v>0</v>
      </c>
      <c r="N207" s="39" t="str">
        <f aca="false">IF(M207&lt;0,"ATENÇÃO","OK")</f>
        <v>OK</v>
      </c>
      <c r="O207" s="41"/>
      <c r="P207" s="41"/>
      <c r="Q207" s="41"/>
      <c r="R207" s="41"/>
      <c r="S207" s="41"/>
      <c r="T207" s="41"/>
    </row>
    <row r="208" customFormat="false" ht="15" hidden="false" customHeight="true" outlineLevel="0" collapsed="false">
      <c r="A208" s="63"/>
      <c r="B208" s="31"/>
      <c r="C208" s="32" t="n">
        <v>205</v>
      </c>
      <c r="D208" s="33" t="s">
        <v>343</v>
      </c>
      <c r="E208" s="34" t="s">
        <v>39</v>
      </c>
      <c r="F208" s="34" t="s">
        <v>344</v>
      </c>
      <c r="G208" s="34" t="s">
        <v>345</v>
      </c>
      <c r="H208" s="46" t="s">
        <v>42</v>
      </c>
      <c r="I208" s="35" t="n">
        <v>20</v>
      </c>
      <c r="J208" s="35" t="n">
        <v>30</v>
      </c>
      <c r="K208" s="36" t="n">
        <v>5.27</v>
      </c>
      <c r="L208" s="59"/>
      <c r="M208" s="38" t="n">
        <f aca="false">L208-(SUM(O208:T208))</f>
        <v>0</v>
      </c>
      <c r="N208" s="39" t="str">
        <f aca="false">IF(M208&lt;0,"ATENÇÃO","OK")</f>
        <v>OK</v>
      </c>
      <c r="O208" s="41"/>
      <c r="P208" s="41"/>
      <c r="Q208" s="41"/>
      <c r="R208" s="41"/>
      <c r="S208" s="41"/>
      <c r="T208" s="41"/>
    </row>
    <row r="209" customFormat="false" ht="15" hidden="false" customHeight="true" outlineLevel="0" collapsed="false">
      <c r="A209" s="63"/>
      <c r="B209" s="31"/>
      <c r="C209" s="32" t="n">
        <v>206</v>
      </c>
      <c r="D209" s="45" t="s">
        <v>346</v>
      </c>
      <c r="E209" s="34" t="s">
        <v>39</v>
      </c>
      <c r="F209" s="34" t="s">
        <v>342</v>
      </c>
      <c r="G209" s="34" t="n">
        <v>4005</v>
      </c>
      <c r="H209" s="34" t="s">
        <v>49</v>
      </c>
      <c r="I209" s="35" t="n">
        <v>20</v>
      </c>
      <c r="J209" s="35" t="n">
        <v>30</v>
      </c>
      <c r="K209" s="36" t="n">
        <v>210.95</v>
      </c>
      <c r="L209" s="59"/>
      <c r="M209" s="38" t="n">
        <f aca="false">L209-(SUM(O209:T209))</f>
        <v>0</v>
      </c>
      <c r="N209" s="39" t="str">
        <f aca="false">IF(M209&lt;0,"ATENÇÃO","OK")</f>
        <v>OK</v>
      </c>
      <c r="O209" s="41"/>
      <c r="P209" s="41"/>
      <c r="Q209" s="41"/>
      <c r="R209" s="41"/>
      <c r="S209" s="41"/>
      <c r="T209" s="41"/>
    </row>
    <row r="210" customFormat="false" ht="15" hidden="false" customHeight="true" outlineLevel="0" collapsed="false">
      <c r="A210" s="63"/>
      <c r="B210" s="31"/>
      <c r="C210" s="32" t="n">
        <v>207</v>
      </c>
      <c r="D210" s="45" t="s">
        <v>347</v>
      </c>
      <c r="E210" s="34" t="s">
        <v>39</v>
      </c>
      <c r="F210" s="34" t="s">
        <v>348</v>
      </c>
      <c r="G210" s="34" t="s">
        <v>349</v>
      </c>
      <c r="H210" s="34" t="s">
        <v>181</v>
      </c>
      <c r="I210" s="35" t="n">
        <v>20</v>
      </c>
      <c r="J210" s="35" t="n">
        <v>30</v>
      </c>
      <c r="K210" s="36" t="n">
        <v>8.38</v>
      </c>
      <c r="L210" s="59"/>
      <c r="M210" s="38" t="n">
        <f aca="false">L210-(SUM(O210:T210))</f>
        <v>0</v>
      </c>
      <c r="N210" s="39" t="str">
        <f aca="false">IF(M210&lt;0,"ATENÇÃO","OK")</f>
        <v>OK</v>
      </c>
      <c r="O210" s="41"/>
      <c r="P210" s="41"/>
      <c r="Q210" s="41"/>
      <c r="R210" s="41"/>
      <c r="S210" s="41"/>
      <c r="T210" s="41"/>
    </row>
    <row r="211" customFormat="false" ht="15" hidden="false" customHeight="true" outlineLevel="0" collapsed="false">
      <c r="A211" s="63"/>
      <c r="B211" s="31"/>
      <c r="C211" s="44" t="n">
        <v>208</v>
      </c>
      <c r="D211" s="45" t="s">
        <v>350</v>
      </c>
      <c r="E211" s="34" t="s">
        <v>39</v>
      </c>
      <c r="F211" s="34" t="s">
        <v>348</v>
      </c>
      <c r="G211" s="34" t="s">
        <v>349</v>
      </c>
      <c r="H211" s="34" t="s">
        <v>181</v>
      </c>
      <c r="I211" s="35" t="n">
        <v>20</v>
      </c>
      <c r="J211" s="35" t="n">
        <v>30</v>
      </c>
      <c r="K211" s="36" t="n">
        <v>8.27</v>
      </c>
      <c r="L211" s="59"/>
      <c r="M211" s="38" t="n">
        <f aca="false">L211-(SUM(O211:T211))</f>
        <v>0</v>
      </c>
      <c r="N211" s="39" t="str">
        <f aca="false">IF(M211&lt;0,"ATENÇÃO","OK")</f>
        <v>OK</v>
      </c>
      <c r="O211" s="41"/>
      <c r="P211" s="41"/>
      <c r="Q211" s="41"/>
      <c r="R211" s="41"/>
      <c r="S211" s="41"/>
      <c r="T211" s="41"/>
    </row>
    <row r="212" customFormat="false" ht="15" hidden="false" customHeight="true" outlineLevel="0" collapsed="false">
      <c r="A212" s="63"/>
      <c r="B212" s="31"/>
      <c r="C212" s="32" t="n">
        <v>209</v>
      </c>
      <c r="D212" s="45" t="s">
        <v>351</v>
      </c>
      <c r="E212" s="34" t="s">
        <v>39</v>
      </c>
      <c r="F212" s="34" t="s">
        <v>348</v>
      </c>
      <c r="G212" s="34" t="s">
        <v>349</v>
      </c>
      <c r="H212" s="34" t="s">
        <v>181</v>
      </c>
      <c r="I212" s="35" t="n">
        <v>20</v>
      </c>
      <c r="J212" s="35" t="n">
        <v>30</v>
      </c>
      <c r="K212" s="36" t="n">
        <v>7.79</v>
      </c>
      <c r="L212" s="59"/>
      <c r="M212" s="38" t="n">
        <f aca="false">L212-(SUM(O212:T212))</f>
        <v>0</v>
      </c>
      <c r="N212" s="39" t="str">
        <f aca="false">IF(M212&lt;0,"ATENÇÃO","OK")</f>
        <v>OK</v>
      </c>
      <c r="O212" s="41"/>
      <c r="P212" s="41"/>
      <c r="Q212" s="41"/>
      <c r="R212" s="41"/>
      <c r="S212" s="41"/>
      <c r="T212" s="41"/>
    </row>
    <row r="213" customFormat="false" ht="15" hidden="false" customHeight="true" outlineLevel="0" collapsed="false">
      <c r="A213" s="63"/>
      <c r="B213" s="31"/>
      <c r="C213" s="32" t="n">
        <v>210</v>
      </c>
      <c r="D213" s="45" t="s">
        <v>352</v>
      </c>
      <c r="E213" s="35" t="s">
        <v>39</v>
      </c>
      <c r="F213" s="35" t="s">
        <v>348</v>
      </c>
      <c r="G213" s="34" t="s">
        <v>349</v>
      </c>
      <c r="H213" s="46" t="s">
        <v>181</v>
      </c>
      <c r="I213" s="35" t="n">
        <v>20</v>
      </c>
      <c r="J213" s="35" t="n">
        <v>30</v>
      </c>
      <c r="K213" s="36" t="n">
        <v>10.14</v>
      </c>
      <c r="L213" s="59"/>
      <c r="M213" s="38" t="n">
        <f aca="false">L213-(SUM(O213:T213))</f>
        <v>0</v>
      </c>
      <c r="N213" s="39" t="str">
        <f aca="false">IF(M213&lt;0,"ATENÇÃO","OK")</f>
        <v>OK</v>
      </c>
      <c r="O213" s="41"/>
      <c r="P213" s="41"/>
      <c r="Q213" s="41"/>
      <c r="R213" s="41"/>
      <c r="S213" s="41"/>
      <c r="T213" s="41"/>
    </row>
    <row r="214" customFormat="false" ht="15" hidden="false" customHeight="true" outlineLevel="0" collapsed="false">
      <c r="A214" s="63"/>
      <c r="B214" s="31"/>
      <c r="C214" s="32" t="n">
        <v>211</v>
      </c>
      <c r="D214" s="45" t="s">
        <v>353</v>
      </c>
      <c r="E214" s="35" t="s">
        <v>39</v>
      </c>
      <c r="F214" s="35" t="s">
        <v>348</v>
      </c>
      <c r="G214" s="34" t="s">
        <v>354</v>
      </c>
      <c r="H214" s="46" t="s">
        <v>181</v>
      </c>
      <c r="I214" s="35" t="n">
        <v>20</v>
      </c>
      <c r="J214" s="35" t="n">
        <v>30</v>
      </c>
      <c r="K214" s="36" t="n">
        <v>43.28</v>
      </c>
      <c r="L214" s="59"/>
      <c r="M214" s="38" t="n">
        <f aca="false">L214-(SUM(O214:T214))</f>
        <v>0</v>
      </c>
      <c r="N214" s="39" t="str">
        <f aca="false">IF(M214&lt;0,"ATENÇÃO","OK")</f>
        <v>OK</v>
      </c>
      <c r="O214" s="41"/>
      <c r="P214" s="41"/>
      <c r="Q214" s="41"/>
      <c r="R214" s="41"/>
      <c r="S214" s="41"/>
      <c r="T214" s="41"/>
    </row>
    <row r="215" customFormat="false" ht="15" hidden="false" customHeight="true" outlineLevel="0" collapsed="false">
      <c r="A215" s="63"/>
      <c r="B215" s="31"/>
      <c r="C215" s="32" t="n">
        <v>212</v>
      </c>
      <c r="D215" s="45" t="s">
        <v>355</v>
      </c>
      <c r="E215" s="35" t="s">
        <v>39</v>
      </c>
      <c r="F215" s="35" t="s">
        <v>348</v>
      </c>
      <c r="G215" s="34" t="s">
        <v>354</v>
      </c>
      <c r="H215" s="46" t="s">
        <v>181</v>
      </c>
      <c r="I215" s="35" t="n">
        <v>20</v>
      </c>
      <c r="J215" s="35" t="n">
        <v>30</v>
      </c>
      <c r="K215" s="36" t="n">
        <v>54.71</v>
      </c>
      <c r="L215" s="59"/>
      <c r="M215" s="38" t="n">
        <f aca="false">L215-(SUM(O215:T215))</f>
        <v>0</v>
      </c>
      <c r="N215" s="39" t="str">
        <f aca="false">IF(M215&lt;0,"ATENÇÃO","OK")</f>
        <v>OK</v>
      </c>
      <c r="O215" s="41"/>
      <c r="P215" s="41"/>
      <c r="Q215" s="41"/>
      <c r="R215" s="41"/>
      <c r="S215" s="41"/>
      <c r="T215" s="41"/>
    </row>
    <row r="216" customFormat="false" ht="15" hidden="false" customHeight="true" outlineLevel="0" collapsed="false">
      <c r="A216" s="63"/>
      <c r="B216" s="31"/>
      <c r="C216" s="44" t="n">
        <v>213</v>
      </c>
      <c r="D216" s="45" t="s">
        <v>356</v>
      </c>
      <c r="E216" s="35" t="s">
        <v>39</v>
      </c>
      <c r="F216" s="35" t="s">
        <v>348</v>
      </c>
      <c r="G216" s="34" t="s">
        <v>354</v>
      </c>
      <c r="H216" s="35" t="s">
        <v>181</v>
      </c>
      <c r="I216" s="35" t="n">
        <v>20</v>
      </c>
      <c r="J216" s="35" t="n">
        <v>30</v>
      </c>
      <c r="K216" s="36" t="n">
        <v>167.11</v>
      </c>
      <c r="L216" s="59"/>
      <c r="M216" s="38" t="n">
        <f aca="false">L216-(SUM(O216:T216))</f>
        <v>0</v>
      </c>
      <c r="N216" s="39" t="str">
        <f aca="false">IF(M216&lt;0,"ATENÇÃO","OK")</f>
        <v>OK</v>
      </c>
      <c r="O216" s="41"/>
      <c r="P216" s="41"/>
      <c r="Q216" s="41"/>
      <c r="R216" s="41"/>
      <c r="S216" s="41"/>
      <c r="T216" s="41"/>
    </row>
    <row r="217" customFormat="false" ht="15" hidden="false" customHeight="true" outlineLevel="0" collapsed="false">
      <c r="A217" s="63"/>
      <c r="B217" s="31"/>
      <c r="C217" s="32" t="n">
        <v>214</v>
      </c>
      <c r="D217" s="33" t="s">
        <v>357</v>
      </c>
      <c r="E217" s="34" t="s">
        <v>39</v>
      </c>
      <c r="F217" s="34" t="s">
        <v>358</v>
      </c>
      <c r="G217" s="34" t="s">
        <v>354</v>
      </c>
      <c r="H217" s="46" t="s">
        <v>42</v>
      </c>
      <c r="I217" s="35" t="n">
        <v>20</v>
      </c>
      <c r="J217" s="35" t="n">
        <v>30</v>
      </c>
      <c r="K217" s="36" t="n">
        <v>250.79</v>
      </c>
      <c r="L217" s="59"/>
      <c r="M217" s="38" t="n">
        <f aca="false">L217-(SUM(O217:T217))</f>
        <v>0</v>
      </c>
      <c r="N217" s="39" t="str">
        <f aca="false">IF(M217&lt;0,"ATENÇÃO","OK")</f>
        <v>OK</v>
      </c>
      <c r="O217" s="41"/>
      <c r="P217" s="41"/>
      <c r="Q217" s="41"/>
      <c r="R217" s="41"/>
      <c r="S217" s="41"/>
      <c r="T217" s="41"/>
    </row>
    <row r="218" customFormat="false" ht="15" hidden="false" customHeight="true" outlineLevel="0" collapsed="false">
      <c r="A218" s="63"/>
      <c r="B218" s="31"/>
      <c r="C218" s="32" t="n">
        <v>215</v>
      </c>
      <c r="D218" s="33" t="s">
        <v>359</v>
      </c>
      <c r="E218" s="34" t="s">
        <v>39</v>
      </c>
      <c r="F218" s="34" t="s">
        <v>358</v>
      </c>
      <c r="G218" s="34" t="s">
        <v>354</v>
      </c>
      <c r="H218" s="46" t="s">
        <v>42</v>
      </c>
      <c r="I218" s="35" t="n">
        <v>20</v>
      </c>
      <c r="J218" s="35" t="n">
        <v>30</v>
      </c>
      <c r="K218" s="36" t="n">
        <v>425.51</v>
      </c>
      <c r="L218" s="59"/>
      <c r="M218" s="38" t="n">
        <f aca="false">L218-(SUM(O218:T218))</f>
        <v>0</v>
      </c>
      <c r="N218" s="39" t="str">
        <f aca="false">IF(M218&lt;0,"ATENÇÃO","OK")</f>
        <v>OK</v>
      </c>
      <c r="O218" s="41"/>
      <c r="P218" s="41"/>
      <c r="Q218" s="41"/>
      <c r="R218" s="41"/>
      <c r="S218" s="41"/>
      <c r="T218" s="41"/>
    </row>
    <row r="219" customFormat="false" ht="15" hidden="false" customHeight="true" outlineLevel="0" collapsed="false">
      <c r="A219" s="63"/>
      <c r="B219" s="31"/>
      <c r="C219" s="32" t="n">
        <v>216</v>
      </c>
      <c r="D219" s="45" t="s">
        <v>360</v>
      </c>
      <c r="E219" s="34" t="s">
        <v>39</v>
      </c>
      <c r="F219" s="34" t="s">
        <v>358</v>
      </c>
      <c r="G219" s="34" t="s">
        <v>361</v>
      </c>
      <c r="H219" s="46" t="s">
        <v>49</v>
      </c>
      <c r="I219" s="35" t="n">
        <v>20</v>
      </c>
      <c r="J219" s="35" t="n">
        <v>30</v>
      </c>
      <c r="K219" s="36" t="n">
        <v>9.66</v>
      </c>
      <c r="L219" s="59" t="n">
        <v>20</v>
      </c>
      <c r="M219" s="38" t="n">
        <f aca="false">L219-(SUM(O219:T219))</f>
        <v>0</v>
      </c>
      <c r="N219" s="39" t="str">
        <f aca="false">IF(M219&lt;0,"ATENÇÃO","OK")</f>
        <v>OK</v>
      </c>
      <c r="O219" s="41"/>
      <c r="P219" s="41"/>
      <c r="Q219" s="41"/>
      <c r="R219" s="41" t="n">
        <v>20</v>
      </c>
      <c r="S219" s="41"/>
      <c r="T219" s="41"/>
    </row>
    <row r="220" customFormat="false" ht="15" hidden="false" customHeight="true" outlineLevel="0" collapsed="false">
      <c r="A220" s="63"/>
      <c r="B220" s="31"/>
      <c r="C220" s="32" t="n">
        <v>217</v>
      </c>
      <c r="D220" s="45" t="s">
        <v>362</v>
      </c>
      <c r="E220" s="34" t="s">
        <v>39</v>
      </c>
      <c r="F220" s="34" t="s">
        <v>358</v>
      </c>
      <c r="G220" s="34" t="s">
        <v>361</v>
      </c>
      <c r="H220" s="46" t="s">
        <v>49</v>
      </c>
      <c r="I220" s="35" t="n">
        <v>20</v>
      </c>
      <c r="J220" s="35" t="n">
        <v>30</v>
      </c>
      <c r="K220" s="36" t="n">
        <v>9.69</v>
      </c>
      <c r="L220" s="59" t="n">
        <v>20</v>
      </c>
      <c r="M220" s="38" t="n">
        <f aca="false">L220-(SUM(O220:T220))</f>
        <v>18</v>
      </c>
      <c r="N220" s="39" t="str">
        <f aca="false">IF(M220&lt;0,"ATENÇÃO","OK")</f>
        <v>OK</v>
      </c>
      <c r="O220" s="41"/>
      <c r="P220" s="41"/>
      <c r="Q220" s="41"/>
      <c r="R220" s="41" t="n">
        <v>2</v>
      </c>
      <c r="S220" s="41"/>
      <c r="T220" s="41"/>
    </row>
    <row r="221" customFormat="false" ht="15" hidden="false" customHeight="true" outlineLevel="0" collapsed="false">
      <c r="A221" s="63"/>
      <c r="B221" s="31"/>
      <c r="C221" s="44" t="n">
        <v>218</v>
      </c>
      <c r="D221" s="45" t="s">
        <v>363</v>
      </c>
      <c r="E221" s="34" t="s">
        <v>39</v>
      </c>
      <c r="F221" s="34" t="s">
        <v>358</v>
      </c>
      <c r="G221" s="34" t="s">
        <v>361</v>
      </c>
      <c r="H221" s="46" t="s">
        <v>49</v>
      </c>
      <c r="I221" s="35" t="n">
        <v>20</v>
      </c>
      <c r="J221" s="35" t="n">
        <v>30</v>
      </c>
      <c r="K221" s="36" t="n">
        <v>12.34</v>
      </c>
      <c r="L221" s="59" t="n">
        <v>15</v>
      </c>
      <c r="M221" s="38" t="n">
        <f aca="false">L221-(SUM(O221:T221))</f>
        <v>0</v>
      </c>
      <c r="N221" s="39" t="str">
        <f aca="false">IF(M221&lt;0,"ATENÇÃO","OK")</f>
        <v>OK</v>
      </c>
      <c r="O221" s="41"/>
      <c r="P221" s="41"/>
      <c r="Q221" s="41"/>
      <c r="R221" s="41" t="n">
        <v>15</v>
      </c>
      <c r="S221" s="41"/>
      <c r="T221" s="41"/>
    </row>
    <row r="222" customFormat="false" ht="15" hidden="false" customHeight="true" outlineLevel="0" collapsed="false">
      <c r="A222" s="63"/>
      <c r="B222" s="31"/>
      <c r="C222" s="32" t="n">
        <v>219</v>
      </c>
      <c r="D222" s="45" t="s">
        <v>364</v>
      </c>
      <c r="E222" s="35" t="s">
        <v>39</v>
      </c>
      <c r="F222" s="35" t="s">
        <v>358</v>
      </c>
      <c r="G222" s="34" t="s">
        <v>361</v>
      </c>
      <c r="H222" s="35" t="s">
        <v>49</v>
      </c>
      <c r="I222" s="35" t="n">
        <v>20</v>
      </c>
      <c r="J222" s="35" t="n">
        <v>30</v>
      </c>
      <c r="K222" s="36" t="n">
        <v>10.46</v>
      </c>
      <c r="L222" s="59" t="n">
        <v>15</v>
      </c>
      <c r="M222" s="38" t="n">
        <f aca="false">L222-(SUM(O222:T222))</f>
        <v>0</v>
      </c>
      <c r="N222" s="39" t="str">
        <f aca="false">IF(M222&lt;0,"ATENÇÃO","OK")</f>
        <v>OK</v>
      </c>
      <c r="O222" s="41"/>
      <c r="P222" s="41"/>
      <c r="Q222" s="41"/>
      <c r="R222" s="41" t="n">
        <v>15</v>
      </c>
      <c r="S222" s="41"/>
      <c r="T222" s="41"/>
    </row>
    <row r="223" customFormat="false" ht="15" hidden="false" customHeight="true" outlineLevel="0" collapsed="false">
      <c r="A223" s="63"/>
      <c r="B223" s="31"/>
      <c r="C223" s="32" t="n">
        <v>220</v>
      </c>
      <c r="D223" s="45" t="s">
        <v>365</v>
      </c>
      <c r="E223" s="34" t="s">
        <v>39</v>
      </c>
      <c r="F223" s="34" t="s">
        <v>358</v>
      </c>
      <c r="G223" s="34" t="s">
        <v>361</v>
      </c>
      <c r="H223" s="46" t="s">
        <v>49</v>
      </c>
      <c r="I223" s="35" t="n">
        <v>20</v>
      </c>
      <c r="J223" s="35" t="n">
        <v>30</v>
      </c>
      <c r="K223" s="36" t="n">
        <v>10.29</v>
      </c>
      <c r="L223" s="59" t="n">
        <v>15</v>
      </c>
      <c r="M223" s="38" t="n">
        <f aca="false">L223-(SUM(O223:T223))</f>
        <v>0</v>
      </c>
      <c r="N223" s="39" t="str">
        <f aca="false">IF(M223&lt;0,"ATENÇÃO","OK")</f>
        <v>OK</v>
      </c>
      <c r="O223" s="41"/>
      <c r="P223" s="41"/>
      <c r="Q223" s="41"/>
      <c r="R223" s="41" t="n">
        <v>15</v>
      </c>
      <c r="S223" s="41"/>
      <c r="T223" s="41"/>
    </row>
    <row r="224" customFormat="false" ht="15" hidden="false" customHeight="true" outlineLevel="0" collapsed="false">
      <c r="A224" s="63"/>
      <c r="B224" s="31"/>
      <c r="C224" s="32" t="n">
        <v>221</v>
      </c>
      <c r="D224" s="45" t="s">
        <v>366</v>
      </c>
      <c r="E224" s="34" t="s">
        <v>39</v>
      </c>
      <c r="F224" s="34" t="s">
        <v>358</v>
      </c>
      <c r="G224" s="34" t="s">
        <v>361</v>
      </c>
      <c r="H224" s="46" t="s">
        <v>49</v>
      </c>
      <c r="I224" s="35" t="n">
        <v>20</v>
      </c>
      <c r="J224" s="35" t="n">
        <v>30</v>
      </c>
      <c r="K224" s="36" t="n">
        <v>12.77</v>
      </c>
      <c r="L224" s="59" t="n">
        <v>10</v>
      </c>
      <c r="M224" s="38" t="n">
        <f aca="false">L224-(SUM(O224:T224))</f>
        <v>8</v>
      </c>
      <c r="N224" s="39" t="str">
        <f aca="false">IF(M224&lt;0,"ATENÇÃO","OK")</f>
        <v>OK</v>
      </c>
      <c r="O224" s="41"/>
      <c r="P224" s="41"/>
      <c r="Q224" s="41"/>
      <c r="R224" s="41" t="n">
        <v>2</v>
      </c>
      <c r="S224" s="41"/>
      <c r="T224" s="41"/>
    </row>
    <row r="225" customFormat="false" ht="15" hidden="false" customHeight="true" outlineLevel="0" collapsed="false">
      <c r="A225" s="63"/>
      <c r="B225" s="31"/>
      <c r="C225" s="32" t="n">
        <v>222</v>
      </c>
      <c r="D225" s="45" t="s">
        <v>367</v>
      </c>
      <c r="E225" s="34" t="s">
        <v>39</v>
      </c>
      <c r="F225" s="34" t="s">
        <v>358</v>
      </c>
      <c r="G225" s="34" t="s">
        <v>361</v>
      </c>
      <c r="H225" s="46" t="s">
        <v>49</v>
      </c>
      <c r="I225" s="35" t="n">
        <v>20</v>
      </c>
      <c r="J225" s="35" t="n">
        <v>30</v>
      </c>
      <c r="K225" s="36" t="n">
        <v>15.54</v>
      </c>
      <c r="L225" s="59" t="n">
        <v>5</v>
      </c>
      <c r="M225" s="38" t="n">
        <f aca="false">L225-(SUM(O225:T225))</f>
        <v>0</v>
      </c>
      <c r="N225" s="39" t="str">
        <f aca="false">IF(M225&lt;0,"ATENÇÃO","OK")</f>
        <v>OK</v>
      </c>
      <c r="O225" s="41" t="n">
        <v>5</v>
      </c>
      <c r="P225" s="41"/>
      <c r="Q225" s="41"/>
      <c r="R225" s="41"/>
      <c r="S225" s="41"/>
      <c r="T225" s="41"/>
    </row>
    <row r="226" customFormat="false" ht="15" hidden="false" customHeight="true" outlineLevel="0" collapsed="false">
      <c r="A226" s="63"/>
      <c r="B226" s="31"/>
      <c r="C226" s="44" t="n">
        <v>223</v>
      </c>
      <c r="D226" s="45" t="s">
        <v>368</v>
      </c>
      <c r="E226" s="34" t="s">
        <v>39</v>
      </c>
      <c r="F226" s="34" t="s">
        <v>358</v>
      </c>
      <c r="G226" s="34" t="s">
        <v>361</v>
      </c>
      <c r="H226" s="46" t="s">
        <v>49</v>
      </c>
      <c r="I226" s="35" t="n">
        <v>20</v>
      </c>
      <c r="J226" s="35" t="n">
        <v>30</v>
      </c>
      <c r="K226" s="36" t="n">
        <v>18.84</v>
      </c>
      <c r="L226" s="59"/>
      <c r="M226" s="38" t="n">
        <f aca="false">L226-(SUM(O226:T226))</f>
        <v>0</v>
      </c>
      <c r="N226" s="39" t="str">
        <f aca="false">IF(M226&lt;0,"ATENÇÃO","OK")</f>
        <v>OK</v>
      </c>
      <c r="O226" s="41"/>
      <c r="P226" s="41"/>
      <c r="Q226" s="41"/>
      <c r="R226" s="41"/>
      <c r="S226" s="41"/>
      <c r="T226" s="41"/>
    </row>
    <row r="227" customFormat="false" ht="15" hidden="false" customHeight="true" outlineLevel="0" collapsed="false">
      <c r="A227" s="63"/>
      <c r="B227" s="31"/>
      <c r="C227" s="32" t="n">
        <v>224</v>
      </c>
      <c r="D227" s="45" t="s">
        <v>369</v>
      </c>
      <c r="E227" s="34" t="s">
        <v>39</v>
      </c>
      <c r="F227" s="34" t="s">
        <v>358</v>
      </c>
      <c r="G227" s="34" t="s">
        <v>370</v>
      </c>
      <c r="H227" s="34" t="s">
        <v>49</v>
      </c>
      <c r="I227" s="35" t="n">
        <v>20</v>
      </c>
      <c r="J227" s="35" t="n">
        <v>30</v>
      </c>
      <c r="K227" s="36" t="n">
        <v>49.85</v>
      </c>
      <c r="L227" s="59" t="n">
        <v>30</v>
      </c>
      <c r="M227" s="38" t="n">
        <f aca="false">L227-(SUM(O227:T227))</f>
        <v>28</v>
      </c>
      <c r="N227" s="39" t="str">
        <f aca="false">IF(M227&lt;0,"ATENÇÃO","OK")</f>
        <v>OK</v>
      </c>
      <c r="O227" s="41"/>
      <c r="P227" s="41"/>
      <c r="Q227" s="41"/>
      <c r="R227" s="41" t="n">
        <v>2</v>
      </c>
      <c r="S227" s="41"/>
      <c r="T227" s="41"/>
    </row>
    <row r="228" customFormat="false" ht="15" hidden="false" customHeight="true" outlineLevel="0" collapsed="false">
      <c r="A228" s="63"/>
      <c r="B228" s="31"/>
      <c r="C228" s="32" t="n">
        <v>225</v>
      </c>
      <c r="D228" s="45" t="s">
        <v>371</v>
      </c>
      <c r="E228" s="34" t="s">
        <v>39</v>
      </c>
      <c r="F228" s="34" t="s">
        <v>358</v>
      </c>
      <c r="G228" s="34" t="s">
        <v>370</v>
      </c>
      <c r="H228" s="34" t="s">
        <v>49</v>
      </c>
      <c r="I228" s="35" t="n">
        <v>20</v>
      </c>
      <c r="J228" s="35" t="n">
        <v>30</v>
      </c>
      <c r="K228" s="36" t="n">
        <v>52.65</v>
      </c>
      <c r="L228" s="59" t="n">
        <v>10</v>
      </c>
      <c r="M228" s="38" t="n">
        <f aca="false">L228-(SUM(O228:T228))</f>
        <v>8</v>
      </c>
      <c r="N228" s="39" t="str">
        <f aca="false">IF(M228&lt;0,"ATENÇÃO","OK")</f>
        <v>OK</v>
      </c>
      <c r="O228" s="41"/>
      <c r="P228" s="41"/>
      <c r="Q228" s="41"/>
      <c r="R228" s="41" t="n">
        <v>2</v>
      </c>
      <c r="S228" s="41"/>
      <c r="T228" s="41"/>
    </row>
    <row r="229" customFormat="false" ht="15" hidden="false" customHeight="true" outlineLevel="0" collapsed="false">
      <c r="A229" s="63"/>
      <c r="B229" s="31"/>
      <c r="C229" s="32" t="n">
        <v>226</v>
      </c>
      <c r="D229" s="45" t="s">
        <v>372</v>
      </c>
      <c r="E229" s="34" t="s">
        <v>39</v>
      </c>
      <c r="F229" s="34" t="s">
        <v>358</v>
      </c>
      <c r="G229" s="34" t="s">
        <v>370</v>
      </c>
      <c r="H229" s="65" t="s">
        <v>49</v>
      </c>
      <c r="I229" s="35" t="n">
        <v>20</v>
      </c>
      <c r="J229" s="35" t="n">
        <v>30</v>
      </c>
      <c r="K229" s="36" t="n">
        <v>55.51</v>
      </c>
      <c r="L229" s="59" t="n">
        <v>10</v>
      </c>
      <c r="M229" s="38" t="n">
        <f aca="false">L229-(SUM(O229:T229))</f>
        <v>8</v>
      </c>
      <c r="N229" s="39" t="str">
        <f aca="false">IF(M229&lt;0,"ATENÇÃO","OK")</f>
        <v>OK</v>
      </c>
      <c r="O229" s="41"/>
      <c r="P229" s="41"/>
      <c r="Q229" s="41"/>
      <c r="R229" s="41" t="n">
        <v>2</v>
      </c>
      <c r="S229" s="41"/>
      <c r="T229" s="41"/>
    </row>
    <row r="230" customFormat="false" ht="15" hidden="false" customHeight="true" outlineLevel="0" collapsed="false">
      <c r="A230" s="63"/>
      <c r="B230" s="31"/>
      <c r="C230" s="32" t="n">
        <v>227</v>
      </c>
      <c r="D230" s="45" t="s">
        <v>373</v>
      </c>
      <c r="E230" s="34" t="s">
        <v>39</v>
      </c>
      <c r="F230" s="34" t="s">
        <v>358</v>
      </c>
      <c r="G230" s="34" t="s">
        <v>370</v>
      </c>
      <c r="H230" s="65" t="s">
        <v>49</v>
      </c>
      <c r="I230" s="35" t="n">
        <v>20</v>
      </c>
      <c r="J230" s="35" t="n">
        <v>30</v>
      </c>
      <c r="K230" s="36" t="n">
        <v>52.55</v>
      </c>
      <c r="L230" s="59" t="n">
        <v>30</v>
      </c>
      <c r="M230" s="38" t="n">
        <f aca="false">L230-(SUM(O230:T230))</f>
        <v>28</v>
      </c>
      <c r="N230" s="39" t="str">
        <f aca="false">IF(M230&lt;0,"ATENÇÃO","OK")</f>
        <v>OK</v>
      </c>
      <c r="O230" s="41"/>
      <c r="P230" s="41"/>
      <c r="Q230" s="41"/>
      <c r="R230" s="41" t="n">
        <v>2</v>
      </c>
      <c r="S230" s="41"/>
      <c r="T230" s="41"/>
    </row>
    <row r="231" customFormat="false" ht="15" hidden="false" customHeight="true" outlineLevel="0" collapsed="false">
      <c r="A231" s="63"/>
      <c r="B231" s="31"/>
      <c r="C231" s="44" t="n">
        <v>228</v>
      </c>
      <c r="D231" s="45" t="s">
        <v>374</v>
      </c>
      <c r="E231" s="34" t="s">
        <v>39</v>
      </c>
      <c r="F231" s="34" t="s">
        <v>358</v>
      </c>
      <c r="G231" s="34" t="s">
        <v>370</v>
      </c>
      <c r="H231" s="35" t="s">
        <v>49</v>
      </c>
      <c r="I231" s="35" t="n">
        <v>20</v>
      </c>
      <c r="J231" s="35" t="n">
        <v>30</v>
      </c>
      <c r="K231" s="36" t="n">
        <v>50.61</v>
      </c>
      <c r="L231" s="59" t="n">
        <v>25</v>
      </c>
      <c r="M231" s="38" t="n">
        <f aca="false">L231-(SUM(O231:T231))</f>
        <v>23</v>
      </c>
      <c r="N231" s="39" t="str">
        <f aca="false">IF(M231&lt;0,"ATENÇÃO","OK")</f>
        <v>OK</v>
      </c>
      <c r="O231" s="41"/>
      <c r="P231" s="41"/>
      <c r="Q231" s="41"/>
      <c r="R231" s="41" t="n">
        <v>2</v>
      </c>
      <c r="S231" s="41"/>
      <c r="T231" s="41"/>
    </row>
    <row r="232" customFormat="false" ht="15" hidden="false" customHeight="true" outlineLevel="0" collapsed="false">
      <c r="A232" s="63"/>
      <c r="B232" s="31"/>
      <c r="C232" s="32" t="n">
        <v>229</v>
      </c>
      <c r="D232" s="45" t="s">
        <v>375</v>
      </c>
      <c r="E232" s="34" t="s">
        <v>39</v>
      </c>
      <c r="F232" s="34" t="s">
        <v>358</v>
      </c>
      <c r="G232" s="34" t="s">
        <v>370</v>
      </c>
      <c r="H232" s="34" t="s">
        <v>49</v>
      </c>
      <c r="I232" s="35" t="n">
        <v>20</v>
      </c>
      <c r="J232" s="35" t="n">
        <v>30</v>
      </c>
      <c r="K232" s="36" t="n">
        <v>123.01</v>
      </c>
      <c r="L232" s="59" t="n">
        <v>10</v>
      </c>
      <c r="M232" s="38" t="n">
        <f aca="false">L232-(SUM(O232:T232))</f>
        <v>8</v>
      </c>
      <c r="N232" s="39" t="str">
        <f aca="false">IF(M232&lt;0,"ATENÇÃO","OK")</f>
        <v>OK</v>
      </c>
      <c r="O232" s="41"/>
      <c r="P232" s="41"/>
      <c r="Q232" s="41"/>
      <c r="R232" s="41" t="n">
        <v>2</v>
      </c>
      <c r="S232" s="41"/>
      <c r="T232" s="41"/>
    </row>
    <row r="233" customFormat="false" ht="15" hidden="false" customHeight="true" outlineLevel="0" collapsed="false">
      <c r="A233" s="63"/>
      <c r="B233" s="31"/>
      <c r="C233" s="32" t="n">
        <v>230</v>
      </c>
      <c r="D233" s="33" t="s">
        <v>376</v>
      </c>
      <c r="E233" s="35" t="s">
        <v>39</v>
      </c>
      <c r="F233" s="35" t="s">
        <v>377</v>
      </c>
      <c r="G233" s="34" t="s">
        <v>378</v>
      </c>
      <c r="H233" s="35" t="s">
        <v>42</v>
      </c>
      <c r="I233" s="35" t="n">
        <v>20</v>
      </c>
      <c r="J233" s="35" t="n">
        <v>30</v>
      </c>
      <c r="K233" s="36" t="n">
        <v>37.95</v>
      </c>
      <c r="L233" s="59" t="n">
        <v>3</v>
      </c>
      <c r="M233" s="38" t="n">
        <f aca="false">L233-(SUM(O233:T233))</f>
        <v>0</v>
      </c>
      <c r="N233" s="39" t="str">
        <f aca="false">IF(M233&lt;0,"ATENÇÃO","OK")</f>
        <v>OK</v>
      </c>
      <c r="O233" s="41"/>
      <c r="P233" s="41"/>
      <c r="Q233" s="41"/>
      <c r="R233" s="41" t="n">
        <v>3</v>
      </c>
      <c r="S233" s="41"/>
      <c r="T233" s="41"/>
    </row>
    <row r="234" customFormat="false" ht="15" hidden="false" customHeight="true" outlineLevel="0" collapsed="false">
      <c r="A234" s="63"/>
      <c r="B234" s="31"/>
      <c r="C234" s="32" t="n">
        <v>231</v>
      </c>
      <c r="D234" s="33" t="s">
        <v>379</v>
      </c>
      <c r="E234" s="34" t="s">
        <v>39</v>
      </c>
      <c r="F234" s="34" t="s">
        <v>377</v>
      </c>
      <c r="G234" s="34" t="s">
        <v>380</v>
      </c>
      <c r="H234" s="35" t="s">
        <v>42</v>
      </c>
      <c r="I234" s="35" t="n">
        <v>20</v>
      </c>
      <c r="J234" s="35" t="n">
        <v>30</v>
      </c>
      <c r="K234" s="36" t="n">
        <v>51.58</v>
      </c>
      <c r="L234" s="59" t="n">
        <v>5</v>
      </c>
      <c r="M234" s="38" t="n">
        <f aca="false">L234-(SUM(O234:T234))</f>
        <v>0</v>
      </c>
      <c r="N234" s="39" t="str">
        <f aca="false">IF(M234&lt;0,"ATENÇÃO","OK")</f>
        <v>OK</v>
      </c>
      <c r="O234" s="41"/>
      <c r="P234" s="41"/>
      <c r="Q234" s="41"/>
      <c r="R234" s="41" t="n">
        <v>5</v>
      </c>
      <c r="S234" s="41"/>
      <c r="T234" s="41"/>
    </row>
    <row r="235" customFormat="false" ht="15" hidden="false" customHeight="true" outlineLevel="0" collapsed="false">
      <c r="A235" s="63"/>
      <c r="B235" s="31"/>
      <c r="C235" s="32" t="n">
        <v>232</v>
      </c>
      <c r="D235" s="33" t="s">
        <v>381</v>
      </c>
      <c r="E235" s="35" t="s">
        <v>39</v>
      </c>
      <c r="F235" s="35" t="s">
        <v>332</v>
      </c>
      <c r="G235" s="34" t="s">
        <v>382</v>
      </c>
      <c r="H235" s="35" t="s">
        <v>42</v>
      </c>
      <c r="I235" s="35" t="n">
        <v>20</v>
      </c>
      <c r="J235" s="35" t="n">
        <v>30</v>
      </c>
      <c r="K235" s="36" t="n">
        <v>512.63</v>
      </c>
      <c r="L235" s="59" t="n">
        <v>3</v>
      </c>
      <c r="M235" s="38" t="n">
        <f aca="false">L235-(SUM(O235:T235))</f>
        <v>0</v>
      </c>
      <c r="N235" s="39" t="str">
        <f aca="false">IF(M235&lt;0,"ATENÇÃO","OK")</f>
        <v>OK</v>
      </c>
      <c r="O235" s="41"/>
      <c r="P235" s="41"/>
      <c r="Q235" s="41"/>
      <c r="R235" s="41" t="n">
        <v>3</v>
      </c>
      <c r="S235" s="41"/>
      <c r="T235" s="41"/>
    </row>
    <row r="236" customFormat="false" ht="15" hidden="false" customHeight="true" outlineLevel="0" collapsed="false">
      <c r="A236" s="63"/>
      <c r="B236" s="31"/>
      <c r="C236" s="44" t="n">
        <v>233</v>
      </c>
      <c r="D236" s="33" t="s">
        <v>383</v>
      </c>
      <c r="E236" s="65" t="s">
        <v>39</v>
      </c>
      <c r="F236" s="65" t="s">
        <v>384</v>
      </c>
      <c r="G236" s="34" t="s">
        <v>385</v>
      </c>
      <c r="H236" s="65" t="s">
        <v>181</v>
      </c>
      <c r="I236" s="35" t="n">
        <v>20</v>
      </c>
      <c r="J236" s="35" t="n">
        <v>30</v>
      </c>
      <c r="K236" s="36" t="n">
        <v>31.87</v>
      </c>
      <c r="L236" s="59"/>
      <c r="M236" s="38" t="n">
        <f aca="false">L236-(SUM(O236:T236))</f>
        <v>0</v>
      </c>
      <c r="N236" s="39" t="str">
        <f aca="false">IF(M236&lt;0,"ATENÇÃO","OK")</f>
        <v>OK</v>
      </c>
      <c r="O236" s="41"/>
      <c r="P236" s="41"/>
      <c r="Q236" s="41"/>
      <c r="R236" s="41"/>
      <c r="S236" s="41"/>
      <c r="T236" s="41"/>
    </row>
    <row r="237" customFormat="false" ht="15" hidden="false" customHeight="true" outlineLevel="0" collapsed="false">
      <c r="A237" s="63"/>
      <c r="B237" s="31"/>
      <c r="C237" s="32" t="n">
        <v>234</v>
      </c>
      <c r="D237" s="33" t="s">
        <v>386</v>
      </c>
      <c r="E237" s="35" t="s">
        <v>39</v>
      </c>
      <c r="F237" s="35" t="s">
        <v>387</v>
      </c>
      <c r="G237" s="34" t="n">
        <v>31</v>
      </c>
      <c r="H237" s="35" t="s">
        <v>181</v>
      </c>
      <c r="I237" s="35" t="n">
        <v>20</v>
      </c>
      <c r="J237" s="35" t="n">
        <v>30</v>
      </c>
      <c r="K237" s="36" t="n">
        <v>35.12</v>
      </c>
      <c r="L237" s="59"/>
      <c r="M237" s="38" t="n">
        <f aca="false">L237-(SUM(O237:T237))</f>
        <v>0</v>
      </c>
      <c r="N237" s="39" t="str">
        <f aca="false">IF(M237&lt;0,"ATENÇÃO","OK")</f>
        <v>OK</v>
      </c>
      <c r="O237" s="41"/>
      <c r="P237" s="41"/>
      <c r="Q237" s="41"/>
      <c r="R237" s="41"/>
      <c r="S237" s="41"/>
      <c r="T237" s="41"/>
    </row>
    <row r="238" customFormat="false" ht="15" hidden="false" customHeight="true" outlineLevel="0" collapsed="false">
      <c r="A238" s="63"/>
      <c r="B238" s="31"/>
      <c r="C238" s="32" t="n">
        <v>235</v>
      </c>
      <c r="D238" s="45" t="s">
        <v>388</v>
      </c>
      <c r="E238" s="35" t="s">
        <v>39</v>
      </c>
      <c r="F238" s="35" t="s">
        <v>389</v>
      </c>
      <c r="G238" s="34" t="s">
        <v>390</v>
      </c>
      <c r="H238" s="35" t="s">
        <v>49</v>
      </c>
      <c r="I238" s="35" t="n">
        <v>20</v>
      </c>
      <c r="J238" s="35" t="n">
        <v>30</v>
      </c>
      <c r="K238" s="36" t="n">
        <v>0.42</v>
      </c>
      <c r="L238" s="59"/>
      <c r="M238" s="38" t="n">
        <f aca="false">L238-(SUM(O238:T238))</f>
        <v>0</v>
      </c>
      <c r="N238" s="39" t="str">
        <f aca="false">IF(M238&lt;0,"ATENÇÃO","OK")</f>
        <v>OK</v>
      </c>
      <c r="O238" s="41"/>
      <c r="P238" s="41"/>
      <c r="Q238" s="41"/>
      <c r="R238" s="41"/>
      <c r="S238" s="41"/>
      <c r="T238" s="41"/>
    </row>
    <row r="239" customFormat="false" ht="15" hidden="false" customHeight="true" outlineLevel="0" collapsed="false">
      <c r="A239" s="63"/>
      <c r="B239" s="31"/>
      <c r="C239" s="32" t="n">
        <v>236</v>
      </c>
      <c r="D239" s="33" t="s">
        <v>391</v>
      </c>
      <c r="E239" s="35" t="s">
        <v>39</v>
      </c>
      <c r="F239" s="35" t="s">
        <v>344</v>
      </c>
      <c r="G239" s="34" t="s">
        <v>392</v>
      </c>
      <c r="H239" s="35" t="s">
        <v>42</v>
      </c>
      <c r="I239" s="35" t="n">
        <v>20</v>
      </c>
      <c r="J239" s="35" t="n">
        <v>30</v>
      </c>
      <c r="K239" s="36" t="n">
        <v>39.35</v>
      </c>
      <c r="L239" s="59"/>
      <c r="M239" s="38" t="n">
        <f aca="false">L239-(SUM(O239:T239))</f>
        <v>0</v>
      </c>
      <c r="N239" s="39" t="str">
        <f aca="false">IF(M239&lt;0,"ATENÇÃO","OK")</f>
        <v>OK</v>
      </c>
      <c r="O239" s="41"/>
      <c r="P239" s="41"/>
      <c r="Q239" s="41"/>
      <c r="R239" s="41"/>
      <c r="S239" s="41"/>
      <c r="T239" s="41"/>
    </row>
    <row r="240" customFormat="false" ht="15" hidden="false" customHeight="true" outlineLevel="0" collapsed="false">
      <c r="A240" s="63"/>
      <c r="B240" s="31"/>
      <c r="C240" s="32" t="n">
        <v>237</v>
      </c>
      <c r="D240" s="45" t="s">
        <v>393</v>
      </c>
      <c r="E240" s="35" t="s">
        <v>39</v>
      </c>
      <c r="F240" s="35" t="s">
        <v>342</v>
      </c>
      <c r="G240" s="34" t="n">
        <v>39002</v>
      </c>
      <c r="H240" s="35" t="s">
        <v>49</v>
      </c>
      <c r="I240" s="35" t="n">
        <v>20</v>
      </c>
      <c r="J240" s="35" t="n">
        <v>30</v>
      </c>
      <c r="K240" s="36" t="n">
        <v>101.06</v>
      </c>
      <c r="L240" s="59"/>
      <c r="M240" s="38" t="n">
        <f aca="false">L240-(SUM(O240:T240))</f>
        <v>0</v>
      </c>
      <c r="N240" s="39" t="str">
        <f aca="false">IF(M240&lt;0,"ATENÇÃO","OK")</f>
        <v>OK</v>
      </c>
      <c r="O240" s="41"/>
      <c r="P240" s="41"/>
      <c r="Q240" s="41"/>
      <c r="R240" s="41"/>
      <c r="S240" s="41"/>
      <c r="T240" s="41"/>
    </row>
    <row r="241" customFormat="false" ht="15" hidden="false" customHeight="true" outlineLevel="0" collapsed="false">
      <c r="A241" s="63"/>
      <c r="B241" s="31"/>
      <c r="C241" s="44" t="n">
        <v>238</v>
      </c>
      <c r="D241" s="45" t="s">
        <v>394</v>
      </c>
      <c r="E241" s="35" t="s">
        <v>39</v>
      </c>
      <c r="F241" s="35" t="s">
        <v>395</v>
      </c>
      <c r="G241" s="34" t="s">
        <v>396</v>
      </c>
      <c r="H241" s="35" t="s">
        <v>49</v>
      </c>
      <c r="I241" s="35" t="n">
        <v>20</v>
      </c>
      <c r="J241" s="35" t="n">
        <v>30</v>
      </c>
      <c r="K241" s="36" t="n">
        <v>10.63</v>
      </c>
      <c r="L241" s="59" t="n">
        <v>30</v>
      </c>
      <c r="M241" s="38" t="n">
        <f aca="false">L241-(SUM(O241:T241))</f>
        <v>0</v>
      </c>
      <c r="N241" s="39" t="str">
        <f aca="false">IF(M241&lt;0,"ATENÇÃO","OK")</f>
        <v>OK</v>
      </c>
      <c r="O241" s="41" t="n">
        <v>30</v>
      </c>
      <c r="P241" s="41"/>
      <c r="Q241" s="41"/>
      <c r="R241" s="41"/>
      <c r="S241" s="41"/>
      <c r="T241" s="41"/>
    </row>
    <row r="242" customFormat="false" ht="15" hidden="false" customHeight="true" outlineLevel="0" collapsed="false">
      <c r="A242" s="63"/>
      <c r="B242" s="31"/>
      <c r="C242" s="32" t="n">
        <v>239</v>
      </c>
      <c r="D242" s="45" t="s">
        <v>397</v>
      </c>
      <c r="E242" s="35" t="s">
        <v>39</v>
      </c>
      <c r="F242" s="35" t="s">
        <v>395</v>
      </c>
      <c r="G242" s="34" t="s">
        <v>396</v>
      </c>
      <c r="H242" s="35" t="s">
        <v>49</v>
      </c>
      <c r="I242" s="35" t="n">
        <v>20</v>
      </c>
      <c r="J242" s="35" t="n">
        <v>30</v>
      </c>
      <c r="K242" s="36" t="n">
        <v>11.14</v>
      </c>
      <c r="L242" s="59" t="n">
        <v>25</v>
      </c>
      <c r="M242" s="38" t="n">
        <f aca="false">L242-(SUM(O242:T242))</f>
        <v>0</v>
      </c>
      <c r="N242" s="39" t="str">
        <f aca="false">IF(M242&lt;0,"ATENÇÃO","OK")</f>
        <v>OK</v>
      </c>
      <c r="O242" s="41"/>
      <c r="P242" s="41"/>
      <c r="Q242" s="41"/>
      <c r="R242" s="41" t="n">
        <v>25</v>
      </c>
      <c r="S242" s="41"/>
      <c r="T242" s="41"/>
    </row>
    <row r="243" customFormat="false" ht="15" hidden="false" customHeight="true" outlineLevel="0" collapsed="false">
      <c r="A243" s="63"/>
      <c r="B243" s="31"/>
      <c r="C243" s="32" t="n">
        <v>240</v>
      </c>
      <c r="D243" s="45" t="s">
        <v>247</v>
      </c>
      <c r="E243" s="35" t="s">
        <v>39</v>
      </c>
      <c r="F243" s="35" t="s">
        <v>395</v>
      </c>
      <c r="G243" s="34" t="s">
        <v>396</v>
      </c>
      <c r="H243" s="35" t="s">
        <v>49</v>
      </c>
      <c r="I243" s="35" t="n">
        <v>20</v>
      </c>
      <c r="J243" s="35" t="n">
        <v>30</v>
      </c>
      <c r="K243" s="36" t="n">
        <v>16.4</v>
      </c>
      <c r="L243" s="59"/>
      <c r="M243" s="38" t="n">
        <f aca="false">L243-(SUM(O243:T243))</f>
        <v>0</v>
      </c>
      <c r="N243" s="39" t="str">
        <f aca="false">IF(M243&lt;0,"ATENÇÃO","OK")</f>
        <v>OK</v>
      </c>
      <c r="O243" s="41"/>
      <c r="P243" s="41"/>
      <c r="Q243" s="41"/>
      <c r="R243" s="41"/>
      <c r="S243" s="41"/>
      <c r="T243" s="41"/>
    </row>
    <row r="244" customFormat="false" ht="15" hidden="false" customHeight="true" outlineLevel="0" collapsed="false">
      <c r="A244" s="63"/>
      <c r="B244" s="31"/>
      <c r="C244" s="32" t="n">
        <v>241</v>
      </c>
      <c r="D244" s="45" t="s">
        <v>398</v>
      </c>
      <c r="E244" s="34" t="s">
        <v>39</v>
      </c>
      <c r="F244" s="34" t="s">
        <v>399</v>
      </c>
      <c r="G244" s="34" t="n">
        <v>52832</v>
      </c>
      <c r="H244" s="35" t="s">
        <v>49</v>
      </c>
      <c r="I244" s="35" t="n">
        <v>20</v>
      </c>
      <c r="J244" s="35" t="n">
        <v>30</v>
      </c>
      <c r="K244" s="36" t="n">
        <v>4.14</v>
      </c>
      <c r="L244" s="59"/>
      <c r="M244" s="38" t="n">
        <f aca="false">L244-(SUM(O244:T244))</f>
        <v>0</v>
      </c>
      <c r="N244" s="39" t="str">
        <f aca="false">IF(M244&lt;0,"ATENÇÃO","OK")</f>
        <v>OK</v>
      </c>
      <c r="O244" s="41"/>
      <c r="P244" s="41"/>
      <c r="Q244" s="41"/>
      <c r="R244" s="41"/>
      <c r="S244" s="41"/>
      <c r="T244" s="41"/>
    </row>
    <row r="245" customFormat="false" ht="15" hidden="false" customHeight="true" outlineLevel="0" collapsed="false">
      <c r="A245" s="63"/>
      <c r="B245" s="31"/>
      <c r="C245" s="32" t="n">
        <v>242</v>
      </c>
      <c r="D245" s="33" t="s">
        <v>400</v>
      </c>
      <c r="E245" s="34" t="s">
        <v>39</v>
      </c>
      <c r="F245" s="34" t="s">
        <v>401</v>
      </c>
      <c r="G245" s="34" t="n">
        <v>7003</v>
      </c>
      <c r="H245" s="35" t="s">
        <v>42</v>
      </c>
      <c r="I245" s="35" t="n">
        <v>20</v>
      </c>
      <c r="J245" s="35" t="n">
        <v>30</v>
      </c>
      <c r="K245" s="36" t="n">
        <v>106.74</v>
      </c>
      <c r="L245" s="59"/>
      <c r="M245" s="38" t="n">
        <f aca="false">L245-(SUM(O245:T245))</f>
        <v>0</v>
      </c>
      <c r="N245" s="39" t="str">
        <f aca="false">IF(M245&lt;0,"ATENÇÃO","OK")</f>
        <v>OK</v>
      </c>
      <c r="O245" s="41"/>
      <c r="P245" s="41"/>
      <c r="Q245" s="41"/>
      <c r="R245" s="41"/>
      <c r="S245" s="41"/>
      <c r="T245" s="41"/>
    </row>
    <row r="246" customFormat="false" ht="15" hidden="false" customHeight="true" outlineLevel="0" collapsed="false">
      <c r="A246" s="63"/>
      <c r="B246" s="31"/>
      <c r="C246" s="44" t="n">
        <v>243</v>
      </c>
      <c r="D246" s="64" t="s">
        <v>402</v>
      </c>
      <c r="E246" s="34" t="s">
        <v>39</v>
      </c>
      <c r="F246" s="34" t="s">
        <v>403</v>
      </c>
      <c r="G246" s="34" t="n">
        <v>1043</v>
      </c>
      <c r="H246" s="34" t="s">
        <v>49</v>
      </c>
      <c r="I246" s="35" t="n">
        <v>20</v>
      </c>
      <c r="J246" s="35" t="n">
        <v>30</v>
      </c>
      <c r="K246" s="36" t="n">
        <v>6.33</v>
      </c>
      <c r="L246" s="59"/>
      <c r="M246" s="38" t="n">
        <f aca="false">L246-(SUM(O246:T246))</f>
        <v>0</v>
      </c>
      <c r="N246" s="39" t="str">
        <f aca="false">IF(M246&lt;0,"ATENÇÃO","OK")</f>
        <v>OK</v>
      </c>
      <c r="O246" s="41"/>
      <c r="P246" s="41"/>
      <c r="Q246" s="41"/>
      <c r="R246" s="41"/>
      <c r="S246" s="41"/>
      <c r="T246" s="41"/>
    </row>
    <row r="247" customFormat="false" ht="15" hidden="false" customHeight="true" outlineLevel="0" collapsed="false">
      <c r="A247" s="63"/>
      <c r="B247" s="31"/>
      <c r="C247" s="32" t="n">
        <v>244</v>
      </c>
      <c r="D247" s="64" t="s">
        <v>404</v>
      </c>
      <c r="E247" s="34" t="s">
        <v>39</v>
      </c>
      <c r="F247" s="34" t="s">
        <v>403</v>
      </c>
      <c r="G247" s="34" t="s">
        <v>405</v>
      </c>
      <c r="H247" s="34" t="s">
        <v>49</v>
      </c>
      <c r="I247" s="35" t="n">
        <v>20</v>
      </c>
      <c r="J247" s="35" t="n">
        <v>30</v>
      </c>
      <c r="K247" s="36" t="n">
        <v>8.69</v>
      </c>
      <c r="L247" s="59"/>
      <c r="M247" s="38" t="n">
        <f aca="false">L247-(SUM(O247:T247))</f>
        <v>0</v>
      </c>
      <c r="N247" s="39" t="str">
        <f aca="false">IF(M247&lt;0,"ATENÇÃO","OK")</f>
        <v>OK</v>
      </c>
      <c r="O247" s="41"/>
      <c r="P247" s="41"/>
      <c r="Q247" s="41"/>
      <c r="R247" s="41"/>
      <c r="S247" s="41"/>
      <c r="T247" s="41"/>
    </row>
    <row r="248" customFormat="false" ht="15" hidden="false" customHeight="true" outlineLevel="0" collapsed="false">
      <c r="A248" s="63"/>
      <c r="B248" s="31"/>
      <c r="C248" s="32" t="n">
        <v>245</v>
      </c>
      <c r="D248" s="45" t="s">
        <v>406</v>
      </c>
      <c r="E248" s="34" t="s">
        <v>39</v>
      </c>
      <c r="F248" s="34" t="s">
        <v>403</v>
      </c>
      <c r="G248" s="34" t="s">
        <v>405</v>
      </c>
      <c r="H248" s="34" t="s">
        <v>181</v>
      </c>
      <c r="I248" s="35" t="n">
        <v>20</v>
      </c>
      <c r="J248" s="35" t="n">
        <v>30</v>
      </c>
      <c r="K248" s="36" t="n">
        <v>45.11</v>
      </c>
      <c r="L248" s="59"/>
      <c r="M248" s="38" t="n">
        <f aca="false">L248-(SUM(O248:T248))</f>
        <v>0</v>
      </c>
      <c r="N248" s="39" t="str">
        <f aca="false">IF(M248&lt;0,"ATENÇÃO","OK")</f>
        <v>OK</v>
      </c>
      <c r="O248" s="41"/>
      <c r="P248" s="41"/>
      <c r="Q248" s="41"/>
      <c r="R248" s="41"/>
      <c r="S248" s="41"/>
      <c r="T248" s="41"/>
    </row>
    <row r="249" customFormat="false" ht="15" hidden="false" customHeight="true" outlineLevel="0" collapsed="false">
      <c r="A249" s="63"/>
      <c r="B249" s="31"/>
      <c r="C249" s="32" t="n">
        <v>246</v>
      </c>
      <c r="D249" s="64" t="s">
        <v>407</v>
      </c>
      <c r="E249" s="34" t="s">
        <v>39</v>
      </c>
      <c r="F249" s="34" t="s">
        <v>403</v>
      </c>
      <c r="G249" s="34" t="s">
        <v>408</v>
      </c>
      <c r="H249" s="34" t="s">
        <v>49</v>
      </c>
      <c r="I249" s="35" t="n">
        <v>20</v>
      </c>
      <c r="J249" s="35" t="n">
        <v>30</v>
      </c>
      <c r="K249" s="36" t="n">
        <v>9.03</v>
      </c>
      <c r="L249" s="59"/>
      <c r="M249" s="38" t="n">
        <f aca="false">L249-(SUM(O249:T249))</f>
        <v>0</v>
      </c>
      <c r="N249" s="39" t="str">
        <f aca="false">IF(M249&lt;0,"ATENÇÃO","OK")</f>
        <v>OK</v>
      </c>
      <c r="O249" s="41"/>
      <c r="P249" s="41"/>
      <c r="Q249" s="41"/>
      <c r="R249" s="41"/>
      <c r="S249" s="41"/>
      <c r="T249" s="41"/>
    </row>
    <row r="250" customFormat="false" ht="15" hidden="false" customHeight="true" outlineLevel="0" collapsed="false">
      <c r="A250" s="63"/>
      <c r="B250" s="31"/>
      <c r="C250" s="32" t="n">
        <v>247</v>
      </c>
      <c r="D250" s="33" t="s">
        <v>409</v>
      </c>
      <c r="E250" s="34" t="s">
        <v>39</v>
      </c>
      <c r="F250" s="34" t="s">
        <v>403</v>
      </c>
      <c r="G250" s="34" t="s">
        <v>408</v>
      </c>
      <c r="H250" s="34" t="s">
        <v>42</v>
      </c>
      <c r="I250" s="35" t="n">
        <v>20</v>
      </c>
      <c r="J250" s="35" t="n">
        <v>30</v>
      </c>
      <c r="K250" s="36" t="n">
        <v>33.24</v>
      </c>
      <c r="L250" s="59" t="n">
        <v>3</v>
      </c>
      <c r="M250" s="38" t="n">
        <f aca="false">L250-(SUM(O250:T250))</f>
        <v>3</v>
      </c>
      <c r="N250" s="39" t="str">
        <f aca="false">IF(M250&lt;0,"ATENÇÃO","OK")</f>
        <v>OK</v>
      </c>
      <c r="O250" s="41"/>
      <c r="P250" s="41"/>
      <c r="Q250" s="41"/>
      <c r="R250" s="41"/>
      <c r="S250" s="41"/>
      <c r="T250" s="41"/>
    </row>
    <row r="251" customFormat="false" ht="15" hidden="false" customHeight="true" outlineLevel="0" collapsed="false">
      <c r="A251" s="63"/>
      <c r="B251" s="31"/>
      <c r="C251" s="44" t="n">
        <v>248</v>
      </c>
      <c r="D251" s="33" t="s">
        <v>410</v>
      </c>
      <c r="E251" s="34" t="s">
        <v>39</v>
      </c>
      <c r="F251" s="34" t="s">
        <v>403</v>
      </c>
      <c r="G251" s="34" t="s">
        <v>408</v>
      </c>
      <c r="H251" s="34" t="s">
        <v>42</v>
      </c>
      <c r="I251" s="35" t="n">
        <v>20</v>
      </c>
      <c r="J251" s="35" t="n">
        <v>30</v>
      </c>
      <c r="K251" s="36" t="n">
        <v>38.42</v>
      </c>
      <c r="L251" s="59" t="n">
        <v>3</v>
      </c>
      <c r="M251" s="38" t="n">
        <f aca="false">L251-(SUM(O251:T251))</f>
        <v>3</v>
      </c>
      <c r="N251" s="39" t="str">
        <f aca="false">IF(M251&lt;0,"ATENÇÃO","OK")</f>
        <v>OK</v>
      </c>
      <c r="O251" s="41"/>
      <c r="P251" s="41"/>
      <c r="Q251" s="41"/>
      <c r="R251" s="41"/>
      <c r="S251" s="41"/>
      <c r="T251" s="41"/>
    </row>
    <row r="252" customFormat="false" ht="15" hidden="false" customHeight="true" outlineLevel="0" collapsed="false">
      <c r="A252" s="63"/>
      <c r="B252" s="31"/>
      <c r="C252" s="32" t="n">
        <v>249</v>
      </c>
      <c r="D252" s="33" t="s">
        <v>411</v>
      </c>
      <c r="E252" s="34" t="s">
        <v>39</v>
      </c>
      <c r="F252" s="34" t="s">
        <v>403</v>
      </c>
      <c r="G252" s="34" t="s">
        <v>408</v>
      </c>
      <c r="H252" s="34" t="s">
        <v>42</v>
      </c>
      <c r="I252" s="35" t="n">
        <v>20</v>
      </c>
      <c r="J252" s="35" t="n">
        <v>30</v>
      </c>
      <c r="K252" s="36" t="n">
        <v>37.27</v>
      </c>
      <c r="L252" s="59" t="n">
        <v>3</v>
      </c>
      <c r="M252" s="38" t="n">
        <f aca="false">L252-(SUM(O252:T252))</f>
        <v>3</v>
      </c>
      <c r="N252" s="39" t="str">
        <f aca="false">IF(M252&lt;0,"ATENÇÃO","OK")</f>
        <v>OK</v>
      </c>
      <c r="O252" s="41"/>
      <c r="P252" s="41"/>
      <c r="Q252" s="41"/>
      <c r="R252" s="41"/>
      <c r="S252" s="41"/>
      <c r="T252" s="41"/>
    </row>
    <row r="253" customFormat="false" ht="15" hidden="false" customHeight="true" outlineLevel="0" collapsed="false">
      <c r="A253" s="63"/>
      <c r="B253" s="31"/>
      <c r="C253" s="32" t="n">
        <v>250</v>
      </c>
      <c r="D253" s="33" t="s">
        <v>412</v>
      </c>
      <c r="E253" s="34" t="s">
        <v>44</v>
      </c>
      <c r="F253" s="34" t="s">
        <v>403</v>
      </c>
      <c r="G253" s="34" t="s">
        <v>408</v>
      </c>
      <c r="H253" s="34" t="s">
        <v>42</v>
      </c>
      <c r="I253" s="35" t="n">
        <v>20</v>
      </c>
      <c r="J253" s="35" t="n">
        <v>30</v>
      </c>
      <c r="K253" s="36" t="n">
        <v>42.78</v>
      </c>
      <c r="L253" s="59" t="n">
        <v>3</v>
      </c>
      <c r="M253" s="38" t="n">
        <f aca="false">L253-(SUM(O253:T253))</f>
        <v>3</v>
      </c>
      <c r="N253" s="39" t="str">
        <f aca="false">IF(M253&lt;0,"ATENÇÃO","OK")</f>
        <v>OK</v>
      </c>
      <c r="O253" s="41"/>
      <c r="P253" s="41"/>
      <c r="Q253" s="41"/>
      <c r="R253" s="41"/>
      <c r="S253" s="41"/>
      <c r="T253" s="41"/>
    </row>
    <row r="254" customFormat="false" ht="15" hidden="false" customHeight="true" outlineLevel="0" collapsed="false">
      <c r="A254" s="63"/>
      <c r="B254" s="31"/>
      <c r="C254" s="32" t="n">
        <v>251</v>
      </c>
      <c r="D254" s="45" t="s">
        <v>413</v>
      </c>
      <c r="E254" s="34" t="s">
        <v>44</v>
      </c>
      <c r="F254" s="34" t="s">
        <v>414</v>
      </c>
      <c r="G254" s="34" t="s">
        <v>415</v>
      </c>
      <c r="H254" s="35" t="s">
        <v>49</v>
      </c>
      <c r="I254" s="35" t="n">
        <v>20</v>
      </c>
      <c r="J254" s="35" t="n">
        <v>30</v>
      </c>
      <c r="K254" s="36" t="n">
        <v>279.38</v>
      </c>
      <c r="L254" s="59"/>
      <c r="M254" s="38" t="n">
        <f aca="false">L254-(SUM(O254:T254))</f>
        <v>0</v>
      </c>
      <c r="N254" s="39" t="str">
        <f aca="false">IF(M254&lt;0,"ATENÇÃO","OK")</f>
        <v>OK</v>
      </c>
      <c r="O254" s="41"/>
      <c r="P254" s="41"/>
      <c r="Q254" s="41"/>
      <c r="R254" s="41"/>
      <c r="S254" s="41"/>
      <c r="T254" s="41"/>
    </row>
    <row r="255" customFormat="false" ht="15" hidden="false" customHeight="true" outlineLevel="0" collapsed="false">
      <c r="A255" s="63"/>
      <c r="B255" s="31"/>
      <c r="C255" s="32" t="n">
        <v>252</v>
      </c>
      <c r="D255" s="45" t="s">
        <v>416</v>
      </c>
      <c r="E255" s="34" t="s">
        <v>44</v>
      </c>
      <c r="F255" s="34" t="s">
        <v>414</v>
      </c>
      <c r="G255" s="34" t="s">
        <v>415</v>
      </c>
      <c r="H255" s="35" t="s">
        <v>49</v>
      </c>
      <c r="I255" s="35" t="n">
        <v>20</v>
      </c>
      <c r="J255" s="35" t="n">
        <v>30</v>
      </c>
      <c r="K255" s="36" t="n">
        <v>119.26</v>
      </c>
      <c r="L255" s="59"/>
      <c r="M255" s="38" t="n">
        <f aca="false">L255-(SUM(O255:T255))</f>
        <v>0</v>
      </c>
      <c r="N255" s="39" t="str">
        <f aca="false">IF(M255&lt;0,"ATENÇÃO","OK")</f>
        <v>OK</v>
      </c>
      <c r="O255" s="41"/>
      <c r="P255" s="41"/>
      <c r="Q255" s="41"/>
      <c r="R255" s="41"/>
      <c r="S255" s="41"/>
      <c r="T255" s="41"/>
    </row>
    <row r="256" customFormat="false" ht="15" hidden="false" customHeight="true" outlineLevel="0" collapsed="false">
      <c r="A256" s="63"/>
      <c r="B256" s="31"/>
      <c r="C256" s="44" t="n">
        <v>253</v>
      </c>
      <c r="D256" s="45" t="s">
        <v>417</v>
      </c>
      <c r="E256" s="34" t="s">
        <v>39</v>
      </c>
      <c r="F256" s="34" t="s">
        <v>414</v>
      </c>
      <c r="G256" s="34" t="s">
        <v>415</v>
      </c>
      <c r="H256" s="35" t="s">
        <v>49</v>
      </c>
      <c r="I256" s="35" t="n">
        <v>20</v>
      </c>
      <c r="J256" s="35" t="n">
        <v>30</v>
      </c>
      <c r="K256" s="36" t="n">
        <v>162.25</v>
      </c>
      <c r="L256" s="59"/>
      <c r="M256" s="38" t="n">
        <f aca="false">L256-(SUM(O256:T256))</f>
        <v>0</v>
      </c>
      <c r="N256" s="39" t="str">
        <f aca="false">IF(M256&lt;0,"ATENÇÃO","OK")</f>
        <v>OK</v>
      </c>
      <c r="O256" s="41"/>
      <c r="P256" s="41"/>
      <c r="Q256" s="41"/>
      <c r="R256" s="41"/>
      <c r="S256" s="41"/>
      <c r="T256" s="41"/>
    </row>
    <row r="257" customFormat="false" ht="15" hidden="false" customHeight="true" outlineLevel="0" collapsed="false">
      <c r="A257" s="63"/>
      <c r="B257" s="31"/>
      <c r="C257" s="32" t="n">
        <v>254</v>
      </c>
      <c r="D257" s="45" t="s">
        <v>418</v>
      </c>
      <c r="E257" s="34" t="s">
        <v>39</v>
      </c>
      <c r="F257" s="34" t="s">
        <v>419</v>
      </c>
      <c r="G257" s="34" t="s">
        <v>420</v>
      </c>
      <c r="H257" s="35" t="s">
        <v>181</v>
      </c>
      <c r="I257" s="35" t="n">
        <v>20</v>
      </c>
      <c r="J257" s="35" t="n">
        <v>30</v>
      </c>
      <c r="K257" s="36" t="n">
        <v>1015</v>
      </c>
      <c r="L257" s="59" t="n">
        <v>2</v>
      </c>
      <c r="M257" s="38" t="n">
        <f aca="false">L257-(SUM(O257:T257))</f>
        <v>2</v>
      </c>
      <c r="N257" s="39" t="str">
        <f aca="false">IF(M257&lt;0,"ATENÇÃO","OK")</f>
        <v>OK</v>
      </c>
      <c r="O257" s="41"/>
      <c r="P257" s="41"/>
      <c r="Q257" s="41"/>
      <c r="R257" s="41"/>
      <c r="S257" s="41"/>
      <c r="T257" s="41"/>
    </row>
    <row r="258" customFormat="false" ht="15" hidden="false" customHeight="true" outlineLevel="0" collapsed="false">
      <c r="A258" s="63"/>
      <c r="B258" s="31"/>
      <c r="C258" s="32" t="n">
        <v>255</v>
      </c>
      <c r="D258" s="45" t="s">
        <v>421</v>
      </c>
      <c r="E258" s="34" t="s">
        <v>39</v>
      </c>
      <c r="F258" s="34" t="s">
        <v>414</v>
      </c>
      <c r="G258" s="34" t="s">
        <v>422</v>
      </c>
      <c r="H258" s="35" t="s">
        <v>49</v>
      </c>
      <c r="I258" s="35" t="n">
        <v>20</v>
      </c>
      <c r="J258" s="35" t="n">
        <v>30</v>
      </c>
      <c r="K258" s="36" t="n">
        <v>49.45</v>
      </c>
      <c r="L258" s="59" t="n">
        <v>5</v>
      </c>
      <c r="M258" s="38" t="n">
        <f aca="false">L258-(SUM(O258:T258))</f>
        <v>5</v>
      </c>
      <c r="N258" s="39" t="str">
        <f aca="false">IF(M258&lt;0,"ATENÇÃO","OK")</f>
        <v>OK</v>
      </c>
      <c r="O258" s="41"/>
      <c r="P258" s="41"/>
      <c r="Q258" s="41"/>
      <c r="R258" s="41"/>
      <c r="S258" s="41"/>
      <c r="T258" s="41"/>
    </row>
    <row r="259" customFormat="false" ht="15" hidden="false" customHeight="true" outlineLevel="0" collapsed="false">
      <c r="A259" s="63"/>
      <c r="B259" s="31"/>
      <c r="C259" s="32" t="n">
        <v>256</v>
      </c>
      <c r="D259" s="45" t="s">
        <v>423</v>
      </c>
      <c r="E259" s="35" t="s">
        <v>39</v>
      </c>
      <c r="F259" s="35" t="s">
        <v>414</v>
      </c>
      <c r="G259" s="34" t="s">
        <v>422</v>
      </c>
      <c r="H259" s="46" t="s">
        <v>49</v>
      </c>
      <c r="I259" s="35" t="n">
        <v>20</v>
      </c>
      <c r="J259" s="35" t="n">
        <v>30</v>
      </c>
      <c r="K259" s="36" t="n">
        <v>217.43</v>
      </c>
      <c r="L259" s="59" t="n">
        <v>3</v>
      </c>
      <c r="M259" s="38" t="n">
        <f aca="false">L259-(SUM(O259:T259))</f>
        <v>3</v>
      </c>
      <c r="N259" s="39" t="str">
        <f aca="false">IF(M259&lt;0,"ATENÇÃO","OK")</f>
        <v>OK</v>
      </c>
      <c r="O259" s="41"/>
      <c r="P259" s="41"/>
      <c r="Q259" s="41"/>
      <c r="R259" s="41"/>
      <c r="S259" s="41"/>
      <c r="T259" s="41"/>
    </row>
    <row r="260" customFormat="false" ht="15" hidden="false" customHeight="true" outlineLevel="0" collapsed="false">
      <c r="A260" s="63"/>
      <c r="B260" s="31"/>
      <c r="C260" s="32" t="n">
        <v>257</v>
      </c>
      <c r="D260" s="45" t="s">
        <v>424</v>
      </c>
      <c r="E260" s="34" t="s">
        <v>39</v>
      </c>
      <c r="F260" s="34" t="s">
        <v>425</v>
      </c>
      <c r="G260" s="47" t="s">
        <v>426</v>
      </c>
      <c r="H260" s="46" t="s">
        <v>49</v>
      </c>
      <c r="I260" s="35" t="n">
        <v>20</v>
      </c>
      <c r="J260" s="35" t="n">
        <v>30</v>
      </c>
      <c r="K260" s="36" t="n">
        <v>353.38</v>
      </c>
      <c r="L260" s="59" t="n">
        <v>3</v>
      </c>
      <c r="M260" s="38" t="n">
        <f aca="false">L260-(SUM(O260:T260))</f>
        <v>3</v>
      </c>
      <c r="N260" s="39" t="str">
        <f aca="false">IF(M260&lt;0,"ATENÇÃO","OK")</f>
        <v>OK</v>
      </c>
      <c r="O260" s="41"/>
      <c r="P260" s="41"/>
      <c r="Q260" s="41"/>
      <c r="R260" s="41"/>
      <c r="S260" s="41"/>
      <c r="T260" s="41"/>
    </row>
    <row r="261" customFormat="false" ht="15" hidden="false" customHeight="true" outlineLevel="0" collapsed="false">
      <c r="A261" s="63"/>
      <c r="B261" s="31"/>
      <c r="C261" s="32" t="n">
        <v>258</v>
      </c>
      <c r="D261" s="45" t="s">
        <v>427</v>
      </c>
      <c r="E261" s="34" t="s">
        <v>39</v>
      </c>
      <c r="F261" s="34" t="s">
        <v>395</v>
      </c>
      <c r="G261" s="47" t="s">
        <v>396</v>
      </c>
      <c r="H261" s="35" t="s">
        <v>49</v>
      </c>
      <c r="I261" s="35" t="n">
        <v>20</v>
      </c>
      <c r="J261" s="35" t="n">
        <v>30</v>
      </c>
      <c r="K261" s="36" t="n">
        <v>356.94</v>
      </c>
      <c r="L261" s="59"/>
      <c r="M261" s="38" t="n">
        <f aca="false">L261-(SUM(O261:T261))</f>
        <v>0</v>
      </c>
      <c r="N261" s="39" t="str">
        <f aca="false">IF(M261&lt;0,"ATENÇÃO","OK")</f>
        <v>OK</v>
      </c>
      <c r="O261" s="41"/>
      <c r="P261" s="41"/>
      <c r="Q261" s="41"/>
      <c r="R261" s="41"/>
      <c r="S261" s="41"/>
      <c r="T261" s="41"/>
    </row>
    <row r="262" customFormat="false" ht="15" hidden="false" customHeight="true" outlineLevel="0" collapsed="false">
      <c r="A262" s="63"/>
      <c r="B262" s="31"/>
      <c r="C262" s="32" t="n">
        <v>259</v>
      </c>
      <c r="D262" s="45" t="s">
        <v>428</v>
      </c>
      <c r="E262" s="34" t="s">
        <v>39</v>
      </c>
      <c r="F262" s="34" t="s">
        <v>395</v>
      </c>
      <c r="G262" s="34" t="s">
        <v>396</v>
      </c>
      <c r="H262" s="35" t="s">
        <v>49</v>
      </c>
      <c r="I262" s="35" t="n">
        <v>20</v>
      </c>
      <c r="J262" s="35" t="n">
        <v>30</v>
      </c>
      <c r="K262" s="36" t="n">
        <v>10</v>
      </c>
      <c r="L262" s="59" t="n">
        <v>50</v>
      </c>
      <c r="M262" s="38" t="n">
        <f aca="false">L262-(SUM(O262:T262))</f>
        <v>0</v>
      </c>
      <c r="N262" s="39" t="str">
        <f aca="false">IF(M262&lt;0,"ATENÇÃO","OK")</f>
        <v>OK</v>
      </c>
      <c r="O262" s="41" t="n">
        <v>40</v>
      </c>
      <c r="P262" s="41"/>
      <c r="Q262" s="41"/>
      <c r="R262" s="41" t="n">
        <v>10</v>
      </c>
      <c r="S262" s="41"/>
      <c r="T262" s="41"/>
    </row>
    <row r="263" s="66" customFormat="true" ht="15" hidden="false" customHeight="true" outlineLevel="0" collapsed="false">
      <c r="A263" s="63"/>
      <c r="B263" s="31"/>
      <c r="C263" s="32" t="n">
        <v>260</v>
      </c>
      <c r="D263" s="45" t="s">
        <v>429</v>
      </c>
      <c r="E263" s="34" t="s">
        <v>39</v>
      </c>
      <c r="F263" s="34" t="s">
        <v>395</v>
      </c>
      <c r="G263" s="47" t="s">
        <v>396</v>
      </c>
      <c r="H263" s="34" t="s">
        <v>49</v>
      </c>
      <c r="I263" s="35" t="n">
        <v>20</v>
      </c>
      <c r="J263" s="35" t="n">
        <v>30</v>
      </c>
      <c r="K263" s="36" t="n">
        <v>10.67</v>
      </c>
      <c r="L263" s="59" t="n">
        <v>50</v>
      </c>
      <c r="M263" s="38" t="n">
        <f aca="false">L263-(SUM(O263:T263))</f>
        <v>0</v>
      </c>
      <c r="N263" s="39" t="str">
        <f aca="false">IF(M263&lt;0,"ATENÇÃO","OK")</f>
        <v>OK</v>
      </c>
      <c r="O263" s="41" t="n">
        <v>30</v>
      </c>
      <c r="P263" s="41"/>
      <c r="Q263" s="41"/>
      <c r="R263" s="41" t="n">
        <v>20</v>
      </c>
      <c r="S263" s="41"/>
      <c r="T263" s="41"/>
    </row>
    <row r="264" customFormat="false" ht="15" hidden="false" customHeight="true" outlineLevel="0" collapsed="false">
      <c r="A264" s="63"/>
      <c r="B264" s="31"/>
      <c r="C264" s="44" t="n">
        <v>261</v>
      </c>
      <c r="D264" s="45" t="s">
        <v>430</v>
      </c>
      <c r="E264" s="34" t="s">
        <v>39</v>
      </c>
      <c r="F264" s="34" t="s">
        <v>395</v>
      </c>
      <c r="G264" s="34" t="s">
        <v>396</v>
      </c>
      <c r="H264" s="34" t="s">
        <v>49</v>
      </c>
      <c r="I264" s="35" t="n">
        <v>20</v>
      </c>
      <c r="J264" s="35" t="n">
        <v>30</v>
      </c>
      <c r="K264" s="36" t="n">
        <v>45.73</v>
      </c>
      <c r="L264" s="59" t="n">
        <v>25</v>
      </c>
      <c r="M264" s="38" t="n">
        <f aca="false">L264-(SUM(O264:T264))</f>
        <v>25</v>
      </c>
      <c r="N264" s="39" t="str">
        <f aca="false">IF(M264&lt;0,"ATENÇÃO","OK")</f>
        <v>OK</v>
      </c>
      <c r="O264" s="41"/>
      <c r="P264" s="41"/>
      <c r="Q264" s="41"/>
      <c r="R264" s="41"/>
      <c r="S264" s="41"/>
      <c r="T264" s="41"/>
    </row>
    <row r="265" customFormat="false" ht="15" hidden="false" customHeight="true" outlineLevel="0" collapsed="false">
      <c r="A265" s="63"/>
      <c r="B265" s="31"/>
      <c r="C265" s="32" t="n">
        <v>262</v>
      </c>
      <c r="D265" s="45" t="s">
        <v>431</v>
      </c>
      <c r="E265" s="35" t="s">
        <v>39</v>
      </c>
      <c r="F265" s="35" t="s">
        <v>395</v>
      </c>
      <c r="G265" s="34" t="s">
        <v>396</v>
      </c>
      <c r="H265" s="35" t="s">
        <v>49</v>
      </c>
      <c r="I265" s="35" t="n">
        <v>20</v>
      </c>
      <c r="J265" s="35" t="n">
        <v>30</v>
      </c>
      <c r="K265" s="36" t="n">
        <v>11.51</v>
      </c>
      <c r="L265" s="59"/>
      <c r="M265" s="38" t="n">
        <f aca="false">L265-(SUM(O265:T265))</f>
        <v>0</v>
      </c>
      <c r="N265" s="39" t="str">
        <f aca="false">IF(M265&lt;0,"ATENÇÃO","OK")</f>
        <v>OK</v>
      </c>
      <c r="O265" s="41"/>
      <c r="P265" s="41"/>
      <c r="Q265" s="41"/>
      <c r="R265" s="41"/>
      <c r="S265" s="41"/>
      <c r="T265" s="41"/>
    </row>
    <row r="266" customFormat="false" ht="15" hidden="false" customHeight="true" outlineLevel="0" collapsed="false">
      <c r="A266" s="63"/>
      <c r="B266" s="31"/>
      <c r="C266" s="32" t="n">
        <v>263</v>
      </c>
      <c r="D266" s="33" t="s">
        <v>432</v>
      </c>
      <c r="E266" s="34" t="s">
        <v>39</v>
      </c>
      <c r="F266" s="34" t="s">
        <v>395</v>
      </c>
      <c r="G266" s="34" t="s">
        <v>396</v>
      </c>
      <c r="H266" s="34" t="s">
        <v>42</v>
      </c>
      <c r="I266" s="35" t="n">
        <v>20</v>
      </c>
      <c r="J266" s="35" t="n">
        <v>30</v>
      </c>
      <c r="K266" s="36" t="n">
        <v>42.15</v>
      </c>
      <c r="L266" s="59" t="n">
        <v>3</v>
      </c>
      <c r="M266" s="38" t="n">
        <f aca="false">L266-(SUM(O266:T266))</f>
        <v>3</v>
      </c>
      <c r="N266" s="39" t="str">
        <f aca="false">IF(M266&lt;0,"ATENÇÃO","OK")</f>
        <v>OK</v>
      </c>
      <c r="O266" s="41"/>
      <c r="P266" s="41"/>
      <c r="Q266" s="41"/>
      <c r="R266" s="41"/>
      <c r="S266" s="41"/>
      <c r="T266" s="41"/>
    </row>
    <row r="267" customFormat="false" ht="15" hidden="false" customHeight="true" outlineLevel="0" collapsed="false">
      <c r="A267" s="63"/>
      <c r="B267" s="31"/>
      <c r="C267" s="32" t="n">
        <v>264</v>
      </c>
      <c r="D267" s="33" t="s">
        <v>433</v>
      </c>
      <c r="E267" s="34" t="s">
        <v>39</v>
      </c>
      <c r="F267" s="34" t="s">
        <v>395</v>
      </c>
      <c r="G267" s="34" t="s">
        <v>396</v>
      </c>
      <c r="H267" s="34" t="s">
        <v>42</v>
      </c>
      <c r="I267" s="35" t="n">
        <v>20</v>
      </c>
      <c r="J267" s="35" t="n">
        <v>30</v>
      </c>
      <c r="K267" s="36" t="n">
        <v>49.4</v>
      </c>
      <c r="L267" s="59" t="n">
        <v>3</v>
      </c>
      <c r="M267" s="38" t="n">
        <f aca="false">L267-(SUM(O267:T267))</f>
        <v>3</v>
      </c>
      <c r="N267" s="39" t="str">
        <f aca="false">IF(M267&lt;0,"ATENÇÃO","OK")</f>
        <v>OK</v>
      </c>
      <c r="O267" s="41"/>
      <c r="P267" s="41"/>
      <c r="Q267" s="41"/>
      <c r="R267" s="41"/>
      <c r="S267" s="41"/>
      <c r="T267" s="41"/>
    </row>
    <row r="268" customFormat="false" ht="15" hidden="false" customHeight="true" outlineLevel="0" collapsed="false">
      <c r="A268" s="63"/>
      <c r="B268" s="31"/>
      <c r="C268" s="44" t="n">
        <v>265</v>
      </c>
      <c r="D268" s="64" t="s">
        <v>434</v>
      </c>
      <c r="E268" s="35" t="s">
        <v>39</v>
      </c>
      <c r="F268" s="35" t="s">
        <v>395</v>
      </c>
      <c r="G268" s="34" t="s">
        <v>396</v>
      </c>
      <c r="H268" s="35" t="s">
        <v>42</v>
      </c>
      <c r="I268" s="35" t="n">
        <v>20</v>
      </c>
      <c r="J268" s="35" t="n">
        <v>30</v>
      </c>
      <c r="K268" s="36" t="n">
        <v>47.68</v>
      </c>
      <c r="L268" s="59" t="n">
        <v>3</v>
      </c>
      <c r="M268" s="38" t="n">
        <f aca="false">L268-(SUM(O268:T268))</f>
        <v>3</v>
      </c>
      <c r="N268" s="39" t="str">
        <f aca="false">IF(M268&lt;0,"ATENÇÃO","OK")</f>
        <v>OK</v>
      </c>
      <c r="O268" s="41"/>
      <c r="P268" s="41"/>
      <c r="Q268" s="41"/>
      <c r="R268" s="41"/>
      <c r="S268" s="41"/>
      <c r="T268" s="41"/>
    </row>
    <row r="269" customFormat="false" ht="15" hidden="false" customHeight="true" outlineLevel="0" collapsed="false">
      <c r="A269" s="63"/>
      <c r="B269" s="31"/>
      <c r="C269" s="32" t="n">
        <v>266</v>
      </c>
      <c r="D269" s="33" t="s">
        <v>435</v>
      </c>
      <c r="E269" s="35" t="s">
        <v>39</v>
      </c>
      <c r="F269" s="35" t="s">
        <v>395</v>
      </c>
      <c r="G269" s="34" t="s">
        <v>396</v>
      </c>
      <c r="H269" s="35" t="s">
        <v>42</v>
      </c>
      <c r="I269" s="35" t="n">
        <v>20</v>
      </c>
      <c r="J269" s="35" t="n">
        <v>30</v>
      </c>
      <c r="K269" s="36" t="n">
        <v>59.72</v>
      </c>
      <c r="L269" s="59" t="n">
        <v>3</v>
      </c>
      <c r="M269" s="38" t="n">
        <f aca="false">L269-(SUM(O269:T269))</f>
        <v>3</v>
      </c>
      <c r="N269" s="39" t="str">
        <f aca="false">IF(M269&lt;0,"ATENÇÃO","OK")</f>
        <v>OK</v>
      </c>
      <c r="O269" s="41"/>
      <c r="P269" s="41"/>
      <c r="Q269" s="41"/>
      <c r="R269" s="41"/>
      <c r="S269" s="41"/>
      <c r="T269" s="41"/>
    </row>
    <row r="270" customFormat="false" ht="15" hidden="false" customHeight="true" outlineLevel="0" collapsed="false">
      <c r="A270" s="63"/>
      <c r="B270" s="31"/>
      <c r="C270" s="32" t="n">
        <v>267</v>
      </c>
      <c r="D270" s="45" t="s">
        <v>436</v>
      </c>
      <c r="E270" s="34" t="s">
        <v>39</v>
      </c>
      <c r="F270" s="34" t="s">
        <v>395</v>
      </c>
      <c r="G270" s="34" t="s">
        <v>396</v>
      </c>
      <c r="H270" s="34" t="s">
        <v>49</v>
      </c>
      <c r="I270" s="35" t="n">
        <v>20</v>
      </c>
      <c r="J270" s="35" t="n">
        <v>30</v>
      </c>
      <c r="K270" s="36" t="n">
        <v>13.57</v>
      </c>
      <c r="L270" s="59"/>
      <c r="M270" s="38" t="n">
        <f aca="false">L270-(SUM(O270:T270))</f>
        <v>0</v>
      </c>
      <c r="N270" s="39" t="str">
        <f aca="false">IF(M270&lt;0,"ATENÇÃO","OK")</f>
        <v>OK</v>
      </c>
      <c r="O270" s="41"/>
      <c r="P270" s="41"/>
      <c r="Q270" s="41"/>
      <c r="R270" s="41"/>
      <c r="S270" s="41"/>
      <c r="T270" s="41"/>
    </row>
    <row r="271" customFormat="false" ht="15" hidden="false" customHeight="true" outlineLevel="0" collapsed="false">
      <c r="A271" s="63"/>
      <c r="B271" s="31"/>
      <c r="C271" s="32" t="n">
        <v>268</v>
      </c>
      <c r="D271" s="33" t="s">
        <v>437</v>
      </c>
      <c r="E271" s="34" t="s">
        <v>39</v>
      </c>
      <c r="F271" s="34" t="s">
        <v>395</v>
      </c>
      <c r="G271" s="34" t="s">
        <v>396</v>
      </c>
      <c r="H271" s="34" t="s">
        <v>42</v>
      </c>
      <c r="I271" s="35" t="n">
        <v>20</v>
      </c>
      <c r="J271" s="35" t="n">
        <v>30</v>
      </c>
      <c r="K271" s="36" t="n">
        <v>14.2</v>
      </c>
      <c r="L271" s="59"/>
      <c r="M271" s="38" t="n">
        <f aca="false">L271-(SUM(O271:T271))</f>
        <v>0</v>
      </c>
      <c r="N271" s="39" t="str">
        <f aca="false">IF(M271&lt;0,"ATENÇÃO","OK")</f>
        <v>OK</v>
      </c>
      <c r="O271" s="41"/>
      <c r="P271" s="41"/>
      <c r="Q271" s="41"/>
      <c r="R271" s="41"/>
      <c r="S271" s="41"/>
      <c r="T271" s="41"/>
    </row>
    <row r="272" customFormat="false" ht="15" hidden="false" customHeight="true" outlineLevel="0" collapsed="false">
      <c r="A272" s="63"/>
      <c r="B272" s="31"/>
      <c r="C272" s="44" t="n">
        <v>269</v>
      </c>
      <c r="D272" s="45" t="s">
        <v>438</v>
      </c>
      <c r="E272" s="34" t="s">
        <v>39</v>
      </c>
      <c r="F272" s="34" t="s">
        <v>395</v>
      </c>
      <c r="G272" s="34" t="s">
        <v>396</v>
      </c>
      <c r="H272" s="35" t="s">
        <v>181</v>
      </c>
      <c r="I272" s="35" t="n">
        <v>20</v>
      </c>
      <c r="J272" s="35" t="n">
        <v>30</v>
      </c>
      <c r="K272" s="36" t="n">
        <v>13.47</v>
      </c>
      <c r="L272" s="59"/>
      <c r="M272" s="38" t="n">
        <f aca="false">L272-(SUM(O272:T272))</f>
        <v>0</v>
      </c>
      <c r="N272" s="39" t="str">
        <f aca="false">IF(M272&lt;0,"ATENÇÃO","OK")</f>
        <v>OK</v>
      </c>
      <c r="O272" s="41"/>
      <c r="P272" s="41"/>
      <c r="Q272" s="41"/>
      <c r="R272" s="41"/>
      <c r="S272" s="41"/>
      <c r="T272" s="41"/>
    </row>
    <row r="273" customFormat="false" ht="15" hidden="false" customHeight="true" outlineLevel="0" collapsed="false">
      <c r="A273" s="63"/>
      <c r="B273" s="31"/>
      <c r="C273" s="32" t="n">
        <v>270</v>
      </c>
      <c r="D273" s="45" t="s">
        <v>439</v>
      </c>
      <c r="E273" s="34" t="s">
        <v>39</v>
      </c>
      <c r="F273" s="34" t="s">
        <v>395</v>
      </c>
      <c r="G273" s="34" t="s">
        <v>396</v>
      </c>
      <c r="H273" s="34" t="s">
        <v>49</v>
      </c>
      <c r="I273" s="35" t="n">
        <v>20</v>
      </c>
      <c r="J273" s="35" t="n">
        <v>30</v>
      </c>
      <c r="K273" s="36" t="n">
        <v>14.93</v>
      </c>
      <c r="L273" s="59"/>
      <c r="M273" s="38" t="n">
        <f aca="false">L273-(SUM(O273:T273))</f>
        <v>0</v>
      </c>
      <c r="N273" s="39" t="str">
        <f aca="false">IF(M273&lt;0,"ATENÇÃO","OK")</f>
        <v>OK</v>
      </c>
      <c r="O273" s="41"/>
      <c r="P273" s="41"/>
      <c r="Q273" s="41"/>
      <c r="R273" s="41"/>
      <c r="S273" s="41"/>
      <c r="T273" s="41"/>
    </row>
    <row r="274" customFormat="false" ht="15" hidden="false" customHeight="true" outlineLevel="0" collapsed="false">
      <c r="A274" s="63"/>
      <c r="B274" s="31"/>
      <c r="C274" s="32" t="n">
        <v>271</v>
      </c>
      <c r="D274" s="45" t="s">
        <v>440</v>
      </c>
      <c r="E274" s="34" t="s">
        <v>441</v>
      </c>
      <c r="F274" s="34" t="s">
        <v>395</v>
      </c>
      <c r="G274" s="34" t="s">
        <v>396</v>
      </c>
      <c r="H274" s="34" t="s">
        <v>181</v>
      </c>
      <c r="I274" s="35" t="n">
        <v>20</v>
      </c>
      <c r="J274" s="35" t="n">
        <v>30</v>
      </c>
      <c r="K274" s="36" t="n">
        <v>59.29</v>
      </c>
      <c r="L274" s="59"/>
      <c r="M274" s="38" t="n">
        <f aca="false">L274-(SUM(O274:T274))</f>
        <v>0</v>
      </c>
      <c r="N274" s="39" t="str">
        <f aca="false">IF(M274&lt;0,"ATENÇÃO","OK")</f>
        <v>OK</v>
      </c>
      <c r="O274" s="41"/>
      <c r="P274" s="41"/>
      <c r="Q274" s="41"/>
      <c r="R274" s="41"/>
      <c r="S274" s="41"/>
      <c r="T274" s="41"/>
    </row>
    <row r="275" customFormat="false" ht="15" hidden="false" customHeight="true" outlineLevel="0" collapsed="false">
      <c r="A275" s="63"/>
      <c r="B275" s="31"/>
      <c r="C275" s="32" t="n">
        <v>272</v>
      </c>
      <c r="D275" s="45" t="s">
        <v>442</v>
      </c>
      <c r="E275" s="34" t="s">
        <v>39</v>
      </c>
      <c r="F275" s="34" t="s">
        <v>395</v>
      </c>
      <c r="G275" s="34" t="s">
        <v>396</v>
      </c>
      <c r="H275" s="35" t="s">
        <v>181</v>
      </c>
      <c r="I275" s="35" t="n">
        <v>20</v>
      </c>
      <c r="J275" s="35" t="n">
        <v>30</v>
      </c>
      <c r="K275" s="36" t="n">
        <v>4.24</v>
      </c>
      <c r="L275" s="59"/>
      <c r="M275" s="38" t="n">
        <f aca="false">L275-(SUM(O275:T275))</f>
        <v>0</v>
      </c>
      <c r="N275" s="39" t="str">
        <f aca="false">IF(M275&lt;0,"ATENÇÃO","OK")</f>
        <v>OK</v>
      </c>
      <c r="O275" s="41"/>
      <c r="P275" s="41"/>
      <c r="Q275" s="41"/>
      <c r="R275" s="41"/>
      <c r="S275" s="41"/>
      <c r="T275" s="41"/>
    </row>
    <row r="276" customFormat="false" ht="15" hidden="false" customHeight="true" outlineLevel="0" collapsed="false">
      <c r="A276" s="63"/>
      <c r="B276" s="31"/>
      <c r="C276" s="44" t="n">
        <v>273</v>
      </c>
      <c r="D276" s="45" t="s">
        <v>443</v>
      </c>
      <c r="E276" s="34" t="s">
        <v>39</v>
      </c>
      <c r="F276" s="34" t="s">
        <v>395</v>
      </c>
      <c r="G276" s="34" t="s">
        <v>396</v>
      </c>
      <c r="H276" s="35" t="s">
        <v>49</v>
      </c>
      <c r="I276" s="35" t="n">
        <v>20</v>
      </c>
      <c r="J276" s="35" t="n">
        <v>30</v>
      </c>
      <c r="K276" s="36" t="n">
        <v>4.58</v>
      </c>
      <c r="L276" s="59"/>
      <c r="M276" s="38" t="n">
        <f aca="false">L276-(SUM(O276:T276))</f>
        <v>0</v>
      </c>
      <c r="N276" s="39" t="str">
        <f aca="false">IF(M276&lt;0,"ATENÇÃO","OK")</f>
        <v>OK</v>
      </c>
      <c r="O276" s="41"/>
      <c r="P276" s="41"/>
      <c r="Q276" s="41"/>
      <c r="R276" s="41"/>
      <c r="S276" s="41"/>
      <c r="T276" s="41"/>
    </row>
    <row r="277" customFormat="false" ht="15" hidden="false" customHeight="true" outlineLevel="0" collapsed="false">
      <c r="A277" s="63"/>
      <c r="B277" s="31"/>
      <c r="C277" s="32" t="n">
        <v>274</v>
      </c>
      <c r="D277" s="45" t="s">
        <v>444</v>
      </c>
      <c r="E277" s="34" t="s">
        <v>39</v>
      </c>
      <c r="F277" s="34" t="s">
        <v>395</v>
      </c>
      <c r="G277" s="34" t="s">
        <v>396</v>
      </c>
      <c r="H277" s="35" t="s">
        <v>49</v>
      </c>
      <c r="I277" s="35" t="n">
        <v>20</v>
      </c>
      <c r="J277" s="35" t="n">
        <v>30</v>
      </c>
      <c r="K277" s="36" t="n">
        <v>4.58</v>
      </c>
      <c r="L277" s="59"/>
      <c r="M277" s="38" t="n">
        <f aca="false">L277-(SUM(O277:T277))</f>
        <v>0</v>
      </c>
      <c r="N277" s="39" t="str">
        <f aca="false">IF(M277&lt;0,"ATENÇÃO","OK")</f>
        <v>OK</v>
      </c>
      <c r="O277" s="41"/>
      <c r="P277" s="41"/>
      <c r="Q277" s="41"/>
      <c r="R277" s="41"/>
      <c r="S277" s="41"/>
      <c r="T277" s="41"/>
    </row>
    <row r="278" customFormat="false" ht="15" hidden="false" customHeight="true" outlineLevel="0" collapsed="false">
      <c r="A278" s="63"/>
      <c r="B278" s="31"/>
      <c r="C278" s="32" t="n">
        <v>275</v>
      </c>
      <c r="D278" s="45" t="s">
        <v>445</v>
      </c>
      <c r="E278" s="34" t="s">
        <v>39</v>
      </c>
      <c r="F278" s="34" t="s">
        <v>395</v>
      </c>
      <c r="G278" s="34" t="s">
        <v>396</v>
      </c>
      <c r="H278" s="35" t="s">
        <v>49</v>
      </c>
      <c r="I278" s="35" t="n">
        <v>20</v>
      </c>
      <c r="J278" s="35" t="n">
        <v>30</v>
      </c>
      <c r="K278" s="36" t="n">
        <v>4.58</v>
      </c>
      <c r="L278" s="59"/>
      <c r="M278" s="38" t="n">
        <f aca="false">L278-(SUM(O278:T278))</f>
        <v>0</v>
      </c>
      <c r="N278" s="39" t="str">
        <f aca="false">IF(M278&lt;0,"ATENÇÃO","OK")</f>
        <v>OK</v>
      </c>
      <c r="O278" s="41"/>
      <c r="P278" s="41"/>
      <c r="Q278" s="41"/>
      <c r="R278" s="41"/>
      <c r="S278" s="41"/>
      <c r="T278" s="41"/>
    </row>
    <row r="279" customFormat="false" ht="15" hidden="false" customHeight="true" outlineLevel="0" collapsed="false">
      <c r="A279" s="63"/>
      <c r="B279" s="31"/>
      <c r="C279" s="32" t="n">
        <v>276</v>
      </c>
      <c r="D279" s="45" t="s">
        <v>446</v>
      </c>
      <c r="E279" s="34" t="s">
        <v>39</v>
      </c>
      <c r="F279" s="34" t="s">
        <v>358</v>
      </c>
      <c r="G279" s="34" t="s">
        <v>447</v>
      </c>
      <c r="H279" s="35" t="s">
        <v>181</v>
      </c>
      <c r="I279" s="35" t="n">
        <v>20</v>
      </c>
      <c r="J279" s="35" t="n">
        <v>30</v>
      </c>
      <c r="K279" s="36" t="n">
        <v>399.37</v>
      </c>
      <c r="L279" s="59"/>
      <c r="M279" s="38" t="n">
        <f aca="false">L279-(SUM(O279:T279))</f>
        <v>0</v>
      </c>
      <c r="N279" s="39" t="str">
        <f aca="false">IF(M279&lt;0,"ATENÇÃO","OK")</f>
        <v>OK</v>
      </c>
      <c r="O279" s="41"/>
      <c r="P279" s="41"/>
      <c r="Q279" s="41"/>
      <c r="R279" s="41"/>
      <c r="S279" s="41"/>
      <c r="T279" s="41"/>
    </row>
    <row r="280" customFormat="false" ht="15" hidden="false" customHeight="true" outlineLevel="0" collapsed="false">
      <c r="A280" s="63"/>
      <c r="B280" s="31"/>
      <c r="C280" s="44" t="n">
        <v>277</v>
      </c>
      <c r="D280" s="45" t="s">
        <v>448</v>
      </c>
      <c r="E280" s="34" t="s">
        <v>39</v>
      </c>
      <c r="F280" s="34" t="s">
        <v>358</v>
      </c>
      <c r="G280" s="34" t="s">
        <v>447</v>
      </c>
      <c r="H280" s="35" t="s">
        <v>181</v>
      </c>
      <c r="I280" s="35" t="n">
        <v>20</v>
      </c>
      <c r="J280" s="35" t="n">
        <v>30</v>
      </c>
      <c r="K280" s="36" t="n">
        <v>118.86</v>
      </c>
      <c r="L280" s="59"/>
      <c r="M280" s="38" t="n">
        <f aca="false">L280-(SUM(O280:T280))</f>
        <v>0</v>
      </c>
      <c r="N280" s="39" t="str">
        <f aca="false">IF(M280&lt;0,"ATENÇÃO","OK")</f>
        <v>OK</v>
      </c>
      <c r="O280" s="41"/>
      <c r="P280" s="41"/>
      <c r="Q280" s="41"/>
      <c r="R280" s="41"/>
      <c r="S280" s="41"/>
      <c r="T280" s="41"/>
    </row>
    <row r="281" customFormat="false" ht="15" hidden="false" customHeight="true" outlineLevel="0" collapsed="false">
      <c r="A281" s="63"/>
      <c r="B281" s="31"/>
      <c r="C281" s="32" t="n">
        <v>278</v>
      </c>
      <c r="D281" s="45" t="s">
        <v>449</v>
      </c>
      <c r="E281" s="34" t="s">
        <v>39</v>
      </c>
      <c r="F281" s="34" t="s">
        <v>358</v>
      </c>
      <c r="G281" s="34" t="s">
        <v>447</v>
      </c>
      <c r="H281" s="35" t="s">
        <v>181</v>
      </c>
      <c r="I281" s="35" t="n">
        <v>20</v>
      </c>
      <c r="J281" s="35" t="n">
        <v>30</v>
      </c>
      <c r="K281" s="36" t="n">
        <v>201.87</v>
      </c>
      <c r="L281" s="59"/>
      <c r="M281" s="38" t="n">
        <f aca="false">L281-(SUM(O281:T281))</f>
        <v>0</v>
      </c>
      <c r="N281" s="39" t="str">
        <f aca="false">IF(M281&lt;0,"ATENÇÃO","OK")</f>
        <v>OK</v>
      </c>
      <c r="O281" s="41"/>
      <c r="P281" s="41"/>
      <c r="Q281" s="41"/>
      <c r="R281" s="41"/>
      <c r="S281" s="41"/>
      <c r="T281" s="41"/>
    </row>
    <row r="282" customFormat="false" ht="15" hidden="false" customHeight="true" outlineLevel="0" collapsed="false">
      <c r="A282" s="63"/>
      <c r="B282" s="31"/>
      <c r="C282" s="32" t="n">
        <v>279</v>
      </c>
      <c r="D282" s="45" t="s">
        <v>450</v>
      </c>
      <c r="E282" s="34" t="s">
        <v>39</v>
      </c>
      <c r="F282" s="34" t="s">
        <v>451</v>
      </c>
      <c r="G282" s="34" t="s">
        <v>408</v>
      </c>
      <c r="H282" s="35" t="s">
        <v>181</v>
      </c>
      <c r="I282" s="35" t="n">
        <v>20</v>
      </c>
      <c r="J282" s="35" t="n">
        <v>30</v>
      </c>
      <c r="K282" s="36" t="n">
        <v>98.67</v>
      </c>
      <c r="L282" s="59"/>
      <c r="M282" s="38" t="n">
        <f aca="false">L282-(SUM(O282:T282))</f>
        <v>0</v>
      </c>
      <c r="N282" s="39" t="str">
        <f aca="false">IF(M282&lt;0,"ATENÇÃO","OK")</f>
        <v>OK</v>
      </c>
      <c r="O282" s="41"/>
      <c r="P282" s="41"/>
      <c r="Q282" s="41"/>
      <c r="R282" s="41"/>
      <c r="S282" s="41"/>
      <c r="T282" s="41"/>
    </row>
    <row r="283" customFormat="false" ht="15" hidden="false" customHeight="true" outlineLevel="0" collapsed="false">
      <c r="A283" s="63"/>
      <c r="B283" s="31"/>
      <c r="C283" s="32" t="n">
        <v>280</v>
      </c>
      <c r="D283" s="45" t="s">
        <v>452</v>
      </c>
      <c r="E283" s="34" t="s">
        <v>39</v>
      </c>
      <c r="F283" s="34" t="s">
        <v>451</v>
      </c>
      <c r="G283" s="34" t="s">
        <v>408</v>
      </c>
      <c r="H283" s="35" t="s">
        <v>181</v>
      </c>
      <c r="I283" s="35" t="n">
        <v>20</v>
      </c>
      <c r="J283" s="35" t="n">
        <v>30</v>
      </c>
      <c r="K283" s="36" t="n">
        <v>625.38</v>
      </c>
      <c r="L283" s="59"/>
      <c r="M283" s="38" t="n">
        <f aca="false">L283-(SUM(O283:T283))</f>
        <v>0</v>
      </c>
      <c r="N283" s="39" t="str">
        <f aca="false">IF(M283&lt;0,"ATENÇÃO","OK")</f>
        <v>OK</v>
      </c>
      <c r="O283" s="41"/>
      <c r="P283" s="41"/>
      <c r="Q283" s="41"/>
      <c r="R283" s="41"/>
      <c r="S283" s="41"/>
      <c r="T283" s="41"/>
    </row>
    <row r="284" customFormat="false" ht="15" hidden="false" customHeight="true" outlineLevel="0" collapsed="false">
      <c r="A284" s="63"/>
      <c r="B284" s="31"/>
      <c r="C284" s="44" t="n">
        <v>281</v>
      </c>
      <c r="D284" s="45" t="s">
        <v>453</v>
      </c>
      <c r="E284" s="34" t="s">
        <v>39</v>
      </c>
      <c r="F284" s="34" t="s">
        <v>451</v>
      </c>
      <c r="G284" s="34" t="s">
        <v>408</v>
      </c>
      <c r="H284" s="35" t="s">
        <v>181</v>
      </c>
      <c r="I284" s="35" t="n">
        <v>20</v>
      </c>
      <c r="J284" s="35" t="n">
        <v>30</v>
      </c>
      <c r="K284" s="36" t="n">
        <v>242.51</v>
      </c>
      <c r="L284" s="59"/>
      <c r="M284" s="38" t="n">
        <f aca="false">L284-(SUM(O284:T284))</f>
        <v>0</v>
      </c>
      <c r="N284" s="39" t="str">
        <f aca="false">IF(M284&lt;0,"ATENÇÃO","OK")</f>
        <v>OK</v>
      </c>
      <c r="O284" s="41"/>
      <c r="P284" s="41"/>
      <c r="Q284" s="41"/>
      <c r="R284" s="41"/>
      <c r="S284" s="41"/>
      <c r="T284" s="41"/>
    </row>
    <row r="285" customFormat="false" ht="15" hidden="false" customHeight="true" outlineLevel="0" collapsed="false">
      <c r="A285" s="63"/>
      <c r="B285" s="31"/>
      <c r="C285" s="32" t="n">
        <v>282</v>
      </c>
      <c r="D285" s="45" t="s">
        <v>454</v>
      </c>
      <c r="E285" s="34" t="s">
        <v>39</v>
      </c>
      <c r="F285" s="34" t="s">
        <v>451</v>
      </c>
      <c r="G285" s="34" t="s">
        <v>408</v>
      </c>
      <c r="H285" s="35" t="s">
        <v>181</v>
      </c>
      <c r="I285" s="35" t="n">
        <v>20</v>
      </c>
      <c r="J285" s="35" t="n">
        <v>30</v>
      </c>
      <c r="K285" s="36" t="n">
        <v>86.88</v>
      </c>
      <c r="L285" s="59"/>
      <c r="M285" s="38" t="n">
        <f aca="false">L285-(SUM(O285:T285))</f>
        <v>0</v>
      </c>
      <c r="N285" s="39" t="str">
        <f aca="false">IF(M285&lt;0,"ATENÇÃO","OK")</f>
        <v>OK</v>
      </c>
      <c r="O285" s="41"/>
      <c r="P285" s="41"/>
      <c r="Q285" s="41"/>
      <c r="R285" s="41"/>
      <c r="S285" s="41"/>
      <c r="T285" s="41"/>
    </row>
    <row r="286" customFormat="false" ht="15" hidden="false" customHeight="true" outlineLevel="0" collapsed="false">
      <c r="A286" s="63"/>
      <c r="B286" s="31"/>
      <c r="C286" s="32" t="n">
        <v>283</v>
      </c>
      <c r="D286" s="45" t="s">
        <v>455</v>
      </c>
      <c r="E286" s="34" t="s">
        <v>39</v>
      </c>
      <c r="F286" s="34" t="s">
        <v>451</v>
      </c>
      <c r="G286" s="34" t="s">
        <v>408</v>
      </c>
      <c r="H286" s="46" t="s">
        <v>181</v>
      </c>
      <c r="I286" s="35" t="n">
        <v>20</v>
      </c>
      <c r="J286" s="35" t="n">
        <v>30</v>
      </c>
      <c r="K286" s="36" t="n">
        <v>41.52</v>
      </c>
      <c r="L286" s="59"/>
      <c r="M286" s="38" t="n">
        <f aca="false">L286-(SUM(O286:T286))</f>
        <v>0</v>
      </c>
      <c r="N286" s="39" t="str">
        <f aca="false">IF(M286&lt;0,"ATENÇÃO","OK")</f>
        <v>OK</v>
      </c>
      <c r="O286" s="41"/>
      <c r="P286" s="41"/>
      <c r="Q286" s="41"/>
      <c r="R286" s="41"/>
      <c r="S286" s="41"/>
      <c r="T286" s="41"/>
    </row>
    <row r="287" customFormat="false" ht="15" hidden="false" customHeight="true" outlineLevel="0" collapsed="false">
      <c r="A287" s="63"/>
      <c r="B287" s="31"/>
      <c r="C287" s="32" t="n">
        <v>284</v>
      </c>
      <c r="D287" s="45" t="s">
        <v>456</v>
      </c>
      <c r="E287" s="34" t="s">
        <v>39</v>
      </c>
      <c r="F287" s="34" t="s">
        <v>457</v>
      </c>
      <c r="G287" s="34" t="s">
        <v>458</v>
      </c>
      <c r="H287" s="35" t="s">
        <v>181</v>
      </c>
      <c r="I287" s="35" t="n">
        <v>20</v>
      </c>
      <c r="J287" s="35" t="n">
        <v>30</v>
      </c>
      <c r="K287" s="36" t="n">
        <v>4.79</v>
      </c>
      <c r="L287" s="59"/>
      <c r="M287" s="38" t="n">
        <f aca="false">L287-(SUM(O287:T287))</f>
        <v>0</v>
      </c>
      <c r="N287" s="39" t="str">
        <f aca="false">IF(M287&lt;0,"ATENÇÃO","OK")</f>
        <v>OK</v>
      </c>
      <c r="O287" s="41"/>
      <c r="P287" s="41"/>
      <c r="Q287" s="41"/>
      <c r="R287" s="41"/>
      <c r="S287" s="41"/>
      <c r="T287" s="41"/>
    </row>
    <row r="288" customFormat="false" ht="15" hidden="false" customHeight="true" outlineLevel="0" collapsed="false">
      <c r="A288" s="63"/>
      <c r="B288" s="31"/>
      <c r="C288" s="44" t="n">
        <v>285</v>
      </c>
      <c r="D288" s="45" t="s">
        <v>459</v>
      </c>
      <c r="E288" s="34" t="s">
        <v>39</v>
      </c>
      <c r="F288" s="34" t="s">
        <v>460</v>
      </c>
      <c r="G288" s="34" t="s">
        <v>461</v>
      </c>
      <c r="H288" s="35" t="s">
        <v>181</v>
      </c>
      <c r="I288" s="35" t="n">
        <v>20</v>
      </c>
      <c r="J288" s="35" t="n">
        <v>30</v>
      </c>
      <c r="K288" s="36" t="n">
        <v>173.4</v>
      </c>
      <c r="L288" s="59"/>
      <c r="M288" s="38" t="n">
        <f aca="false">L288-(SUM(O288:T288))</f>
        <v>0</v>
      </c>
      <c r="N288" s="39" t="str">
        <f aca="false">IF(M288&lt;0,"ATENÇÃO","OK")</f>
        <v>OK</v>
      </c>
      <c r="O288" s="41"/>
      <c r="P288" s="41"/>
      <c r="Q288" s="41"/>
      <c r="R288" s="41"/>
      <c r="S288" s="41"/>
      <c r="T288" s="41"/>
    </row>
    <row r="289" customFormat="false" ht="15" hidden="false" customHeight="true" outlineLevel="0" collapsed="false">
      <c r="A289" s="63"/>
      <c r="B289" s="31"/>
      <c r="C289" s="32" t="n">
        <v>286</v>
      </c>
      <c r="D289" s="45" t="s">
        <v>462</v>
      </c>
      <c r="E289" s="34" t="s">
        <v>39</v>
      </c>
      <c r="F289" s="34" t="s">
        <v>419</v>
      </c>
      <c r="G289" s="34" t="s">
        <v>463</v>
      </c>
      <c r="H289" s="35" t="s">
        <v>181</v>
      </c>
      <c r="I289" s="35" t="n">
        <v>20</v>
      </c>
      <c r="J289" s="35" t="n">
        <v>30</v>
      </c>
      <c r="K289" s="36" t="n">
        <v>515.54</v>
      </c>
      <c r="L289" s="59"/>
      <c r="M289" s="38" t="n">
        <f aca="false">L289-(SUM(O289:T289))</f>
        <v>0</v>
      </c>
      <c r="N289" s="39" t="str">
        <f aca="false">IF(M289&lt;0,"ATENÇÃO","OK")</f>
        <v>OK</v>
      </c>
      <c r="O289" s="41"/>
      <c r="P289" s="41"/>
      <c r="Q289" s="41"/>
      <c r="R289" s="41"/>
      <c r="S289" s="41"/>
      <c r="T289" s="41"/>
    </row>
    <row r="290" customFormat="false" ht="15" hidden="false" customHeight="true" outlineLevel="0" collapsed="false">
      <c r="A290" s="63"/>
      <c r="B290" s="31"/>
      <c r="C290" s="32" t="n">
        <v>287</v>
      </c>
      <c r="D290" s="45" t="s">
        <v>464</v>
      </c>
      <c r="E290" s="34" t="s">
        <v>39</v>
      </c>
      <c r="F290" s="34" t="s">
        <v>419</v>
      </c>
      <c r="G290" s="34" t="s">
        <v>463</v>
      </c>
      <c r="H290" s="46" t="s">
        <v>49</v>
      </c>
      <c r="I290" s="35" t="n">
        <v>20</v>
      </c>
      <c r="J290" s="35" t="n">
        <v>30</v>
      </c>
      <c r="K290" s="36" t="n">
        <v>929.21</v>
      </c>
      <c r="L290" s="59" t="n">
        <v>2</v>
      </c>
      <c r="M290" s="38" t="n">
        <f aca="false">L290-(SUM(O290:T290))</f>
        <v>2</v>
      </c>
      <c r="N290" s="39" t="str">
        <f aca="false">IF(M290&lt;0,"ATENÇÃO","OK")</f>
        <v>OK</v>
      </c>
      <c r="O290" s="41"/>
      <c r="P290" s="41"/>
      <c r="Q290" s="41"/>
      <c r="R290" s="41"/>
      <c r="S290" s="41"/>
      <c r="T290" s="41"/>
    </row>
    <row r="291" customFormat="false" ht="15" hidden="false" customHeight="true" outlineLevel="0" collapsed="false">
      <c r="A291" s="63"/>
      <c r="B291" s="31"/>
      <c r="C291" s="32" t="n">
        <v>288</v>
      </c>
      <c r="D291" s="45" t="s">
        <v>465</v>
      </c>
      <c r="E291" s="34" t="s">
        <v>39</v>
      </c>
      <c r="F291" s="34" t="s">
        <v>358</v>
      </c>
      <c r="G291" s="34" t="s">
        <v>463</v>
      </c>
      <c r="H291" s="34" t="s">
        <v>49</v>
      </c>
      <c r="I291" s="35" t="n">
        <v>20</v>
      </c>
      <c r="J291" s="35" t="n">
        <v>30</v>
      </c>
      <c r="K291" s="36" t="n">
        <v>238.99</v>
      </c>
      <c r="L291" s="59" t="n">
        <v>5</v>
      </c>
      <c r="M291" s="38" t="n">
        <f aca="false">L291-(SUM(O291:T291))</f>
        <v>4</v>
      </c>
      <c r="N291" s="39" t="str">
        <f aca="false">IF(M291&lt;0,"ATENÇÃO","OK")</f>
        <v>OK</v>
      </c>
      <c r="O291" s="41" t="n">
        <v>1</v>
      </c>
      <c r="P291" s="41"/>
      <c r="Q291" s="41"/>
      <c r="R291" s="41"/>
      <c r="S291" s="41"/>
      <c r="T291" s="41"/>
    </row>
    <row r="292" customFormat="false" ht="15" hidden="false" customHeight="true" outlineLevel="0" collapsed="false">
      <c r="A292" s="63"/>
      <c r="B292" s="31"/>
      <c r="C292" s="44" t="n">
        <v>289</v>
      </c>
      <c r="D292" s="45" t="s">
        <v>466</v>
      </c>
      <c r="E292" s="35" t="s">
        <v>39</v>
      </c>
      <c r="F292" s="35" t="s">
        <v>358</v>
      </c>
      <c r="G292" s="34" t="s">
        <v>463</v>
      </c>
      <c r="H292" s="35" t="s">
        <v>55</v>
      </c>
      <c r="I292" s="35" t="n">
        <v>20</v>
      </c>
      <c r="J292" s="35" t="n">
        <v>30</v>
      </c>
      <c r="K292" s="36" t="n">
        <v>106.3</v>
      </c>
      <c r="L292" s="59" t="n">
        <v>5</v>
      </c>
      <c r="M292" s="38" t="n">
        <f aca="false">L292-(SUM(O292:T292))</f>
        <v>3</v>
      </c>
      <c r="N292" s="39" t="str">
        <f aca="false">IF(M292&lt;0,"ATENÇÃO","OK")</f>
        <v>OK</v>
      </c>
      <c r="O292" s="41" t="n">
        <v>2</v>
      </c>
      <c r="P292" s="41"/>
      <c r="Q292" s="41"/>
      <c r="R292" s="41"/>
      <c r="S292" s="41"/>
      <c r="T292" s="41"/>
    </row>
    <row r="293" customFormat="false" ht="15" hidden="false" customHeight="true" outlineLevel="0" collapsed="false">
      <c r="A293" s="63"/>
      <c r="B293" s="31"/>
      <c r="C293" s="32" t="n">
        <v>290</v>
      </c>
      <c r="D293" s="45" t="s">
        <v>467</v>
      </c>
      <c r="E293" s="35" t="s">
        <v>39</v>
      </c>
      <c r="F293" s="35" t="s">
        <v>358</v>
      </c>
      <c r="G293" s="34" t="s">
        <v>463</v>
      </c>
      <c r="H293" s="46" t="s">
        <v>49</v>
      </c>
      <c r="I293" s="35" t="n">
        <v>20</v>
      </c>
      <c r="J293" s="35" t="n">
        <v>30</v>
      </c>
      <c r="K293" s="36" t="n">
        <v>30.95</v>
      </c>
      <c r="L293" s="59" t="n">
        <v>5</v>
      </c>
      <c r="M293" s="38" t="n">
        <f aca="false">L293-(SUM(O293:T293))</f>
        <v>2</v>
      </c>
      <c r="N293" s="39" t="str">
        <f aca="false">IF(M293&lt;0,"ATENÇÃO","OK")</f>
        <v>OK</v>
      </c>
      <c r="O293" s="41" t="n">
        <v>3</v>
      </c>
      <c r="P293" s="41"/>
      <c r="Q293" s="41"/>
      <c r="R293" s="41"/>
      <c r="S293" s="41"/>
      <c r="T293" s="41"/>
    </row>
    <row r="294" customFormat="false" ht="15" hidden="false" customHeight="true" outlineLevel="0" collapsed="false">
      <c r="A294" s="63"/>
      <c r="B294" s="31"/>
      <c r="C294" s="32" t="n">
        <v>291</v>
      </c>
      <c r="D294" s="45" t="s">
        <v>468</v>
      </c>
      <c r="E294" s="35" t="s">
        <v>39</v>
      </c>
      <c r="F294" s="35" t="s">
        <v>358</v>
      </c>
      <c r="G294" s="34" t="s">
        <v>463</v>
      </c>
      <c r="H294" s="46" t="s">
        <v>49</v>
      </c>
      <c r="I294" s="35" t="n">
        <v>20</v>
      </c>
      <c r="J294" s="35" t="n">
        <v>30</v>
      </c>
      <c r="K294" s="36" t="n">
        <v>97.05</v>
      </c>
      <c r="L294" s="59"/>
      <c r="M294" s="38" t="n">
        <f aca="false">L294-(SUM(O294:T294))</f>
        <v>0</v>
      </c>
      <c r="N294" s="39" t="str">
        <f aca="false">IF(M294&lt;0,"ATENÇÃO","OK")</f>
        <v>OK</v>
      </c>
      <c r="O294" s="41"/>
      <c r="P294" s="41"/>
      <c r="Q294" s="41"/>
      <c r="R294" s="41"/>
      <c r="S294" s="41"/>
      <c r="T294" s="41"/>
    </row>
    <row r="295" customFormat="false" ht="15" hidden="false" customHeight="true" outlineLevel="0" collapsed="false">
      <c r="A295" s="63"/>
      <c r="B295" s="31"/>
      <c r="C295" s="32" t="n">
        <v>292</v>
      </c>
      <c r="D295" s="45" t="s">
        <v>469</v>
      </c>
      <c r="E295" s="34" t="s">
        <v>39</v>
      </c>
      <c r="F295" s="34" t="s">
        <v>358</v>
      </c>
      <c r="G295" s="34" t="s">
        <v>463</v>
      </c>
      <c r="H295" s="35" t="s">
        <v>49</v>
      </c>
      <c r="I295" s="35" t="n">
        <v>20</v>
      </c>
      <c r="J295" s="35" t="n">
        <v>30</v>
      </c>
      <c r="K295" s="36" t="n">
        <v>97.05</v>
      </c>
      <c r="L295" s="59"/>
      <c r="M295" s="38" t="n">
        <f aca="false">L295-(SUM(O295:T295))</f>
        <v>0</v>
      </c>
      <c r="N295" s="39" t="str">
        <f aca="false">IF(M295&lt;0,"ATENÇÃO","OK")</f>
        <v>OK</v>
      </c>
      <c r="O295" s="41"/>
      <c r="P295" s="41"/>
      <c r="Q295" s="41"/>
      <c r="R295" s="41"/>
      <c r="S295" s="41"/>
      <c r="T295" s="41"/>
    </row>
    <row r="296" customFormat="false" ht="15" hidden="false" customHeight="true" outlineLevel="0" collapsed="false">
      <c r="A296" s="63"/>
      <c r="B296" s="31"/>
      <c r="C296" s="44" t="n">
        <v>293</v>
      </c>
      <c r="D296" s="45" t="s">
        <v>470</v>
      </c>
      <c r="E296" s="34" t="s">
        <v>39</v>
      </c>
      <c r="F296" s="34" t="s">
        <v>358</v>
      </c>
      <c r="G296" s="34" t="s">
        <v>463</v>
      </c>
      <c r="H296" s="34" t="s">
        <v>49</v>
      </c>
      <c r="I296" s="35" t="n">
        <v>20</v>
      </c>
      <c r="J296" s="35" t="n">
        <v>30</v>
      </c>
      <c r="K296" s="36" t="n">
        <v>97.05</v>
      </c>
      <c r="L296" s="59"/>
      <c r="M296" s="38" t="n">
        <f aca="false">L296-(SUM(O296:T296))</f>
        <v>0</v>
      </c>
      <c r="N296" s="39" t="str">
        <f aca="false">IF(M296&lt;0,"ATENÇÃO","OK")</f>
        <v>OK</v>
      </c>
      <c r="O296" s="41"/>
      <c r="P296" s="41"/>
      <c r="Q296" s="41"/>
      <c r="R296" s="41"/>
      <c r="S296" s="41"/>
      <c r="T296" s="41"/>
    </row>
    <row r="297" customFormat="false" ht="15" hidden="false" customHeight="true" outlineLevel="0" collapsed="false">
      <c r="A297" s="63"/>
      <c r="B297" s="31"/>
      <c r="C297" s="32" t="n">
        <v>294</v>
      </c>
      <c r="D297" s="64" t="s">
        <v>471</v>
      </c>
      <c r="E297" s="34" t="s">
        <v>39</v>
      </c>
      <c r="F297" s="34" t="s">
        <v>472</v>
      </c>
      <c r="G297" s="34" t="s">
        <v>463</v>
      </c>
      <c r="H297" s="34" t="s">
        <v>181</v>
      </c>
      <c r="I297" s="35" t="n">
        <v>20</v>
      </c>
      <c r="J297" s="35" t="n">
        <v>30</v>
      </c>
      <c r="K297" s="36" t="n">
        <v>22.25</v>
      </c>
      <c r="L297" s="59"/>
      <c r="M297" s="38" t="n">
        <f aca="false">L297-(SUM(O297:T297))</f>
        <v>0</v>
      </c>
      <c r="N297" s="39" t="str">
        <f aca="false">IF(M297&lt;0,"ATENÇÃO","OK")</f>
        <v>OK</v>
      </c>
      <c r="O297" s="41"/>
      <c r="P297" s="41"/>
      <c r="Q297" s="41"/>
      <c r="R297" s="41"/>
      <c r="S297" s="41"/>
      <c r="T297" s="41"/>
    </row>
    <row r="298" customFormat="false" ht="15" hidden="false" customHeight="true" outlineLevel="0" collapsed="false">
      <c r="A298" s="48" t="s">
        <v>473</v>
      </c>
      <c r="B298" s="49" t="n">
        <v>4</v>
      </c>
      <c r="C298" s="50" t="n">
        <v>295</v>
      </c>
      <c r="D298" s="67" t="s">
        <v>474</v>
      </c>
      <c r="E298" s="52" t="s">
        <v>39</v>
      </c>
      <c r="F298" s="52" t="s">
        <v>475</v>
      </c>
      <c r="G298" s="53" t="s">
        <v>476</v>
      </c>
      <c r="H298" s="54" t="s">
        <v>49</v>
      </c>
      <c r="I298" s="52" t="n">
        <v>20</v>
      </c>
      <c r="J298" s="52" t="n">
        <v>30</v>
      </c>
      <c r="K298" s="55" t="n">
        <v>26.9</v>
      </c>
      <c r="L298" s="59"/>
      <c r="M298" s="38" t="n">
        <f aca="false">L298-(SUM(O298:T298))</f>
        <v>0</v>
      </c>
      <c r="N298" s="39" t="str">
        <f aca="false">IF(M298&lt;0,"ATENÇÃO","OK")</f>
        <v>OK</v>
      </c>
      <c r="O298" s="41"/>
      <c r="P298" s="41"/>
      <c r="Q298" s="41"/>
      <c r="R298" s="41"/>
      <c r="S298" s="41"/>
      <c r="T298" s="41"/>
    </row>
    <row r="299" customFormat="false" ht="15" hidden="false" customHeight="true" outlineLevel="0" collapsed="false">
      <c r="A299" s="48"/>
      <c r="B299" s="49"/>
      <c r="C299" s="50" t="n">
        <v>296</v>
      </c>
      <c r="D299" s="67" t="s">
        <v>477</v>
      </c>
      <c r="E299" s="53" t="s">
        <v>39</v>
      </c>
      <c r="F299" s="53" t="s">
        <v>478</v>
      </c>
      <c r="G299" s="53" t="n">
        <v>1750</v>
      </c>
      <c r="H299" s="52" t="s">
        <v>49</v>
      </c>
      <c r="I299" s="52" t="n">
        <v>20</v>
      </c>
      <c r="J299" s="52" t="n">
        <v>30</v>
      </c>
      <c r="K299" s="55" t="n">
        <v>15.9</v>
      </c>
      <c r="L299" s="59"/>
      <c r="M299" s="38" t="n">
        <f aca="false">L299-(SUM(O299:T299))</f>
        <v>0</v>
      </c>
      <c r="N299" s="39" t="str">
        <f aca="false">IF(M299&lt;0,"ATENÇÃO","OK")</f>
        <v>OK</v>
      </c>
      <c r="O299" s="41"/>
      <c r="P299" s="41"/>
      <c r="Q299" s="41"/>
      <c r="R299" s="41"/>
      <c r="S299" s="41"/>
      <c r="T299" s="41"/>
    </row>
    <row r="300" customFormat="false" ht="15" hidden="false" customHeight="true" outlineLevel="0" collapsed="false">
      <c r="A300" s="48"/>
      <c r="B300" s="49"/>
      <c r="C300" s="57" t="n">
        <v>297</v>
      </c>
      <c r="D300" s="67" t="s">
        <v>479</v>
      </c>
      <c r="E300" s="53" t="s">
        <v>39</v>
      </c>
      <c r="F300" s="53" t="s">
        <v>480</v>
      </c>
      <c r="G300" s="53" t="n">
        <v>20085</v>
      </c>
      <c r="H300" s="52" t="s">
        <v>49</v>
      </c>
      <c r="I300" s="52" t="n">
        <v>20</v>
      </c>
      <c r="J300" s="52" t="n">
        <v>30</v>
      </c>
      <c r="K300" s="55" t="n">
        <v>19.9</v>
      </c>
      <c r="L300" s="59"/>
      <c r="M300" s="38" t="n">
        <f aca="false">L300-(SUM(O300:T300))</f>
        <v>0</v>
      </c>
      <c r="N300" s="39" t="str">
        <f aca="false">IF(M300&lt;0,"ATENÇÃO","OK")</f>
        <v>OK</v>
      </c>
      <c r="O300" s="41"/>
      <c r="P300" s="41"/>
      <c r="Q300" s="41"/>
      <c r="R300" s="41"/>
      <c r="S300" s="41"/>
      <c r="T300" s="41"/>
    </row>
    <row r="301" customFormat="false" ht="15" hidden="false" customHeight="true" outlineLevel="0" collapsed="false">
      <c r="A301" s="48"/>
      <c r="B301" s="49"/>
      <c r="C301" s="50" t="n">
        <v>298</v>
      </c>
      <c r="D301" s="67" t="s">
        <v>481</v>
      </c>
      <c r="E301" s="53" t="s">
        <v>39</v>
      </c>
      <c r="F301" s="53" t="s">
        <v>482</v>
      </c>
      <c r="G301" s="53" t="s">
        <v>483</v>
      </c>
      <c r="H301" s="53" t="s">
        <v>49</v>
      </c>
      <c r="I301" s="52" t="n">
        <v>20</v>
      </c>
      <c r="J301" s="52" t="n">
        <v>30</v>
      </c>
      <c r="K301" s="55" t="n">
        <v>24.9</v>
      </c>
      <c r="L301" s="59"/>
      <c r="M301" s="38" t="n">
        <f aca="false">L301-(SUM(O301:T301))</f>
        <v>0</v>
      </c>
      <c r="N301" s="39" t="str">
        <f aca="false">IF(M301&lt;0,"ATENÇÃO","OK")</f>
        <v>OK</v>
      </c>
      <c r="O301" s="41"/>
      <c r="P301" s="41"/>
      <c r="Q301" s="41"/>
      <c r="R301" s="41"/>
      <c r="S301" s="41"/>
      <c r="T301" s="41"/>
    </row>
    <row r="302" customFormat="false" ht="15" hidden="false" customHeight="true" outlineLevel="0" collapsed="false">
      <c r="A302" s="48"/>
      <c r="B302" s="49"/>
      <c r="C302" s="50" t="n">
        <v>299</v>
      </c>
      <c r="D302" s="67" t="s">
        <v>484</v>
      </c>
      <c r="E302" s="53" t="s">
        <v>39</v>
      </c>
      <c r="F302" s="53" t="s">
        <v>482</v>
      </c>
      <c r="G302" s="53" t="s">
        <v>485</v>
      </c>
      <c r="H302" s="53" t="s">
        <v>49</v>
      </c>
      <c r="I302" s="52" t="n">
        <v>20</v>
      </c>
      <c r="J302" s="52" t="n">
        <v>30</v>
      </c>
      <c r="K302" s="55" t="n">
        <v>39.9</v>
      </c>
      <c r="L302" s="59"/>
      <c r="M302" s="38" t="n">
        <f aca="false">L302-(SUM(O302:T302))</f>
        <v>0</v>
      </c>
      <c r="N302" s="39" t="str">
        <f aca="false">IF(M302&lt;0,"ATENÇÃO","OK")</f>
        <v>OK</v>
      </c>
      <c r="O302" s="41"/>
      <c r="P302" s="41"/>
      <c r="Q302" s="41"/>
      <c r="R302" s="41"/>
      <c r="S302" s="41"/>
      <c r="T302" s="41"/>
    </row>
    <row r="303" customFormat="false" ht="15" hidden="false" customHeight="true" outlineLevel="0" collapsed="false">
      <c r="A303" s="48"/>
      <c r="B303" s="49"/>
      <c r="C303" s="50" t="n">
        <v>300</v>
      </c>
      <c r="D303" s="67" t="s">
        <v>486</v>
      </c>
      <c r="E303" s="53" t="s">
        <v>39</v>
      </c>
      <c r="F303" s="53" t="s">
        <v>487</v>
      </c>
      <c r="G303" s="53" t="s">
        <v>488</v>
      </c>
      <c r="H303" s="53" t="s">
        <v>55</v>
      </c>
      <c r="I303" s="52" t="n">
        <v>20</v>
      </c>
      <c r="J303" s="52" t="n">
        <v>30</v>
      </c>
      <c r="K303" s="55" t="n">
        <v>25</v>
      </c>
      <c r="L303" s="59"/>
      <c r="M303" s="38" t="n">
        <f aca="false">L303-(SUM(O303:T303))</f>
        <v>0</v>
      </c>
      <c r="N303" s="39" t="str">
        <f aca="false">IF(M303&lt;0,"ATENÇÃO","OK")</f>
        <v>OK</v>
      </c>
      <c r="O303" s="41"/>
      <c r="P303" s="41"/>
      <c r="Q303" s="41"/>
      <c r="R303" s="41"/>
      <c r="S303" s="41"/>
      <c r="T303" s="41"/>
    </row>
    <row r="304" customFormat="false" ht="33" hidden="false" customHeight="true" outlineLevel="0" collapsed="false">
      <c r="A304" s="48"/>
      <c r="B304" s="49"/>
      <c r="C304" s="57" t="n">
        <v>301</v>
      </c>
      <c r="D304" s="67" t="s">
        <v>489</v>
      </c>
      <c r="E304" s="60" t="s">
        <v>39</v>
      </c>
      <c r="F304" s="60" t="s">
        <v>487</v>
      </c>
      <c r="G304" s="53" t="s">
        <v>488</v>
      </c>
      <c r="H304" s="60" t="s">
        <v>55</v>
      </c>
      <c r="I304" s="52" t="n">
        <v>20</v>
      </c>
      <c r="J304" s="52" t="n">
        <v>30</v>
      </c>
      <c r="K304" s="55" t="n">
        <v>42</v>
      </c>
      <c r="L304" s="59"/>
      <c r="M304" s="38" t="n">
        <f aca="false">L304-(SUM(O304:T304))</f>
        <v>0</v>
      </c>
      <c r="N304" s="39" t="str">
        <f aca="false">IF(M304&lt;0,"ATENÇÃO","OK")</f>
        <v>OK</v>
      </c>
      <c r="O304" s="41"/>
      <c r="P304" s="41"/>
      <c r="Q304" s="41"/>
      <c r="R304" s="41"/>
      <c r="S304" s="41"/>
      <c r="T304" s="41"/>
    </row>
    <row r="305" customFormat="false" ht="33" hidden="false" customHeight="true" outlineLevel="0" collapsed="false">
      <c r="A305" s="48"/>
      <c r="B305" s="49"/>
      <c r="C305" s="50" t="n">
        <v>302</v>
      </c>
      <c r="D305" s="67" t="s">
        <v>490</v>
      </c>
      <c r="E305" s="60" t="s">
        <v>39</v>
      </c>
      <c r="F305" s="60" t="s">
        <v>491</v>
      </c>
      <c r="G305" s="53" t="n">
        <v>438459</v>
      </c>
      <c r="H305" s="60" t="s">
        <v>49</v>
      </c>
      <c r="I305" s="52" t="n">
        <v>20</v>
      </c>
      <c r="J305" s="52" t="n">
        <v>30</v>
      </c>
      <c r="K305" s="55" t="n">
        <v>96</v>
      </c>
      <c r="L305" s="59"/>
      <c r="M305" s="38" t="n">
        <f aca="false">L305-(SUM(O305:T305))</f>
        <v>0</v>
      </c>
      <c r="N305" s="39" t="str">
        <f aca="false">IF(M305&lt;0,"ATENÇÃO","OK")</f>
        <v>OK</v>
      </c>
      <c r="O305" s="41"/>
      <c r="P305" s="41"/>
      <c r="Q305" s="41"/>
      <c r="R305" s="41"/>
      <c r="S305" s="41"/>
      <c r="T305" s="41"/>
    </row>
    <row r="306" customFormat="false" ht="15" hidden="false" customHeight="true" outlineLevel="0" collapsed="false">
      <c r="A306" s="48"/>
      <c r="B306" s="49"/>
      <c r="C306" s="50" t="n">
        <v>303</v>
      </c>
      <c r="D306" s="67" t="s">
        <v>492</v>
      </c>
      <c r="E306" s="52" t="s">
        <v>39</v>
      </c>
      <c r="F306" s="52" t="s">
        <v>491</v>
      </c>
      <c r="G306" s="53" t="n">
        <v>388442</v>
      </c>
      <c r="H306" s="52" t="s">
        <v>49</v>
      </c>
      <c r="I306" s="52" t="n">
        <v>20</v>
      </c>
      <c r="J306" s="52" t="n">
        <v>30</v>
      </c>
      <c r="K306" s="55" t="n">
        <v>62</v>
      </c>
      <c r="L306" s="59"/>
      <c r="M306" s="38" t="n">
        <f aca="false">L306-(SUM(O306:T306))</f>
        <v>0</v>
      </c>
      <c r="N306" s="39" t="str">
        <f aca="false">IF(M306&lt;0,"ATENÇÃO","OK")</f>
        <v>OK</v>
      </c>
      <c r="O306" s="41"/>
      <c r="P306" s="41"/>
      <c r="Q306" s="41"/>
      <c r="R306" s="41"/>
      <c r="S306" s="41"/>
      <c r="T306" s="41"/>
    </row>
    <row r="307" customFormat="false" ht="15" hidden="false" customHeight="true" outlineLevel="0" collapsed="false">
      <c r="A307" s="48"/>
      <c r="B307" s="49"/>
      <c r="C307" s="50" t="n">
        <v>304</v>
      </c>
      <c r="D307" s="67" t="s">
        <v>493</v>
      </c>
      <c r="E307" s="68" t="s">
        <v>39</v>
      </c>
      <c r="F307" s="68" t="s">
        <v>480</v>
      </c>
      <c r="G307" s="69" t="s">
        <v>494</v>
      </c>
      <c r="H307" s="70" t="s">
        <v>49</v>
      </c>
      <c r="I307" s="52" t="n">
        <v>20</v>
      </c>
      <c r="J307" s="52" t="n">
        <v>30</v>
      </c>
      <c r="K307" s="71" t="n">
        <v>9.9</v>
      </c>
      <c r="L307" s="59"/>
      <c r="M307" s="38" t="n">
        <f aca="false">L307-(SUM(O307:T307))</f>
        <v>0</v>
      </c>
      <c r="N307" s="39" t="str">
        <f aca="false">IF(M307&lt;0,"ATENÇÃO","OK")</f>
        <v>OK</v>
      </c>
      <c r="O307" s="73"/>
      <c r="P307" s="73"/>
      <c r="Q307" s="73"/>
      <c r="R307" s="73"/>
      <c r="S307" s="149"/>
      <c r="T307" s="96"/>
    </row>
    <row r="308" customFormat="false" ht="15" hidden="false" customHeight="true" outlineLevel="0" collapsed="false">
      <c r="A308" s="48"/>
      <c r="B308" s="49"/>
      <c r="C308" s="57" t="n">
        <v>305</v>
      </c>
      <c r="D308" s="67" t="s">
        <v>495</v>
      </c>
      <c r="E308" s="68" t="s">
        <v>39</v>
      </c>
      <c r="F308" s="68" t="s">
        <v>480</v>
      </c>
      <c r="G308" s="69" t="s">
        <v>494</v>
      </c>
      <c r="H308" s="70" t="s">
        <v>49</v>
      </c>
      <c r="I308" s="52" t="n">
        <v>20</v>
      </c>
      <c r="J308" s="52" t="n">
        <v>30</v>
      </c>
      <c r="K308" s="71" t="n">
        <v>9.9</v>
      </c>
      <c r="L308" s="59"/>
      <c r="M308" s="38" t="n">
        <f aca="false">L308-(SUM(O308:T308))</f>
        <v>0</v>
      </c>
      <c r="N308" s="39" t="str">
        <f aca="false">IF(M308&lt;0,"ATENÇÃO","OK")</f>
        <v>OK</v>
      </c>
      <c r="O308" s="73"/>
      <c r="P308" s="73"/>
      <c r="Q308" s="73"/>
      <c r="R308" s="73"/>
      <c r="S308" s="149"/>
      <c r="T308" s="96"/>
    </row>
    <row r="309" customFormat="false" ht="15" hidden="false" customHeight="true" outlineLevel="0" collapsed="false">
      <c r="A309" s="48"/>
      <c r="B309" s="49"/>
      <c r="C309" s="50" t="n">
        <v>306</v>
      </c>
      <c r="D309" s="56" t="s">
        <v>496</v>
      </c>
      <c r="E309" s="68" t="s">
        <v>39</v>
      </c>
      <c r="F309" s="68" t="s">
        <v>497</v>
      </c>
      <c r="G309" s="69" t="s">
        <v>498</v>
      </c>
      <c r="H309" s="70" t="s">
        <v>42</v>
      </c>
      <c r="I309" s="52" t="n">
        <v>20</v>
      </c>
      <c r="J309" s="52" t="n">
        <v>30</v>
      </c>
      <c r="K309" s="71" t="n">
        <v>57</v>
      </c>
      <c r="L309" s="59" t="n">
        <v>30</v>
      </c>
      <c r="M309" s="38" t="n">
        <f aca="false">L309-(SUM(O309:T309))</f>
        <v>0</v>
      </c>
      <c r="N309" s="39" t="str">
        <f aca="false">IF(M309&lt;0,"ATENÇÃO","OK")</f>
        <v>OK</v>
      </c>
      <c r="O309" s="73"/>
      <c r="P309" s="73"/>
      <c r="Q309" s="73"/>
      <c r="R309" s="73"/>
      <c r="S309" s="59" t="n">
        <v>30</v>
      </c>
      <c r="T309" s="96"/>
    </row>
    <row r="310" customFormat="false" ht="15" hidden="false" customHeight="true" outlineLevel="0" collapsed="false">
      <c r="A310" s="48"/>
      <c r="B310" s="49"/>
      <c r="C310" s="50" t="n">
        <v>307</v>
      </c>
      <c r="D310" s="56" t="s">
        <v>499</v>
      </c>
      <c r="E310" s="68" t="s">
        <v>39</v>
      </c>
      <c r="F310" s="68" t="s">
        <v>497</v>
      </c>
      <c r="G310" s="69" t="s">
        <v>500</v>
      </c>
      <c r="H310" s="70" t="s">
        <v>42</v>
      </c>
      <c r="I310" s="52" t="n">
        <v>20</v>
      </c>
      <c r="J310" s="52" t="n">
        <v>30</v>
      </c>
      <c r="K310" s="71" t="n">
        <v>59.9</v>
      </c>
      <c r="L310" s="59" t="n">
        <v>20</v>
      </c>
      <c r="M310" s="38" t="n">
        <f aca="false">L310-(SUM(O310:T310))</f>
        <v>0</v>
      </c>
      <c r="N310" s="39" t="str">
        <f aca="false">IF(M310&lt;0,"ATENÇÃO","OK")</f>
        <v>OK</v>
      </c>
      <c r="O310" s="73"/>
      <c r="P310" s="73"/>
      <c r="Q310" s="73"/>
      <c r="R310" s="73"/>
      <c r="S310" s="59" t="n">
        <v>20</v>
      </c>
      <c r="T310" s="96"/>
    </row>
    <row r="311" customFormat="false" ht="15" hidden="false" customHeight="true" outlineLevel="0" collapsed="false">
      <c r="A311" s="48"/>
      <c r="B311" s="49"/>
      <c r="C311" s="50" t="n">
        <v>308</v>
      </c>
      <c r="D311" s="56" t="s">
        <v>501</v>
      </c>
      <c r="E311" s="68" t="s">
        <v>39</v>
      </c>
      <c r="F311" s="68" t="s">
        <v>497</v>
      </c>
      <c r="G311" s="69" t="s">
        <v>500</v>
      </c>
      <c r="H311" s="70" t="s">
        <v>42</v>
      </c>
      <c r="I311" s="52" t="n">
        <v>20</v>
      </c>
      <c r="J311" s="52" t="n">
        <v>30</v>
      </c>
      <c r="K311" s="71" t="n">
        <v>14.9</v>
      </c>
      <c r="L311" s="59" t="n">
        <v>100</v>
      </c>
      <c r="M311" s="38" t="n">
        <f aca="false">L311-(SUM(O311:T311))</f>
        <v>0</v>
      </c>
      <c r="N311" s="39" t="str">
        <f aca="false">IF(M311&lt;0,"ATENÇÃO","OK")</f>
        <v>OK</v>
      </c>
      <c r="O311" s="73"/>
      <c r="P311" s="73"/>
      <c r="Q311" s="73"/>
      <c r="R311" s="73"/>
      <c r="S311" s="59" t="n">
        <v>100</v>
      </c>
      <c r="T311" s="96"/>
    </row>
    <row r="312" customFormat="false" ht="15" hidden="false" customHeight="true" outlineLevel="0" collapsed="false">
      <c r="A312" s="48"/>
      <c r="B312" s="49"/>
      <c r="C312" s="57" t="n">
        <v>309</v>
      </c>
      <c r="D312" s="56" t="s">
        <v>502</v>
      </c>
      <c r="E312" s="68" t="s">
        <v>39</v>
      </c>
      <c r="F312" s="68" t="s">
        <v>503</v>
      </c>
      <c r="G312" s="69" t="s">
        <v>494</v>
      </c>
      <c r="H312" s="70" t="s">
        <v>42</v>
      </c>
      <c r="I312" s="52" t="n">
        <v>20</v>
      </c>
      <c r="J312" s="52" t="n">
        <v>30</v>
      </c>
      <c r="K312" s="71" t="n">
        <v>9.45</v>
      </c>
      <c r="L312" s="59"/>
      <c r="M312" s="38" t="n">
        <f aca="false">L312-(SUM(O312:T312))</f>
        <v>0</v>
      </c>
      <c r="N312" s="39" t="str">
        <f aca="false">IF(M312&lt;0,"ATENÇÃO","OK")</f>
        <v>OK</v>
      </c>
      <c r="O312" s="73"/>
      <c r="P312" s="73"/>
      <c r="Q312" s="73"/>
      <c r="R312" s="73"/>
      <c r="S312" s="149"/>
      <c r="T312" s="96"/>
    </row>
    <row r="313" customFormat="false" ht="15" hidden="false" customHeight="true" outlineLevel="0" collapsed="false">
      <c r="A313" s="48"/>
      <c r="B313" s="49"/>
      <c r="C313" s="50" t="n">
        <v>310</v>
      </c>
      <c r="D313" s="56" t="s">
        <v>504</v>
      </c>
      <c r="E313" s="68" t="s">
        <v>39</v>
      </c>
      <c r="F313" s="68" t="s">
        <v>480</v>
      </c>
      <c r="G313" s="69" t="n">
        <v>4032</v>
      </c>
      <c r="H313" s="70" t="s">
        <v>42</v>
      </c>
      <c r="I313" s="52" t="n">
        <v>20</v>
      </c>
      <c r="J313" s="52" t="n">
        <v>30</v>
      </c>
      <c r="K313" s="71" t="n">
        <v>12</v>
      </c>
      <c r="L313" s="59"/>
      <c r="M313" s="38" t="n">
        <f aca="false">L313-(SUM(O313:T313))</f>
        <v>0</v>
      </c>
      <c r="N313" s="39" t="str">
        <f aca="false">IF(M313&lt;0,"ATENÇÃO","OK")</f>
        <v>OK</v>
      </c>
      <c r="O313" s="73"/>
      <c r="P313" s="73"/>
      <c r="Q313" s="73"/>
      <c r="R313" s="73"/>
      <c r="S313" s="149"/>
      <c r="T313" s="96"/>
    </row>
    <row r="314" customFormat="false" ht="15" hidden="false" customHeight="true" outlineLevel="0" collapsed="false">
      <c r="A314" s="48"/>
      <c r="B314" s="49"/>
      <c r="C314" s="50" t="n">
        <v>311</v>
      </c>
      <c r="D314" s="56" t="s">
        <v>505</v>
      </c>
      <c r="E314" s="68" t="s">
        <v>39</v>
      </c>
      <c r="F314" s="68" t="s">
        <v>506</v>
      </c>
      <c r="G314" s="69" t="n">
        <v>1851</v>
      </c>
      <c r="H314" s="70" t="s">
        <v>42</v>
      </c>
      <c r="I314" s="52" t="n">
        <v>20</v>
      </c>
      <c r="J314" s="52" t="n">
        <v>30</v>
      </c>
      <c r="K314" s="71" t="n">
        <v>29.9</v>
      </c>
      <c r="L314" s="59"/>
      <c r="M314" s="38" t="n">
        <f aca="false">L314-(SUM(O314:T314))</f>
        <v>0</v>
      </c>
      <c r="N314" s="39" t="str">
        <f aca="false">IF(M314&lt;0,"ATENÇÃO","OK")</f>
        <v>OK</v>
      </c>
      <c r="O314" s="73"/>
      <c r="P314" s="73"/>
      <c r="Q314" s="73"/>
      <c r="R314" s="73"/>
      <c r="S314" s="149"/>
      <c r="T314" s="96"/>
    </row>
    <row r="315" customFormat="false" ht="15" hidden="false" customHeight="true" outlineLevel="0" collapsed="false">
      <c r="A315" s="48"/>
      <c r="B315" s="49"/>
      <c r="C315" s="50" t="n">
        <v>312</v>
      </c>
      <c r="D315" s="67" t="s">
        <v>507</v>
      </c>
      <c r="E315" s="68" t="s">
        <v>39</v>
      </c>
      <c r="F315" s="68" t="s">
        <v>480</v>
      </c>
      <c r="G315" s="69" t="s">
        <v>508</v>
      </c>
      <c r="H315" s="70" t="s">
        <v>49</v>
      </c>
      <c r="I315" s="52" t="n">
        <v>20</v>
      </c>
      <c r="J315" s="52" t="n">
        <v>30</v>
      </c>
      <c r="K315" s="71" t="n">
        <v>19.9</v>
      </c>
      <c r="L315" s="59"/>
      <c r="M315" s="38" t="n">
        <f aca="false">L315-(SUM(O315:T315))</f>
        <v>0</v>
      </c>
      <c r="N315" s="39" t="str">
        <f aca="false">IF(M315&lt;0,"ATENÇÃO","OK")</f>
        <v>OK</v>
      </c>
      <c r="O315" s="73"/>
      <c r="P315" s="73"/>
      <c r="Q315" s="73"/>
      <c r="R315" s="73"/>
      <c r="S315" s="149"/>
      <c r="T315" s="96"/>
    </row>
    <row r="316" customFormat="false" ht="15" hidden="false" customHeight="true" outlineLevel="0" collapsed="false">
      <c r="A316" s="48"/>
      <c r="B316" s="49"/>
      <c r="C316" s="57" t="n">
        <v>313</v>
      </c>
      <c r="D316" s="67" t="s">
        <v>509</v>
      </c>
      <c r="E316" s="68" t="s">
        <v>39</v>
      </c>
      <c r="F316" s="68" t="s">
        <v>487</v>
      </c>
      <c r="G316" s="69" t="s">
        <v>510</v>
      </c>
      <c r="H316" s="70" t="s">
        <v>49</v>
      </c>
      <c r="I316" s="52" t="n">
        <v>20</v>
      </c>
      <c r="J316" s="52" t="n">
        <v>30</v>
      </c>
      <c r="K316" s="71" t="n">
        <v>65</v>
      </c>
      <c r="L316" s="59"/>
      <c r="M316" s="38" t="n">
        <f aca="false">L316-(SUM(O316:T316))</f>
        <v>0</v>
      </c>
      <c r="N316" s="39" t="str">
        <f aca="false">IF(M316&lt;0,"ATENÇÃO","OK")</f>
        <v>OK</v>
      </c>
      <c r="O316" s="73"/>
      <c r="P316" s="73"/>
      <c r="Q316" s="73"/>
      <c r="R316" s="73"/>
      <c r="S316" s="149"/>
      <c r="T316" s="96"/>
    </row>
    <row r="317" customFormat="false" ht="15" hidden="false" customHeight="true" outlineLevel="0" collapsed="false">
      <c r="A317" s="48"/>
      <c r="B317" s="49"/>
      <c r="C317" s="50" t="n">
        <v>314</v>
      </c>
      <c r="D317" s="67" t="s">
        <v>511</v>
      </c>
      <c r="E317" s="68" t="s">
        <v>39</v>
      </c>
      <c r="F317" s="68" t="s">
        <v>480</v>
      </c>
      <c r="G317" s="69" t="n">
        <v>5441</v>
      </c>
      <c r="H317" s="70" t="s">
        <v>49</v>
      </c>
      <c r="I317" s="52" t="n">
        <v>20</v>
      </c>
      <c r="J317" s="52" t="n">
        <v>30</v>
      </c>
      <c r="K317" s="71" t="n">
        <v>16</v>
      </c>
      <c r="L317" s="59"/>
      <c r="M317" s="38" t="n">
        <f aca="false">L317-(SUM(O317:T317))</f>
        <v>0</v>
      </c>
      <c r="N317" s="39" t="str">
        <f aca="false">IF(M317&lt;0,"ATENÇÃO","OK")</f>
        <v>OK</v>
      </c>
      <c r="O317" s="73"/>
      <c r="P317" s="73"/>
      <c r="Q317" s="73"/>
      <c r="R317" s="73"/>
      <c r="S317" s="149"/>
      <c r="T317" s="96"/>
    </row>
    <row r="318" customFormat="false" ht="15" hidden="false" customHeight="true" outlineLevel="0" collapsed="false">
      <c r="A318" s="48"/>
      <c r="B318" s="49"/>
      <c r="C318" s="50" t="n">
        <v>315</v>
      </c>
      <c r="D318" s="67" t="s">
        <v>512</v>
      </c>
      <c r="E318" s="68" t="s">
        <v>39</v>
      </c>
      <c r="F318" s="68" t="s">
        <v>480</v>
      </c>
      <c r="G318" s="69" t="n">
        <v>5416</v>
      </c>
      <c r="H318" s="70" t="s">
        <v>49</v>
      </c>
      <c r="I318" s="52" t="n">
        <v>20</v>
      </c>
      <c r="J318" s="52" t="n">
        <v>30</v>
      </c>
      <c r="K318" s="71" t="n">
        <v>8.9</v>
      </c>
      <c r="L318" s="59"/>
      <c r="M318" s="38" t="n">
        <f aca="false">L318-(SUM(O318:T318))</f>
        <v>0</v>
      </c>
      <c r="N318" s="39" t="str">
        <f aca="false">IF(M318&lt;0,"ATENÇÃO","OK")</f>
        <v>OK</v>
      </c>
      <c r="O318" s="73"/>
      <c r="P318" s="73"/>
      <c r="Q318" s="73"/>
      <c r="R318" s="73"/>
      <c r="S318" s="149"/>
      <c r="T318" s="96"/>
    </row>
    <row r="319" customFormat="false" ht="15" hidden="false" customHeight="true" outlineLevel="0" collapsed="false">
      <c r="A319" s="48"/>
      <c r="B319" s="49"/>
      <c r="C319" s="50" t="n">
        <v>316</v>
      </c>
      <c r="D319" s="67" t="s">
        <v>513</v>
      </c>
      <c r="E319" s="68" t="s">
        <v>39</v>
      </c>
      <c r="F319" s="68" t="s">
        <v>514</v>
      </c>
      <c r="G319" s="69" t="s">
        <v>515</v>
      </c>
      <c r="H319" s="70" t="s">
        <v>49</v>
      </c>
      <c r="I319" s="52" t="n">
        <v>20</v>
      </c>
      <c r="J319" s="52" t="n">
        <v>30</v>
      </c>
      <c r="K319" s="71" t="n">
        <v>59.9</v>
      </c>
      <c r="L319" s="59"/>
      <c r="M319" s="38" t="n">
        <f aca="false">L319-(SUM(O319:T319))</f>
        <v>0</v>
      </c>
      <c r="N319" s="39" t="str">
        <f aca="false">IF(M319&lt;0,"ATENÇÃO","OK")</f>
        <v>OK</v>
      </c>
      <c r="O319" s="73"/>
      <c r="P319" s="73"/>
      <c r="Q319" s="73"/>
      <c r="R319" s="73"/>
      <c r="S319" s="149"/>
      <c r="T319" s="96"/>
    </row>
    <row r="320" customFormat="false" ht="15" hidden="false" customHeight="true" outlineLevel="0" collapsed="false">
      <c r="A320" s="48"/>
      <c r="B320" s="49"/>
      <c r="C320" s="57" t="n">
        <v>317</v>
      </c>
      <c r="D320" s="67" t="s">
        <v>516</v>
      </c>
      <c r="E320" s="68" t="s">
        <v>39</v>
      </c>
      <c r="F320" s="68" t="s">
        <v>517</v>
      </c>
      <c r="G320" s="69" t="s">
        <v>518</v>
      </c>
      <c r="H320" s="70" t="s">
        <v>49</v>
      </c>
      <c r="I320" s="52" t="n">
        <v>20</v>
      </c>
      <c r="J320" s="52" t="n">
        <v>30</v>
      </c>
      <c r="K320" s="71" t="n">
        <v>16.9</v>
      </c>
      <c r="L320" s="59"/>
      <c r="M320" s="38" t="n">
        <f aca="false">L320-(SUM(O320:T320))</f>
        <v>0</v>
      </c>
      <c r="N320" s="39" t="str">
        <f aca="false">IF(M320&lt;0,"ATENÇÃO","OK")</f>
        <v>OK</v>
      </c>
      <c r="O320" s="73"/>
      <c r="P320" s="73"/>
      <c r="Q320" s="73"/>
      <c r="R320" s="73"/>
      <c r="S320" s="149"/>
      <c r="T320" s="96"/>
    </row>
    <row r="321" customFormat="false" ht="15" hidden="false" customHeight="true" outlineLevel="0" collapsed="false">
      <c r="A321" s="48"/>
      <c r="B321" s="49"/>
      <c r="C321" s="50" t="n">
        <v>318</v>
      </c>
      <c r="D321" s="51" t="s">
        <v>519</v>
      </c>
      <c r="E321" s="68" t="s">
        <v>39</v>
      </c>
      <c r="F321" s="68" t="s">
        <v>480</v>
      </c>
      <c r="G321" s="69" t="n">
        <v>1960</v>
      </c>
      <c r="H321" s="70" t="s">
        <v>49</v>
      </c>
      <c r="I321" s="52" t="n">
        <v>20</v>
      </c>
      <c r="J321" s="52" t="n">
        <v>30</v>
      </c>
      <c r="K321" s="71" t="n">
        <v>29.9</v>
      </c>
      <c r="L321" s="59"/>
      <c r="M321" s="38" t="n">
        <f aca="false">L321-(SUM(O321:T321))</f>
        <v>0</v>
      </c>
      <c r="N321" s="39" t="str">
        <f aca="false">IF(M321&lt;0,"ATENÇÃO","OK")</f>
        <v>OK</v>
      </c>
      <c r="O321" s="73"/>
      <c r="P321" s="73"/>
      <c r="Q321" s="150"/>
      <c r="R321" s="73"/>
      <c r="S321" s="149"/>
      <c r="T321" s="96"/>
    </row>
    <row r="322" customFormat="false" ht="15" hidden="false" customHeight="true" outlineLevel="0" collapsed="false">
      <c r="A322" s="48"/>
      <c r="B322" s="49"/>
      <c r="C322" s="50" t="n">
        <v>319</v>
      </c>
      <c r="D322" s="51" t="s">
        <v>520</v>
      </c>
      <c r="E322" s="68" t="s">
        <v>39</v>
      </c>
      <c r="F322" s="68" t="s">
        <v>480</v>
      </c>
      <c r="G322" s="69" t="s">
        <v>521</v>
      </c>
      <c r="H322" s="70" t="s">
        <v>49</v>
      </c>
      <c r="I322" s="52" t="n">
        <v>20</v>
      </c>
      <c r="J322" s="52" t="n">
        <v>30</v>
      </c>
      <c r="K322" s="71" t="n">
        <v>12</v>
      </c>
      <c r="L322" s="59" t="n">
        <v>60</v>
      </c>
      <c r="M322" s="38" t="n">
        <f aca="false">L322-(SUM(O322:T322))</f>
        <v>0</v>
      </c>
      <c r="N322" s="39" t="str">
        <f aca="false">IF(M322&lt;0,"ATENÇÃO","OK")</f>
        <v>OK</v>
      </c>
      <c r="O322" s="73"/>
      <c r="P322" s="73"/>
      <c r="Q322" s="150"/>
      <c r="R322" s="73"/>
      <c r="S322" s="59" t="n">
        <v>60</v>
      </c>
      <c r="T322" s="96"/>
    </row>
    <row r="323" customFormat="false" ht="15" hidden="false" customHeight="true" outlineLevel="0" collapsed="false">
      <c r="A323" s="48"/>
      <c r="B323" s="49"/>
      <c r="C323" s="50" t="n">
        <v>320</v>
      </c>
      <c r="D323" s="67" t="s">
        <v>522</v>
      </c>
      <c r="E323" s="68" t="s">
        <v>39</v>
      </c>
      <c r="F323" s="68" t="s">
        <v>491</v>
      </c>
      <c r="G323" s="69" t="n">
        <v>300675</v>
      </c>
      <c r="H323" s="70" t="s">
        <v>49</v>
      </c>
      <c r="I323" s="52" t="n">
        <v>20</v>
      </c>
      <c r="J323" s="52" t="n">
        <v>30</v>
      </c>
      <c r="K323" s="71" t="n">
        <v>35</v>
      </c>
      <c r="L323" s="59"/>
      <c r="M323" s="38" t="n">
        <f aca="false">L323-(SUM(O323:T323))</f>
        <v>0</v>
      </c>
      <c r="N323" s="39" t="str">
        <f aca="false">IF(M323&lt;0,"ATENÇÃO","OK")</f>
        <v>OK</v>
      </c>
      <c r="O323" s="73"/>
      <c r="P323" s="73"/>
      <c r="Q323" s="150"/>
      <c r="R323" s="73"/>
      <c r="S323" s="149"/>
      <c r="T323" s="96"/>
    </row>
    <row r="324" customFormat="false" ht="15" hidden="false" customHeight="true" outlineLevel="0" collapsed="false">
      <c r="A324" s="48"/>
      <c r="B324" s="49"/>
      <c r="C324" s="57" t="n">
        <v>321</v>
      </c>
      <c r="D324" s="67" t="s">
        <v>523</v>
      </c>
      <c r="E324" s="68" t="s">
        <v>39</v>
      </c>
      <c r="F324" s="68" t="s">
        <v>480</v>
      </c>
      <c r="G324" s="69" t="n">
        <v>20246</v>
      </c>
      <c r="H324" s="70" t="s">
        <v>49</v>
      </c>
      <c r="I324" s="52" t="n">
        <v>20</v>
      </c>
      <c r="J324" s="52" t="n">
        <v>30</v>
      </c>
      <c r="K324" s="71" t="n">
        <v>22.42</v>
      </c>
      <c r="L324" s="59"/>
      <c r="M324" s="38" t="n">
        <f aca="false">L324-(SUM(O324:T324))</f>
        <v>0</v>
      </c>
      <c r="N324" s="39" t="str">
        <f aca="false">IF(M324&lt;0,"ATENÇÃO","OK")</f>
        <v>OK</v>
      </c>
      <c r="O324" s="73"/>
      <c r="P324" s="73"/>
      <c r="Q324" s="150"/>
      <c r="R324" s="73"/>
      <c r="S324" s="149"/>
      <c r="T324" s="96"/>
    </row>
    <row r="325" customFormat="false" ht="15" hidden="false" customHeight="true" outlineLevel="0" collapsed="false">
      <c r="A325" s="48"/>
      <c r="B325" s="49"/>
      <c r="C325" s="50" t="n">
        <v>450</v>
      </c>
      <c r="D325" s="67" t="s">
        <v>524</v>
      </c>
      <c r="E325" s="68" t="s">
        <v>39</v>
      </c>
      <c r="F325" s="68" t="s">
        <v>497</v>
      </c>
      <c r="G325" s="69" t="n">
        <v>174461372</v>
      </c>
      <c r="H325" s="70" t="s">
        <v>49</v>
      </c>
      <c r="I325" s="52" t="n">
        <v>20</v>
      </c>
      <c r="J325" s="52" t="n">
        <v>30</v>
      </c>
      <c r="K325" s="71" t="n">
        <v>19.9</v>
      </c>
      <c r="L325" s="111" t="n">
        <v>450</v>
      </c>
      <c r="M325" s="112" t="n">
        <f aca="false">L325-(SUM(O325:T325))</f>
        <v>-150</v>
      </c>
      <c r="N325" s="39" t="str">
        <f aca="false">IF(M325&lt;0,"ATENÇÃO","OK")</f>
        <v>ATENÇÃO</v>
      </c>
      <c r="O325" s="73"/>
      <c r="P325" s="59" t="n">
        <v>150</v>
      </c>
      <c r="Q325" s="151"/>
      <c r="R325" s="73"/>
      <c r="S325" s="59" t="n">
        <v>450</v>
      </c>
      <c r="T325" s="96"/>
    </row>
    <row r="326" customFormat="false" ht="15" hidden="false" customHeight="true" outlineLevel="0" collapsed="false">
      <c r="A326" s="48"/>
      <c r="B326" s="49"/>
      <c r="C326" s="50" t="n">
        <v>323</v>
      </c>
      <c r="D326" s="67" t="s">
        <v>525</v>
      </c>
      <c r="E326" s="68" t="s">
        <v>39</v>
      </c>
      <c r="F326" s="68" t="s">
        <v>480</v>
      </c>
      <c r="G326" s="69" t="n">
        <v>20228</v>
      </c>
      <c r="H326" s="70" t="s">
        <v>49</v>
      </c>
      <c r="I326" s="52" t="n">
        <v>20</v>
      </c>
      <c r="J326" s="52" t="n">
        <v>30</v>
      </c>
      <c r="K326" s="71" t="n">
        <v>54.96</v>
      </c>
      <c r="L326" s="59"/>
      <c r="M326" s="38" t="n">
        <f aca="false">L326-(SUM(O326:T326))</f>
        <v>0</v>
      </c>
      <c r="N326" s="39" t="str">
        <f aca="false">IF(M326&lt;0,"ATENÇÃO","OK")</f>
        <v>OK</v>
      </c>
      <c r="O326" s="73"/>
      <c r="P326" s="73"/>
      <c r="Q326" s="150"/>
      <c r="R326" s="73"/>
      <c r="S326" s="149"/>
      <c r="T326" s="96"/>
    </row>
    <row r="327" customFormat="false" ht="15" hidden="false" customHeight="true" outlineLevel="0" collapsed="false">
      <c r="A327" s="48"/>
      <c r="B327" s="49"/>
      <c r="C327" s="50" t="n">
        <v>324</v>
      </c>
      <c r="D327" s="67" t="s">
        <v>526</v>
      </c>
      <c r="E327" s="68" t="s">
        <v>39</v>
      </c>
      <c r="F327" s="68" t="s">
        <v>480</v>
      </c>
      <c r="G327" s="69" t="n">
        <v>20240</v>
      </c>
      <c r="H327" s="70" t="s">
        <v>49</v>
      </c>
      <c r="I327" s="52" t="n">
        <v>20</v>
      </c>
      <c r="J327" s="52" t="n">
        <v>30</v>
      </c>
      <c r="K327" s="71" t="n">
        <v>15.9</v>
      </c>
      <c r="L327" s="59" t="n">
        <v>500</v>
      </c>
      <c r="M327" s="38" t="n">
        <f aca="false">L327-(SUM(O327:T327))</f>
        <v>-120</v>
      </c>
      <c r="N327" s="39" t="str">
        <f aca="false">IF(M327&lt;0,"ATENÇÃO","OK")</f>
        <v>ATENÇÃO</v>
      </c>
      <c r="O327" s="73"/>
      <c r="P327" s="59" t="n">
        <v>150</v>
      </c>
      <c r="Q327" s="151"/>
      <c r="R327" s="73"/>
      <c r="S327" s="59" t="n">
        <v>470</v>
      </c>
      <c r="T327" s="96"/>
    </row>
    <row r="328" customFormat="false" ht="15" hidden="false" customHeight="true" outlineLevel="0" collapsed="false">
      <c r="A328" s="48"/>
      <c r="B328" s="49"/>
      <c r="C328" s="57" t="n">
        <v>325</v>
      </c>
      <c r="D328" s="67" t="s">
        <v>527</v>
      </c>
      <c r="E328" s="68" t="s">
        <v>39</v>
      </c>
      <c r="F328" s="68" t="s">
        <v>480</v>
      </c>
      <c r="G328" s="69" t="n">
        <v>20241</v>
      </c>
      <c r="H328" s="70" t="s">
        <v>49</v>
      </c>
      <c r="I328" s="52" t="n">
        <v>20</v>
      </c>
      <c r="J328" s="52" t="n">
        <v>30</v>
      </c>
      <c r="K328" s="71" t="n">
        <v>15.9</v>
      </c>
      <c r="L328" s="59"/>
      <c r="M328" s="38" t="n">
        <f aca="false">L328-(SUM(O328:T328))</f>
        <v>0</v>
      </c>
      <c r="N328" s="39" t="str">
        <f aca="false">IF(M328&lt;0,"ATENÇÃO","OK")</f>
        <v>OK</v>
      </c>
      <c r="O328" s="73"/>
      <c r="P328" s="73"/>
      <c r="Q328" s="150"/>
      <c r="R328" s="73"/>
      <c r="S328" s="149"/>
      <c r="T328" s="96"/>
    </row>
    <row r="329" customFormat="false" ht="15" hidden="false" customHeight="true" outlineLevel="0" collapsed="false">
      <c r="A329" s="48"/>
      <c r="B329" s="49"/>
      <c r="C329" s="50" t="n">
        <v>326</v>
      </c>
      <c r="D329" s="67" t="s">
        <v>528</v>
      </c>
      <c r="E329" s="68" t="s">
        <v>39</v>
      </c>
      <c r="F329" s="68" t="s">
        <v>480</v>
      </c>
      <c r="G329" s="69" t="n">
        <v>20245</v>
      </c>
      <c r="H329" s="70" t="s">
        <v>49</v>
      </c>
      <c r="I329" s="52" t="n">
        <v>20</v>
      </c>
      <c r="J329" s="52" t="n">
        <v>30</v>
      </c>
      <c r="K329" s="71" t="n">
        <v>19.9</v>
      </c>
      <c r="L329" s="59"/>
      <c r="M329" s="38" t="n">
        <f aca="false">L329-(SUM(O329:T329))</f>
        <v>0</v>
      </c>
      <c r="N329" s="39" t="str">
        <f aca="false">IF(M329&lt;0,"ATENÇÃO","OK")</f>
        <v>OK</v>
      </c>
      <c r="O329" s="73"/>
      <c r="P329" s="73"/>
      <c r="Q329" s="150"/>
      <c r="R329" s="73"/>
      <c r="S329" s="149"/>
      <c r="T329" s="96"/>
    </row>
    <row r="330" customFormat="false" ht="15" hidden="false" customHeight="true" outlineLevel="0" collapsed="false">
      <c r="A330" s="48"/>
      <c r="B330" s="49"/>
      <c r="C330" s="50" t="n">
        <v>327</v>
      </c>
      <c r="D330" s="67" t="s">
        <v>529</v>
      </c>
      <c r="E330" s="68" t="s">
        <v>39</v>
      </c>
      <c r="F330" s="68" t="s">
        <v>480</v>
      </c>
      <c r="G330" s="69" t="n">
        <v>20240</v>
      </c>
      <c r="H330" s="70" t="s">
        <v>49</v>
      </c>
      <c r="I330" s="52" t="n">
        <v>20</v>
      </c>
      <c r="J330" s="52" t="n">
        <v>30</v>
      </c>
      <c r="K330" s="71" t="n">
        <v>15.9</v>
      </c>
      <c r="L330" s="59"/>
      <c r="M330" s="38" t="n">
        <f aca="false">L330-(SUM(O330:T330))</f>
        <v>0</v>
      </c>
      <c r="N330" s="39" t="str">
        <f aca="false">IF(M330&lt;0,"ATENÇÃO","OK")</f>
        <v>OK</v>
      </c>
      <c r="O330" s="73"/>
      <c r="P330" s="73"/>
      <c r="Q330" s="150"/>
      <c r="R330" s="73"/>
      <c r="S330" s="149"/>
      <c r="T330" s="96"/>
    </row>
    <row r="331" customFormat="false" ht="15" hidden="false" customHeight="true" outlineLevel="0" collapsed="false">
      <c r="A331" s="48"/>
      <c r="B331" s="49"/>
      <c r="C331" s="50" t="n">
        <v>328</v>
      </c>
      <c r="D331" s="51" t="s">
        <v>530</v>
      </c>
      <c r="E331" s="68" t="s">
        <v>39</v>
      </c>
      <c r="F331" s="68" t="s">
        <v>480</v>
      </c>
      <c r="G331" s="69" t="n">
        <v>1966</v>
      </c>
      <c r="H331" s="70" t="s">
        <v>42</v>
      </c>
      <c r="I331" s="52" t="n">
        <v>20</v>
      </c>
      <c r="J331" s="52" t="n">
        <v>30</v>
      </c>
      <c r="K331" s="71" t="n">
        <v>48</v>
      </c>
      <c r="L331" s="59"/>
      <c r="M331" s="38" t="n">
        <f aca="false">L331-(SUM(O331:T331))</f>
        <v>0</v>
      </c>
      <c r="N331" s="39" t="str">
        <f aca="false">IF(M331&lt;0,"ATENÇÃO","OK")</f>
        <v>OK</v>
      </c>
      <c r="O331" s="73"/>
      <c r="P331" s="73"/>
      <c r="Q331" s="150"/>
      <c r="R331" s="73"/>
      <c r="S331" s="149"/>
      <c r="T331" s="96"/>
    </row>
    <row r="332" customFormat="false" ht="15" hidden="false" customHeight="true" outlineLevel="0" collapsed="false">
      <c r="A332" s="48"/>
      <c r="B332" s="49"/>
      <c r="C332" s="57" t="n">
        <v>329</v>
      </c>
      <c r="D332" s="51" t="s">
        <v>531</v>
      </c>
      <c r="E332" s="68" t="s">
        <v>39</v>
      </c>
      <c r="F332" s="68" t="s">
        <v>480</v>
      </c>
      <c r="G332" s="69" t="n">
        <v>1833</v>
      </c>
      <c r="H332" s="70" t="s">
        <v>42</v>
      </c>
      <c r="I332" s="52" t="n">
        <v>20</v>
      </c>
      <c r="J332" s="52" t="n">
        <v>30</v>
      </c>
      <c r="K332" s="71" t="n">
        <v>39.9</v>
      </c>
      <c r="L332" s="59"/>
      <c r="M332" s="38" t="n">
        <f aca="false">L332-(SUM(O332:T332))</f>
        <v>0</v>
      </c>
      <c r="N332" s="39" t="str">
        <f aca="false">IF(M332&lt;0,"ATENÇÃO","OK")</f>
        <v>OK</v>
      </c>
      <c r="O332" s="73"/>
      <c r="P332" s="73"/>
      <c r="Q332" s="150"/>
      <c r="R332" s="73"/>
      <c r="S332" s="149"/>
      <c r="T332" s="96"/>
    </row>
    <row r="333" customFormat="false" ht="15" hidden="false" customHeight="true" outlineLevel="0" collapsed="false">
      <c r="A333" s="48"/>
      <c r="B333" s="49"/>
      <c r="C333" s="50" t="n">
        <v>330</v>
      </c>
      <c r="D333" s="51" t="s">
        <v>532</v>
      </c>
      <c r="E333" s="68" t="s">
        <v>39</v>
      </c>
      <c r="F333" s="68" t="s">
        <v>480</v>
      </c>
      <c r="G333" s="69" t="n">
        <v>1971</v>
      </c>
      <c r="H333" s="70" t="s">
        <v>49</v>
      </c>
      <c r="I333" s="52" t="n">
        <v>20</v>
      </c>
      <c r="J333" s="52" t="n">
        <v>30</v>
      </c>
      <c r="K333" s="71" t="n">
        <v>39.9</v>
      </c>
      <c r="L333" s="59" t="n">
        <v>30</v>
      </c>
      <c r="M333" s="38" t="n">
        <f aca="false">L333-(SUM(O333:T333))</f>
        <v>0</v>
      </c>
      <c r="N333" s="39" t="str">
        <f aca="false">IF(M333&lt;0,"ATENÇÃO","OK")</f>
        <v>OK</v>
      </c>
      <c r="O333" s="73"/>
      <c r="P333" s="73"/>
      <c r="Q333" s="150"/>
      <c r="R333" s="73"/>
      <c r="S333" s="149"/>
      <c r="T333" s="152" t="n">
        <v>30</v>
      </c>
    </row>
    <row r="334" customFormat="false" ht="15" hidden="false" customHeight="true" outlineLevel="0" collapsed="false">
      <c r="A334" s="48"/>
      <c r="B334" s="49"/>
      <c r="C334" s="50" t="n">
        <v>331</v>
      </c>
      <c r="D334" s="80" t="s">
        <v>533</v>
      </c>
      <c r="E334" s="68" t="s">
        <v>39</v>
      </c>
      <c r="F334" s="68" t="s">
        <v>480</v>
      </c>
      <c r="G334" s="69" t="n">
        <v>20245</v>
      </c>
      <c r="H334" s="70" t="s">
        <v>181</v>
      </c>
      <c r="I334" s="52" t="n">
        <v>20</v>
      </c>
      <c r="J334" s="52" t="n">
        <v>30</v>
      </c>
      <c r="K334" s="71" t="n">
        <v>19.9</v>
      </c>
      <c r="L334" s="59"/>
      <c r="M334" s="38" t="n">
        <f aca="false">L334-(SUM(O334:T334))</f>
        <v>0</v>
      </c>
      <c r="N334" s="39" t="str">
        <f aca="false">IF(M334&lt;0,"ATENÇÃO","OK")</f>
        <v>OK</v>
      </c>
      <c r="O334" s="73"/>
      <c r="P334" s="73"/>
      <c r="Q334" s="73"/>
      <c r="R334" s="73"/>
      <c r="S334" s="149"/>
      <c r="T334" s="96"/>
    </row>
    <row r="335" customFormat="false" ht="15" hidden="false" customHeight="true" outlineLevel="0" collapsed="false">
      <c r="A335" s="48"/>
      <c r="B335" s="49"/>
      <c r="C335" s="50" t="n">
        <v>332</v>
      </c>
      <c r="D335" s="51" t="s">
        <v>534</v>
      </c>
      <c r="E335" s="68" t="s">
        <v>535</v>
      </c>
      <c r="F335" s="68" t="s">
        <v>536</v>
      </c>
      <c r="G335" s="69" t="s">
        <v>537</v>
      </c>
      <c r="H335" s="70" t="s">
        <v>181</v>
      </c>
      <c r="I335" s="52" t="n">
        <v>20</v>
      </c>
      <c r="J335" s="52" t="n">
        <v>30</v>
      </c>
      <c r="K335" s="71" t="n">
        <v>30</v>
      </c>
      <c r="L335" s="59"/>
      <c r="M335" s="38" t="n">
        <f aca="false">L335-(SUM(O335:T335))</f>
        <v>0</v>
      </c>
      <c r="N335" s="39" t="str">
        <f aca="false">IF(M335&lt;0,"ATENÇÃO","OK")</f>
        <v>OK</v>
      </c>
      <c r="O335" s="73"/>
      <c r="P335" s="73"/>
      <c r="Q335" s="73"/>
      <c r="R335" s="73"/>
      <c r="S335" s="149"/>
      <c r="T335" s="96"/>
    </row>
    <row r="336" customFormat="false" ht="15" hidden="false" customHeight="true" outlineLevel="0" collapsed="false">
      <c r="A336" s="48"/>
      <c r="B336" s="49"/>
      <c r="C336" s="57" t="n">
        <v>333</v>
      </c>
      <c r="D336" s="67" t="s">
        <v>538</v>
      </c>
      <c r="E336" s="68" t="s">
        <v>39</v>
      </c>
      <c r="F336" s="68" t="s">
        <v>539</v>
      </c>
      <c r="G336" s="69" t="s">
        <v>540</v>
      </c>
      <c r="H336" s="70" t="s">
        <v>181</v>
      </c>
      <c r="I336" s="52" t="n">
        <v>20</v>
      </c>
      <c r="J336" s="52" t="n">
        <v>30</v>
      </c>
      <c r="K336" s="71" t="n">
        <v>110</v>
      </c>
      <c r="L336" s="59"/>
      <c r="M336" s="38" t="n">
        <f aca="false">L336-(SUM(O336:T336))</f>
        <v>0</v>
      </c>
      <c r="N336" s="39" t="str">
        <f aca="false">IF(M336&lt;0,"ATENÇÃO","OK")</f>
        <v>OK</v>
      </c>
      <c r="O336" s="73"/>
      <c r="P336" s="73"/>
      <c r="Q336" s="73"/>
      <c r="R336" s="73"/>
      <c r="S336" s="149"/>
      <c r="T336" s="96"/>
    </row>
    <row r="337" customFormat="false" ht="15" hidden="false" customHeight="true" outlineLevel="0" collapsed="false">
      <c r="A337" s="48"/>
      <c r="B337" s="49"/>
      <c r="C337" s="50" t="n">
        <v>334</v>
      </c>
      <c r="D337" s="67" t="s">
        <v>541</v>
      </c>
      <c r="E337" s="68" t="s">
        <v>39</v>
      </c>
      <c r="F337" s="68" t="s">
        <v>539</v>
      </c>
      <c r="G337" s="69" t="s">
        <v>540</v>
      </c>
      <c r="H337" s="70" t="s">
        <v>181</v>
      </c>
      <c r="I337" s="52" t="n">
        <v>20</v>
      </c>
      <c r="J337" s="52" t="n">
        <v>30</v>
      </c>
      <c r="K337" s="71" t="n">
        <v>150</v>
      </c>
      <c r="L337" s="59"/>
      <c r="M337" s="38" t="n">
        <f aca="false">L337-(SUM(O337:T337))</f>
        <v>0</v>
      </c>
      <c r="N337" s="39" t="str">
        <f aca="false">IF(M337&lt;0,"ATENÇÃO","OK")</f>
        <v>OK</v>
      </c>
      <c r="O337" s="73"/>
      <c r="P337" s="73"/>
      <c r="Q337" s="73"/>
      <c r="R337" s="73"/>
      <c r="S337" s="149"/>
      <c r="T337" s="96"/>
    </row>
    <row r="338" customFormat="false" ht="15" hidden="false" customHeight="true" outlineLevel="0" collapsed="false">
      <c r="A338" s="48"/>
      <c r="B338" s="49"/>
      <c r="C338" s="50" t="n">
        <v>335</v>
      </c>
      <c r="D338" s="67" t="s">
        <v>542</v>
      </c>
      <c r="E338" s="68" t="s">
        <v>39</v>
      </c>
      <c r="F338" s="68" t="s">
        <v>539</v>
      </c>
      <c r="G338" s="69" t="s">
        <v>540</v>
      </c>
      <c r="H338" s="70" t="s">
        <v>181</v>
      </c>
      <c r="I338" s="52" t="n">
        <v>20</v>
      </c>
      <c r="J338" s="52" t="n">
        <v>30</v>
      </c>
      <c r="K338" s="71" t="n">
        <v>250</v>
      </c>
      <c r="L338" s="59"/>
      <c r="M338" s="38" t="n">
        <f aca="false">L338-(SUM(O338:T338))</f>
        <v>0</v>
      </c>
      <c r="N338" s="39" t="str">
        <f aca="false">IF(M338&lt;0,"ATENÇÃO","OK")</f>
        <v>OK</v>
      </c>
      <c r="O338" s="73"/>
      <c r="P338" s="73"/>
      <c r="Q338" s="73"/>
      <c r="R338" s="73"/>
      <c r="S338" s="149"/>
      <c r="T338" s="96"/>
    </row>
    <row r="339" customFormat="false" ht="15" hidden="false" customHeight="true" outlineLevel="0" collapsed="false">
      <c r="A339" s="48"/>
      <c r="B339" s="49"/>
      <c r="C339" s="50" t="n">
        <v>336</v>
      </c>
      <c r="D339" s="67" t="s">
        <v>543</v>
      </c>
      <c r="E339" s="68" t="s">
        <v>39</v>
      </c>
      <c r="F339" s="68" t="s">
        <v>539</v>
      </c>
      <c r="G339" s="69" t="s">
        <v>540</v>
      </c>
      <c r="H339" s="70" t="s">
        <v>181</v>
      </c>
      <c r="I339" s="52" t="n">
        <v>20</v>
      </c>
      <c r="J339" s="52" t="n">
        <v>30</v>
      </c>
      <c r="K339" s="71" t="n">
        <v>450</v>
      </c>
      <c r="L339" s="59"/>
      <c r="M339" s="38" t="n">
        <f aca="false">L339-(SUM(O339:T339))</f>
        <v>0</v>
      </c>
      <c r="N339" s="39" t="str">
        <f aca="false">IF(M339&lt;0,"ATENÇÃO","OK")</f>
        <v>OK</v>
      </c>
      <c r="O339" s="73"/>
      <c r="P339" s="73"/>
      <c r="Q339" s="73"/>
      <c r="R339" s="73"/>
      <c r="S339" s="149"/>
      <c r="T339" s="96"/>
    </row>
    <row r="340" customFormat="false" ht="15" hidden="false" customHeight="true" outlineLevel="0" collapsed="false">
      <c r="A340" s="48"/>
      <c r="B340" s="49"/>
      <c r="C340" s="57" t="n">
        <v>337</v>
      </c>
      <c r="D340" s="67" t="s">
        <v>544</v>
      </c>
      <c r="E340" s="68" t="s">
        <v>39</v>
      </c>
      <c r="F340" s="68" t="s">
        <v>480</v>
      </c>
      <c r="G340" s="69" t="n">
        <v>20043</v>
      </c>
      <c r="H340" s="70" t="s">
        <v>181</v>
      </c>
      <c r="I340" s="52" t="n">
        <v>20</v>
      </c>
      <c r="J340" s="52" t="n">
        <v>30</v>
      </c>
      <c r="K340" s="71" t="n">
        <v>12.9</v>
      </c>
      <c r="L340" s="59"/>
      <c r="M340" s="38" t="n">
        <f aca="false">L340-(SUM(O340:T340))</f>
        <v>0</v>
      </c>
      <c r="N340" s="39" t="str">
        <f aca="false">IF(M340&lt;0,"ATENÇÃO","OK")</f>
        <v>OK</v>
      </c>
      <c r="O340" s="73"/>
      <c r="P340" s="73"/>
      <c r="Q340" s="73"/>
      <c r="R340" s="73"/>
      <c r="S340" s="149"/>
      <c r="T340" s="96"/>
    </row>
    <row r="341" customFormat="false" ht="15" hidden="false" customHeight="true" outlineLevel="0" collapsed="false">
      <c r="A341" s="48"/>
      <c r="B341" s="49"/>
      <c r="C341" s="50" t="n">
        <v>338</v>
      </c>
      <c r="D341" s="51" t="s">
        <v>545</v>
      </c>
      <c r="E341" s="68" t="s">
        <v>39</v>
      </c>
      <c r="F341" s="68" t="s">
        <v>546</v>
      </c>
      <c r="G341" s="69" t="s">
        <v>547</v>
      </c>
      <c r="H341" s="70" t="s">
        <v>181</v>
      </c>
      <c r="I341" s="52" t="n">
        <v>20</v>
      </c>
      <c r="J341" s="52" t="n">
        <v>30</v>
      </c>
      <c r="K341" s="71" t="n">
        <v>150</v>
      </c>
      <c r="L341" s="59"/>
      <c r="M341" s="38" t="n">
        <f aca="false">L341-(SUM(O341:T341))</f>
        <v>0</v>
      </c>
      <c r="N341" s="39" t="str">
        <f aca="false">IF(M341&lt;0,"ATENÇÃO","OK")</f>
        <v>OK</v>
      </c>
      <c r="O341" s="73"/>
      <c r="P341" s="73"/>
      <c r="Q341" s="73"/>
      <c r="R341" s="73"/>
      <c r="S341" s="149"/>
      <c r="T341" s="96"/>
    </row>
    <row r="342" customFormat="false" ht="15" hidden="false" customHeight="true" outlineLevel="0" collapsed="false">
      <c r="A342" s="48"/>
      <c r="B342" s="49"/>
      <c r="C342" s="50" t="n">
        <v>339</v>
      </c>
      <c r="D342" s="51" t="s">
        <v>548</v>
      </c>
      <c r="E342" s="68" t="s">
        <v>39</v>
      </c>
      <c r="F342" s="68" t="s">
        <v>549</v>
      </c>
      <c r="G342" s="69" t="s">
        <v>550</v>
      </c>
      <c r="H342" s="70" t="s">
        <v>49</v>
      </c>
      <c r="I342" s="52" t="n">
        <v>20</v>
      </c>
      <c r="J342" s="52" t="n">
        <v>30</v>
      </c>
      <c r="K342" s="71" t="n">
        <v>30</v>
      </c>
      <c r="L342" s="59"/>
      <c r="M342" s="38" t="n">
        <f aca="false">L342-(SUM(O342:T342))</f>
        <v>0</v>
      </c>
      <c r="N342" s="39" t="str">
        <f aca="false">IF(M342&lt;0,"ATENÇÃO","OK")</f>
        <v>OK</v>
      </c>
      <c r="O342" s="73"/>
      <c r="P342" s="73"/>
      <c r="Q342" s="73"/>
      <c r="R342" s="73"/>
      <c r="S342" s="149"/>
      <c r="T342" s="96"/>
    </row>
    <row r="343" customFormat="false" ht="15" hidden="false" customHeight="true" outlineLevel="0" collapsed="false">
      <c r="A343" s="48"/>
      <c r="B343" s="49"/>
      <c r="C343" s="50" t="n">
        <v>340</v>
      </c>
      <c r="D343" s="80" t="s">
        <v>551</v>
      </c>
      <c r="E343" s="68" t="s">
        <v>39</v>
      </c>
      <c r="F343" s="68" t="s">
        <v>517</v>
      </c>
      <c r="G343" s="69" t="s">
        <v>552</v>
      </c>
      <c r="H343" s="70" t="s">
        <v>49</v>
      </c>
      <c r="I343" s="52" t="n">
        <v>20</v>
      </c>
      <c r="J343" s="52" t="n">
        <v>30</v>
      </c>
      <c r="K343" s="71" t="n">
        <v>59.89</v>
      </c>
      <c r="L343" s="59"/>
      <c r="M343" s="38" t="n">
        <f aca="false">L343-(SUM(O343:T343))</f>
        <v>0</v>
      </c>
      <c r="N343" s="39" t="str">
        <f aca="false">IF(M343&lt;0,"ATENÇÃO","OK")</f>
        <v>OK</v>
      </c>
      <c r="O343" s="73"/>
      <c r="P343" s="73"/>
      <c r="Q343" s="73"/>
      <c r="R343" s="73"/>
      <c r="S343" s="149"/>
      <c r="T343" s="96"/>
    </row>
    <row r="344" customFormat="false" ht="15" hidden="false" customHeight="true" outlineLevel="0" collapsed="false">
      <c r="A344" s="48"/>
      <c r="B344" s="49"/>
      <c r="C344" s="57" t="n">
        <v>341</v>
      </c>
      <c r="D344" s="51" t="s">
        <v>553</v>
      </c>
      <c r="E344" s="68" t="s">
        <v>39</v>
      </c>
      <c r="F344" s="68" t="s">
        <v>292</v>
      </c>
      <c r="G344" s="69" t="s">
        <v>554</v>
      </c>
      <c r="H344" s="70" t="s">
        <v>49</v>
      </c>
      <c r="I344" s="52" t="n">
        <v>20</v>
      </c>
      <c r="J344" s="52" t="n">
        <v>30</v>
      </c>
      <c r="K344" s="71" t="n">
        <v>75</v>
      </c>
      <c r="L344" s="59"/>
      <c r="M344" s="38" t="n">
        <f aca="false">L344-(SUM(O344:T344))</f>
        <v>0</v>
      </c>
      <c r="N344" s="39" t="str">
        <f aca="false">IF(M344&lt;0,"ATENÇÃO","OK")</f>
        <v>OK</v>
      </c>
      <c r="O344" s="73"/>
      <c r="P344" s="73"/>
      <c r="Q344" s="73"/>
      <c r="R344" s="73"/>
      <c r="S344" s="149"/>
      <c r="T344" s="96"/>
    </row>
    <row r="345" customFormat="false" ht="15" hidden="false" customHeight="true" outlineLevel="0" collapsed="false">
      <c r="A345" s="48"/>
      <c r="B345" s="49"/>
      <c r="C345" s="50" t="n">
        <v>342</v>
      </c>
      <c r="D345" s="51" t="s">
        <v>555</v>
      </c>
      <c r="E345" s="68" t="s">
        <v>39</v>
      </c>
      <c r="F345" s="68" t="s">
        <v>539</v>
      </c>
      <c r="G345" s="69" t="s">
        <v>556</v>
      </c>
      <c r="H345" s="70" t="s">
        <v>49</v>
      </c>
      <c r="I345" s="52" t="n">
        <v>20</v>
      </c>
      <c r="J345" s="52" t="n">
        <v>30</v>
      </c>
      <c r="K345" s="71" t="n">
        <v>618</v>
      </c>
      <c r="L345" s="59"/>
      <c r="M345" s="38" t="n">
        <f aca="false">L345-(SUM(O345:T345))</f>
        <v>0</v>
      </c>
      <c r="N345" s="39" t="str">
        <f aca="false">IF(M345&lt;0,"ATENÇÃO","OK")</f>
        <v>OK</v>
      </c>
      <c r="O345" s="73"/>
      <c r="P345" s="73"/>
      <c r="Q345" s="73"/>
      <c r="R345" s="73"/>
      <c r="S345" s="149"/>
      <c r="T345" s="96"/>
    </row>
    <row r="346" customFormat="false" ht="15" hidden="false" customHeight="true" outlineLevel="0" collapsed="false">
      <c r="A346" s="48"/>
      <c r="B346" s="49"/>
      <c r="C346" s="50" t="n">
        <v>343</v>
      </c>
      <c r="D346" s="51" t="s">
        <v>557</v>
      </c>
      <c r="E346" s="68" t="s">
        <v>39</v>
      </c>
      <c r="F346" s="68" t="s">
        <v>558</v>
      </c>
      <c r="G346" s="69" t="s">
        <v>559</v>
      </c>
      <c r="H346" s="70" t="s">
        <v>42</v>
      </c>
      <c r="I346" s="52" t="n">
        <v>20</v>
      </c>
      <c r="J346" s="52" t="n">
        <v>30</v>
      </c>
      <c r="K346" s="71" t="n">
        <v>69.9</v>
      </c>
      <c r="L346" s="59"/>
      <c r="M346" s="38" t="n">
        <f aca="false">L346-(SUM(O346:T346))</f>
        <v>0</v>
      </c>
      <c r="N346" s="39" t="str">
        <f aca="false">IF(M346&lt;0,"ATENÇÃO","OK")</f>
        <v>OK</v>
      </c>
      <c r="O346" s="73"/>
      <c r="P346" s="73"/>
      <c r="Q346" s="73"/>
      <c r="R346" s="73"/>
      <c r="S346" s="149"/>
      <c r="T346" s="96"/>
    </row>
    <row r="347" customFormat="false" ht="15" hidden="false" customHeight="true" outlineLevel="0" collapsed="false">
      <c r="A347" s="48"/>
      <c r="B347" s="49"/>
      <c r="C347" s="50" t="n">
        <v>344</v>
      </c>
      <c r="D347" s="56" t="s">
        <v>560</v>
      </c>
      <c r="E347" s="68" t="s">
        <v>39</v>
      </c>
      <c r="F347" s="68" t="s">
        <v>558</v>
      </c>
      <c r="G347" s="69" t="s">
        <v>559</v>
      </c>
      <c r="H347" s="70" t="s">
        <v>42</v>
      </c>
      <c r="I347" s="52" t="n">
        <v>20</v>
      </c>
      <c r="J347" s="52" t="n">
        <v>30</v>
      </c>
      <c r="K347" s="71" t="n">
        <v>35</v>
      </c>
      <c r="L347" s="59"/>
      <c r="M347" s="38" t="n">
        <f aca="false">L347-(SUM(O347:T347))</f>
        <v>0</v>
      </c>
      <c r="N347" s="39" t="str">
        <f aca="false">IF(M347&lt;0,"ATENÇÃO","OK")</f>
        <v>OK</v>
      </c>
      <c r="O347" s="73"/>
      <c r="P347" s="73"/>
      <c r="Q347" s="73"/>
      <c r="R347" s="73"/>
      <c r="S347" s="149"/>
      <c r="T347" s="96"/>
    </row>
    <row r="348" customFormat="false" ht="15" hidden="false" customHeight="true" outlineLevel="0" collapsed="false">
      <c r="A348" s="48"/>
      <c r="B348" s="49"/>
      <c r="C348" s="57" t="n">
        <v>345</v>
      </c>
      <c r="D348" s="51" t="s">
        <v>561</v>
      </c>
      <c r="E348" s="68" t="s">
        <v>39</v>
      </c>
      <c r="F348" s="68" t="s">
        <v>497</v>
      </c>
      <c r="G348" s="69" t="s">
        <v>562</v>
      </c>
      <c r="H348" s="70" t="s">
        <v>49</v>
      </c>
      <c r="I348" s="52" t="n">
        <v>20</v>
      </c>
      <c r="J348" s="52" t="n">
        <v>30</v>
      </c>
      <c r="K348" s="71" t="n">
        <v>130</v>
      </c>
      <c r="L348" s="59"/>
      <c r="M348" s="38" t="n">
        <f aca="false">L348-(SUM(O348:T348))</f>
        <v>0</v>
      </c>
      <c r="N348" s="39" t="str">
        <f aca="false">IF(M348&lt;0,"ATENÇÃO","OK")</f>
        <v>OK</v>
      </c>
      <c r="O348" s="73"/>
      <c r="P348" s="73"/>
      <c r="Q348" s="73"/>
      <c r="R348" s="73"/>
      <c r="S348" s="149"/>
      <c r="T348" s="96"/>
    </row>
    <row r="349" customFormat="false" ht="15" hidden="false" customHeight="true" outlineLevel="0" collapsed="false">
      <c r="A349" s="48"/>
      <c r="B349" s="49"/>
      <c r="C349" s="50" t="n">
        <v>346</v>
      </c>
      <c r="D349" s="51" t="s">
        <v>563</v>
      </c>
      <c r="E349" s="68" t="s">
        <v>39</v>
      </c>
      <c r="F349" s="68" t="s">
        <v>497</v>
      </c>
      <c r="G349" s="69" t="s">
        <v>564</v>
      </c>
      <c r="H349" s="70" t="s">
        <v>49</v>
      </c>
      <c r="I349" s="52" t="n">
        <v>20</v>
      </c>
      <c r="J349" s="52" t="n">
        <v>30</v>
      </c>
      <c r="K349" s="71" t="n">
        <v>40</v>
      </c>
      <c r="L349" s="59" t="n">
        <v>30</v>
      </c>
      <c r="M349" s="38" t="n">
        <f aca="false">L349-(SUM(O349:T349))</f>
        <v>0</v>
      </c>
      <c r="N349" s="39" t="str">
        <f aca="false">IF(M349&lt;0,"ATENÇÃO","OK")</f>
        <v>OK</v>
      </c>
      <c r="O349" s="73"/>
      <c r="P349" s="73"/>
      <c r="Q349" s="73"/>
      <c r="R349" s="73"/>
      <c r="S349" s="59" t="n">
        <v>30</v>
      </c>
      <c r="T349" s="96"/>
    </row>
    <row r="350" customFormat="false" ht="15" hidden="false" customHeight="true" outlineLevel="0" collapsed="false">
      <c r="A350" s="48"/>
      <c r="B350" s="49"/>
      <c r="C350" s="50" t="n">
        <v>347</v>
      </c>
      <c r="D350" s="51" t="s">
        <v>565</v>
      </c>
      <c r="E350" s="68" t="s">
        <v>39</v>
      </c>
      <c r="F350" s="68" t="s">
        <v>558</v>
      </c>
      <c r="G350" s="69" t="s">
        <v>566</v>
      </c>
      <c r="H350" s="70" t="s">
        <v>49</v>
      </c>
      <c r="I350" s="52" t="n">
        <v>20</v>
      </c>
      <c r="J350" s="52" t="n">
        <v>30</v>
      </c>
      <c r="K350" s="71" t="n">
        <v>85</v>
      </c>
      <c r="L350" s="59"/>
      <c r="M350" s="38" t="n">
        <f aca="false">L350-(SUM(O350:T350))</f>
        <v>0</v>
      </c>
      <c r="N350" s="39" t="str">
        <f aca="false">IF(M350&lt;0,"ATENÇÃO","OK")</f>
        <v>OK</v>
      </c>
      <c r="O350" s="73"/>
      <c r="P350" s="73"/>
      <c r="Q350" s="73"/>
      <c r="R350" s="73"/>
      <c r="S350" s="149"/>
      <c r="T350" s="96"/>
    </row>
    <row r="351" customFormat="false" ht="15" hidden="false" customHeight="true" outlineLevel="0" collapsed="false">
      <c r="A351" s="48"/>
      <c r="B351" s="49"/>
      <c r="C351" s="50" t="n">
        <v>348</v>
      </c>
      <c r="D351" s="51" t="s">
        <v>567</v>
      </c>
      <c r="E351" s="68" t="s">
        <v>39</v>
      </c>
      <c r="F351" s="68" t="s">
        <v>568</v>
      </c>
      <c r="G351" s="69" t="s">
        <v>569</v>
      </c>
      <c r="H351" s="70" t="s">
        <v>49</v>
      </c>
      <c r="I351" s="52" t="n">
        <v>20</v>
      </c>
      <c r="J351" s="52" t="n">
        <v>30</v>
      </c>
      <c r="K351" s="71" t="n">
        <v>99</v>
      </c>
      <c r="L351" s="59"/>
      <c r="M351" s="38" t="n">
        <f aca="false">L351-(SUM(O351:T351))</f>
        <v>0</v>
      </c>
      <c r="N351" s="39" t="str">
        <f aca="false">IF(M351&lt;0,"ATENÇÃO","OK")</f>
        <v>OK</v>
      </c>
      <c r="O351" s="73"/>
      <c r="P351" s="73"/>
      <c r="Q351" s="73"/>
      <c r="R351" s="73"/>
      <c r="S351" s="149"/>
      <c r="T351" s="96"/>
    </row>
    <row r="352" customFormat="false" ht="15" hidden="false" customHeight="true" outlineLevel="0" collapsed="false">
      <c r="A352" s="48"/>
      <c r="B352" s="49"/>
      <c r="C352" s="57" t="n">
        <v>349</v>
      </c>
      <c r="D352" s="51" t="s">
        <v>570</v>
      </c>
      <c r="E352" s="68" t="s">
        <v>39</v>
      </c>
      <c r="F352" s="68" t="s">
        <v>571</v>
      </c>
      <c r="G352" s="69" t="s">
        <v>572</v>
      </c>
      <c r="H352" s="70" t="s">
        <v>49</v>
      </c>
      <c r="I352" s="52" t="n">
        <v>20</v>
      </c>
      <c r="J352" s="52" t="n">
        <v>30</v>
      </c>
      <c r="K352" s="71" t="n">
        <v>310</v>
      </c>
      <c r="L352" s="59"/>
      <c r="M352" s="38" t="n">
        <f aca="false">L352-(SUM(O352:T352))</f>
        <v>0</v>
      </c>
      <c r="N352" s="39" t="str">
        <f aca="false">IF(M352&lt;0,"ATENÇÃO","OK")</f>
        <v>OK</v>
      </c>
      <c r="O352" s="73"/>
      <c r="P352" s="73"/>
      <c r="Q352" s="73"/>
      <c r="R352" s="73"/>
      <c r="S352" s="149"/>
      <c r="T352" s="96"/>
    </row>
    <row r="353" customFormat="false" ht="15" hidden="false" customHeight="true" outlineLevel="0" collapsed="false">
      <c r="A353" s="48"/>
      <c r="B353" s="49"/>
      <c r="C353" s="50" t="n">
        <v>350</v>
      </c>
      <c r="D353" s="51" t="s">
        <v>573</v>
      </c>
      <c r="E353" s="68" t="s">
        <v>39</v>
      </c>
      <c r="F353" s="68" t="s">
        <v>558</v>
      </c>
      <c r="G353" s="69" t="s">
        <v>574</v>
      </c>
      <c r="H353" s="70" t="s">
        <v>49</v>
      </c>
      <c r="I353" s="52" t="n">
        <v>20</v>
      </c>
      <c r="J353" s="52" t="n">
        <v>30</v>
      </c>
      <c r="K353" s="71" t="n">
        <v>79.9</v>
      </c>
      <c r="L353" s="59"/>
      <c r="M353" s="38" t="n">
        <f aca="false">L353-(SUM(O353:T353))</f>
        <v>0</v>
      </c>
      <c r="N353" s="39" t="str">
        <f aca="false">IF(M353&lt;0,"ATENÇÃO","OK")</f>
        <v>OK</v>
      </c>
      <c r="O353" s="73"/>
      <c r="P353" s="73"/>
      <c r="Q353" s="73"/>
      <c r="R353" s="73"/>
      <c r="S353" s="149"/>
      <c r="T353" s="96"/>
    </row>
    <row r="354" customFormat="false" ht="15" hidden="false" customHeight="true" outlineLevel="0" collapsed="false">
      <c r="A354" s="48"/>
      <c r="B354" s="49"/>
      <c r="C354" s="50" t="n">
        <v>351</v>
      </c>
      <c r="D354" s="51" t="s">
        <v>575</v>
      </c>
      <c r="E354" s="68" t="s">
        <v>39</v>
      </c>
      <c r="F354" s="68" t="s">
        <v>571</v>
      </c>
      <c r="G354" s="69" t="s">
        <v>576</v>
      </c>
      <c r="H354" s="70" t="s">
        <v>49</v>
      </c>
      <c r="I354" s="52" t="n">
        <v>20</v>
      </c>
      <c r="J354" s="52" t="n">
        <v>30</v>
      </c>
      <c r="K354" s="71" t="n">
        <v>169</v>
      </c>
      <c r="L354" s="59"/>
      <c r="M354" s="38" t="n">
        <f aca="false">L354-(SUM(O354:T354))</f>
        <v>0</v>
      </c>
      <c r="N354" s="39" t="str">
        <f aca="false">IF(M354&lt;0,"ATENÇÃO","OK")</f>
        <v>OK</v>
      </c>
      <c r="O354" s="73"/>
      <c r="P354" s="73"/>
      <c r="Q354" s="73"/>
      <c r="R354" s="73"/>
      <c r="S354" s="149"/>
      <c r="T354" s="96"/>
    </row>
    <row r="355" customFormat="false" ht="15" hidden="false" customHeight="true" outlineLevel="0" collapsed="false">
      <c r="A355" s="48"/>
      <c r="B355" s="49"/>
      <c r="C355" s="50" t="n">
        <v>352</v>
      </c>
      <c r="D355" s="51" t="s">
        <v>577</v>
      </c>
      <c r="E355" s="68" t="s">
        <v>39</v>
      </c>
      <c r="F355" s="68" t="s">
        <v>514</v>
      </c>
      <c r="G355" s="69" t="s">
        <v>578</v>
      </c>
      <c r="H355" s="70" t="s">
        <v>49</v>
      </c>
      <c r="I355" s="52" t="n">
        <v>20</v>
      </c>
      <c r="J355" s="52" t="n">
        <v>30</v>
      </c>
      <c r="K355" s="71" t="n">
        <v>159</v>
      </c>
      <c r="L355" s="59"/>
      <c r="M355" s="38" t="n">
        <f aca="false">L355-(SUM(O355:T355))</f>
        <v>0</v>
      </c>
      <c r="N355" s="39" t="str">
        <f aca="false">IF(M355&lt;0,"ATENÇÃO","OK")</f>
        <v>OK</v>
      </c>
      <c r="O355" s="73"/>
      <c r="P355" s="73"/>
      <c r="Q355" s="73"/>
      <c r="R355" s="73"/>
      <c r="S355" s="149"/>
      <c r="T355" s="96"/>
    </row>
    <row r="356" customFormat="false" ht="15" hidden="false" customHeight="true" outlineLevel="0" collapsed="false">
      <c r="A356" s="48"/>
      <c r="B356" s="49"/>
      <c r="C356" s="57" t="n">
        <v>353</v>
      </c>
      <c r="D356" s="51" t="s">
        <v>579</v>
      </c>
      <c r="E356" s="68" t="s">
        <v>39</v>
      </c>
      <c r="F356" s="68" t="s">
        <v>580</v>
      </c>
      <c r="G356" s="69" t="s">
        <v>581</v>
      </c>
      <c r="H356" s="70" t="s">
        <v>49</v>
      </c>
      <c r="I356" s="52" t="n">
        <v>20</v>
      </c>
      <c r="J356" s="52" t="n">
        <v>30</v>
      </c>
      <c r="K356" s="71" t="n">
        <v>295</v>
      </c>
      <c r="L356" s="59"/>
      <c r="M356" s="38" t="n">
        <f aca="false">L356-(SUM(O356:T356))</f>
        <v>0</v>
      </c>
      <c r="N356" s="39" t="str">
        <f aca="false">IF(M356&lt;0,"ATENÇÃO","OK")</f>
        <v>OK</v>
      </c>
      <c r="O356" s="73"/>
      <c r="P356" s="73"/>
      <c r="Q356" s="73"/>
      <c r="R356" s="73"/>
      <c r="S356" s="149"/>
      <c r="T356" s="96"/>
    </row>
    <row r="357" customFormat="false" ht="15" hidden="false" customHeight="true" outlineLevel="0" collapsed="false">
      <c r="A357" s="48"/>
      <c r="B357" s="49"/>
      <c r="C357" s="50" t="n">
        <v>354</v>
      </c>
      <c r="D357" s="51" t="s">
        <v>582</v>
      </c>
      <c r="E357" s="68" t="s">
        <v>39</v>
      </c>
      <c r="F357" s="68" t="s">
        <v>558</v>
      </c>
      <c r="G357" s="69" t="s">
        <v>583</v>
      </c>
      <c r="H357" s="70" t="s">
        <v>49</v>
      </c>
      <c r="I357" s="52" t="n">
        <v>20</v>
      </c>
      <c r="J357" s="52" t="n">
        <v>30</v>
      </c>
      <c r="K357" s="71" t="n">
        <v>22.9</v>
      </c>
      <c r="L357" s="59"/>
      <c r="M357" s="38" t="n">
        <f aca="false">L357-(SUM(O357:T357))</f>
        <v>0</v>
      </c>
      <c r="N357" s="39" t="str">
        <f aca="false">IF(M357&lt;0,"ATENÇÃO","OK")</f>
        <v>OK</v>
      </c>
      <c r="O357" s="73"/>
      <c r="P357" s="73"/>
      <c r="Q357" s="73"/>
      <c r="R357" s="73"/>
      <c r="S357" s="149"/>
      <c r="T357" s="96"/>
    </row>
    <row r="358" customFormat="false" ht="15" hidden="false" customHeight="true" outlineLevel="0" collapsed="false">
      <c r="A358" s="48"/>
      <c r="B358" s="49"/>
      <c r="C358" s="50" t="n">
        <v>355</v>
      </c>
      <c r="D358" s="51" t="s">
        <v>584</v>
      </c>
      <c r="E358" s="68" t="s">
        <v>39</v>
      </c>
      <c r="F358" s="68" t="s">
        <v>558</v>
      </c>
      <c r="G358" s="69" t="s">
        <v>583</v>
      </c>
      <c r="H358" s="70" t="s">
        <v>49</v>
      </c>
      <c r="I358" s="52" t="n">
        <v>20</v>
      </c>
      <c r="J358" s="52" t="n">
        <v>30</v>
      </c>
      <c r="K358" s="71" t="n">
        <v>24.9</v>
      </c>
      <c r="L358" s="59"/>
      <c r="M358" s="38" t="n">
        <f aca="false">L358-(SUM(O358:T358))</f>
        <v>0</v>
      </c>
      <c r="N358" s="39" t="str">
        <f aca="false">IF(M358&lt;0,"ATENÇÃO","OK")</f>
        <v>OK</v>
      </c>
      <c r="O358" s="73"/>
      <c r="P358" s="73"/>
      <c r="Q358" s="73"/>
      <c r="R358" s="73"/>
      <c r="S358" s="149"/>
      <c r="T358" s="96"/>
    </row>
    <row r="359" customFormat="false" ht="15" hidden="false" customHeight="true" outlineLevel="0" collapsed="false">
      <c r="A359" s="48"/>
      <c r="B359" s="49"/>
      <c r="C359" s="50" t="n">
        <v>356</v>
      </c>
      <c r="D359" s="51" t="s">
        <v>585</v>
      </c>
      <c r="E359" s="68" t="s">
        <v>39</v>
      </c>
      <c r="F359" s="68" t="s">
        <v>558</v>
      </c>
      <c r="G359" s="69" t="s">
        <v>583</v>
      </c>
      <c r="H359" s="70" t="s">
        <v>49</v>
      </c>
      <c r="I359" s="52" t="n">
        <v>20</v>
      </c>
      <c r="J359" s="52" t="n">
        <v>30</v>
      </c>
      <c r="K359" s="71" t="n">
        <v>49.9</v>
      </c>
      <c r="L359" s="59"/>
      <c r="M359" s="38" t="n">
        <f aca="false">L359-(SUM(O359:T359))</f>
        <v>0</v>
      </c>
      <c r="N359" s="39" t="str">
        <f aca="false">IF(M359&lt;0,"ATENÇÃO","OK")</f>
        <v>OK</v>
      </c>
      <c r="O359" s="73"/>
      <c r="P359" s="73"/>
      <c r="Q359" s="73"/>
      <c r="R359" s="73"/>
      <c r="S359" s="149"/>
      <c r="T359" s="96"/>
    </row>
    <row r="360" customFormat="false" ht="15" hidden="false" customHeight="true" outlineLevel="0" collapsed="false">
      <c r="A360" s="48"/>
      <c r="B360" s="49"/>
      <c r="C360" s="57" t="n">
        <v>357</v>
      </c>
      <c r="D360" s="51" t="s">
        <v>586</v>
      </c>
      <c r="E360" s="68" t="s">
        <v>39</v>
      </c>
      <c r="F360" s="68" t="s">
        <v>506</v>
      </c>
      <c r="G360" s="69" t="s">
        <v>587</v>
      </c>
      <c r="H360" s="70" t="s">
        <v>49</v>
      </c>
      <c r="I360" s="52" t="n">
        <v>20</v>
      </c>
      <c r="J360" s="52" t="n">
        <v>30</v>
      </c>
      <c r="K360" s="71" t="n">
        <v>74.9</v>
      </c>
      <c r="L360" s="59" t="n">
        <v>30</v>
      </c>
      <c r="M360" s="38" t="n">
        <f aca="false">L360-(SUM(O360:T360))</f>
        <v>17</v>
      </c>
      <c r="N360" s="39" t="str">
        <f aca="false">IF(M360&lt;0,"ATENÇÃO","OK")</f>
        <v>OK</v>
      </c>
      <c r="O360" s="73"/>
      <c r="P360" s="73"/>
      <c r="Q360" s="73"/>
      <c r="R360" s="73"/>
      <c r="S360" s="59" t="n">
        <v>8</v>
      </c>
      <c r="T360" s="152" t="n">
        <v>5</v>
      </c>
    </row>
    <row r="361" customFormat="false" ht="15" hidden="false" customHeight="true" outlineLevel="0" collapsed="false">
      <c r="A361" s="48"/>
      <c r="B361" s="49"/>
      <c r="C361" s="50" t="n">
        <v>358</v>
      </c>
      <c r="D361" s="51" t="s">
        <v>588</v>
      </c>
      <c r="E361" s="68" t="s">
        <v>39</v>
      </c>
      <c r="F361" s="68" t="s">
        <v>506</v>
      </c>
      <c r="G361" s="69" t="s">
        <v>589</v>
      </c>
      <c r="H361" s="70" t="s">
        <v>49</v>
      </c>
      <c r="I361" s="52" t="n">
        <v>20</v>
      </c>
      <c r="J361" s="52" t="n">
        <v>30</v>
      </c>
      <c r="K361" s="71" t="n">
        <v>74.9</v>
      </c>
      <c r="L361" s="59"/>
      <c r="M361" s="38" t="n">
        <f aca="false">L361-(SUM(O361:T361))</f>
        <v>0</v>
      </c>
      <c r="N361" s="39" t="str">
        <f aca="false">IF(M361&lt;0,"ATENÇÃO","OK")</f>
        <v>OK</v>
      </c>
      <c r="O361" s="73"/>
      <c r="P361" s="73"/>
      <c r="Q361" s="73"/>
      <c r="R361" s="73"/>
      <c r="S361" s="149"/>
      <c r="T361" s="96"/>
    </row>
    <row r="362" customFormat="false" ht="15" hidden="false" customHeight="true" outlineLevel="0" collapsed="false">
      <c r="A362" s="48"/>
      <c r="B362" s="49"/>
      <c r="C362" s="50" t="n">
        <v>359</v>
      </c>
      <c r="D362" s="51" t="s">
        <v>590</v>
      </c>
      <c r="E362" s="68" t="s">
        <v>39</v>
      </c>
      <c r="F362" s="68" t="s">
        <v>506</v>
      </c>
      <c r="G362" s="69" t="s">
        <v>591</v>
      </c>
      <c r="H362" s="70" t="s">
        <v>49</v>
      </c>
      <c r="I362" s="52" t="n">
        <v>20</v>
      </c>
      <c r="J362" s="52" t="n">
        <v>30</v>
      </c>
      <c r="K362" s="71" t="n">
        <v>59.9</v>
      </c>
      <c r="L362" s="59"/>
      <c r="M362" s="38" t="n">
        <f aca="false">L362-(SUM(O362:T362))</f>
        <v>0</v>
      </c>
      <c r="N362" s="39" t="str">
        <f aca="false">IF(M362&lt;0,"ATENÇÃO","OK")</f>
        <v>OK</v>
      </c>
      <c r="O362" s="73"/>
      <c r="P362" s="73"/>
      <c r="Q362" s="73"/>
      <c r="R362" s="73"/>
      <c r="S362" s="149"/>
      <c r="T362" s="96"/>
    </row>
    <row r="363" customFormat="false" ht="15" hidden="false" customHeight="true" outlineLevel="0" collapsed="false">
      <c r="A363" s="48"/>
      <c r="B363" s="49"/>
      <c r="C363" s="50" t="n">
        <v>360</v>
      </c>
      <c r="D363" s="51" t="s">
        <v>592</v>
      </c>
      <c r="E363" s="68" t="s">
        <v>39</v>
      </c>
      <c r="F363" s="68" t="s">
        <v>506</v>
      </c>
      <c r="G363" s="69" t="s">
        <v>593</v>
      </c>
      <c r="H363" s="70" t="s">
        <v>49</v>
      </c>
      <c r="I363" s="52" t="n">
        <v>20</v>
      </c>
      <c r="J363" s="52" t="n">
        <v>30</v>
      </c>
      <c r="K363" s="71" t="n">
        <v>74.9</v>
      </c>
      <c r="L363" s="59"/>
      <c r="M363" s="38" t="n">
        <f aca="false">L363-(SUM(O363:T363))</f>
        <v>0</v>
      </c>
      <c r="N363" s="39" t="str">
        <f aca="false">IF(M363&lt;0,"ATENÇÃO","OK")</f>
        <v>OK</v>
      </c>
      <c r="O363" s="73"/>
      <c r="P363" s="73"/>
      <c r="Q363" s="73"/>
      <c r="R363" s="73"/>
      <c r="S363" s="149"/>
      <c r="T363" s="96"/>
    </row>
    <row r="364" customFormat="false" ht="15" hidden="false" customHeight="true" outlineLevel="0" collapsed="false">
      <c r="A364" s="48"/>
      <c r="B364" s="49"/>
      <c r="C364" s="57" t="n">
        <v>361</v>
      </c>
      <c r="D364" s="51" t="s">
        <v>594</v>
      </c>
      <c r="E364" s="68" t="s">
        <v>39</v>
      </c>
      <c r="F364" s="68" t="s">
        <v>506</v>
      </c>
      <c r="G364" s="69" t="s">
        <v>595</v>
      </c>
      <c r="H364" s="70" t="s">
        <v>49</v>
      </c>
      <c r="I364" s="52" t="n">
        <v>20</v>
      </c>
      <c r="J364" s="52" t="n">
        <v>30</v>
      </c>
      <c r="K364" s="71" t="n">
        <v>39.9</v>
      </c>
      <c r="L364" s="59" t="n">
        <v>30</v>
      </c>
      <c r="M364" s="38" t="n">
        <f aca="false">L364-(SUM(O364:T364))</f>
        <v>21</v>
      </c>
      <c r="N364" s="39" t="str">
        <f aca="false">IF(M364&lt;0,"ATENÇÃO","OK")</f>
        <v>OK</v>
      </c>
      <c r="O364" s="73"/>
      <c r="P364" s="73"/>
      <c r="Q364" s="150"/>
      <c r="R364" s="73"/>
      <c r="S364" s="59" t="n">
        <v>4</v>
      </c>
      <c r="T364" s="152" t="n">
        <v>5</v>
      </c>
    </row>
    <row r="365" customFormat="false" ht="15" hidden="false" customHeight="true" outlineLevel="0" collapsed="false">
      <c r="A365" s="48"/>
      <c r="B365" s="49"/>
      <c r="C365" s="50" t="n">
        <v>362</v>
      </c>
      <c r="D365" s="56" t="s">
        <v>596</v>
      </c>
      <c r="E365" s="68" t="s">
        <v>39</v>
      </c>
      <c r="F365" s="68" t="s">
        <v>558</v>
      </c>
      <c r="G365" s="69" t="s">
        <v>583</v>
      </c>
      <c r="H365" s="70" t="s">
        <v>42</v>
      </c>
      <c r="I365" s="52" t="n">
        <v>20</v>
      </c>
      <c r="J365" s="52" t="n">
        <v>30</v>
      </c>
      <c r="K365" s="71" t="n">
        <v>33</v>
      </c>
      <c r="L365" s="59"/>
      <c r="M365" s="38" t="n">
        <f aca="false">L365-(SUM(O365:T365))</f>
        <v>0</v>
      </c>
      <c r="N365" s="39" t="str">
        <f aca="false">IF(M365&lt;0,"ATENÇÃO","OK")</f>
        <v>OK</v>
      </c>
      <c r="O365" s="73"/>
      <c r="P365" s="73"/>
      <c r="Q365" s="150"/>
      <c r="R365" s="73"/>
      <c r="S365" s="149"/>
      <c r="T365" s="96"/>
    </row>
    <row r="366" customFormat="false" ht="15" hidden="false" customHeight="true" outlineLevel="0" collapsed="false">
      <c r="A366" s="48"/>
      <c r="B366" s="49"/>
      <c r="C366" s="50" t="n">
        <v>363</v>
      </c>
      <c r="D366" s="51" t="s">
        <v>597</v>
      </c>
      <c r="E366" s="68" t="s">
        <v>39</v>
      </c>
      <c r="F366" s="68" t="s">
        <v>275</v>
      </c>
      <c r="G366" s="69" t="s">
        <v>598</v>
      </c>
      <c r="H366" s="70" t="s">
        <v>49</v>
      </c>
      <c r="I366" s="52" t="n">
        <v>20</v>
      </c>
      <c r="J366" s="52" t="n">
        <v>30</v>
      </c>
      <c r="K366" s="71" t="n">
        <v>3.5</v>
      </c>
      <c r="L366" s="59"/>
      <c r="M366" s="38" t="n">
        <f aca="false">L366-(SUM(O366:T366))</f>
        <v>0</v>
      </c>
      <c r="N366" s="39" t="str">
        <f aca="false">IF(M366&lt;0,"ATENÇÃO","OK")</f>
        <v>OK</v>
      </c>
      <c r="O366" s="73"/>
      <c r="P366" s="73"/>
      <c r="Q366" s="150"/>
      <c r="R366" s="73"/>
      <c r="S366" s="149"/>
      <c r="T366" s="96"/>
    </row>
    <row r="367" customFormat="false" ht="15" hidden="false" customHeight="true" outlineLevel="0" collapsed="false">
      <c r="A367" s="48"/>
      <c r="B367" s="49"/>
      <c r="C367" s="50" t="n">
        <v>364</v>
      </c>
      <c r="D367" s="51" t="s">
        <v>599</v>
      </c>
      <c r="E367" s="68" t="s">
        <v>39</v>
      </c>
      <c r="F367" s="68" t="s">
        <v>600</v>
      </c>
      <c r="G367" s="69" t="s">
        <v>601</v>
      </c>
      <c r="H367" s="70" t="s">
        <v>49</v>
      </c>
      <c r="I367" s="52" t="n">
        <v>20</v>
      </c>
      <c r="J367" s="52" t="n">
        <v>30</v>
      </c>
      <c r="K367" s="71" t="n">
        <v>79.9</v>
      </c>
      <c r="L367" s="59"/>
      <c r="M367" s="38" t="n">
        <f aca="false">L367-(SUM(O367:T367))</f>
        <v>0</v>
      </c>
      <c r="N367" s="39" t="str">
        <f aca="false">IF(M367&lt;0,"ATENÇÃO","OK")</f>
        <v>OK</v>
      </c>
      <c r="O367" s="73"/>
      <c r="P367" s="73"/>
      <c r="Q367" s="150"/>
      <c r="R367" s="73"/>
      <c r="S367" s="149"/>
      <c r="T367" s="96"/>
    </row>
    <row r="368" customFormat="false" ht="15" hidden="false" customHeight="true" outlineLevel="0" collapsed="false">
      <c r="A368" s="48"/>
      <c r="B368" s="49"/>
      <c r="C368" s="57" t="n">
        <v>365</v>
      </c>
      <c r="D368" s="51" t="s">
        <v>602</v>
      </c>
      <c r="E368" s="68" t="s">
        <v>39</v>
      </c>
      <c r="F368" s="68" t="s">
        <v>603</v>
      </c>
      <c r="G368" s="69" t="s">
        <v>601</v>
      </c>
      <c r="H368" s="70" t="s">
        <v>49</v>
      </c>
      <c r="I368" s="52" t="n">
        <v>20</v>
      </c>
      <c r="J368" s="52" t="n">
        <v>30</v>
      </c>
      <c r="K368" s="71" t="n">
        <v>129.9</v>
      </c>
      <c r="L368" s="59"/>
      <c r="M368" s="38" t="n">
        <f aca="false">L368-(SUM(O368:T368))</f>
        <v>0</v>
      </c>
      <c r="N368" s="39" t="str">
        <f aca="false">IF(M368&lt;0,"ATENÇÃO","OK")</f>
        <v>OK</v>
      </c>
      <c r="O368" s="73"/>
      <c r="P368" s="73"/>
      <c r="Q368" s="150"/>
      <c r="R368" s="73"/>
      <c r="S368" s="149"/>
      <c r="T368" s="96"/>
    </row>
    <row r="369" customFormat="false" ht="15" hidden="false" customHeight="true" outlineLevel="0" collapsed="false">
      <c r="A369" s="63" t="s">
        <v>37</v>
      </c>
      <c r="B369" s="31" t="n">
        <v>5</v>
      </c>
      <c r="C369" s="32" t="n">
        <v>366</v>
      </c>
      <c r="D369" s="45" t="s">
        <v>604</v>
      </c>
      <c r="E369" s="81" t="s">
        <v>39</v>
      </c>
      <c r="F369" s="81" t="s">
        <v>605</v>
      </c>
      <c r="G369" s="82" t="n">
        <v>2025</v>
      </c>
      <c r="H369" s="83" t="s">
        <v>49</v>
      </c>
      <c r="I369" s="35" t="n">
        <v>20</v>
      </c>
      <c r="J369" s="35" t="n">
        <v>30</v>
      </c>
      <c r="K369" s="84" t="n">
        <v>1.25</v>
      </c>
      <c r="L369" s="59"/>
      <c r="M369" s="38" t="n">
        <f aca="false">L369-(SUM(O369:T369))</f>
        <v>0</v>
      </c>
      <c r="N369" s="39" t="str">
        <f aca="false">IF(M369&lt;0,"ATENÇÃO","OK")</f>
        <v>OK</v>
      </c>
      <c r="O369" s="73"/>
      <c r="P369" s="73"/>
      <c r="Q369" s="150"/>
      <c r="R369" s="73"/>
      <c r="S369" s="149"/>
      <c r="T369" s="96"/>
    </row>
    <row r="370" customFormat="false" ht="15" hidden="false" customHeight="true" outlineLevel="0" collapsed="false">
      <c r="A370" s="63"/>
      <c r="B370" s="31"/>
      <c r="C370" s="32" t="n">
        <v>367</v>
      </c>
      <c r="D370" s="45" t="s">
        <v>606</v>
      </c>
      <c r="E370" s="81" t="s">
        <v>39</v>
      </c>
      <c r="F370" s="81" t="s">
        <v>605</v>
      </c>
      <c r="G370" s="82" t="n">
        <v>2032</v>
      </c>
      <c r="H370" s="83" t="s">
        <v>42</v>
      </c>
      <c r="I370" s="35" t="n">
        <v>20</v>
      </c>
      <c r="J370" s="35" t="n">
        <v>30</v>
      </c>
      <c r="K370" s="84" t="n">
        <v>1.25</v>
      </c>
      <c r="L370" s="59"/>
      <c r="M370" s="38" t="n">
        <f aca="false">L370-(SUM(O370:T370))</f>
        <v>0</v>
      </c>
      <c r="N370" s="39" t="str">
        <f aca="false">IF(M370&lt;0,"ATENÇÃO","OK")</f>
        <v>OK</v>
      </c>
      <c r="O370" s="73"/>
      <c r="P370" s="73"/>
      <c r="Q370" s="150"/>
      <c r="R370" s="73"/>
      <c r="S370" s="149"/>
      <c r="T370" s="96"/>
    </row>
    <row r="371" customFormat="false" ht="15" hidden="false" customHeight="true" outlineLevel="0" collapsed="false">
      <c r="A371" s="63"/>
      <c r="B371" s="31"/>
      <c r="C371" s="32" t="n">
        <v>368</v>
      </c>
      <c r="D371" s="45" t="s">
        <v>607</v>
      </c>
      <c r="E371" s="81" t="s">
        <v>39</v>
      </c>
      <c r="F371" s="81" t="s">
        <v>605</v>
      </c>
      <c r="G371" s="82" t="s">
        <v>608</v>
      </c>
      <c r="H371" s="83" t="s">
        <v>42</v>
      </c>
      <c r="I371" s="35" t="n">
        <v>20</v>
      </c>
      <c r="J371" s="35" t="n">
        <v>30</v>
      </c>
      <c r="K371" s="84" t="n">
        <v>8</v>
      </c>
      <c r="L371" s="59" t="n">
        <v>5</v>
      </c>
      <c r="M371" s="38" t="n">
        <f aca="false">L371-(SUM(O371:T371))</f>
        <v>0</v>
      </c>
      <c r="N371" s="39" t="str">
        <f aca="false">IF(M371&lt;0,"ATENÇÃO","OK")</f>
        <v>OK</v>
      </c>
      <c r="O371" s="73"/>
      <c r="P371" s="59" t="n">
        <v>2</v>
      </c>
      <c r="Q371" s="151"/>
      <c r="R371" s="73"/>
      <c r="S371" s="59" t="n">
        <v>3</v>
      </c>
      <c r="T371" s="96"/>
    </row>
    <row r="372" customFormat="false" ht="15" hidden="false" customHeight="true" outlineLevel="0" collapsed="false">
      <c r="A372" s="63"/>
      <c r="B372" s="31"/>
      <c r="C372" s="44" t="n">
        <v>369</v>
      </c>
      <c r="D372" s="45" t="s">
        <v>609</v>
      </c>
      <c r="E372" s="81" t="s">
        <v>39</v>
      </c>
      <c r="F372" s="81" t="s">
        <v>605</v>
      </c>
      <c r="G372" s="82" t="n">
        <v>2032</v>
      </c>
      <c r="H372" s="83" t="s">
        <v>49</v>
      </c>
      <c r="I372" s="35" t="n">
        <v>20</v>
      </c>
      <c r="J372" s="35" t="n">
        <v>30</v>
      </c>
      <c r="K372" s="84" t="n">
        <v>1.45</v>
      </c>
      <c r="L372" s="59"/>
      <c r="M372" s="38" t="n">
        <f aca="false">L372-(SUM(O372:T372))</f>
        <v>0</v>
      </c>
      <c r="N372" s="39" t="str">
        <f aca="false">IF(M372&lt;0,"ATENÇÃO","OK")</f>
        <v>OK</v>
      </c>
      <c r="O372" s="73"/>
      <c r="P372" s="73"/>
      <c r="Q372" s="150"/>
      <c r="R372" s="73"/>
      <c r="S372" s="149"/>
      <c r="T372" s="96"/>
    </row>
    <row r="373" customFormat="false" ht="15" hidden="false" customHeight="true" outlineLevel="0" collapsed="false">
      <c r="A373" s="63"/>
      <c r="B373" s="31"/>
      <c r="C373" s="32" t="n">
        <v>370</v>
      </c>
      <c r="D373" s="45" t="s">
        <v>610</v>
      </c>
      <c r="E373" s="81" t="s">
        <v>645</v>
      </c>
      <c r="F373" s="81" t="s">
        <v>497</v>
      </c>
      <c r="G373" s="82" t="s">
        <v>612</v>
      </c>
      <c r="H373" s="83" t="s">
        <v>49</v>
      </c>
      <c r="I373" s="35" t="n">
        <v>20</v>
      </c>
      <c r="J373" s="35" t="n">
        <v>30</v>
      </c>
      <c r="K373" s="84" t="n">
        <v>25</v>
      </c>
      <c r="L373" s="111" t="n">
        <v>2</v>
      </c>
      <c r="M373" s="98" t="n">
        <f aca="false">L373-(SUM(O373:T373))</f>
        <v>0</v>
      </c>
      <c r="N373" s="39" t="str">
        <f aca="false">IF(M373&lt;0,"ATENÇÃO","OK")</f>
        <v>OK</v>
      </c>
      <c r="O373" s="73"/>
      <c r="P373" s="73"/>
      <c r="Q373" s="59" t="n">
        <v>2</v>
      </c>
      <c r="R373" s="73"/>
      <c r="S373" s="149"/>
      <c r="T373" s="96"/>
    </row>
    <row r="374" customFormat="false" ht="15" hidden="false" customHeight="true" outlineLevel="0" collapsed="false">
      <c r="A374" s="63"/>
      <c r="B374" s="31"/>
      <c r="C374" s="32" t="n">
        <v>371</v>
      </c>
      <c r="D374" s="45" t="s">
        <v>613</v>
      </c>
      <c r="E374" s="81" t="s">
        <v>39</v>
      </c>
      <c r="F374" s="81" t="s">
        <v>605</v>
      </c>
      <c r="G374" s="82" t="s">
        <v>614</v>
      </c>
      <c r="H374" s="83" t="s">
        <v>49</v>
      </c>
      <c r="I374" s="35" t="n">
        <v>20</v>
      </c>
      <c r="J374" s="35" t="n">
        <v>30</v>
      </c>
      <c r="K374" s="84" t="n">
        <v>12</v>
      </c>
      <c r="L374" s="59"/>
      <c r="M374" s="38" t="n">
        <f aca="false">L374-(SUM(O374:T374))</f>
        <v>0</v>
      </c>
      <c r="N374" s="39" t="str">
        <f aca="false">IF(M374&lt;0,"ATENÇÃO","OK")</f>
        <v>OK</v>
      </c>
      <c r="O374" s="73"/>
      <c r="P374" s="73"/>
      <c r="Q374" s="150"/>
      <c r="R374" s="73"/>
      <c r="S374" s="149"/>
      <c r="T374" s="96"/>
    </row>
    <row r="375" customFormat="false" ht="15" hidden="false" customHeight="true" outlineLevel="0" collapsed="false">
      <c r="A375" s="63"/>
      <c r="B375" s="31"/>
      <c r="C375" s="32" t="n">
        <v>372</v>
      </c>
      <c r="D375" s="45" t="s">
        <v>615</v>
      </c>
      <c r="E375" s="81" t="s">
        <v>39</v>
      </c>
      <c r="F375" s="81" t="s">
        <v>605</v>
      </c>
      <c r="G375" s="82" t="s">
        <v>616</v>
      </c>
      <c r="H375" s="83" t="s">
        <v>49</v>
      </c>
      <c r="I375" s="35" t="n">
        <v>20</v>
      </c>
      <c r="J375" s="35" t="n">
        <v>30</v>
      </c>
      <c r="K375" s="84" t="n">
        <v>10</v>
      </c>
      <c r="L375" s="59"/>
      <c r="M375" s="38" t="n">
        <f aca="false">L375-(SUM(O375:T375))</f>
        <v>0</v>
      </c>
      <c r="N375" s="39" t="str">
        <f aca="false">IF(M375&lt;0,"ATENÇÃO","OK")</f>
        <v>OK</v>
      </c>
      <c r="O375" s="73"/>
      <c r="P375" s="73"/>
      <c r="Q375" s="150"/>
      <c r="R375" s="73"/>
      <c r="S375" s="149"/>
      <c r="T375" s="96"/>
    </row>
    <row r="376" customFormat="false" ht="15" hidden="false" customHeight="true" outlineLevel="0" collapsed="false">
      <c r="A376" s="63"/>
      <c r="B376" s="31"/>
      <c r="C376" s="44" t="n">
        <v>373</v>
      </c>
      <c r="D376" s="33" t="s">
        <v>617</v>
      </c>
      <c r="E376" s="81" t="s">
        <v>39</v>
      </c>
      <c r="F376" s="81" t="s">
        <v>605</v>
      </c>
      <c r="G376" s="82" t="s">
        <v>618</v>
      </c>
      <c r="H376" s="83" t="s">
        <v>42</v>
      </c>
      <c r="I376" s="35" t="n">
        <v>20</v>
      </c>
      <c r="J376" s="35" t="n">
        <v>30</v>
      </c>
      <c r="K376" s="84" t="n">
        <v>3.45</v>
      </c>
      <c r="L376" s="59" t="n">
        <v>50</v>
      </c>
      <c r="M376" s="38" t="n">
        <f aca="false">L376-(SUM(O376:T376))</f>
        <v>0</v>
      </c>
      <c r="N376" s="39" t="str">
        <f aca="false">IF(M376&lt;0,"ATENÇÃO","OK")</f>
        <v>OK</v>
      </c>
      <c r="O376" s="73"/>
      <c r="P376" s="73"/>
      <c r="Q376" s="150"/>
      <c r="R376" s="73"/>
      <c r="S376" s="59" t="n">
        <v>30</v>
      </c>
      <c r="T376" s="152" t="n">
        <v>20</v>
      </c>
    </row>
    <row r="377" customFormat="false" ht="15" hidden="false" customHeight="true" outlineLevel="0" collapsed="false">
      <c r="A377" s="63"/>
      <c r="B377" s="31"/>
      <c r="C377" s="32" t="n">
        <v>374</v>
      </c>
      <c r="D377" s="45" t="s">
        <v>619</v>
      </c>
      <c r="E377" s="81" t="s">
        <v>39</v>
      </c>
      <c r="F377" s="81" t="s">
        <v>605</v>
      </c>
      <c r="G377" s="82" t="s">
        <v>620</v>
      </c>
      <c r="H377" s="83" t="s">
        <v>42</v>
      </c>
      <c r="I377" s="35" t="n">
        <v>20</v>
      </c>
      <c r="J377" s="35" t="n">
        <v>30</v>
      </c>
      <c r="K377" s="84" t="n">
        <v>3.45</v>
      </c>
      <c r="L377" s="59" t="n">
        <v>100</v>
      </c>
      <c r="M377" s="38" t="n">
        <f aca="false">L377-(SUM(O377:T377))</f>
        <v>0</v>
      </c>
      <c r="N377" s="39" t="str">
        <f aca="false">IF(M377&lt;0,"ATENÇÃO","OK")</f>
        <v>OK</v>
      </c>
      <c r="O377" s="73"/>
      <c r="P377" s="59" t="n">
        <v>20</v>
      </c>
      <c r="Q377" s="151"/>
      <c r="R377" s="73"/>
      <c r="S377" s="59" t="n">
        <v>50</v>
      </c>
      <c r="T377" s="152" t="n">
        <v>30</v>
      </c>
    </row>
    <row r="378" customFormat="false" ht="135" hidden="false" customHeight="false" outlineLevel="0" collapsed="false">
      <c r="A378" s="48" t="s">
        <v>621</v>
      </c>
      <c r="B378" s="49" t="n">
        <v>6</v>
      </c>
      <c r="C378" s="50" t="n">
        <v>375</v>
      </c>
      <c r="D378" s="56" t="s">
        <v>622</v>
      </c>
      <c r="E378" s="68" t="s">
        <v>178</v>
      </c>
      <c r="F378" s="68" t="s">
        <v>623</v>
      </c>
      <c r="G378" s="69" t="s">
        <v>623</v>
      </c>
      <c r="H378" s="70" t="s">
        <v>49</v>
      </c>
      <c r="I378" s="52" t="n">
        <v>20</v>
      </c>
      <c r="J378" s="52" t="n">
        <v>30</v>
      </c>
      <c r="K378" s="71" t="n">
        <v>43.97</v>
      </c>
      <c r="L378" s="59"/>
      <c r="M378" s="38" t="n">
        <f aca="false">L378-(SUM(O378:T378))</f>
        <v>0</v>
      </c>
      <c r="N378" s="39" t="str">
        <f aca="false">IF(M378&lt;0,"ATENÇÃO","OK")</f>
        <v>OK</v>
      </c>
      <c r="O378" s="73"/>
      <c r="P378" s="73"/>
      <c r="Q378" s="150"/>
      <c r="R378" s="73"/>
      <c r="S378" s="149"/>
      <c r="T378" s="96"/>
    </row>
    <row r="379" customFormat="false" ht="22.5" hidden="false" customHeight="true" outlineLevel="0" collapsed="false">
      <c r="A379" s="63" t="s">
        <v>621</v>
      </c>
      <c r="B379" s="86" t="n">
        <v>7</v>
      </c>
      <c r="C379" s="32" t="n">
        <v>376</v>
      </c>
      <c r="D379" s="64" t="s">
        <v>624</v>
      </c>
      <c r="E379" s="81" t="s">
        <v>39</v>
      </c>
      <c r="F379" s="81" t="s">
        <v>625</v>
      </c>
      <c r="G379" s="82" t="s">
        <v>625</v>
      </c>
      <c r="H379" s="83" t="s">
        <v>626</v>
      </c>
      <c r="I379" s="35" t="n">
        <v>20</v>
      </c>
      <c r="J379" s="35" t="n">
        <v>30</v>
      </c>
      <c r="K379" s="84" t="n">
        <v>59.38</v>
      </c>
      <c r="L379" s="59"/>
      <c r="M379" s="38" t="n">
        <f aca="false">L379-(SUM(O379:T379))</f>
        <v>0</v>
      </c>
      <c r="N379" s="39" t="str">
        <f aca="false">IF(M379&lt;0,"ATENÇÃO","OK")</f>
        <v>OK</v>
      </c>
      <c r="O379" s="73"/>
      <c r="P379" s="73"/>
      <c r="Q379" s="73"/>
      <c r="R379" s="73"/>
      <c r="S379" s="149"/>
      <c r="T379" s="96"/>
    </row>
    <row r="380" customFormat="false" ht="22.5" hidden="false" customHeight="true" outlineLevel="0" collapsed="false">
      <c r="A380" s="63"/>
      <c r="B380" s="86"/>
      <c r="C380" s="44" t="n">
        <v>377</v>
      </c>
      <c r="D380" s="64" t="s">
        <v>627</v>
      </c>
      <c r="E380" s="81" t="s">
        <v>628</v>
      </c>
      <c r="F380" s="81" t="s">
        <v>629</v>
      </c>
      <c r="G380" s="82" t="s">
        <v>629</v>
      </c>
      <c r="H380" s="83" t="s">
        <v>49</v>
      </c>
      <c r="I380" s="35" t="n">
        <v>20</v>
      </c>
      <c r="J380" s="35" t="n">
        <v>30</v>
      </c>
      <c r="K380" s="84" t="n">
        <v>81.75</v>
      </c>
      <c r="L380" s="59"/>
      <c r="M380" s="38" t="n">
        <f aca="false">L380-(SUM(O380:T380))</f>
        <v>0</v>
      </c>
      <c r="N380" s="39" t="str">
        <f aca="false">IF(M380&lt;0,"ATENÇÃO","OK")</f>
        <v>OK</v>
      </c>
      <c r="O380" s="73"/>
      <c r="P380" s="73"/>
      <c r="Q380" s="73"/>
      <c r="R380" s="73"/>
      <c r="S380" s="149"/>
      <c r="T380" s="96"/>
    </row>
    <row r="381" customFormat="false" ht="22.5" hidden="false" customHeight="true" outlineLevel="0" collapsed="false">
      <c r="A381" s="63"/>
      <c r="B381" s="86"/>
      <c r="C381" s="32" t="n">
        <v>378</v>
      </c>
      <c r="D381" s="64" t="s">
        <v>630</v>
      </c>
      <c r="E381" s="81" t="s">
        <v>39</v>
      </c>
      <c r="F381" s="81" t="s">
        <v>625</v>
      </c>
      <c r="G381" s="82" t="s">
        <v>625</v>
      </c>
      <c r="H381" s="83" t="s">
        <v>626</v>
      </c>
      <c r="I381" s="35" t="n">
        <v>20</v>
      </c>
      <c r="J381" s="35" t="n">
        <v>30</v>
      </c>
      <c r="K381" s="84" t="n">
        <v>59.54</v>
      </c>
      <c r="L381" s="59"/>
      <c r="M381" s="38" t="n">
        <f aca="false">L381-(SUM(O381:T381))</f>
        <v>0</v>
      </c>
      <c r="N381" s="39" t="str">
        <f aca="false">IF(M381&lt;0,"ATENÇÃO","OK")</f>
        <v>OK</v>
      </c>
      <c r="O381" s="73"/>
      <c r="P381" s="73"/>
      <c r="Q381" s="73"/>
      <c r="R381" s="73"/>
      <c r="S381" s="149"/>
      <c r="T381" s="96"/>
    </row>
    <row r="382" customFormat="false" ht="90" hidden="false" customHeight="false" outlineLevel="0" collapsed="false">
      <c r="A382" s="48" t="s">
        <v>631</v>
      </c>
      <c r="B382" s="49" t="n">
        <v>8</v>
      </c>
      <c r="C382" s="50" t="n">
        <v>379</v>
      </c>
      <c r="D382" s="51" t="s">
        <v>632</v>
      </c>
      <c r="E382" s="68" t="s">
        <v>39</v>
      </c>
      <c r="F382" s="68" t="s">
        <v>633</v>
      </c>
      <c r="G382" s="69" t="s">
        <v>634</v>
      </c>
      <c r="H382" s="70" t="s">
        <v>49</v>
      </c>
      <c r="I382" s="52" t="n">
        <v>20</v>
      </c>
      <c r="J382" s="52" t="n">
        <v>30</v>
      </c>
      <c r="K382" s="71" t="n">
        <v>27.16</v>
      </c>
      <c r="L382" s="59"/>
      <c r="M382" s="38" t="n">
        <f aca="false">L382-(SUM(O382:T382))</f>
        <v>0</v>
      </c>
      <c r="N382" s="39" t="str">
        <f aca="false">IF(M382&lt;0,"ATENÇÃO","OK")</f>
        <v>OK</v>
      </c>
      <c r="O382" s="73"/>
      <c r="P382" s="73"/>
      <c r="Q382" s="73"/>
      <c r="R382" s="73"/>
      <c r="S382" s="149"/>
      <c r="T382" s="96"/>
    </row>
    <row r="384" customFormat="false" ht="15" hidden="false" customHeight="false" outlineLevel="0" collapsed="false">
      <c r="L384" s="121" t="s">
        <v>717</v>
      </c>
      <c r="M384" s="87" t="s">
        <v>718</v>
      </c>
      <c r="N384" s="153"/>
      <c r="O384" s="116"/>
      <c r="P384" s="117"/>
      <c r="Q384" s="118"/>
      <c r="R384" s="118"/>
      <c r="S384" s="118"/>
      <c r="T384" s="118"/>
    </row>
    <row r="386" customFormat="false" ht="15" hidden="false" customHeight="false" outlineLevel="0" collapsed="false">
      <c r="L386" s="121" t="s">
        <v>717</v>
      </c>
      <c r="M386" s="87" t="s">
        <v>719</v>
      </c>
      <c r="N386" s="153"/>
      <c r="O386" s="116"/>
      <c r="P386" s="117"/>
      <c r="Q386" s="118"/>
      <c r="R386" s="118"/>
      <c r="S386" s="118"/>
      <c r="T386" s="118"/>
    </row>
  </sheetData>
  <mergeCells count="22">
    <mergeCell ref="A1:C1"/>
    <mergeCell ref="D1:K1"/>
    <mergeCell ref="L1:N1"/>
    <mergeCell ref="O1:O2"/>
    <mergeCell ref="P1:P2"/>
    <mergeCell ref="Q1:Q2"/>
    <mergeCell ref="R1:R2"/>
    <mergeCell ref="S1:S2"/>
    <mergeCell ref="T1:T2"/>
    <mergeCell ref="A2:N2"/>
    <mergeCell ref="A4:A58"/>
    <mergeCell ref="B4:B58"/>
    <mergeCell ref="A59:A201"/>
    <mergeCell ref="B59:B201"/>
    <mergeCell ref="A202:A297"/>
    <mergeCell ref="B202:B297"/>
    <mergeCell ref="A298:A368"/>
    <mergeCell ref="B298:B368"/>
    <mergeCell ref="A369:A377"/>
    <mergeCell ref="B369:B377"/>
    <mergeCell ref="A379:A381"/>
    <mergeCell ref="B379:B381"/>
  </mergeCells>
  <conditionalFormatting sqref="O4:T4 O5:O306 P10:T306">
    <cfRule type="cellIs" priority="2" operator="greaterThan" aboveAverage="0" equalAverage="0" bottom="0" percent="0" rank="0" text="" dxfId="0">
      <formula>0</formula>
    </cfRule>
    <cfRule type="cellIs" priority="3" operator="greaterThan" aboveAverage="0" equalAverage="0" bottom="0" percent="0" rank="0" text="" dxfId="1">
      <formula>0</formula>
    </cfRule>
    <cfRule type="cellIs" priority="4" operator="greaterThan" aboveAverage="0" equalAverage="0" bottom="0" percent="0" rank="0" text="" dxfId="2">
      <formula>0</formula>
    </cfRule>
  </conditionalFormatting>
  <conditionalFormatting sqref="P5:T9">
    <cfRule type="cellIs" priority="5" operator="greaterThan" aboveAverage="0" equalAverage="0" bottom="0" percent="0" rank="0" text="" dxfId="3">
      <formula>0</formula>
    </cfRule>
    <cfRule type="cellIs" priority="6" operator="greaterThan" aboveAverage="0" equalAverage="0" bottom="0" percent="0" rank="0" text="" dxfId="4">
      <formula>0</formula>
    </cfRule>
    <cfRule type="cellIs" priority="7" operator="greaterThan" aboveAverage="0" equalAverage="0" bottom="0" percent="0" rank="0" text="" dxfId="5">
      <formula>0</formula>
    </cfRule>
  </conditionalFormatting>
  <printOptions headings="false" gridLines="false" gridLinesSet="true" horizontalCentered="false" verticalCentered="false"/>
  <pageMargins left="0.511805555555555" right="0.511805555555555" top="0.7875" bottom="0.78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8.xml><?xml version="1.0" encoding="utf-8"?>
<worksheet xmlns="http://schemas.openxmlformats.org/spreadsheetml/2006/main" xmlns:r="http://schemas.openxmlformats.org/officeDocument/2006/relationships">
  <sheetPr filterMode="false">
    <pageSetUpPr fitToPage="false"/>
  </sheetPr>
  <dimension ref="A1:AA385"/>
  <sheetViews>
    <sheetView showFormulas="false" showGridLines="true" showRowColHeaders="true" showZeros="true" rightToLeft="false" tabSelected="false" showOutlineSymbols="true" defaultGridColor="true" view="normal" topLeftCell="N1" colorId="64" zoomScale="60" zoomScaleNormal="60" zoomScalePageLayoutView="100" workbookViewId="0">
      <selection pane="topLeft" activeCell="AL19" activeCellId="0" sqref="AL19"/>
    </sheetView>
  </sheetViews>
  <sheetFormatPr defaultRowHeight="15" zeroHeight="false" outlineLevelRow="0" outlineLevelCol="0"/>
  <cols>
    <col collapsed="false" customWidth="true" hidden="false" outlineLevel="0" max="1" min="1" style="1" width="20.86"/>
    <col collapsed="false" customWidth="true" hidden="false" outlineLevel="0" max="2" min="2" style="2" width="9.58"/>
    <col collapsed="false" customWidth="true" hidden="false" outlineLevel="0" max="3" min="3" style="3" width="8.86"/>
    <col collapsed="false" customWidth="true" hidden="false" outlineLevel="0" max="4" min="4" style="4" width="60.14"/>
    <col collapsed="false" customWidth="true" hidden="false" outlineLevel="0" max="5" min="5" style="5" width="16"/>
    <col collapsed="false" customWidth="true" hidden="false" outlineLevel="0" max="6" min="6" style="5" width="18.58"/>
    <col collapsed="false" customWidth="true" hidden="false" outlineLevel="0" max="7" min="7" style="2" width="18.58"/>
    <col collapsed="false" customWidth="true" hidden="false" outlineLevel="0" max="8" min="8" style="3" width="14.57"/>
    <col collapsed="false" customWidth="true" hidden="false" outlineLevel="0" max="9" min="9" style="6" width="10.85"/>
    <col collapsed="false" customWidth="true" hidden="false" outlineLevel="0" max="10" min="10" style="6" width="16.86"/>
    <col collapsed="false" customWidth="true" hidden="false" outlineLevel="0" max="11" min="11" style="7" width="15.15"/>
    <col collapsed="false" customWidth="true" hidden="false" outlineLevel="0" max="12" min="12" style="8" width="9.42"/>
    <col collapsed="false" customWidth="true" hidden="false" outlineLevel="0" max="13" min="13" style="9" width="13.29"/>
    <col collapsed="false" customWidth="true" hidden="false" outlineLevel="0" max="14" min="14" style="10" width="12.57"/>
    <col collapsed="false" customWidth="true" hidden="false" outlineLevel="0" max="18" min="15" style="11" width="17.14"/>
    <col collapsed="false" customWidth="true" hidden="false" outlineLevel="0" max="20" min="19" style="12" width="17.14"/>
    <col collapsed="false" customWidth="true" hidden="false" outlineLevel="0" max="23" min="21" style="13" width="17.14"/>
    <col collapsed="false" customWidth="true" hidden="false" outlineLevel="0" max="24" min="24" style="15" width="17.14"/>
    <col collapsed="false" customWidth="true" hidden="false" outlineLevel="0" max="26" min="25" style="13" width="17.14"/>
    <col collapsed="false" customWidth="true" hidden="false" outlineLevel="0" max="27" min="27" style="66" width="17.14"/>
    <col collapsed="false" customWidth="true" hidden="false" outlineLevel="0" max="1025" min="28" style="13" width="9.71"/>
  </cols>
  <sheetData>
    <row r="1" customFormat="false" ht="27.75" hidden="false" customHeight="true" outlineLevel="0" collapsed="false">
      <c r="A1" s="17" t="s">
        <v>0</v>
      </c>
      <c r="B1" s="17"/>
      <c r="C1" s="17"/>
      <c r="D1" s="17" t="s">
        <v>1</v>
      </c>
      <c r="E1" s="17"/>
      <c r="F1" s="17"/>
      <c r="G1" s="17"/>
      <c r="H1" s="17"/>
      <c r="I1" s="17"/>
      <c r="J1" s="17"/>
      <c r="K1" s="17"/>
      <c r="L1" s="18" t="s">
        <v>2</v>
      </c>
      <c r="M1" s="18"/>
      <c r="N1" s="18"/>
      <c r="O1" s="19" t="s">
        <v>720</v>
      </c>
      <c r="P1" s="19" t="s">
        <v>721</v>
      </c>
      <c r="Q1" s="19" t="s">
        <v>722</v>
      </c>
      <c r="R1" s="19" t="s">
        <v>723</v>
      </c>
      <c r="S1" s="19" t="s">
        <v>724</v>
      </c>
      <c r="T1" s="19" t="s">
        <v>725</v>
      </c>
      <c r="U1" s="19" t="s">
        <v>726</v>
      </c>
      <c r="V1" s="19" t="s">
        <v>727</v>
      </c>
      <c r="W1" s="19" t="s">
        <v>728</v>
      </c>
      <c r="X1" s="19" t="s">
        <v>729</v>
      </c>
      <c r="Y1" s="19" t="s">
        <v>730</v>
      </c>
      <c r="Z1" s="19" t="s">
        <v>731</v>
      </c>
      <c r="AA1" s="19" t="s">
        <v>21</v>
      </c>
    </row>
    <row r="2" customFormat="false" ht="30.75" hidden="false" customHeight="true" outlineLevel="0" collapsed="false">
      <c r="A2" s="17" t="s">
        <v>732</v>
      </c>
      <c r="B2" s="17"/>
      <c r="C2" s="17"/>
      <c r="D2" s="17"/>
      <c r="E2" s="17"/>
      <c r="F2" s="17"/>
      <c r="G2" s="17"/>
      <c r="H2" s="17"/>
      <c r="I2" s="17"/>
      <c r="J2" s="17"/>
      <c r="K2" s="17"/>
      <c r="L2" s="17"/>
      <c r="M2" s="17"/>
      <c r="N2" s="17"/>
      <c r="O2" s="19"/>
      <c r="P2" s="19"/>
      <c r="Q2" s="19"/>
      <c r="R2" s="19"/>
      <c r="S2" s="19"/>
      <c r="T2" s="19"/>
      <c r="U2" s="19"/>
      <c r="V2" s="19"/>
      <c r="W2" s="19"/>
      <c r="X2" s="19"/>
      <c r="Y2" s="19"/>
      <c r="Z2" s="19"/>
      <c r="AA2" s="19"/>
    </row>
    <row r="3" s="29" customFormat="true" ht="30" hidden="false" customHeight="false" outlineLevel="0" collapsed="false">
      <c r="A3" s="21" t="s">
        <v>23</v>
      </c>
      <c r="B3" s="22" t="s">
        <v>24</v>
      </c>
      <c r="C3" s="23" t="s">
        <v>25</v>
      </c>
      <c r="D3" s="23" t="s">
        <v>26</v>
      </c>
      <c r="E3" s="23" t="s">
        <v>27</v>
      </c>
      <c r="F3" s="23" t="s">
        <v>28</v>
      </c>
      <c r="G3" s="23" t="s">
        <v>29</v>
      </c>
      <c r="H3" s="23" t="s">
        <v>30</v>
      </c>
      <c r="I3" s="21" t="s">
        <v>31</v>
      </c>
      <c r="J3" s="24" t="s">
        <v>32</v>
      </c>
      <c r="K3" s="25" t="s">
        <v>33</v>
      </c>
      <c r="L3" s="26" t="s">
        <v>34</v>
      </c>
      <c r="M3" s="27" t="s">
        <v>35</v>
      </c>
      <c r="N3" s="21" t="s">
        <v>36</v>
      </c>
      <c r="O3" s="28" t="n">
        <v>43628</v>
      </c>
      <c r="P3" s="28" t="n">
        <v>43644</v>
      </c>
      <c r="Q3" s="28" t="n">
        <v>43644</v>
      </c>
      <c r="R3" s="28" t="n">
        <v>43693</v>
      </c>
      <c r="S3" s="28" t="n">
        <v>43692</v>
      </c>
      <c r="T3" s="28" t="n">
        <v>43693</v>
      </c>
      <c r="U3" s="28" t="n">
        <v>43683</v>
      </c>
      <c r="V3" s="28" t="n">
        <v>43740</v>
      </c>
      <c r="W3" s="28" t="n">
        <v>43781</v>
      </c>
      <c r="X3" s="28" t="n">
        <v>43900</v>
      </c>
      <c r="Y3" s="28" t="n">
        <v>43910</v>
      </c>
      <c r="Z3" s="28" t="n">
        <v>43913</v>
      </c>
      <c r="AA3" s="28" t="s">
        <v>644</v>
      </c>
    </row>
    <row r="4" customFormat="false" ht="66" hidden="false" customHeight="true" outlineLevel="0" collapsed="false">
      <c r="A4" s="30" t="s">
        <v>37</v>
      </c>
      <c r="B4" s="31" t="n">
        <v>1</v>
      </c>
      <c r="C4" s="32" t="n">
        <v>1</v>
      </c>
      <c r="D4" s="33" t="s">
        <v>38</v>
      </c>
      <c r="E4" s="34" t="s">
        <v>39</v>
      </c>
      <c r="F4" s="34" t="s">
        <v>40</v>
      </c>
      <c r="G4" s="34" t="s">
        <v>41</v>
      </c>
      <c r="H4" s="34" t="s">
        <v>42</v>
      </c>
      <c r="I4" s="35" t="n">
        <v>20</v>
      </c>
      <c r="J4" s="35" t="n">
        <v>30</v>
      </c>
      <c r="K4" s="36" t="n">
        <v>60</v>
      </c>
      <c r="L4" s="37"/>
      <c r="M4" s="38" t="n">
        <f aca="false">L4-(SUM(O4:AA4))</f>
        <v>0</v>
      </c>
      <c r="N4" s="39" t="str">
        <f aca="false">IF(M4&lt;0,"ATENÇÃO","OK")</f>
        <v>OK</v>
      </c>
      <c r="O4" s="40"/>
      <c r="P4" s="41"/>
      <c r="Q4" s="41"/>
      <c r="R4" s="41"/>
      <c r="S4" s="41"/>
      <c r="T4" s="41"/>
      <c r="U4" s="41"/>
      <c r="V4" s="41"/>
      <c r="W4" s="41"/>
      <c r="X4" s="41"/>
      <c r="Y4" s="41"/>
      <c r="Z4" s="41"/>
      <c r="AA4" s="104"/>
    </row>
    <row r="5" customFormat="false" ht="15" hidden="false" customHeight="true" outlineLevel="0" collapsed="false">
      <c r="A5" s="30"/>
      <c r="B5" s="31"/>
      <c r="C5" s="32" t="n">
        <v>2</v>
      </c>
      <c r="D5" s="33" t="s">
        <v>43</v>
      </c>
      <c r="E5" s="34" t="s">
        <v>44</v>
      </c>
      <c r="F5" s="34" t="s">
        <v>45</v>
      </c>
      <c r="G5" s="34" t="s">
        <v>46</v>
      </c>
      <c r="H5" s="34" t="s">
        <v>42</v>
      </c>
      <c r="I5" s="35" t="n">
        <v>20</v>
      </c>
      <c r="J5" s="35" t="n">
        <v>30</v>
      </c>
      <c r="K5" s="36" t="n">
        <v>50</v>
      </c>
      <c r="L5" s="37" t="n">
        <v>10</v>
      </c>
      <c r="M5" s="38" t="n">
        <f aca="false">L5-(SUM(O5:AA5))</f>
        <v>10</v>
      </c>
      <c r="N5" s="39" t="str">
        <f aca="false">IF(M5&lt;0,"ATENÇÃO","OK")</f>
        <v>OK</v>
      </c>
      <c r="O5" s="40"/>
      <c r="P5" s="41"/>
      <c r="Q5" s="41"/>
      <c r="R5" s="41"/>
      <c r="S5" s="41"/>
      <c r="T5" s="41"/>
      <c r="U5" s="41"/>
      <c r="V5" s="41"/>
      <c r="W5" s="41"/>
      <c r="X5" s="41"/>
      <c r="Y5" s="41"/>
      <c r="Z5" s="41"/>
      <c r="AA5" s="104"/>
    </row>
    <row r="6" customFormat="false" ht="15" hidden="false" customHeight="true" outlineLevel="0" collapsed="false">
      <c r="A6" s="30"/>
      <c r="B6" s="31"/>
      <c r="C6" s="44" t="n">
        <v>3</v>
      </c>
      <c r="D6" s="45" t="s">
        <v>47</v>
      </c>
      <c r="E6" s="34" t="s">
        <v>44</v>
      </c>
      <c r="F6" s="34" t="s">
        <v>48</v>
      </c>
      <c r="G6" s="34" t="n">
        <v>523</v>
      </c>
      <c r="H6" s="35" t="s">
        <v>49</v>
      </c>
      <c r="I6" s="35" t="n">
        <v>20</v>
      </c>
      <c r="J6" s="35" t="n">
        <v>30</v>
      </c>
      <c r="K6" s="36" t="n">
        <v>50</v>
      </c>
      <c r="L6" s="37" t="n">
        <v>10</v>
      </c>
      <c r="M6" s="38" t="n">
        <f aca="false">L6-(SUM(O6:AA6))</f>
        <v>10</v>
      </c>
      <c r="N6" s="39" t="str">
        <f aca="false">IF(M6&lt;0,"ATENÇÃO","OK")</f>
        <v>OK</v>
      </c>
      <c r="O6" s="40"/>
      <c r="P6" s="41"/>
      <c r="Q6" s="41"/>
      <c r="R6" s="41"/>
      <c r="S6" s="41"/>
      <c r="T6" s="41"/>
      <c r="U6" s="41"/>
      <c r="V6" s="41"/>
      <c r="W6" s="41"/>
      <c r="X6" s="41"/>
      <c r="Y6" s="41"/>
      <c r="Z6" s="41"/>
      <c r="AA6" s="104"/>
    </row>
    <row r="7" customFormat="false" ht="15" hidden="false" customHeight="true" outlineLevel="0" collapsed="false">
      <c r="A7" s="30"/>
      <c r="B7" s="31"/>
      <c r="C7" s="32" t="n">
        <v>4</v>
      </c>
      <c r="D7" s="33" t="s">
        <v>50</v>
      </c>
      <c r="E7" s="34" t="s">
        <v>44</v>
      </c>
      <c r="F7" s="34" t="s">
        <v>45</v>
      </c>
      <c r="G7" s="34" t="s">
        <v>51</v>
      </c>
      <c r="H7" s="34" t="s">
        <v>42</v>
      </c>
      <c r="I7" s="35" t="n">
        <v>20</v>
      </c>
      <c r="J7" s="35" t="n">
        <v>30</v>
      </c>
      <c r="K7" s="36" t="n">
        <v>60</v>
      </c>
      <c r="L7" s="37" t="n">
        <v>10</v>
      </c>
      <c r="M7" s="38" t="n">
        <f aca="false">L7-(SUM(O7:AA7))</f>
        <v>0</v>
      </c>
      <c r="N7" s="39" t="str">
        <f aca="false">IF(M7&lt;0,"ATENÇÃO","OK")</f>
        <v>OK</v>
      </c>
      <c r="O7" s="40" t="n">
        <v>10</v>
      </c>
      <c r="P7" s="41"/>
      <c r="Q7" s="41"/>
      <c r="R7" s="41"/>
      <c r="S7" s="41"/>
      <c r="T7" s="41"/>
      <c r="U7" s="41"/>
      <c r="V7" s="41"/>
      <c r="W7" s="41"/>
      <c r="X7" s="41"/>
      <c r="Y7" s="41"/>
      <c r="Z7" s="41"/>
      <c r="AA7" s="104"/>
    </row>
    <row r="8" customFormat="false" ht="15" hidden="false" customHeight="true" outlineLevel="0" collapsed="false">
      <c r="A8" s="30"/>
      <c r="B8" s="31"/>
      <c r="C8" s="32" t="n">
        <v>5</v>
      </c>
      <c r="D8" s="45" t="s">
        <v>52</v>
      </c>
      <c r="E8" s="34" t="s">
        <v>39</v>
      </c>
      <c r="F8" s="34" t="s">
        <v>53</v>
      </c>
      <c r="G8" s="34" t="s">
        <v>54</v>
      </c>
      <c r="H8" s="46" t="s">
        <v>55</v>
      </c>
      <c r="I8" s="35" t="n">
        <v>20</v>
      </c>
      <c r="J8" s="35" t="n">
        <v>30</v>
      </c>
      <c r="K8" s="36" t="n">
        <v>7</v>
      </c>
      <c r="L8" s="37"/>
      <c r="M8" s="38" t="n">
        <f aca="false">L8-(SUM(O8:AA8))</f>
        <v>0</v>
      </c>
      <c r="N8" s="39" t="str">
        <f aca="false">IF(M8&lt;0,"ATENÇÃO","OK")</f>
        <v>OK</v>
      </c>
      <c r="O8" s="40"/>
      <c r="P8" s="41"/>
      <c r="Q8" s="41"/>
      <c r="R8" s="41"/>
      <c r="S8" s="41"/>
      <c r="T8" s="41"/>
      <c r="U8" s="41"/>
      <c r="V8" s="41"/>
      <c r="W8" s="41"/>
      <c r="X8" s="41"/>
      <c r="Y8" s="41"/>
      <c r="Z8" s="41"/>
      <c r="AA8" s="104"/>
    </row>
    <row r="9" customFormat="false" ht="15" hidden="false" customHeight="true" outlineLevel="0" collapsed="false">
      <c r="A9" s="30"/>
      <c r="B9" s="31"/>
      <c r="C9" s="32" t="n">
        <v>6</v>
      </c>
      <c r="D9" s="45" t="s">
        <v>56</v>
      </c>
      <c r="E9" s="34" t="s">
        <v>39</v>
      </c>
      <c r="F9" s="34" t="s">
        <v>53</v>
      </c>
      <c r="G9" s="34" t="s">
        <v>54</v>
      </c>
      <c r="H9" s="46" t="s">
        <v>55</v>
      </c>
      <c r="I9" s="35" t="n">
        <v>20</v>
      </c>
      <c r="J9" s="35" t="n">
        <v>30</v>
      </c>
      <c r="K9" s="36" t="n">
        <v>7</v>
      </c>
      <c r="L9" s="37"/>
      <c r="M9" s="38" t="n">
        <f aca="false">L9-(SUM(O9:AA9))</f>
        <v>0</v>
      </c>
      <c r="N9" s="39" t="str">
        <f aca="false">IF(M9&lt;0,"ATENÇÃO","OK")</f>
        <v>OK</v>
      </c>
      <c r="O9" s="40"/>
      <c r="P9" s="41"/>
      <c r="Q9" s="41"/>
      <c r="R9" s="41"/>
      <c r="S9" s="41"/>
      <c r="T9" s="41"/>
      <c r="U9" s="41"/>
      <c r="V9" s="41"/>
      <c r="W9" s="41"/>
      <c r="X9" s="41"/>
      <c r="Y9" s="41"/>
      <c r="Z9" s="41"/>
      <c r="AA9" s="104"/>
    </row>
    <row r="10" customFormat="false" ht="15" hidden="false" customHeight="true" outlineLevel="0" collapsed="false">
      <c r="A10" s="30"/>
      <c r="B10" s="31"/>
      <c r="C10" s="32" t="n">
        <v>7</v>
      </c>
      <c r="D10" s="45" t="s">
        <v>57</v>
      </c>
      <c r="E10" s="34" t="s">
        <v>39</v>
      </c>
      <c r="F10" s="34" t="s">
        <v>53</v>
      </c>
      <c r="G10" s="34" t="s">
        <v>58</v>
      </c>
      <c r="H10" s="46" t="s">
        <v>55</v>
      </c>
      <c r="I10" s="35" t="n">
        <v>20</v>
      </c>
      <c r="J10" s="35" t="n">
        <v>30</v>
      </c>
      <c r="K10" s="36" t="n">
        <v>7</v>
      </c>
      <c r="L10" s="37"/>
      <c r="M10" s="38" t="n">
        <f aca="false">L10-(SUM(O10:AA10))</f>
        <v>0</v>
      </c>
      <c r="N10" s="39" t="str">
        <f aca="false">IF(M10&lt;0,"ATENÇÃO","OK")</f>
        <v>OK</v>
      </c>
      <c r="O10" s="40"/>
      <c r="P10" s="41"/>
      <c r="Q10" s="41"/>
      <c r="R10" s="41"/>
      <c r="S10" s="41"/>
      <c r="T10" s="41"/>
      <c r="U10" s="41"/>
      <c r="V10" s="41"/>
      <c r="W10" s="41"/>
      <c r="X10" s="41"/>
      <c r="Y10" s="41"/>
      <c r="Z10" s="41"/>
      <c r="AA10" s="104"/>
    </row>
    <row r="11" customFormat="false" ht="15" hidden="false" customHeight="true" outlineLevel="0" collapsed="false">
      <c r="A11" s="30"/>
      <c r="B11" s="31"/>
      <c r="C11" s="44" t="n">
        <v>8</v>
      </c>
      <c r="D11" s="45" t="s">
        <v>59</v>
      </c>
      <c r="E11" s="35" t="s">
        <v>39</v>
      </c>
      <c r="F11" s="35" t="s">
        <v>60</v>
      </c>
      <c r="G11" s="34" t="s">
        <v>61</v>
      </c>
      <c r="H11" s="35" t="s">
        <v>62</v>
      </c>
      <c r="I11" s="35" t="n">
        <v>20</v>
      </c>
      <c r="J11" s="35" t="n">
        <v>30</v>
      </c>
      <c r="K11" s="36" t="n">
        <v>4</v>
      </c>
      <c r="L11" s="37"/>
      <c r="M11" s="38" t="n">
        <f aca="false">L11-(SUM(O11:AA11))</f>
        <v>0</v>
      </c>
      <c r="N11" s="39" t="str">
        <f aca="false">IF(M11&lt;0,"ATENÇÃO","OK")</f>
        <v>OK</v>
      </c>
      <c r="O11" s="40"/>
      <c r="P11" s="41"/>
      <c r="Q11" s="41"/>
      <c r="R11" s="41"/>
      <c r="S11" s="41"/>
      <c r="T11" s="41"/>
      <c r="U11" s="41"/>
      <c r="V11" s="41"/>
      <c r="W11" s="41"/>
      <c r="X11" s="41"/>
      <c r="Y11" s="41"/>
      <c r="Z11" s="41"/>
      <c r="AA11" s="104"/>
    </row>
    <row r="12" customFormat="false" ht="15" hidden="false" customHeight="true" outlineLevel="0" collapsed="false">
      <c r="A12" s="30"/>
      <c r="B12" s="31"/>
      <c r="C12" s="32" t="n">
        <v>9</v>
      </c>
      <c r="D12" s="45" t="s">
        <v>63</v>
      </c>
      <c r="E12" s="35" t="s">
        <v>39</v>
      </c>
      <c r="F12" s="35" t="s">
        <v>60</v>
      </c>
      <c r="G12" s="34" t="s">
        <v>61</v>
      </c>
      <c r="H12" s="35" t="s">
        <v>62</v>
      </c>
      <c r="I12" s="35" t="n">
        <v>20</v>
      </c>
      <c r="J12" s="35" t="n">
        <v>30</v>
      </c>
      <c r="K12" s="36" t="n">
        <v>6</v>
      </c>
      <c r="L12" s="37"/>
      <c r="M12" s="38" t="n">
        <f aca="false">L12-(SUM(O12:AA12))</f>
        <v>0</v>
      </c>
      <c r="N12" s="39" t="str">
        <f aca="false">IF(M12&lt;0,"ATENÇÃO","OK")</f>
        <v>OK</v>
      </c>
      <c r="O12" s="40"/>
      <c r="P12" s="41"/>
      <c r="Q12" s="41"/>
      <c r="R12" s="41"/>
      <c r="S12" s="41"/>
      <c r="T12" s="41"/>
      <c r="U12" s="41"/>
      <c r="V12" s="41"/>
      <c r="W12" s="41"/>
      <c r="X12" s="41"/>
      <c r="Y12" s="41"/>
      <c r="Z12" s="41"/>
      <c r="AA12" s="104"/>
    </row>
    <row r="13" customFormat="false" ht="15" hidden="false" customHeight="true" outlineLevel="0" collapsed="false">
      <c r="A13" s="30"/>
      <c r="B13" s="31"/>
      <c r="C13" s="32" t="n">
        <v>10</v>
      </c>
      <c r="D13" s="45" t="s">
        <v>64</v>
      </c>
      <c r="E13" s="35" t="s">
        <v>39</v>
      </c>
      <c r="F13" s="35" t="s">
        <v>65</v>
      </c>
      <c r="G13" s="34" t="s">
        <v>66</v>
      </c>
      <c r="H13" s="35" t="s">
        <v>62</v>
      </c>
      <c r="I13" s="35" t="n">
        <v>20</v>
      </c>
      <c r="J13" s="35" t="n">
        <v>30</v>
      </c>
      <c r="K13" s="36" t="n">
        <v>9</v>
      </c>
      <c r="L13" s="37"/>
      <c r="M13" s="38" t="n">
        <f aca="false">L13-(SUM(O13:AA13))</f>
        <v>0</v>
      </c>
      <c r="N13" s="39" t="str">
        <f aca="false">IF(M13&lt;0,"ATENÇÃO","OK")</f>
        <v>OK</v>
      </c>
      <c r="O13" s="40"/>
      <c r="P13" s="41"/>
      <c r="Q13" s="41"/>
      <c r="R13" s="41"/>
      <c r="S13" s="41"/>
      <c r="T13" s="41"/>
      <c r="U13" s="41"/>
      <c r="V13" s="41"/>
      <c r="W13" s="41"/>
      <c r="X13" s="41"/>
      <c r="Y13" s="41"/>
      <c r="Z13" s="41"/>
      <c r="AA13" s="104"/>
    </row>
    <row r="14" customFormat="false" ht="15" hidden="false" customHeight="true" outlineLevel="0" collapsed="false">
      <c r="A14" s="30"/>
      <c r="B14" s="31"/>
      <c r="C14" s="32" t="n">
        <v>11</v>
      </c>
      <c r="D14" s="45" t="s">
        <v>67</v>
      </c>
      <c r="E14" s="35" t="s">
        <v>39</v>
      </c>
      <c r="F14" s="35" t="s">
        <v>60</v>
      </c>
      <c r="G14" s="34" t="s">
        <v>61</v>
      </c>
      <c r="H14" s="35" t="s">
        <v>62</v>
      </c>
      <c r="I14" s="35" t="n">
        <v>20</v>
      </c>
      <c r="J14" s="35" t="n">
        <v>30</v>
      </c>
      <c r="K14" s="36" t="n">
        <v>6.5</v>
      </c>
      <c r="L14" s="37" t="n">
        <v>200</v>
      </c>
      <c r="M14" s="38" t="n">
        <f aca="false">L14-(SUM(O14:AA14))</f>
        <v>200</v>
      </c>
      <c r="N14" s="39" t="str">
        <f aca="false">IF(M14&lt;0,"ATENÇÃO","OK")</f>
        <v>OK</v>
      </c>
      <c r="O14" s="40"/>
      <c r="P14" s="41"/>
      <c r="Q14" s="41"/>
      <c r="R14" s="41"/>
      <c r="S14" s="41"/>
      <c r="T14" s="41"/>
      <c r="U14" s="41"/>
      <c r="V14" s="41"/>
      <c r="W14" s="41"/>
      <c r="X14" s="41"/>
      <c r="Y14" s="41"/>
      <c r="Z14" s="41"/>
      <c r="AA14" s="104"/>
    </row>
    <row r="15" customFormat="false" ht="15" hidden="false" customHeight="true" outlineLevel="0" collapsed="false">
      <c r="A15" s="30"/>
      <c r="B15" s="31"/>
      <c r="C15" s="32" t="n">
        <v>12</v>
      </c>
      <c r="D15" s="33" t="s">
        <v>68</v>
      </c>
      <c r="E15" s="34" t="s">
        <v>39</v>
      </c>
      <c r="F15" s="34" t="s">
        <v>48</v>
      </c>
      <c r="G15" s="34" t="n">
        <v>538</v>
      </c>
      <c r="H15" s="34" t="s">
        <v>42</v>
      </c>
      <c r="I15" s="35" t="n">
        <v>20</v>
      </c>
      <c r="J15" s="35" t="n">
        <v>30</v>
      </c>
      <c r="K15" s="36" t="n">
        <v>7</v>
      </c>
      <c r="L15" s="37" t="n">
        <v>10</v>
      </c>
      <c r="M15" s="38" t="n">
        <f aca="false">L15-(SUM(O15:AA15))</f>
        <v>10</v>
      </c>
      <c r="N15" s="39" t="str">
        <f aca="false">IF(M15&lt;0,"ATENÇÃO","OK")</f>
        <v>OK</v>
      </c>
      <c r="O15" s="40"/>
      <c r="P15" s="41"/>
      <c r="Q15" s="41"/>
      <c r="R15" s="41"/>
      <c r="S15" s="41"/>
      <c r="T15" s="41"/>
      <c r="U15" s="41"/>
      <c r="V15" s="41"/>
      <c r="W15" s="41"/>
      <c r="X15" s="41"/>
      <c r="Y15" s="41"/>
      <c r="Z15" s="41"/>
      <c r="AA15" s="104"/>
    </row>
    <row r="16" customFormat="false" ht="15" hidden="false" customHeight="true" outlineLevel="0" collapsed="false">
      <c r="A16" s="30"/>
      <c r="B16" s="31"/>
      <c r="C16" s="44" t="n">
        <v>13</v>
      </c>
      <c r="D16" s="33" t="s">
        <v>69</v>
      </c>
      <c r="E16" s="34" t="s">
        <v>39</v>
      </c>
      <c r="F16" s="34" t="s">
        <v>70</v>
      </c>
      <c r="G16" s="34" t="s">
        <v>71</v>
      </c>
      <c r="H16" s="34" t="s">
        <v>42</v>
      </c>
      <c r="I16" s="35" t="n">
        <v>20</v>
      </c>
      <c r="J16" s="35" t="n">
        <v>30</v>
      </c>
      <c r="K16" s="36" t="n">
        <v>8</v>
      </c>
      <c r="L16" s="37"/>
      <c r="M16" s="38" t="n">
        <f aca="false">L16-(SUM(O16:AA16))</f>
        <v>0</v>
      </c>
      <c r="N16" s="39" t="str">
        <f aca="false">IF(M16&lt;0,"ATENÇÃO","OK")</f>
        <v>OK</v>
      </c>
      <c r="O16" s="40"/>
      <c r="P16" s="41"/>
      <c r="Q16" s="41"/>
      <c r="R16" s="41"/>
      <c r="S16" s="41"/>
      <c r="T16" s="41"/>
      <c r="U16" s="41"/>
      <c r="V16" s="41"/>
      <c r="W16" s="41"/>
      <c r="X16" s="41"/>
      <c r="Y16" s="41"/>
      <c r="Z16" s="41"/>
      <c r="AA16" s="104"/>
    </row>
    <row r="17" customFormat="false" ht="15" hidden="false" customHeight="true" outlineLevel="0" collapsed="false">
      <c r="A17" s="30"/>
      <c r="B17" s="31"/>
      <c r="C17" s="32" t="n">
        <v>14</v>
      </c>
      <c r="D17" s="33" t="s">
        <v>72</v>
      </c>
      <c r="E17" s="34" t="s">
        <v>39</v>
      </c>
      <c r="F17" s="34" t="s">
        <v>53</v>
      </c>
      <c r="G17" s="34" t="s">
        <v>58</v>
      </c>
      <c r="H17" s="34" t="s">
        <v>73</v>
      </c>
      <c r="I17" s="35" t="n">
        <v>20</v>
      </c>
      <c r="J17" s="35" t="n">
        <v>30</v>
      </c>
      <c r="K17" s="36" t="n">
        <v>110</v>
      </c>
      <c r="L17" s="37"/>
      <c r="M17" s="38" t="n">
        <f aca="false">L17-(SUM(O17:AA17))</f>
        <v>0</v>
      </c>
      <c r="N17" s="39" t="str">
        <f aca="false">IF(M17&lt;0,"ATENÇÃO","OK")</f>
        <v>OK</v>
      </c>
      <c r="O17" s="40"/>
      <c r="P17" s="41"/>
      <c r="Q17" s="41"/>
      <c r="R17" s="41"/>
      <c r="S17" s="41"/>
      <c r="T17" s="41"/>
      <c r="U17" s="41"/>
      <c r="V17" s="41"/>
      <c r="W17" s="41"/>
      <c r="X17" s="41"/>
      <c r="Y17" s="41"/>
      <c r="Z17" s="41"/>
      <c r="AA17" s="104"/>
    </row>
    <row r="18" customFormat="false" ht="15" hidden="false" customHeight="true" outlineLevel="0" collapsed="false">
      <c r="A18" s="30"/>
      <c r="B18" s="31"/>
      <c r="C18" s="32" t="n">
        <v>15</v>
      </c>
      <c r="D18" s="33" t="s">
        <v>74</v>
      </c>
      <c r="E18" s="34" t="s">
        <v>39</v>
      </c>
      <c r="F18" s="34" t="s">
        <v>48</v>
      </c>
      <c r="G18" s="34" t="n">
        <v>152</v>
      </c>
      <c r="H18" s="34" t="s">
        <v>42</v>
      </c>
      <c r="I18" s="35" t="n">
        <v>20</v>
      </c>
      <c r="J18" s="35" t="n">
        <v>30</v>
      </c>
      <c r="K18" s="36" t="n">
        <v>33</v>
      </c>
      <c r="L18" s="37"/>
      <c r="M18" s="38" t="n">
        <f aca="false">L18-(SUM(O18:AA18))</f>
        <v>0</v>
      </c>
      <c r="N18" s="39" t="str">
        <f aca="false">IF(M18&lt;0,"ATENÇÃO","OK")</f>
        <v>OK</v>
      </c>
      <c r="O18" s="40"/>
      <c r="P18" s="41"/>
      <c r="Q18" s="41"/>
      <c r="R18" s="41"/>
      <c r="S18" s="41"/>
      <c r="T18" s="41"/>
      <c r="U18" s="41"/>
      <c r="V18" s="41"/>
      <c r="W18" s="41"/>
      <c r="X18" s="41"/>
      <c r="Y18" s="41"/>
      <c r="Z18" s="41"/>
      <c r="AA18" s="104"/>
    </row>
    <row r="19" customFormat="false" ht="15" hidden="false" customHeight="true" outlineLevel="0" collapsed="false">
      <c r="A19" s="30"/>
      <c r="B19" s="31"/>
      <c r="C19" s="32" t="n">
        <v>16</v>
      </c>
      <c r="D19" s="33" t="s">
        <v>75</v>
      </c>
      <c r="E19" s="34" t="s">
        <v>39</v>
      </c>
      <c r="F19" s="34" t="s">
        <v>53</v>
      </c>
      <c r="G19" s="34" t="s">
        <v>76</v>
      </c>
      <c r="H19" s="34" t="s">
        <v>55</v>
      </c>
      <c r="I19" s="35" t="n">
        <v>20</v>
      </c>
      <c r="J19" s="35" t="n">
        <v>30</v>
      </c>
      <c r="K19" s="36" t="n">
        <v>2</v>
      </c>
      <c r="L19" s="37"/>
      <c r="M19" s="38" t="n">
        <f aca="false">L19-(SUM(O19:AA19))</f>
        <v>0</v>
      </c>
      <c r="N19" s="39" t="str">
        <f aca="false">IF(M19&lt;0,"ATENÇÃO","OK")</f>
        <v>OK</v>
      </c>
      <c r="O19" s="40"/>
      <c r="P19" s="41"/>
      <c r="Q19" s="41"/>
      <c r="R19" s="41"/>
      <c r="S19" s="41"/>
      <c r="T19" s="41"/>
      <c r="U19" s="41"/>
      <c r="V19" s="41"/>
      <c r="W19" s="41"/>
      <c r="X19" s="41"/>
      <c r="Y19" s="41"/>
      <c r="Z19" s="41"/>
      <c r="AA19" s="104"/>
    </row>
    <row r="20" customFormat="false" ht="15" hidden="false" customHeight="true" outlineLevel="0" collapsed="false">
      <c r="A20" s="30"/>
      <c r="B20" s="31"/>
      <c r="C20" s="32" t="n">
        <v>17</v>
      </c>
      <c r="D20" s="33" t="s">
        <v>77</v>
      </c>
      <c r="E20" s="34" t="s">
        <v>39</v>
      </c>
      <c r="F20" s="34" t="s">
        <v>53</v>
      </c>
      <c r="G20" s="34" t="s">
        <v>58</v>
      </c>
      <c r="H20" s="34" t="s">
        <v>73</v>
      </c>
      <c r="I20" s="35" t="n">
        <v>20</v>
      </c>
      <c r="J20" s="35" t="n">
        <v>30</v>
      </c>
      <c r="K20" s="36" t="n">
        <v>380</v>
      </c>
      <c r="L20" s="37"/>
      <c r="M20" s="38" t="n">
        <f aca="false">L20-(SUM(O20:AA20))</f>
        <v>0</v>
      </c>
      <c r="N20" s="39" t="str">
        <f aca="false">IF(M20&lt;0,"ATENÇÃO","OK")</f>
        <v>OK</v>
      </c>
      <c r="O20" s="40"/>
      <c r="P20" s="41"/>
      <c r="Q20" s="41"/>
      <c r="R20" s="41"/>
      <c r="S20" s="41"/>
      <c r="T20" s="41"/>
      <c r="U20" s="41"/>
      <c r="V20" s="41"/>
      <c r="W20" s="41"/>
      <c r="X20" s="41"/>
      <c r="Y20" s="41"/>
      <c r="Z20" s="41"/>
      <c r="AA20" s="104"/>
    </row>
    <row r="21" customFormat="false" ht="15" hidden="false" customHeight="true" outlineLevel="0" collapsed="false">
      <c r="A21" s="30"/>
      <c r="B21" s="31"/>
      <c r="C21" s="44" t="n">
        <v>18</v>
      </c>
      <c r="D21" s="45" t="s">
        <v>78</v>
      </c>
      <c r="E21" s="34" t="s">
        <v>39</v>
      </c>
      <c r="F21" s="34" t="s">
        <v>53</v>
      </c>
      <c r="G21" s="47" t="s">
        <v>58</v>
      </c>
      <c r="H21" s="35" t="s">
        <v>73</v>
      </c>
      <c r="I21" s="35" t="n">
        <v>20</v>
      </c>
      <c r="J21" s="35" t="n">
        <v>30</v>
      </c>
      <c r="K21" s="36" t="n">
        <v>380</v>
      </c>
      <c r="L21" s="37"/>
      <c r="M21" s="38" t="n">
        <f aca="false">L21-(SUM(O21:AA21))</f>
        <v>0</v>
      </c>
      <c r="N21" s="39" t="str">
        <f aca="false">IF(M21&lt;0,"ATENÇÃO","OK")</f>
        <v>OK</v>
      </c>
      <c r="O21" s="40"/>
      <c r="P21" s="41"/>
      <c r="Q21" s="41"/>
      <c r="R21" s="41"/>
      <c r="S21" s="41"/>
      <c r="T21" s="41"/>
      <c r="U21" s="41"/>
      <c r="V21" s="41"/>
      <c r="W21" s="41"/>
      <c r="X21" s="41"/>
      <c r="Y21" s="41"/>
      <c r="Z21" s="41"/>
      <c r="AA21" s="104"/>
    </row>
    <row r="22" customFormat="false" ht="15" hidden="false" customHeight="true" outlineLevel="0" collapsed="false">
      <c r="A22" s="30"/>
      <c r="B22" s="31"/>
      <c r="C22" s="32" t="n">
        <v>19</v>
      </c>
      <c r="D22" s="33" t="s">
        <v>79</v>
      </c>
      <c r="E22" s="34" t="s">
        <v>39</v>
      </c>
      <c r="F22" s="34" t="s">
        <v>53</v>
      </c>
      <c r="G22" s="47" t="s">
        <v>58</v>
      </c>
      <c r="H22" s="34" t="s">
        <v>73</v>
      </c>
      <c r="I22" s="35" t="n">
        <v>20</v>
      </c>
      <c r="J22" s="35" t="n">
        <v>30</v>
      </c>
      <c r="K22" s="36" t="n">
        <v>430</v>
      </c>
      <c r="L22" s="37"/>
      <c r="M22" s="38" t="n">
        <f aca="false">L22-(SUM(O22:AA22))</f>
        <v>0</v>
      </c>
      <c r="N22" s="39" t="str">
        <f aca="false">IF(M22&lt;0,"ATENÇÃO","OK")</f>
        <v>OK</v>
      </c>
      <c r="O22" s="40"/>
      <c r="P22" s="41"/>
      <c r="Q22" s="41"/>
      <c r="R22" s="41"/>
      <c r="S22" s="41"/>
      <c r="T22" s="41"/>
      <c r="U22" s="41"/>
      <c r="V22" s="41"/>
      <c r="W22" s="41"/>
      <c r="X22" s="41"/>
      <c r="Y22" s="41"/>
      <c r="Z22" s="41"/>
      <c r="AA22" s="104"/>
    </row>
    <row r="23" customFormat="false" ht="15" hidden="false" customHeight="true" outlineLevel="0" collapsed="false">
      <c r="A23" s="30"/>
      <c r="B23" s="31"/>
      <c r="C23" s="32" t="n">
        <v>20</v>
      </c>
      <c r="D23" s="33" t="s">
        <v>80</v>
      </c>
      <c r="E23" s="34" t="s">
        <v>39</v>
      </c>
      <c r="F23" s="34" t="s">
        <v>53</v>
      </c>
      <c r="G23" s="47" t="s">
        <v>58</v>
      </c>
      <c r="H23" s="34" t="s">
        <v>73</v>
      </c>
      <c r="I23" s="35" t="n">
        <v>20</v>
      </c>
      <c r="J23" s="35" t="n">
        <v>30</v>
      </c>
      <c r="K23" s="36" t="n">
        <v>110</v>
      </c>
      <c r="L23" s="37"/>
      <c r="M23" s="38" t="n">
        <f aca="false">L23-(SUM(O23:AA23))</f>
        <v>0</v>
      </c>
      <c r="N23" s="39" t="str">
        <f aca="false">IF(M23&lt;0,"ATENÇÃO","OK")</f>
        <v>OK</v>
      </c>
      <c r="O23" s="40"/>
      <c r="P23" s="41"/>
      <c r="Q23" s="41"/>
      <c r="R23" s="41"/>
      <c r="S23" s="41"/>
      <c r="T23" s="41"/>
      <c r="U23" s="41"/>
      <c r="V23" s="41"/>
      <c r="W23" s="41"/>
      <c r="X23" s="41"/>
      <c r="Y23" s="41"/>
      <c r="Z23" s="41"/>
      <c r="AA23" s="104"/>
    </row>
    <row r="24" customFormat="false" ht="15" hidden="false" customHeight="true" outlineLevel="0" collapsed="false">
      <c r="A24" s="30"/>
      <c r="B24" s="31"/>
      <c r="C24" s="32" t="n">
        <v>21</v>
      </c>
      <c r="D24" s="33" t="s">
        <v>81</v>
      </c>
      <c r="E24" s="34" t="s">
        <v>39</v>
      </c>
      <c r="F24" s="34" t="s">
        <v>53</v>
      </c>
      <c r="G24" s="47" t="s">
        <v>58</v>
      </c>
      <c r="H24" s="34" t="s">
        <v>73</v>
      </c>
      <c r="I24" s="35" t="n">
        <v>20</v>
      </c>
      <c r="J24" s="35" t="n">
        <v>30</v>
      </c>
      <c r="K24" s="36" t="n">
        <v>110</v>
      </c>
      <c r="L24" s="37"/>
      <c r="M24" s="38" t="n">
        <f aca="false">L24-(SUM(O24:AA24))</f>
        <v>0</v>
      </c>
      <c r="N24" s="39" t="str">
        <f aca="false">IF(M24&lt;0,"ATENÇÃO","OK")</f>
        <v>OK</v>
      </c>
      <c r="O24" s="40"/>
      <c r="P24" s="41"/>
      <c r="Q24" s="41"/>
      <c r="R24" s="41"/>
      <c r="S24" s="41"/>
      <c r="T24" s="41"/>
      <c r="U24" s="41"/>
      <c r="V24" s="41"/>
      <c r="W24" s="41"/>
      <c r="X24" s="41"/>
      <c r="Y24" s="41"/>
      <c r="Z24" s="41"/>
      <c r="AA24" s="104"/>
    </row>
    <row r="25" customFormat="false" ht="15" hidden="false" customHeight="true" outlineLevel="0" collapsed="false">
      <c r="A25" s="30"/>
      <c r="B25" s="31"/>
      <c r="C25" s="32" t="n">
        <v>22</v>
      </c>
      <c r="D25" s="33" t="s">
        <v>82</v>
      </c>
      <c r="E25" s="34" t="s">
        <v>39</v>
      </c>
      <c r="F25" s="34" t="s">
        <v>53</v>
      </c>
      <c r="G25" s="47" t="s">
        <v>58</v>
      </c>
      <c r="H25" s="34" t="s">
        <v>73</v>
      </c>
      <c r="I25" s="35" t="n">
        <v>20</v>
      </c>
      <c r="J25" s="35" t="n">
        <v>30</v>
      </c>
      <c r="K25" s="36" t="n">
        <v>234</v>
      </c>
      <c r="L25" s="37"/>
      <c r="M25" s="38" t="n">
        <f aca="false">L25-(SUM(O25:AA25))</f>
        <v>0</v>
      </c>
      <c r="N25" s="39" t="str">
        <f aca="false">IF(M25&lt;0,"ATENÇÃO","OK")</f>
        <v>OK</v>
      </c>
      <c r="O25" s="40"/>
      <c r="P25" s="41"/>
      <c r="Q25" s="41"/>
      <c r="R25" s="41"/>
      <c r="S25" s="41"/>
      <c r="T25" s="41"/>
      <c r="U25" s="41"/>
      <c r="V25" s="41"/>
      <c r="W25" s="41"/>
      <c r="X25" s="41"/>
      <c r="Y25" s="41"/>
      <c r="Z25" s="41"/>
      <c r="AA25" s="104"/>
    </row>
    <row r="26" customFormat="false" ht="15" hidden="false" customHeight="true" outlineLevel="0" collapsed="false">
      <c r="A26" s="30"/>
      <c r="B26" s="31"/>
      <c r="C26" s="44" t="n">
        <v>23</v>
      </c>
      <c r="D26" s="45" t="s">
        <v>83</v>
      </c>
      <c r="E26" s="34" t="s">
        <v>39</v>
      </c>
      <c r="F26" s="34" t="s">
        <v>53</v>
      </c>
      <c r="G26" s="47" t="s">
        <v>58</v>
      </c>
      <c r="H26" s="35" t="s">
        <v>73</v>
      </c>
      <c r="I26" s="35" t="n">
        <v>20</v>
      </c>
      <c r="J26" s="35" t="n">
        <v>30</v>
      </c>
      <c r="K26" s="36" t="n">
        <v>234</v>
      </c>
      <c r="L26" s="37"/>
      <c r="M26" s="38" t="n">
        <f aca="false">L26-(SUM(O26:AA26))</f>
        <v>0</v>
      </c>
      <c r="N26" s="39" t="str">
        <f aca="false">IF(M26&lt;0,"ATENÇÃO","OK")</f>
        <v>OK</v>
      </c>
      <c r="O26" s="40"/>
      <c r="P26" s="41"/>
      <c r="Q26" s="41"/>
      <c r="R26" s="41"/>
      <c r="S26" s="41"/>
      <c r="T26" s="41"/>
      <c r="U26" s="41"/>
      <c r="V26" s="41"/>
      <c r="W26" s="41"/>
      <c r="X26" s="41"/>
      <c r="Y26" s="41"/>
      <c r="Z26" s="41"/>
      <c r="AA26" s="104"/>
    </row>
    <row r="27" customFormat="false" ht="15" hidden="false" customHeight="true" outlineLevel="0" collapsed="false">
      <c r="A27" s="30"/>
      <c r="B27" s="31"/>
      <c r="C27" s="32" t="n">
        <v>24</v>
      </c>
      <c r="D27" s="33" t="s">
        <v>84</v>
      </c>
      <c r="E27" s="34" t="s">
        <v>39</v>
      </c>
      <c r="F27" s="34" t="s">
        <v>53</v>
      </c>
      <c r="G27" s="47" t="s">
        <v>58</v>
      </c>
      <c r="H27" s="34" t="s">
        <v>73</v>
      </c>
      <c r="I27" s="35" t="n">
        <v>20</v>
      </c>
      <c r="J27" s="35" t="n">
        <v>30</v>
      </c>
      <c r="K27" s="36" t="n">
        <v>234</v>
      </c>
      <c r="L27" s="37"/>
      <c r="M27" s="38" t="n">
        <f aca="false">L27-(SUM(O27:AA27))</f>
        <v>0</v>
      </c>
      <c r="N27" s="39" t="str">
        <f aca="false">IF(M27&lt;0,"ATENÇÃO","OK")</f>
        <v>OK</v>
      </c>
      <c r="O27" s="40"/>
      <c r="P27" s="41"/>
      <c r="Q27" s="41"/>
      <c r="R27" s="41"/>
      <c r="S27" s="41"/>
      <c r="T27" s="41"/>
      <c r="U27" s="41"/>
      <c r="V27" s="41"/>
      <c r="W27" s="41"/>
      <c r="X27" s="41"/>
      <c r="Y27" s="41"/>
      <c r="Z27" s="41"/>
      <c r="AA27" s="104"/>
    </row>
    <row r="28" customFormat="false" ht="15" hidden="false" customHeight="true" outlineLevel="0" collapsed="false">
      <c r="A28" s="30"/>
      <c r="B28" s="31"/>
      <c r="C28" s="32" t="n">
        <v>25</v>
      </c>
      <c r="D28" s="33" t="s">
        <v>85</v>
      </c>
      <c r="E28" s="34" t="s">
        <v>39</v>
      </c>
      <c r="F28" s="34" t="s">
        <v>53</v>
      </c>
      <c r="G28" s="47" t="s">
        <v>58</v>
      </c>
      <c r="H28" s="34" t="s">
        <v>73</v>
      </c>
      <c r="I28" s="35" t="n">
        <v>20</v>
      </c>
      <c r="J28" s="35" t="n">
        <v>30</v>
      </c>
      <c r="K28" s="36" t="n">
        <v>234</v>
      </c>
      <c r="L28" s="37"/>
      <c r="M28" s="38" t="n">
        <f aca="false">L28-(SUM(O28:AA28))</f>
        <v>0</v>
      </c>
      <c r="N28" s="39" t="str">
        <f aca="false">IF(M28&lt;0,"ATENÇÃO","OK")</f>
        <v>OK</v>
      </c>
      <c r="O28" s="40"/>
      <c r="P28" s="41"/>
      <c r="Q28" s="41"/>
      <c r="R28" s="41"/>
      <c r="S28" s="41"/>
      <c r="T28" s="41"/>
      <c r="U28" s="41"/>
      <c r="V28" s="41"/>
      <c r="W28" s="41"/>
      <c r="X28" s="41"/>
      <c r="Y28" s="41"/>
      <c r="Z28" s="41"/>
      <c r="AA28" s="104"/>
    </row>
    <row r="29" customFormat="false" ht="15" hidden="false" customHeight="true" outlineLevel="0" collapsed="false">
      <c r="A29" s="30"/>
      <c r="B29" s="31"/>
      <c r="C29" s="32" t="n">
        <v>26</v>
      </c>
      <c r="D29" s="45" t="s">
        <v>86</v>
      </c>
      <c r="E29" s="34" t="s">
        <v>39</v>
      </c>
      <c r="F29" s="34" t="s">
        <v>53</v>
      </c>
      <c r="G29" s="34" t="s">
        <v>58</v>
      </c>
      <c r="H29" s="35" t="s">
        <v>73</v>
      </c>
      <c r="I29" s="35" t="n">
        <v>20</v>
      </c>
      <c r="J29" s="35" t="n">
        <v>30</v>
      </c>
      <c r="K29" s="36" t="n">
        <v>71</v>
      </c>
      <c r="L29" s="37"/>
      <c r="M29" s="38" t="n">
        <f aca="false">L29-(SUM(O29:AA29))</f>
        <v>0</v>
      </c>
      <c r="N29" s="39" t="str">
        <f aca="false">IF(M29&lt;0,"ATENÇÃO","OK")</f>
        <v>OK</v>
      </c>
      <c r="O29" s="40"/>
      <c r="P29" s="41"/>
      <c r="Q29" s="41"/>
      <c r="R29" s="41"/>
      <c r="S29" s="41"/>
      <c r="T29" s="41"/>
      <c r="U29" s="41"/>
      <c r="V29" s="41"/>
      <c r="W29" s="41"/>
      <c r="X29" s="41"/>
      <c r="Y29" s="41"/>
      <c r="Z29" s="41"/>
      <c r="AA29" s="104"/>
    </row>
    <row r="30" customFormat="false" ht="15" hidden="false" customHeight="true" outlineLevel="0" collapsed="false">
      <c r="A30" s="30"/>
      <c r="B30" s="31"/>
      <c r="C30" s="32" t="n">
        <v>27</v>
      </c>
      <c r="D30" s="45" t="s">
        <v>87</v>
      </c>
      <c r="E30" s="34" t="s">
        <v>39</v>
      </c>
      <c r="F30" s="34" t="s">
        <v>53</v>
      </c>
      <c r="G30" s="34" t="s">
        <v>58</v>
      </c>
      <c r="H30" s="35" t="s">
        <v>73</v>
      </c>
      <c r="I30" s="35" t="n">
        <v>20</v>
      </c>
      <c r="J30" s="35" t="n">
        <v>30</v>
      </c>
      <c r="K30" s="36" t="n">
        <v>71</v>
      </c>
      <c r="L30" s="37"/>
      <c r="M30" s="38" t="n">
        <f aca="false">L30-(SUM(O30:AA30))</f>
        <v>0</v>
      </c>
      <c r="N30" s="39" t="str">
        <f aca="false">IF(M30&lt;0,"ATENÇÃO","OK")</f>
        <v>OK</v>
      </c>
      <c r="O30" s="40"/>
      <c r="P30" s="41"/>
      <c r="Q30" s="41"/>
      <c r="R30" s="41"/>
      <c r="S30" s="41"/>
      <c r="T30" s="41"/>
      <c r="U30" s="41"/>
      <c r="V30" s="41"/>
      <c r="W30" s="41"/>
      <c r="X30" s="41"/>
      <c r="Y30" s="41"/>
      <c r="Z30" s="41"/>
      <c r="AA30" s="104"/>
    </row>
    <row r="31" customFormat="false" ht="15" hidden="false" customHeight="true" outlineLevel="0" collapsed="false">
      <c r="A31" s="30"/>
      <c r="B31" s="31"/>
      <c r="C31" s="44" t="n">
        <v>28</v>
      </c>
      <c r="D31" s="45" t="s">
        <v>88</v>
      </c>
      <c r="E31" s="34" t="s">
        <v>39</v>
      </c>
      <c r="F31" s="34" t="s">
        <v>53</v>
      </c>
      <c r="G31" s="34" t="s">
        <v>58</v>
      </c>
      <c r="H31" s="35" t="s">
        <v>73</v>
      </c>
      <c r="I31" s="35" t="n">
        <v>20</v>
      </c>
      <c r="J31" s="35" t="n">
        <v>30</v>
      </c>
      <c r="K31" s="36" t="n">
        <v>71</v>
      </c>
      <c r="L31" s="37"/>
      <c r="M31" s="38" t="n">
        <f aca="false">L31-(SUM(O31:AA31))</f>
        <v>0</v>
      </c>
      <c r="N31" s="39" t="str">
        <f aca="false">IF(M31&lt;0,"ATENÇÃO","OK")</f>
        <v>OK</v>
      </c>
      <c r="O31" s="40"/>
      <c r="P31" s="41"/>
      <c r="Q31" s="41"/>
      <c r="R31" s="41"/>
      <c r="S31" s="41"/>
      <c r="T31" s="41"/>
      <c r="U31" s="41"/>
      <c r="V31" s="41"/>
      <c r="W31" s="41"/>
      <c r="X31" s="41"/>
      <c r="Y31" s="41"/>
      <c r="Z31" s="41"/>
      <c r="AA31" s="104"/>
    </row>
    <row r="32" customFormat="false" ht="15" hidden="false" customHeight="true" outlineLevel="0" collapsed="false">
      <c r="A32" s="30"/>
      <c r="B32" s="31"/>
      <c r="C32" s="32" t="n">
        <v>29</v>
      </c>
      <c r="D32" s="45" t="s">
        <v>89</v>
      </c>
      <c r="E32" s="34" t="s">
        <v>39</v>
      </c>
      <c r="F32" s="34" t="s">
        <v>53</v>
      </c>
      <c r="G32" s="34" t="s">
        <v>58</v>
      </c>
      <c r="H32" s="35" t="s">
        <v>73</v>
      </c>
      <c r="I32" s="35" t="n">
        <v>20</v>
      </c>
      <c r="J32" s="35" t="n">
        <v>30</v>
      </c>
      <c r="K32" s="36" t="n">
        <v>71</v>
      </c>
      <c r="L32" s="37"/>
      <c r="M32" s="38" t="n">
        <f aca="false">L32-(SUM(O32:AA32))</f>
        <v>0</v>
      </c>
      <c r="N32" s="39" t="str">
        <f aca="false">IF(M32&lt;0,"ATENÇÃO","OK")</f>
        <v>OK</v>
      </c>
      <c r="O32" s="40"/>
      <c r="P32" s="41"/>
      <c r="Q32" s="41"/>
      <c r="R32" s="41"/>
      <c r="S32" s="41"/>
      <c r="T32" s="41"/>
      <c r="U32" s="41"/>
      <c r="V32" s="41"/>
      <c r="W32" s="41"/>
      <c r="X32" s="41"/>
      <c r="Y32" s="41"/>
      <c r="Z32" s="41"/>
      <c r="AA32" s="104"/>
    </row>
    <row r="33" customFormat="false" ht="15" hidden="false" customHeight="true" outlineLevel="0" collapsed="false">
      <c r="A33" s="30"/>
      <c r="B33" s="31"/>
      <c r="C33" s="32" t="n">
        <v>30</v>
      </c>
      <c r="D33" s="33" t="s">
        <v>90</v>
      </c>
      <c r="E33" s="34" t="s">
        <v>39</v>
      </c>
      <c r="F33" s="34" t="s">
        <v>53</v>
      </c>
      <c r="G33" s="34" t="s">
        <v>58</v>
      </c>
      <c r="H33" s="34" t="s">
        <v>73</v>
      </c>
      <c r="I33" s="35" t="n">
        <v>20</v>
      </c>
      <c r="J33" s="35" t="n">
        <v>30</v>
      </c>
      <c r="K33" s="36" t="n">
        <v>71</v>
      </c>
      <c r="L33" s="37"/>
      <c r="M33" s="38" t="n">
        <f aca="false">L33-(SUM(O33:AA33))</f>
        <v>0</v>
      </c>
      <c r="N33" s="39" t="str">
        <f aca="false">IF(M33&lt;0,"ATENÇÃO","OK")</f>
        <v>OK</v>
      </c>
      <c r="O33" s="40"/>
      <c r="P33" s="41"/>
      <c r="Q33" s="41"/>
      <c r="R33" s="41"/>
      <c r="S33" s="41"/>
      <c r="T33" s="41"/>
      <c r="U33" s="41"/>
      <c r="V33" s="41"/>
      <c r="W33" s="41"/>
      <c r="X33" s="41"/>
      <c r="Y33" s="41"/>
      <c r="Z33" s="41"/>
      <c r="AA33" s="104"/>
    </row>
    <row r="34" customFormat="false" ht="15" hidden="false" customHeight="true" outlineLevel="0" collapsed="false">
      <c r="A34" s="30"/>
      <c r="B34" s="31"/>
      <c r="C34" s="32" t="n">
        <v>31</v>
      </c>
      <c r="D34" s="33" t="s">
        <v>91</v>
      </c>
      <c r="E34" s="34" t="s">
        <v>39</v>
      </c>
      <c r="F34" s="34" t="s">
        <v>53</v>
      </c>
      <c r="G34" s="34" t="s">
        <v>58</v>
      </c>
      <c r="H34" s="34" t="s">
        <v>73</v>
      </c>
      <c r="I34" s="35" t="n">
        <v>20</v>
      </c>
      <c r="J34" s="35" t="n">
        <v>30</v>
      </c>
      <c r="K34" s="36" t="n">
        <v>71</v>
      </c>
      <c r="L34" s="37"/>
      <c r="M34" s="38" t="n">
        <f aca="false">L34-(SUM(O34:AA34))</f>
        <v>0</v>
      </c>
      <c r="N34" s="39" t="str">
        <f aca="false">IF(M34&lt;0,"ATENÇÃO","OK")</f>
        <v>OK</v>
      </c>
      <c r="O34" s="40"/>
      <c r="P34" s="41"/>
      <c r="Q34" s="41"/>
      <c r="R34" s="41"/>
      <c r="S34" s="41"/>
      <c r="T34" s="41"/>
      <c r="U34" s="41"/>
      <c r="V34" s="41"/>
      <c r="W34" s="41"/>
      <c r="X34" s="41"/>
      <c r="Y34" s="41"/>
      <c r="Z34" s="41"/>
      <c r="AA34" s="104"/>
    </row>
    <row r="35" customFormat="false" ht="15" hidden="false" customHeight="true" outlineLevel="0" collapsed="false">
      <c r="A35" s="30"/>
      <c r="B35" s="31"/>
      <c r="C35" s="32" t="n">
        <v>32</v>
      </c>
      <c r="D35" s="45" t="s">
        <v>92</v>
      </c>
      <c r="E35" s="34" t="s">
        <v>39</v>
      </c>
      <c r="F35" s="34" t="s">
        <v>53</v>
      </c>
      <c r="G35" s="34" t="s">
        <v>58</v>
      </c>
      <c r="H35" s="35" t="s">
        <v>73</v>
      </c>
      <c r="I35" s="35" t="n">
        <v>20</v>
      </c>
      <c r="J35" s="35" t="n">
        <v>30</v>
      </c>
      <c r="K35" s="36" t="n">
        <v>715</v>
      </c>
      <c r="L35" s="37"/>
      <c r="M35" s="38" t="n">
        <f aca="false">L35-(SUM(O35:AA35))</f>
        <v>0</v>
      </c>
      <c r="N35" s="39" t="str">
        <f aca="false">IF(M35&lt;0,"ATENÇÃO","OK")</f>
        <v>OK</v>
      </c>
      <c r="O35" s="40"/>
      <c r="P35" s="41"/>
      <c r="Q35" s="41"/>
      <c r="R35" s="41"/>
      <c r="S35" s="41"/>
      <c r="T35" s="41"/>
      <c r="U35" s="41"/>
      <c r="V35" s="41"/>
      <c r="W35" s="41"/>
      <c r="X35" s="41"/>
      <c r="Y35" s="41"/>
      <c r="Z35" s="41"/>
      <c r="AA35" s="104"/>
    </row>
    <row r="36" customFormat="false" ht="15" hidden="false" customHeight="true" outlineLevel="0" collapsed="false">
      <c r="A36" s="30"/>
      <c r="B36" s="31"/>
      <c r="C36" s="44" t="n">
        <v>33</v>
      </c>
      <c r="D36" s="45" t="s">
        <v>93</v>
      </c>
      <c r="E36" s="34" t="s">
        <v>39</v>
      </c>
      <c r="F36" s="34" t="s">
        <v>53</v>
      </c>
      <c r="G36" s="34" t="s">
        <v>58</v>
      </c>
      <c r="H36" s="35" t="s">
        <v>73</v>
      </c>
      <c r="I36" s="35" t="n">
        <v>20</v>
      </c>
      <c r="J36" s="35" t="n">
        <v>30</v>
      </c>
      <c r="K36" s="36" t="n">
        <v>715</v>
      </c>
      <c r="L36" s="37"/>
      <c r="M36" s="38" t="n">
        <f aca="false">L36-(SUM(O36:AA36))</f>
        <v>0</v>
      </c>
      <c r="N36" s="39" t="str">
        <f aca="false">IF(M36&lt;0,"ATENÇÃO","OK")</f>
        <v>OK</v>
      </c>
      <c r="O36" s="40"/>
      <c r="P36" s="41"/>
      <c r="Q36" s="41"/>
      <c r="R36" s="41"/>
      <c r="S36" s="41"/>
      <c r="T36" s="41"/>
      <c r="U36" s="41"/>
      <c r="V36" s="41"/>
      <c r="W36" s="41"/>
      <c r="X36" s="41"/>
      <c r="Y36" s="41"/>
      <c r="Z36" s="41"/>
      <c r="AA36" s="104"/>
    </row>
    <row r="37" customFormat="false" ht="15" hidden="false" customHeight="true" outlineLevel="0" collapsed="false">
      <c r="A37" s="30"/>
      <c r="B37" s="31"/>
      <c r="C37" s="32" t="n">
        <v>34</v>
      </c>
      <c r="D37" s="45" t="s">
        <v>94</v>
      </c>
      <c r="E37" s="34" t="s">
        <v>39</v>
      </c>
      <c r="F37" s="34" t="s">
        <v>95</v>
      </c>
      <c r="G37" s="34" t="s">
        <v>58</v>
      </c>
      <c r="H37" s="35" t="s">
        <v>73</v>
      </c>
      <c r="I37" s="35" t="n">
        <v>20</v>
      </c>
      <c r="J37" s="35" t="n">
        <v>30</v>
      </c>
      <c r="K37" s="36" t="n">
        <v>953</v>
      </c>
      <c r="L37" s="37"/>
      <c r="M37" s="38" t="n">
        <f aca="false">L37-(SUM(O37:AA37))</f>
        <v>0</v>
      </c>
      <c r="N37" s="39" t="str">
        <f aca="false">IF(M37&lt;0,"ATENÇÃO","OK")</f>
        <v>OK</v>
      </c>
      <c r="O37" s="40"/>
      <c r="P37" s="41"/>
      <c r="Q37" s="41"/>
      <c r="R37" s="41"/>
      <c r="S37" s="41"/>
      <c r="T37" s="41"/>
      <c r="U37" s="41"/>
      <c r="V37" s="41"/>
      <c r="W37" s="41"/>
      <c r="X37" s="41"/>
      <c r="Y37" s="41"/>
      <c r="Z37" s="41"/>
      <c r="AA37" s="104"/>
    </row>
    <row r="38" customFormat="false" ht="15" hidden="false" customHeight="true" outlineLevel="0" collapsed="false">
      <c r="A38" s="30"/>
      <c r="B38" s="31"/>
      <c r="C38" s="32" t="n">
        <v>35</v>
      </c>
      <c r="D38" s="33" t="s">
        <v>96</v>
      </c>
      <c r="E38" s="34" t="s">
        <v>39</v>
      </c>
      <c r="F38" s="34" t="s">
        <v>53</v>
      </c>
      <c r="G38" s="34" t="s">
        <v>58</v>
      </c>
      <c r="H38" s="34" t="s">
        <v>73</v>
      </c>
      <c r="I38" s="35" t="n">
        <v>20</v>
      </c>
      <c r="J38" s="35" t="n">
        <v>30</v>
      </c>
      <c r="K38" s="36" t="n">
        <v>173</v>
      </c>
      <c r="L38" s="37" t="n">
        <v>2</v>
      </c>
      <c r="M38" s="38" t="n">
        <f aca="false">L38-(SUM(O38:AA38))</f>
        <v>1</v>
      </c>
      <c r="N38" s="39" t="str">
        <f aca="false">IF(M38&lt;0,"ATENÇÃO","OK")</f>
        <v>OK</v>
      </c>
      <c r="O38" s="40" t="n">
        <v>1</v>
      </c>
      <c r="P38" s="41"/>
      <c r="Q38" s="41"/>
      <c r="R38" s="41"/>
      <c r="S38" s="41"/>
      <c r="T38" s="41"/>
      <c r="U38" s="41"/>
      <c r="V38" s="41"/>
      <c r="W38" s="41"/>
      <c r="X38" s="41"/>
      <c r="Y38" s="41"/>
      <c r="Z38" s="41"/>
      <c r="AA38" s="104"/>
    </row>
    <row r="39" customFormat="false" ht="15" hidden="false" customHeight="true" outlineLevel="0" collapsed="false">
      <c r="A39" s="30"/>
      <c r="B39" s="31"/>
      <c r="C39" s="32" t="n">
        <v>36</v>
      </c>
      <c r="D39" s="45" t="s">
        <v>97</v>
      </c>
      <c r="E39" s="34" t="s">
        <v>39</v>
      </c>
      <c r="F39" s="34" t="s">
        <v>53</v>
      </c>
      <c r="G39" s="34" t="s">
        <v>58</v>
      </c>
      <c r="H39" s="35" t="s">
        <v>73</v>
      </c>
      <c r="I39" s="35" t="n">
        <v>20</v>
      </c>
      <c r="J39" s="35" t="n">
        <v>30</v>
      </c>
      <c r="K39" s="36" t="n">
        <v>173</v>
      </c>
      <c r="L39" s="37"/>
      <c r="M39" s="38" t="n">
        <f aca="false">L39-(SUM(O39:AA39))</f>
        <v>0</v>
      </c>
      <c r="N39" s="39" t="str">
        <f aca="false">IF(M39&lt;0,"ATENÇÃO","OK")</f>
        <v>OK</v>
      </c>
      <c r="O39" s="40"/>
      <c r="P39" s="41"/>
      <c r="Q39" s="41"/>
      <c r="R39" s="41"/>
      <c r="S39" s="41"/>
      <c r="T39" s="41"/>
      <c r="U39" s="41"/>
      <c r="V39" s="41"/>
      <c r="W39" s="41"/>
      <c r="X39" s="41"/>
      <c r="Y39" s="41"/>
      <c r="Z39" s="41"/>
      <c r="AA39" s="104"/>
    </row>
    <row r="40" customFormat="false" ht="15" hidden="false" customHeight="true" outlineLevel="0" collapsed="false">
      <c r="A40" s="30"/>
      <c r="B40" s="31"/>
      <c r="C40" s="32" t="n">
        <v>37</v>
      </c>
      <c r="D40" s="33" t="s">
        <v>98</v>
      </c>
      <c r="E40" s="34" t="s">
        <v>39</v>
      </c>
      <c r="F40" s="34" t="s">
        <v>53</v>
      </c>
      <c r="G40" s="34" t="s">
        <v>58</v>
      </c>
      <c r="H40" s="34" t="s">
        <v>73</v>
      </c>
      <c r="I40" s="35" t="n">
        <v>20</v>
      </c>
      <c r="J40" s="35" t="n">
        <v>30</v>
      </c>
      <c r="K40" s="36" t="n">
        <v>173</v>
      </c>
      <c r="L40" s="37" t="n">
        <v>2</v>
      </c>
      <c r="M40" s="38" t="n">
        <f aca="false">L40-(SUM(O40:AA40))</f>
        <v>1</v>
      </c>
      <c r="N40" s="39" t="str">
        <f aca="false">IF(M40&lt;0,"ATENÇÃO","OK")</f>
        <v>OK</v>
      </c>
      <c r="O40" s="40" t="n">
        <v>1</v>
      </c>
      <c r="P40" s="41"/>
      <c r="Q40" s="41"/>
      <c r="R40" s="41"/>
      <c r="S40" s="41"/>
      <c r="T40" s="41"/>
      <c r="U40" s="41"/>
      <c r="V40" s="41"/>
      <c r="W40" s="41"/>
      <c r="X40" s="41"/>
      <c r="Y40" s="41"/>
      <c r="Z40" s="41"/>
      <c r="AA40" s="104"/>
    </row>
    <row r="41" customFormat="false" ht="15" hidden="false" customHeight="true" outlineLevel="0" collapsed="false">
      <c r="A41" s="30"/>
      <c r="B41" s="31"/>
      <c r="C41" s="44" t="n">
        <v>38</v>
      </c>
      <c r="D41" s="33" t="s">
        <v>99</v>
      </c>
      <c r="E41" s="34" t="s">
        <v>39</v>
      </c>
      <c r="F41" s="34" t="s">
        <v>53</v>
      </c>
      <c r="G41" s="34" t="s">
        <v>58</v>
      </c>
      <c r="H41" s="34" t="s">
        <v>73</v>
      </c>
      <c r="I41" s="35" t="n">
        <v>20</v>
      </c>
      <c r="J41" s="35" t="n">
        <v>30</v>
      </c>
      <c r="K41" s="36" t="n">
        <v>173</v>
      </c>
      <c r="L41" s="37" t="n">
        <v>2</v>
      </c>
      <c r="M41" s="38" t="n">
        <f aca="false">L41-(SUM(O41:AA41))</f>
        <v>1</v>
      </c>
      <c r="N41" s="39" t="str">
        <f aca="false">IF(M41&lt;0,"ATENÇÃO","OK")</f>
        <v>OK</v>
      </c>
      <c r="O41" s="40" t="n">
        <v>1</v>
      </c>
      <c r="P41" s="41"/>
      <c r="Q41" s="41"/>
      <c r="R41" s="41"/>
      <c r="S41" s="41"/>
      <c r="T41" s="41"/>
      <c r="U41" s="41"/>
      <c r="V41" s="41"/>
      <c r="W41" s="41"/>
      <c r="X41" s="41"/>
      <c r="Y41" s="41"/>
      <c r="Z41" s="41"/>
      <c r="AA41" s="104"/>
    </row>
    <row r="42" customFormat="false" ht="15" hidden="false" customHeight="true" outlineLevel="0" collapsed="false">
      <c r="A42" s="30"/>
      <c r="B42" s="31"/>
      <c r="C42" s="32" t="n">
        <v>39</v>
      </c>
      <c r="D42" s="45" t="s">
        <v>100</v>
      </c>
      <c r="E42" s="34" t="s">
        <v>39</v>
      </c>
      <c r="F42" s="34" t="s">
        <v>45</v>
      </c>
      <c r="G42" s="34" t="s">
        <v>101</v>
      </c>
      <c r="H42" s="46" t="s">
        <v>49</v>
      </c>
      <c r="I42" s="35" t="n">
        <v>20</v>
      </c>
      <c r="J42" s="35" t="n">
        <v>30</v>
      </c>
      <c r="K42" s="36" t="n">
        <v>180</v>
      </c>
      <c r="L42" s="37" t="n">
        <v>30</v>
      </c>
      <c r="M42" s="38" t="n">
        <f aca="false">L42-(SUM(O42:AA42))</f>
        <v>20</v>
      </c>
      <c r="N42" s="39" t="str">
        <f aca="false">IF(M42&lt;0,"ATENÇÃO","OK")</f>
        <v>OK</v>
      </c>
      <c r="O42" s="40"/>
      <c r="P42" s="41"/>
      <c r="Q42" s="41"/>
      <c r="R42" s="41"/>
      <c r="S42" s="41"/>
      <c r="T42" s="41"/>
      <c r="U42" s="41"/>
      <c r="V42" s="41"/>
      <c r="W42" s="41"/>
      <c r="X42" s="41"/>
      <c r="Y42" s="41"/>
      <c r="Z42" s="41" t="n">
        <v>10</v>
      </c>
      <c r="AA42" s="104"/>
    </row>
    <row r="43" customFormat="false" ht="15" hidden="false" customHeight="true" outlineLevel="0" collapsed="false">
      <c r="A43" s="30"/>
      <c r="B43" s="31"/>
      <c r="C43" s="32" t="n">
        <v>40</v>
      </c>
      <c r="D43" s="33" t="s">
        <v>102</v>
      </c>
      <c r="E43" s="34" t="s">
        <v>39</v>
      </c>
      <c r="F43" s="34" t="s">
        <v>48</v>
      </c>
      <c r="G43" s="34" t="n">
        <v>527</v>
      </c>
      <c r="H43" s="34" t="s">
        <v>42</v>
      </c>
      <c r="I43" s="35" t="n">
        <v>20</v>
      </c>
      <c r="J43" s="35" t="n">
        <v>30</v>
      </c>
      <c r="K43" s="36" t="n">
        <v>22</v>
      </c>
      <c r="L43" s="37" t="n">
        <v>30</v>
      </c>
      <c r="M43" s="38" t="n">
        <f aca="false">L43-(SUM(O43:AA43))</f>
        <v>30</v>
      </c>
      <c r="N43" s="39" t="str">
        <f aca="false">IF(M43&lt;0,"ATENÇÃO","OK")</f>
        <v>OK</v>
      </c>
      <c r="O43" s="40"/>
      <c r="P43" s="41"/>
      <c r="Q43" s="41"/>
      <c r="R43" s="41"/>
      <c r="S43" s="41"/>
      <c r="T43" s="41"/>
      <c r="U43" s="41"/>
      <c r="V43" s="41"/>
      <c r="W43" s="41"/>
      <c r="X43" s="41"/>
      <c r="Y43" s="41"/>
      <c r="Z43" s="41"/>
      <c r="AA43" s="104"/>
    </row>
    <row r="44" customFormat="false" ht="15" hidden="false" customHeight="true" outlineLevel="0" collapsed="false">
      <c r="A44" s="30"/>
      <c r="B44" s="31"/>
      <c r="C44" s="32" t="n">
        <v>41</v>
      </c>
      <c r="D44" s="33" t="s">
        <v>103</v>
      </c>
      <c r="E44" s="34" t="s">
        <v>39</v>
      </c>
      <c r="F44" s="34" t="s">
        <v>48</v>
      </c>
      <c r="G44" s="34" t="n">
        <v>528</v>
      </c>
      <c r="H44" s="34" t="s">
        <v>42</v>
      </c>
      <c r="I44" s="35" t="n">
        <v>20</v>
      </c>
      <c r="J44" s="35" t="n">
        <v>30</v>
      </c>
      <c r="K44" s="36" t="n">
        <v>45</v>
      </c>
      <c r="L44" s="37" t="n">
        <v>30</v>
      </c>
      <c r="M44" s="38" t="n">
        <f aca="false">L44-(SUM(O44:AA44))</f>
        <v>28</v>
      </c>
      <c r="N44" s="39" t="str">
        <f aca="false">IF(M44&lt;0,"ATENÇÃO","OK")</f>
        <v>OK</v>
      </c>
      <c r="O44" s="40" t="n">
        <v>2</v>
      </c>
      <c r="P44" s="41"/>
      <c r="Q44" s="41"/>
      <c r="R44" s="41"/>
      <c r="S44" s="41"/>
      <c r="T44" s="41"/>
      <c r="U44" s="41"/>
      <c r="V44" s="41"/>
      <c r="W44" s="41"/>
      <c r="X44" s="41"/>
      <c r="Y44" s="41"/>
      <c r="Z44" s="41"/>
      <c r="AA44" s="104"/>
    </row>
    <row r="45" customFormat="false" ht="15" hidden="false" customHeight="true" outlineLevel="0" collapsed="false">
      <c r="A45" s="30"/>
      <c r="B45" s="31"/>
      <c r="C45" s="32" t="n">
        <v>42</v>
      </c>
      <c r="D45" s="33" t="s">
        <v>104</v>
      </c>
      <c r="E45" s="34" t="s">
        <v>39</v>
      </c>
      <c r="F45" s="34" t="s">
        <v>65</v>
      </c>
      <c r="G45" s="34" t="s">
        <v>66</v>
      </c>
      <c r="H45" s="35" t="s">
        <v>62</v>
      </c>
      <c r="I45" s="35" t="n">
        <v>20</v>
      </c>
      <c r="J45" s="35" t="n">
        <v>30</v>
      </c>
      <c r="K45" s="36" t="n">
        <v>92</v>
      </c>
      <c r="L45" s="37"/>
      <c r="M45" s="38" t="n">
        <f aca="false">L45-(SUM(O45:AA45))</f>
        <v>0</v>
      </c>
      <c r="N45" s="39" t="str">
        <f aca="false">IF(M45&lt;0,"ATENÇÃO","OK")</f>
        <v>OK</v>
      </c>
      <c r="O45" s="40"/>
      <c r="P45" s="41"/>
      <c r="Q45" s="41"/>
      <c r="R45" s="41"/>
      <c r="S45" s="41"/>
      <c r="T45" s="41"/>
      <c r="U45" s="41"/>
      <c r="V45" s="41"/>
      <c r="W45" s="41"/>
      <c r="X45" s="41"/>
      <c r="Y45" s="41"/>
      <c r="Z45" s="41"/>
      <c r="AA45" s="104"/>
    </row>
    <row r="46" customFormat="false" ht="15" hidden="false" customHeight="true" outlineLevel="0" collapsed="false">
      <c r="A46" s="30"/>
      <c r="B46" s="31"/>
      <c r="C46" s="44" t="n">
        <v>43</v>
      </c>
      <c r="D46" s="33" t="s">
        <v>105</v>
      </c>
      <c r="E46" s="34" t="s">
        <v>39</v>
      </c>
      <c r="F46" s="34" t="s">
        <v>65</v>
      </c>
      <c r="G46" s="34" t="s">
        <v>66</v>
      </c>
      <c r="H46" s="35" t="s">
        <v>62</v>
      </c>
      <c r="I46" s="35" t="n">
        <v>20</v>
      </c>
      <c r="J46" s="35" t="n">
        <v>30</v>
      </c>
      <c r="K46" s="36" t="n">
        <v>27</v>
      </c>
      <c r="L46" s="37"/>
      <c r="M46" s="38" t="n">
        <f aca="false">L46-(SUM(O46:AA46))</f>
        <v>0</v>
      </c>
      <c r="N46" s="39" t="str">
        <f aca="false">IF(M46&lt;0,"ATENÇÃO","OK")</f>
        <v>OK</v>
      </c>
      <c r="O46" s="40"/>
      <c r="P46" s="41"/>
      <c r="Q46" s="41"/>
      <c r="R46" s="41"/>
      <c r="S46" s="41"/>
      <c r="T46" s="41"/>
      <c r="U46" s="41"/>
      <c r="V46" s="41"/>
      <c r="W46" s="41"/>
      <c r="X46" s="41"/>
      <c r="Y46" s="41"/>
      <c r="Z46" s="41"/>
      <c r="AA46" s="104"/>
    </row>
    <row r="47" customFormat="false" ht="15" hidden="false" customHeight="true" outlineLevel="0" collapsed="false">
      <c r="A47" s="30"/>
      <c r="B47" s="31"/>
      <c r="C47" s="32" t="n">
        <v>44</v>
      </c>
      <c r="D47" s="33" t="s">
        <v>106</v>
      </c>
      <c r="E47" s="34" t="s">
        <v>39</v>
      </c>
      <c r="F47" s="34" t="s">
        <v>48</v>
      </c>
      <c r="G47" s="34" t="n">
        <v>500</v>
      </c>
      <c r="H47" s="35" t="s">
        <v>49</v>
      </c>
      <c r="I47" s="35" t="n">
        <v>20</v>
      </c>
      <c r="J47" s="35" t="n">
        <v>30</v>
      </c>
      <c r="K47" s="36" t="n">
        <v>22</v>
      </c>
      <c r="L47" s="37"/>
      <c r="M47" s="38" t="n">
        <f aca="false">L47-(SUM(O47:AA47))</f>
        <v>0</v>
      </c>
      <c r="N47" s="39" t="str">
        <f aca="false">IF(M47&lt;0,"ATENÇÃO","OK")</f>
        <v>OK</v>
      </c>
      <c r="O47" s="40"/>
      <c r="P47" s="41"/>
      <c r="Q47" s="41"/>
      <c r="R47" s="41"/>
      <c r="S47" s="41"/>
      <c r="T47" s="41"/>
      <c r="U47" s="41"/>
      <c r="V47" s="41"/>
      <c r="W47" s="41"/>
      <c r="X47" s="41"/>
      <c r="Y47" s="41"/>
      <c r="Z47" s="41"/>
      <c r="AA47" s="104"/>
    </row>
    <row r="48" customFormat="false" ht="15" hidden="false" customHeight="true" outlineLevel="0" collapsed="false">
      <c r="A48" s="30"/>
      <c r="B48" s="31"/>
      <c r="C48" s="32" t="n">
        <v>45</v>
      </c>
      <c r="D48" s="33" t="s">
        <v>107</v>
      </c>
      <c r="E48" s="35" t="s">
        <v>39</v>
      </c>
      <c r="F48" s="35" t="s">
        <v>108</v>
      </c>
      <c r="G48" s="34" t="s">
        <v>109</v>
      </c>
      <c r="H48" s="46" t="s">
        <v>49</v>
      </c>
      <c r="I48" s="35" t="n">
        <v>20</v>
      </c>
      <c r="J48" s="35" t="n">
        <v>30</v>
      </c>
      <c r="K48" s="36" t="n">
        <v>9</v>
      </c>
      <c r="L48" s="37"/>
      <c r="M48" s="38" t="n">
        <f aca="false">L48-(SUM(O48:AA48))</f>
        <v>0</v>
      </c>
      <c r="N48" s="39" t="str">
        <f aca="false">IF(M48&lt;0,"ATENÇÃO","OK")</f>
        <v>OK</v>
      </c>
      <c r="O48" s="41"/>
      <c r="P48" s="41"/>
      <c r="Q48" s="41"/>
      <c r="R48" s="41"/>
      <c r="S48" s="41"/>
      <c r="T48" s="41"/>
      <c r="U48" s="41"/>
      <c r="V48" s="41"/>
      <c r="W48" s="41"/>
      <c r="X48" s="41"/>
      <c r="Y48" s="41"/>
      <c r="Z48" s="41"/>
      <c r="AA48" s="41"/>
    </row>
    <row r="49" customFormat="false" ht="15" hidden="false" customHeight="true" outlineLevel="0" collapsed="false">
      <c r="A49" s="30"/>
      <c r="B49" s="31"/>
      <c r="C49" s="32" t="n">
        <v>46</v>
      </c>
      <c r="D49" s="33" t="s">
        <v>110</v>
      </c>
      <c r="E49" s="34" t="s">
        <v>111</v>
      </c>
      <c r="F49" s="34" t="s">
        <v>108</v>
      </c>
      <c r="G49" s="34" t="s">
        <v>112</v>
      </c>
      <c r="H49" s="34" t="s">
        <v>49</v>
      </c>
      <c r="I49" s="35" t="n">
        <v>20</v>
      </c>
      <c r="J49" s="35" t="n">
        <v>30</v>
      </c>
      <c r="K49" s="36" t="n">
        <v>9</v>
      </c>
      <c r="L49" s="37"/>
      <c r="M49" s="38" t="n">
        <f aca="false">L49-(SUM(O49:AA49))</f>
        <v>0</v>
      </c>
      <c r="N49" s="39" t="str">
        <f aca="false">IF(M49&lt;0,"ATENÇÃO","OK")</f>
        <v>OK</v>
      </c>
      <c r="O49" s="41"/>
      <c r="P49" s="41"/>
      <c r="Q49" s="41"/>
      <c r="R49" s="41"/>
      <c r="S49" s="41"/>
      <c r="T49" s="41"/>
      <c r="U49" s="41"/>
      <c r="V49" s="41"/>
      <c r="W49" s="41"/>
      <c r="X49" s="41"/>
      <c r="Y49" s="41"/>
      <c r="Z49" s="41"/>
      <c r="AA49" s="41"/>
    </row>
    <row r="50" customFormat="false" ht="15" hidden="false" customHeight="true" outlineLevel="0" collapsed="false">
      <c r="A50" s="30"/>
      <c r="B50" s="31"/>
      <c r="C50" s="32" t="n">
        <v>47</v>
      </c>
      <c r="D50" s="33" t="s">
        <v>113</v>
      </c>
      <c r="E50" s="34" t="s">
        <v>44</v>
      </c>
      <c r="F50" s="34" t="s">
        <v>114</v>
      </c>
      <c r="G50" s="34" t="s">
        <v>115</v>
      </c>
      <c r="H50" s="34" t="s">
        <v>49</v>
      </c>
      <c r="I50" s="35" t="n">
        <v>20</v>
      </c>
      <c r="J50" s="35" t="n">
        <v>30</v>
      </c>
      <c r="K50" s="36" t="n">
        <v>55</v>
      </c>
      <c r="L50" s="37"/>
      <c r="M50" s="38" t="n">
        <f aca="false">L50-(SUM(O50:AA50))</f>
        <v>0</v>
      </c>
      <c r="N50" s="39" t="str">
        <f aca="false">IF(M50&lt;0,"ATENÇÃO","OK")</f>
        <v>OK</v>
      </c>
      <c r="O50" s="41"/>
      <c r="P50" s="41"/>
      <c r="Q50" s="41"/>
      <c r="R50" s="41"/>
      <c r="S50" s="41"/>
      <c r="T50" s="41"/>
      <c r="U50" s="41"/>
      <c r="V50" s="41"/>
      <c r="W50" s="41"/>
      <c r="X50" s="41"/>
      <c r="Y50" s="41"/>
      <c r="Z50" s="41"/>
      <c r="AA50" s="41"/>
    </row>
    <row r="51" customFormat="false" ht="15" hidden="false" customHeight="true" outlineLevel="0" collapsed="false">
      <c r="A51" s="30"/>
      <c r="B51" s="31"/>
      <c r="C51" s="44" t="n">
        <v>48</v>
      </c>
      <c r="D51" s="33" t="s">
        <v>116</v>
      </c>
      <c r="E51" s="34" t="s">
        <v>44</v>
      </c>
      <c r="F51" s="34" t="s">
        <v>114</v>
      </c>
      <c r="G51" s="34" t="s">
        <v>115</v>
      </c>
      <c r="H51" s="34" t="s">
        <v>49</v>
      </c>
      <c r="I51" s="35" t="n">
        <v>20</v>
      </c>
      <c r="J51" s="35" t="n">
        <v>30</v>
      </c>
      <c r="K51" s="36" t="n">
        <v>70</v>
      </c>
      <c r="L51" s="37"/>
      <c r="M51" s="38" t="n">
        <f aca="false">L51-(SUM(O51:AA51))</f>
        <v>0</v>
      </c>
      <c r="N51" s="39" t="str">
        <f aca="false">IF(M51&lt;0,"ATENÇÃO","OK")</f>
        <v>OK</v>
      </c>
      <c r="O51" s="41"/>
      <c r="P51" s="41"/>
      <c r="Q51" s="41"/>
      <c r="R51" s="41"/>
      <c r="S51" s="41"/>
      <c r="T51" s="41"/>
      <c r="U51" s="41"/>
      <c r="V51" s="41"/>
      <c r="W51" s="41"/>
      <c r="X51" s="41"/>
      <c r="Y51" s="41"/>
      <c r="Z51" s="41"/>
      <c r="AA51" s="41"/>
    </row>
    <row r="52" customFormat="false" ht="15" hidden="false" customHeight="true" outlineLevel="0" collapsed="false">
      <c r="A52" s="30"/>
      <c r="B52" s="31"/>
      <c r="C52" s="32" t="n">
        <v>49</v>
      </c>
      <c r="D52" s="33" t="s">
        <v>117</v>
      </c>
      <c r="E52" s="34" t="s">
        <v>44</v>
      </c>
      <c r="F52" s="34" t="s">
        <v>114</v>
      </c>
      <c r="G52" s="34" t="s">
        <v>115</v>
      </c>
      <c r="H52" s="34" t="s">
        <v>49</v>
      </c>
      <c r="I52" s="35" t="n">
        <v>20</v>
      </c>
      <c r="J52" s="35" t="n">
        <v>30</v>
      </c>
      <c r="K52" s="36" t="n">
        <v>84</v>
      </c>
      <c r="L52" s="37"/>
      <c r="M52" s="38" t="n">
        <f aca="false">L52-(SUM(O52:AA52))</f>
        <v>0</v>
      </c>
      <c r="N52" s="39" t="str">
        <f aca="false">IF(M52&lt;0,"ATENÇÃO","OK")</f>
        <v>OK</v>
      </c>
      <c r="O52" s="41"/>
      <c r="P52" s="41"/>
      <c r="Q52" s="41"/>
      <c r="R52" s="41"/>
      <c r="S52" s="41"/>
      <c r="T52" s="41"/>
      <c r="U52" s="41"/>
      <c r="V52" s="41"/>
      <c r="W52" s="41"/>
      <c r="X52" s="41"/>
      <c r="Y52" s="41"/>
      <c r="Z52" s="41"/>
      <c r="AA52" s="41"/>
    </row>
    <row r="53" customFormat="false" ht="15" hidden="false" customHeight="true" outlineLevel="0" collapsed="false">
      <c r="A53" s="30"/>
      <c r="B53" s="31"/>
      <c r="C53" s="32" t="n">
        <v>50</v>
      </c>
      <c r="D53" s="33" t="s">
        <v>118</v>
      </c>
      <c r="E53" s="34" t="s">
        <v>39</v>
      </c>
      <c r="F53" s="34" t="s">
        <v>53</v>
      </c>
      <c r="G53" s="34" t="s">
        <v>58</v>
      </c>
      <c r="H53" s="34" t="s">
        <v>73</v>
      </c>
      <c r="I53" s="35" t="n">
        <v>20</v>
      </c>
      <c r="J53" s="35" t="n">
        <v>30</v>
      </c>
      <c r="K53" s="36" t="n">
        <v>110</v>
      </c>
      <c r="L53" s="37"/>
      <c r="M53" s="38" t="n">
        <f aca="false">L53-(SUM(O53:AA53))</f>
        <v>0</v>
      </c>
      <c r="N53" s="39" t="str">
        <f aca="false">IF(M53&lt;0,"ATENÇÃO","OK")</f>
        <v>OK</v>
      </c>
      <c r="O53" s="41"/>
      <c r="P53" s="41"/>
      <c r="Q53" s="41"/>
      <c r="R53" s="41"/>
      <c r="S53" s="41"/>
      <c r="T53" s="41"/>
      <c r="U53" s="41"/>
      <c r="V53" s="41"/>
      <c r="W53" s="41"/>
      <c r="X53" s="41"/>
      <c r="Y53" s="41"/>
      <c r="Z53" s="41"/>
      <c r="AA53" s="41"/>
    </row>
    <row r="54" customFormat="false" ht="15" hidden="false" customHeight="true" outlineLevel="0" collapsed="false">
      <c r="A54" s="30"/>
      <c r="B54" s="31"/>
      <c r="C54" s="32" t="n">
        <v>51</v>
      </c>
      <c r="D54" s="33" t="s">
        <v>119</v>
      </c>
      <c r="E54" s="34" t="s">
        <v>39</v>
      </c>
      <c r="F54" s="34" t="s">
        <v>120</v>
      </c>
      <c r="G54" s="34" t="s">
        <v>121</v>
      </c>
      <c r="H54" s="34" t="s">
        <v>55</v>
      </c>
      <c r="I54" s="35" t="n">
        <v>20</v>
      </c>
      <c r="J54" s="35" t="n">
        <v>30</v>
      </c>
      <c r="K54" s="36" t="n">
        <v>2.99</v>
      </c>
      <c r="L54" s="37"/>
      <c r="M54" s="38" t="n">
        <f aca="false">L54-(SUM(O54:AA54))</f>
        <v>0</v>
      </c>
      <c r="N54" s="39" t="str">
        <f aca="false">IF(M54&lt;0,"ATENÇÃO","OK")</f>
        <v>OK</v>
      </c>
      <c r="O54" s="41"/>
      <c r="P54" s="41"/>
      <c r="Q54" s="41"/>
      <c r="R54" s="41"/>
      <c r="S54" s="41"/>
      <c r="T54" s="41"/>
      <c r="U54" s="41"/>
      <c r="V54" s="41"/>
      <c r="W54" s="41"/>
      <c r="X54" s="41"/>
      <c r="Y54" s="41"/>
      <c r="Z54" s="41"/>
      <c r="AA54" s="41"/>
    </row>
    <row r="55" customFormat="false" ht="15" hidden="false" customHeight="true" outlineLevel="0" collapsed="false">
      <c r="A55" s="30"/>
      <c r="B55" s="31"/>
      <c r="C55" s="32" t="n">
        <v>52</v>
      </c>
      <c r="D55" s="33" t="s">
        <v>122</v>
      </c>
      <c r="E55" s="35" t="s">
        <v>39</v>
      </c>
      <c r="F55" s="35" t="s">
        <v>120</v>
      </c>
      <c r="G55" s="34" t="s">
        <v>121</v>
      </c>
      <c r="H55" s="46" t="s">
        <v>49</v>
      </c>
      <c r="I55" s="35" t="n">
        <v>20</v>
      </c>
      <c r="J55" s="35" t="n">
        <v>30</v>
      </c>
      <c r="K55" s="36" t="n">
        <v>280</v>
      </c>
      <c r="L55" s="37"/>
      <c r="M55" s="38" t="n">
        <f aca="false">L55-(SUM(O55:AA55))</f>
        <v>0</v>
      </c>
      <c r="N55" s="39" t="str">
        <f aca="false">IF(M55&lt;0,"ATENÇÃO","OK")</f>
        <v>OK</v>
      </c>
      <c r="O55" s="41"/>
      <c r="P55" s="41"/>
      <c r="Q55" s="41"/>
      <c r="R55" s="41"/>
      <c r="S55" s="41"/>
      <c r="T55" s="41"/>
      <c r="U55" s="41"/>
      <c r="V55" s="41"/>
      <c r="W55" s="41"/>
      <c r="X55" s="41"/>
      <c r="Y55" s="41"/>
      <c r="Z55" s="41"/>
      <c r="AA55" s="41"/>
    </row>
    <row r="56" customFormat="false" ht="15" hidden="false" customHeight="true" outlineLevel="0" collapsed="false">
      <c r="A56" s="30"/>
      <c r="B56" s="31"/>
      <c r="C56" s="44" t="n">
        <v>53</v>
      </c>
      <c r="D56" s="45" t="s">
        <v>123</v>
      </c>
      <c r="E56" s="34" t="s">
        <v>39</v>
      </c>
      <c r="F56" s="34" t="s">
        <v>53</v>
      </c>
      <c r="G56" s="34" t="s">
        <v>124</v>
      </c>
      <c r="H56" s="34" t="s">
        <v>73</v>
      </c>
      <c r="I56" s="35" t="n">
        <v>20</v>
      </c>
      <c r="J56" s="35" t="n">
        <v>30</v>
      </c>
      <c r="K56" s="36" t="n">
        <v>280</v>
      </c>
      <c r="L56" s="37"/>
      <c r="M56" s="38" t="n">
        <f aca="false">L56-(SUM(O56:AA56))</f>
        <v>0</v>
      </c>
      <c r="N56" s="39" t="str">
        <f aca="false">IF(M56&lt;0,"ATENÇÃO","OK")</f>
        <v>OK</v>
      </c>
      <c r="O56" s="41"/>
      <c r="P56" s="41"/>
      <c r="Q56" s="41"/>
      <c r="R56" s="41"/>
      <c r="S56" s="41"/>
      <c r="T56" s="41"/>
      <c r="U56" s="41"/>
      <c r="V56" s="41"/>
      <c r="W56" s="41"/>
      <c r="X56" s="41"/>
      <c r="Y56" s="41"/>
      <c r="Z56" s="41"/>
      <c r="AA56" s="41"/>
    </row>
    <row r="57" customFormat="false" ht="15" hidden="false" customHeight="true" outlineLevel="0" collapsed="false">
      <c r="A57" s="30"/>
      <c r="B57" s="31"/>
      <c r="C57" s="32" t="n">
        <v>54</v>
      </c>
      <c r="D57" s="45" t="s">
        <v>125</v>
      </c>
      <c r="E57" s="34" t="s">
        <v>39</v>
      </c>
      <c r="F57" s="34" t="s">
        <v>53</v>
      </c>
      <c r="G57" s="34" t="s">
        <v>124</v>
      </c>
      <c r="H57" s="34" t="s">
        <v>49</v>
      </c>
      <c r="I57" s="35" t="n">
        <v>20</v>
      </c>
      <c r="J57" s="35" t="n">
        <v>30</v>
      </c>
      <c r="K57" s="36" t="n">
        <v>499.1</v>
      </c>
      <c r="L57" s="37" t="n">
        <v>10</v>
      </c>
      <c r="M57" s="38" t="n">
        <f aca="false">L57-(SUM(O57:AA57))</f>
        <v>9</v>
      </c>
      <c r="N57" s="39" t="str">
        <f aca="false">IF(M57&lt;0,"ATENÇÃO","OK")</f>
        <v>OK</v>
      </c>
      <c r="O57" s="41" t="n">
        <v>1</v>
      </c>
      <c r="P57" s="41"/>
      <c r="Q57" s="41"/>
      <c r="R57" s="41"/>
      <c r="S57" s="41"/>
      <c r="T57" s="41"/>
      <c r="U57" s="41"/>
      <c r="V57" s="41"/>
      <c r="W57" s="41"/>
      <c r="X57" s="41"/>
      <c r="Y57" s="41"/>
      <c r="Z57" s="41"/>
      <c r="AA57" s="41"/>
    </row>
    <row r="58" customFormat="false" ht="15" hidden="false" customHeight="true" outlineLevel="0" collapsed="false">
      <c r="A58" s="30"/>
      <c r="B58" s="31"/>
      <c r="C58" s="32" t="n">
        <v>55</v>
      </c>
      <c r="D58" s="45" t="s">
        <v>126</v>
      </c>
      <c r="E58" s="34" t="s">
        <v>39</v>
      </c>
      <c r="F58" s="34" t="s">
        <v>95</v>
      </c>
      <c r="G58" s="34" t="s">
        <v>127</v>
      </c>
      <c r="H58" s="34" t="s">
        <v>73</v>
      </c>
      <c r="I58" s="35" t="n">
        <v>20</v>
      </c>
      <c r="J58" s="35" t="n">
        <v>30</v>
      </c>
      <c r="K58" s="36" t="n">
        <v>180</v>
      </c>
      <c r="L58" s="37" t="n">
        <v>10</v>
      </c>
      <c r="M58" s="38" t="n">
        <f aca="false">L58-(SUM(O58:AA58))</f>
        <v>10</v>
      </c>
      <c r="N58" s="39" t="str">
        <f aca="false">IF(M58&lt;0,"ATENÇÃO","OK")</f>
        <v>OK</v>
      </c>
      <c r="O58" s="41"/>
      <c r="P58" s="41"/>
      <c r="Q58" s="41"/>
      <c r="R58" s="41"/>
      <c r="S58" s="41"/>
      <c r="T58" s="41"/>
      <c r="U58" s="41"/>
      <c r="V58" s="41"/>
      <c r="W58" s="41"/>
      <c r="X58" s="41"/>
      <c r="Y58" s="41"/>
      <c r="Z58" s="41"/>
      <c r="AA58" s="41"/>
    </row>
    <row r="59" customFormat="false" ht="15" hidden="false" customHeight="true" outlineLevel="0" collapsed="false">
      <c r="A59" s="48" t="s">
        <v>37</v>
      </c>
      <c r="B59" s="49" t="n">
        <v>2</v>
      </c>
      <c r="C59" s="50" t="n">
        <v>56</v>
      </c>
      <c r="D59" s="51" t="s">
        <v>128</v>
      </c>
      <c r="E59" s="52" t="s">
        <v>129</v>
      </c>
      <c r="F59" s="52" t="s">
        <v>130</v>
      </c>
      <c r="G59" s="53" t="s">
        <v>131</v>
      </c>
      <c r="H59" s="54" t="s">
        <v>49</v>
      </c>
      <c r="I59" s="52" t="n">
        <v>20</v>
      </c>
      <c r="J59" s="52" t="n">
        <v>30</v>
      </c>
      <c r="K59" s="55" t="n">
        <v>1.6</v>
      </c>
      <c r="L59" s="37" t="n">
        <v>500</v>
      </c>
      <c r="M59" s="38" t="n">
        <f aca="false">L59-(SUM(O59:AA59))</f>
        <v>500</v>
      </c>
      <c r="N59" s="39" t="str">
        <f aca="false">IF(M59&lt;0,"ATENÇÃO","OK")</f>
        <v>OK</v>
      </c>
      <c r="O59" s="41"/>
      <c r="P59" s="41"/>
      <c r="Q59" s="41"/>
      <c r="R59" s="41"/>
      <c r="S59" s="41"/>
      <c r="T59" s="41"/>
      <c r="U59" s="41"/>
      <c r="V59" s="41"/>
      <c r="W59" s="41"/>
      <c r="X59" s="41"/>
      <c r="Y59" s="41"/>
      <c r="Z59" s="41"/>
      <c r="AA59" s="41"/>
    </row>
    <row r="60" customFormat="false" ht="15" hidden="false" customHeight="true" outlineLevel="0" collapsed="false">
      <c r="A60" s="48"/>
      <c r="B60" s="49"/>
      <c r="C60" s="50" t="n">
        <v>57</v>
      </c>
      <c r="D60" s="56" t="s">
        <v>132</v>
      </c>
      <c r="E60" s="52" t="s">
        <v>129</v>
      </c>
      <c r="F60" s="52" t="s">
        <v>130</v>
      </c>
      <c r="G60" s="53" t="s">
        <v>131</v>
      </c>
      <c r="H60" s="52" t="s">
        <v>42</v>
      </c>
      <c r="I60" s="52" t="n">
        <v>20</v>
      </c>
      <c r="J60" s="52" t="n">
        <v>30</v>
      </c>
      <c r="K60" s="55" t="n">
        <v>1.6</v>
      </c>
      <c r="L60" s="37" t="n">
        <v>500</v>
      </c>
      <c r="M60" s="38" t="n">
        <f aca="false">L60-(SUM(O60:AA60))</f>
        <v>500</v>
      </c>
      <c r="N60" s="39" t="str">
        <f aca="false">IF(M60&lt;0,"ATENÇÃO","OK")</f>
        <v>OK</v>
      </c>
      <c r="O60" s="41"/>
      <c r="P60" s="41"/>
      <c r="Q60" s="41"/>
      <c r="R60" s="41"/>
      <c r="S60" s="41"/>
      <c r="T60" s="41"/>
      <c r="U60" s="41"/>
      <c r="V60" s="41"/>
      <c r="W60" s="41"/>
      <c r="X60" s="41"/>
      <c r="Y60" s="41"/>
      <c r="Z60" s="41"/>
      <c r="AA60" s="41"/>
    </row>
    <row r="61" customFormat="false" ht="15" hidden="false" customHeight="true" outlineLevel="0" collapsed="false">
      <c r="A61" s="48"/>
      <c r="B61" s="49"/>
      <c r="C61" s="57" t="n">
        <v>58</v>
      </c>
      <c r="D61" s="56" t="s">
        <v>133</v>
      </c>
      <c r="E61" s="53" t="s">
        <v>129</v>
      </c>
      <c r="F61" s="53" t="s">
        <v>130</v>
      </c>
      <c r="G61" s="53" t="s">
        <v>131</v>
      </c>
      <c r="H61" s="54" t="s">
        <v>42</v>
      </c>
      <c r="I61" s="52" t="n">
        <v>20</v>
      </c>
      <c r="J61" s="52" t="n">
        <v>30</v>
      </c>
      <c r="K61" s="55" t="n">
        <v>1</v>
      </c>
      <c r="L61" s="37" t="n">
        <v>500</v>
      </c>
      <c r="M61" s="38" t="n">
        <f aca="false">L61-(SUM(O61:AA61))</f>
        <v>500</v>
      </c>
      <c r="N61" s="39" t="str">
        <f aca="false">IF(M61&lt;0,"ATENÇÃO","OK")</f>
        <v>OK</v>
      </c>
      <c r="O61" s="41"/>
      <c r="P61" s="41"/>
      <c r="Q61" s="41"/>
      <c r="R61" s="41"/>
      <c r="S61" s="41"/>
      <c r="T61" s="41"/>
      <c r="U61" s="41"/>
      <c r="V61" s="41"/>
      <c r="W61" s="41"/>
      <c r="X61" s="41"/>
      <c r="Y61" s="41"/>
      <c r="Z61" s="41"/>
      <c r="AA61" s="41"/>
    </row>
    <row r="62" customFormat="false" ht="15" hidden="false" customHeight="true" outlineLevel="0" collapsed="false">
      <c r="A62" s="48"/>
      <c r="B62" s="49"/>
      <c r="C62" s="50" t="n">
        <v>59</v>
      </c>
      <c r="D62" s="56" t="s">
        <v>134</v>
      </c>
      <c r="E62" s="52" t="s">
        <v>129</v>
      </c>
      <c r="F62" s="52" t="s">
        <v>130</v>
      </c>
      <c r="G62" s="53" t="s">
        <v>131</v>
      </c>
      <c r="H62" s="52" t="s">
        <v>42</v>
      </c>
      <c r="I62" s="52" t="n">
        <v>20</v>
      </c>
      <c r="J62" s="52" t="n">
        <v>30</v>
      </c>
      <c r="K62" s="55" t="n">
        <v>1.5</v>
      </c>
      <c r="L62" s="37" t="n">
        <v>250</v>
      </c>
      <c r="M62" s="38" t="n">
        <f aca="false">L62-(SUM(O62:AA62))</f>
        <v>250</v>
      </c>
      <c r="N62" s="39" t="str">
        <f aca="false">IF(M62&lt;0,"ATENÇÃO","OK")</f>
        <v>OK</v>
      </c>
      <c r="O62" s="41"/>
      <c r="P62" s="41"/>
      <c r="Q62" s="41"/>
      <c r="R62" s="41"/>
      <c r="S62" s="41"/>
      <c r="T62" s="41"/>
      <c r="U62" s="41"/>
      <c r="V62" s="41"/>
      <c r="W62" s="41"/>
      <c r="X62" s="41"/>
      <c r="Y62" s="41"/>
      <c r="Z62" s="41"/>
      <c r="AA62" s="41"/>
    </row>
    <row r="63" customFormat="false" ht="15" hidden="false" customHeight="true" outlineLevel="0" collapsed="false">
      <c r="A63" s="48"/>
      <c r="B63" s="49"/>
      <c r="C63" s="50" t="n">
        <v>60</v>
      </c>
      <c r="D63" s="56" t="s">
        <v>135</v>
      </c>
      <c r="E63" s="53" t="s">
        <v>129</v>
      </c>
      <c r="F63" s="53" t="s">
        <v>130</v>
      </c>
      <c r="G63" s="53" t="s">
        <v>131</v>
      </c>
      <c r="H63" s="54" t="s">
        <v>42</v>
      </c>
      <c r="I63" s="52" t="n">
        <v>20</v>
      </c>
      <c r="J63" s="52" t="n">
        <v>30</v>
      </c>
      <c r="K63" s="55" t="n">
        <v>1.6</v>
      </c>
      <c r="L63" s="37" t="n">
        <v>500</v>
      </c>
      <c r="M63" s="38" t="n">
        <f aca="false">L63-(SUM(O63:AA63))</f>
        <v>500</v>
      </c>
      <c r="N63" s="39" t="str">
        <f aca="false">IF(M63&lt;0,"ATENÇÃO","OK")</f>
        <v>OK</v>
      </c>
      <c r="O63" s="41"/>
      <c r="P63" s="41"/>
      <c r="Q63" s="41"/>
      <c r="R63" s="41"/>
      <c r="S63" s="41"/>
      <c r="T63" s="41"/>
      <c r="U63" s="41"/>
      <c r="V63" s="41"/>
      <c r="W63" s="41"/>
      <c r="X63" s="41"/>
      <c r="Y63" s="41"/>
      <c r="Z63" s="41"/>
      <c r="AA63" s="41"/>
    </row>
    <row r="64" customFormat="false" ht="15" hidden="false" customHeight="true" outlineLevel="0" collapsed="false">
      <c r="A64" s="48"/>
      <c r="B64" s="49"/>
      <c r="C64" s="50" t="n">
        <v>61</v>
      </c>
      <c r="D64" s="56" t="s">
        <v>136</v>
      </c>
      <c r="E64" s="53" t="s">
        <v>129</v>
      </c>
      <c r="F64" s="53" t="s">
        <v>130</v>
      </c>
      <c r="G64" s="53" t="s">
        <v>131</v>
      </c>
      <c r="H64" s="52" t="s">
        <v>42</v>
      </c>
      <c r="I64" s="52" t="n">
        <v>20</v>
      </c>
      <c r="J64" s="52" t="n">
        <v>30</v>
      </c>
      <c r="K64" s="55" t="n">
        <v>1.3</v>
      </c>
      <c r="L64" s="37" t="n">
        <v>500</v>
      </c>
      <c r="M64" s="38" t="n">
        <f aca="false">L64-(SUM(O64:AA64))</f>
        <v>480</v>
      </c>
      <c r="N64" s="39" t="str">
        <f aca="false">IF(M64&lt;0,"ATENÇÃO","OK")</f>
        <v>OK</v>
      </c>
      <c r="O64" s="41"/>
      <c r="P64" s="41"/>
      <c r="Q64" s="41"/>
      <c r="R64" s="41"/>
      <c r="S64" s="41"/>
      <c r="T64" s="41"/>
      <c r="U64" s="41"/>
      <c r="V64" s="41"/>
      <c r="W64" s="41"/>
      <c r="X64" s="41"/>
      <c r="Y64" s="41"/>
      <c r="Z64" s="41" t="n">
        <v>20</v>
      </c>
      <c r="AA64" s="41"/>
    </row>
    <row r="65" customFormat="false" ht="15" hidden="false" customHeight="true" outlineLevel="0" collapsed="false">
      <c r="A65" s="48"/>
      <c r="B65" s="49"/>
      <c r="C65" s="50" t="n">
        <v>62</v>
      </c>
      <c r="D65" s="56" t="s">
        <v>137</v>
      </c>
      <c r="E65" s="53" t="s">
        <v>129</v>
      </c>
      <c r="F65" s="53" t="s">
        <v>130</v>
      </c>
      <c r="G65" s="53" t="s">
        <v>131</v>
      </c>
      <c r="H65" s="53" t="s">
        <v>42</v>
      </c>
      <c r="I65" s="52" t="n">
        <v>20</v>
      </c>
      <c r="J65" s="52" t="n">
        <v>30</v>
      </c>
      <c r="K65" s="55" t="n">
        <v>1.5</v>
      </c>
      <c r="L65" s="37" t="n">
        <v>250</v>
      </c>
      <c r="M65" s="38" t="n">
        <f aca="false">L65-(SUM(O65:AA65))</f>
        <v>0</v>
      </c>
      <c r="N65" s="39" t="str">
        <f aca="false">IF(M65&lt;0,"ATENÇÃO","OK")</f>
        <v>OK</v>
      </c>
      <c r="O65" s="41" t="n">
        <v>50</v>
      </c>
      <c r="P65" s="41"/>
      <c r="Q65" s="41"/>
      <c r="R65" s="41"/>
      <c r="S65" s="41"/>
      <c r="T65" s="41" t="n">
        <v>100</v>
      </c>
      <c r="U65" s="41"/>
      <c r="V65" s="41"/>
      <c r="W65" s="41"/>
      <c r="X65" s="41"/>
      <c r="Y65" s="41"/>
      <c r="Z65" s="41" t="n">
        <v>100</v>
      </c>
      <c r="AA65" s="41"/>
    </row>
    <row r="66" customFormat="false" ht="15" hidden="false" customHeight="true" outlineLevel="0" collapsed="false">
      <c r="A66" s="48"/>
      <c r="B66" s="49"/>
      <c r="C66" s="57" t="n">
        <v>63</v>
      </c>
      <c r="D66" s="51" t="s">
        <v>138</v>
      </c>
      <c r="E66" s="53" t="s">
        <v>129</v>
      </c>
      <c r="F66" s="53" t="s">
        <v>130</v>
      </c>
      <c r="G66" s="53" t="s">
        <v>131</v>
      </c>
      <c r="H66" s="53" t="s">
        <v>49</v>
      </c>
      <c r="I66" s="52" t="n">
        <v>20</v>
      </c>
      <c r="J66" s="52" t="n">
        <v>30</v>
      </c>
      <c r="K66" s="55" t="n">
        <v>1.7</v>
      </c>
      <c r="L66" s="37" t="n">
        <v>200</v>
      </c>
      <c r="M66" s="38" t="n">
        <f aca="false">L66-(SUM(O66:AA66))</f>
        <v>200</v>
      </c>
      <c r="N66" s="39" t="str">
        <f aca="false">IF(M66&lt;0,"ATENÇÃO","OK")</f>
        <v>OK</v>
      </c>
      <c r="O66" s="41"/>
      <c r="P66" s="41"/>
      <c r="Q66" s="41"/>
      <c r="R66" s="41"/>
      <c r="S66" s="41"/>
      <c r="T66" s="41"/>
      <c r="U66" s="41"/>
      <c r="V66" s="41"/>
      <c r="W66" s="41"/>
      <c r="X66" s="41"/>
      <c r="Y66" s="41"/>
      <c r="Z66" s="41"/>
      <c r="AA66" s="41"/>
    </row>
    <row r="67" customFormat="false" ht="15" hidden="false" customHeight="true" outlineLevel="0" collapsed="false">
      <c r="A67" s="48"/>
      <c r="B67" s="49"/>
      <c r="C67" s="50" t="n">
        <v>64</v>
      </c>
      <c r="D67" s="56" t="s">
        <v>139</v>
      </c>
      <c r="E67" s="53" t="s">
        <v>39</v>
      </c>
      <c r="F67" s="53" t="s">
        <v>130</v>
      </c>
      <c r="G67" s="53" t="s">
        <v>131</v>
      </c>
      <c r="H67" s="52" t="s">
        <v>42</v>
      </c>
      <c r="I67" s="52" t="n">
        <v>20</v>
      </c>
      <c r="J67" s="52" t="n">
        <v>30</v>
      </c>
      <c r="K67" s="55" t="n">
        <v>0.92</v>
      </c>
      <c r="L67" s="37" t="n">
        <v>500</v>
      </c>
      <c r="M67" s="38" t="n">
        <f aca="false">L67-(SUM(O67:AA67))</f>
        <v>500</v>
      </c>
      <c r="N67" s="39" t="str">
        <f aca="false">IF(M67&lt;0,"ATENÇÃO","OK")</f>
        <v>OK</v>
      </c>
      <c r="O67" s="41"/>
      <c r="P67" s="41"/>
      <c r="Q67" s="41"/>
      <c r="R67" s="41"/>
      <c r="S67" s="41"/>
      <c r="T67" s="41"/>
      <c r="U67" s="41"/>
      <c r="V67" s="41"/>
      <c r="W67" s="41"/>
      <c r="X67" s="41"/>
      <c r="Y67" s="41"/>
      <c r="Z67" s="41"/>
      <c r="AA67" s="41"/>
    </row>
    <row r="68" customFormat="false" ht="15" hidden="false" customHeight="true" outlineLevel="0" collapsed="false">
      <c r="A68" s="48"/>
      <c r="B68" s="49"/>
      <c r="C68" s="50" t="n">
        <v>65</v>
      </c>
      <c r="D68" s="56" t="s">
        <v>140</v>
      </c>
      <c r="E68" s="53" t="s">
        <v>39</v>
      </c>
      <c r="F68" s="53" t="s">
        <v>130</v>
      </c>
      <c r="G68" s="53" t="s">
        <v>131</v>
      </c>
      <c r="H68" s="54" t="s">
        <v>42</v>
      </c>
      <c r="I68" s="52" t="n">
        <v>20</v>
      </c>
      <c r="J68" s="52" t="n">
        <v>30</v>
      </c>
      <c r="K68" s="55" t="n">
        <v>1.08</v>
      </c>
      <c r="L68" s="37" t="n">
        <v>500</v>
      </c>
      <c r="M68" s="38" t="n">
        <f aca="false">L68-(SUM(O68:AA68))</f>
        <v>350</v>
      </c>
      <c r="N68" s="39" t="str">
        <f aca="false">IF(M68&lt;0,"ATENÇÃO","OK")</f>
        <v>OK</v>
      </c>
      <c r="O68" s="41" t="n">
        <v>50</v>
      </c>
      <c r="P68" s="41"/>
      <c r="Q68" s="41"/>
      <c r="R68" s="41"/>
      <c r="S68" s="41"/>
      <c r="T68" s="41" t="n">
        <v>100</v>
      </c>
      <c r="U68" s="41"/>
      <c r="V68" s="41"/>
      <c r="W68" s="41"/>
      <c r="X68" s="41"/>
      <c r="Y68" s="41"/>
      <c r="Z68" s="41"/>
      <c r="AA68" s="41"/>
    </row>
    <row r="69" customFormat="false" ht="15" hidden="false" customHeight="true" outlineLevel="0" collapsed="false">
      <c r="A69" s="48"/>
      <c r="B69" s="49"/>
      <c r="C69" s="50" t="n">
        <v>66</v>
      </c>
      <c r="D69" s="56" t="s">
        <v>141</v>
      </c>
      <c r="E69" s="53" t="s">
        <v>39</v>
      </c>
      <c r="F69" s="53" t="s">
        <v>130</v>
      </c>
      <c r="G69" s="53" t="s">
        <v>131</v>
      </c>
      <c r="H69" s="53" t="s">
        <v>42</v>
      </c>
      <c r="I69" s="52" t="n">
        <v>20</v>
      </c>
      <c r="J69" s="52" t="n">
        <v>30</v>
      </c>
      <c r="K69" s="55" t="n">
        <v>1.1</v>
      </c>
      <c r="L69" s="37" t="n">
        <v>250</v>
      </c>
      <c r="M69" s="38" t="n">
        <f aca="false">L69-(SUM(O69:AA69))</f>
        <v>250</v>
      </c>
      <c r="N69" s="39" t="str">
        <f aca="false">IF(M69&lt;0,"ATENÇÃO","OK")</f>
        <v>OK</v>
      </c>
      <c r="O69" s="41"/>
      <c r="P69" s="41"/>
      <c r="Q69" s="41"/>
      <c r="R69" s="41"/>
      <c r="S69" s="41"/>
      <c r="T69" s="41"/>
      <c r="U69" s="41"/>
      <c r="V69" s="41"/>
      <c r="W69" s="41"/>
      <c r="X69" s="41"/>
      <c r="Y69" s="41"/>
      <c r="Z69" s="41"/>
      <c r="AA69" s="41"/>
    </row>
    <row r="70" customFormat="false" ht="15" hidden="false" customHeight="true" outlineLevel="0" collapsed="false">
      <c r="A70" s="48"/>
      <c r="B70" s="49"/>
      <c r="C70" s="50" t="n">
        <v>67</v>
      </c>
      <c r="D70" s="51" t="s">
        <v>142</v>
      </c>
      <c r="E70" s="53" t="s">
        <v>129</v>
      </c>
      <c r="F70" s="53" t="s">
        <v>143</v>
      </c>
      <c r="G70" s="53" t="s">
        <v>144</v>
      </c>
      <c r="H70" s="53" t="s">
        <v>49</v>
      </c>
      <c r="I70" s="52" t="n">
        <v>20</v>
      </c>
      <c r="J70" s="52" t="n">
        <v>30</v>
      </c>
      <c r="K70" s="55" t="n">
        <v>0.07</v>
      </c>
      <c r="L70" s="37" t="n">
        <v>1000</v>
      </c>
      <c r="M70" s="38" t="n">
        <f aca="false">L70-(SUM(O70:AA70))</f>
        <v>1000</v>
      </c>
      <c r="N70" s="39" t="str">
        <f aca="false">IF(M70&lt;0,"ATENÇÃO","OK")</f>
        <v>OK</v>
      </c>
      <c r="O70" s="41"/>
      <c r="P70" s="41"/>
      <c r="Q70" s="41"/>
      <c r="R70" s="41"/>
      <c r="S70" s="41"/>
      <c r="T70" s="41"/>
      <c r="U70" s="41"/>
      <c r="V70" s="41"/>
      <c r="W70" s="41"/>
      <c r="X70" s="41"/>
      <c r="Y70" s="41"/>
      <c r="Z70" s="41"/>
      <c r="AA70" s="41"/>
    </row>
    <row r="71" customFormat="false" ht="15" hidden="false" customHeight="true" outlineLevel="0" collapsed="false">
      <c r="A71" s="48"/>
      <c r="B71" s="49"/>
      <c r="C71" s="57" t="n">
        <v>68</v>
      </c>
      <c r="D71" s="51" t="s">
        <v>145</v>
      </c>
      <c r="E71" s="53" t="s">
        <v>129</v>
      </c>
      <c r="F71" s="53" t="s">
        <v>143</v>
      </c>
      <c r="G71" s="53" t="s">
        <v>146</v>
      </c>
      <c r="H71" s="53" t="s">
        <v>147</v>
      </c>
      <c r="I71" s="52" t="n">
        <v>20</v>
      </c>
      <c r="J71" s="52" t="n">
        <v>30</v>
      </c>
      <c r="K71" s="55" t="n">
        <v>5.5</v>
      </c>
      <c r="L71" s="37" t="n">
        <v>1000</v>
      </c>
      <c r="M71" s="38" t="n">
        <f aca="false">L71-(SUM(O71:AA71))</f>
        <v>1000</v>
      </c>
      <c r="N71" s="39" t="str">
        <f aca="false">IF(M71&lt;0,"ATENÇÃO","OK")</f>
        <v>OK</v>
      </c>
      <c r="O71" s="41"/>
      <c r="P71" s="41"/>
      <c r="Q71" s="41"/>
      <c r="R71" s="41"/>
      <c r="S71" s="41"/>
      <c r="T71" s="41"/>
      <c r="U71" s="41"/>
      <c r="V71" s="41"/>
      <c r="W71" s="41"/>
      <c r="X71" s="41"/>
      <c r="Y71" s="41"/>
      <c r="Z71" s="41"/>
      <c r="AA71" s="41"/>
    </row>
    <row r="72" customFormat="false" ht="15" hidden="false" customHeight="true" outlineLevel="0" collapsed="false">
      <c r="A72" s="48"/>
      <c r="B72" s="49"/>
      <c r="C72" s="50" t="n">
        <v>69</v>
      </c>
      <c r="D72" s="51" t="s">
        <v>148</v>
      </c>
      <c r="E72" s="53" t="s">
        <v>39</v>
      </c>
      <c r="F72" s="53" t="s">
        <v>143</v>
      </c>
      <c r="G72" s="53" t="s">
        <v>149</v>
      </c>
      <c r="H72" s="53" t="s">
        <v>49</v>
      </c>
      <c r="I72" s="52" t="n">
        <v>20</v>
      </c>
      <c r="J72" s="52" t="n">
        <v>30</v>
      </c>
      <c r="K72" s="55" t="n">
        <v>8</v>
      </c>
      <c r="L72" s="37" t="n">
        <v>100</v>
      </c>
      <c r="M72" s="38" t="n">
        <f aca="false">L72-(SUM(O72:AA72))</f>
        <v>100</v>
      </c>
      <c r="N72" s="39" t="str">
        <f aca="false">IF(M72&lt;0,"ATENÇÃO","OK")</f>
        <v>OK</v>
      </c>
      <c r="O72" s="41"/>
      <c r="P72" s="41"/>
      <c r="Q72" s="41"/>
      <c r="R72" s="41"/>
      <c r="S72" s="41"/>
      <c r="T72" s="41"/>
      <c r="U72" s="41"/>
      <c r="V72" s="41"/>
      <c r="W72" s="41"/>
      <c r="X72" s="41"/>
      <c r="Y72" s="41"/>
      <c r="Z72" s="41"/>
      <c r="AA72" s="41"/>
    </row>
    <row r="73" customFormat="false" ht="15" hidden="false" customHeight="true" outlineLevel="0" collapsed="false">
      <c r="A73" s="48"/>
      <c r="B73" s="49"/>
      <c r="C73" s="50" t="n">
        <v>70</v>
      </c>
      <c r="D73" s="51" t="s">
        <v>150</v>
      </c>
      <c r="E73" s="53" t="s">
        <v>129</v>
      </c>
      <c r="F73" s="53" t="s">
        <v>143</v>
      </c>
      <c r="G73" s="53" t="s">
        <v>151</v>
      </c>
      <c r="H73" s="53" t="s">
        <v>147</v>
      </c>
      <c r="I73" s="52" t="n">
        <v>20</v>
      </c>
      <c r="J73" s="52" t="n">
        <v>30</v>
      </c>
      <c r="K73" s="55" t="n">
        <v>3</v>
      </c>
      <c r="L73" s="37" t="n">
        <v>100</v>
      </c>
      <c r="M73" s="38" t="n">
        <f aca="false">L73-(SUM(O73:AA73))</f>
        <v>100</v>
      </c>
      <c r="N73" s="39" t="str">
        <f aca="false">IF(M73&lt;0,"ATENÇÃO","OK")</f>
        <v>OK</v>
      </c>
      <c r="O73" s="41"/>
      <c r="P73" s="41"/>
      <c r="Q73" s="41"/>
      <c r="R73" s="41"/>
      <c r="S73" s="41"/>
      <c r="T73" s="41"/>
      <c r="U73" s="41"/>
      <c r="V73" s="41"/>
      <c r="W73" s="41"/>
      <c r="X73" s="41"/>
      <c r="Y73" s="41"/>
      <c r="Z73" s="41"/>
      <c r="AA73" s="41"/>
    </row>
    <row r="74" customFormat="false" ht="15" hidden="false" customHeight="true" outlineLevel="0" collapsed="false">
      <c r="A74" s="48"/>
      <c r="B74" s="49"/>
      <c r="C74" s="50" t="n">
        <v>71</v>
      </c>
      <c r="D74" s="51" t="s">
        <v>152</v>
      </c>
      <c r="E74" s="53" t="s">
        <v>39</v>
      </c>
      <c r="F74" s="53" t="s">
        <v>143</v>
      </c>
      <c r="G74" s="53" t="s">
        <v>149</v>
      </c>
      <c r="H74" s="53" t="s">
        <v>49</v>
      </c>
      <c r="I74" s="52" t="n">
        <v>20</v>
      </c>
      <c r="J74" s="52" t="n">
        <v>30</v>
      </c>
      <c r="K74" s="55" t="n">
        <v>1.4</v>
      </c>
      <c r="L74" s="37" t="n">
        <v>100</v>
      </c>
      <c r="M74" s="38" t="n">
        <f aca="false">L74-(SUM(O74:AA74))</f>
        <v>100</v>
      </c>
      <c r="N74" s="39" t="str">
        <f aca="false">IF(M74&lt;0,"ATENÇÃO","OK")</f>
        <v>OK</v>
      </c>
      <c r="O74" s="41"/>
      <c r="P74" s="41"/>
      <c r="Q74" s="41"/>
      <c r="R74" s="41"/>
      <c r="S74" s="41"/>
      <c r="T74" s="41"/>
      <c r="U74" s="41"/>
      <c r="V74" s="41"/>
      <c r="W74" s="41"/>
      <c r="X74" s="41"/>
      <c r="Y74" s="41"/>
      <c r="Z74" s="41"/>
      <c r="AA74" s="41"/>
    </row>
    <row r="75" customFormat="false" ht="15" hidden="false" customHeight="true" outlineLevel="0" collapsed="false">
      <c r="A75" s="48"/>
      <c r="B75" s="49"/>
      <c r="C75" s="50" t="n">
        <v>72</v>
      </c>
      <c r="D75" s="51" t="s">
        <v>153</v>
      </c>
      <c r="E75" s="53" t="s">
        <v>39</v>
      </c>
      <c r="F75" s="53" t="s">
        <v>154</v>
      </c>
      <c r="G75" s="53" t="s">
        <v>155</v>
      </c>
      <c r="H75" s="53" t="s">
        <v>49</v>
      </c>
      <c r="I75" s="52" t="n">
        <v>20</v>
      </c>
      <c r="J75" s="52" t="n">
        <v>30</v>
      </c>
      <c r="K75" s="55" t="n">
        <v>24</v>
      </c>
      <c r="L75" s="37" t="n">
        <v>50</v>
      </c>
      <c r="M75" s="38" t="n">
        <f aca="false">L75-(SUM(O75:AA75))</f>
        <v>50</v>
      </c>
      <c r="N75" s="39" t="str">
        <f aca="false">IF(M75&lt;0,"ATENÇÃO","OK")</f>
        <v>OK</v>
      </c>
      <c r="O75" s="41"/>
      <c r="P75" s="41"/>
      <c r="Q75" s="41"/>
      <c r="R75" s="41"/>
      <c r="S75" s="41"/>
      <c r="T75" s="41"/>
      <c r="U75" s="41"/>
      <c r="V75" s="41"/>
      <c r="W75" s="41"/>
      <c r="X75" s="41"/>
      <c r="Y75" s="41"/>
      <c r="Z75" s="41"/>
      <c r="AA75" s="41"/>
    </row>
    <row r="76" customFormat="false" ht="15" hidden="false" customHeight="true" outlineLevel="0" collapsed="false">
      <c r="A76" s="48"/>
      <c r="B76" s="49"/>
      <c r="C76" s="57" t="n">
        <v>73</v>
      </c>
      <c r="D76" s="56" t="s">
        <v>156</v>
      </c>
      <c r="E76" s="53" t="s">
        <v>39</v>
      </c>
      <c r="F76" s="53" t="s">
        <v>157</v>
      </c>
      <c r="G76" s="53" t="s">
        <v>158</v>
      </c>
      <c r="H76" s="53" t="s">
        <v>42</v>
      </c>
      <c r="I76" s="52" t="n">
        <v>20</v>
      </c>
      <c r="J76" s="52" t="n">
        <v>30</v>
      </c>
      <c r="K76" s="55" t="n">
        <v>33</v>
      </c>
      <c r="L76" s="37"/>
      <c r="M76" s="38" t="n">
        <f aca="false">L76-(SUM(O76:AA76))</f>
        <v>0</v>
      </c>
      <c r="N76" s="39" t="str">
        <f aca="false">IF(M76&lt;0,"ATENÇÃO","OK")</f>
        <v>OK</v>
      </c>
      <c r="O76" s="41"/>
      <c r="P76" s="41"/>
      <c r="Q76" s="41"/>
      <c r="R76" s="41"/>
      <c r="S76" s="41"/>
      <c r="T76" s="41"/>
      <c r="U76" s="41"/>
      <c r="V76" s="41"/>
      <c r="W76" s="41"/>
      <c r="X76" s="41"/>
      <c r="Y76" s="41"/>
      <c r="Z76" s="41"/>
      <c r="AA76" s="41"/>
    </row>
    <row r="77" customFormat="false" ht="15" hidden="false" customHeight="true" outlineLevel="0" collapsed="false">
      <c r="A77" s="48"/>
      <c r="B77" s="49"/>
      <c r="C77" s="50" t="n">
        <v>74</v>
      </c>
      <c r="D77" s="56" t="s">
        <v>159</v>
      </c>
      <c r="E77" s="53" t="s">
        <v>39</v>
      </c>
      <c r="F77" s="53" t="s">
        <v>160</v>
      </c>
      <c r="G77" s="53" t="n">
        <v>1005</v>
      </c>
      <c r="H77" s="53" t="s">
        <v>42</v>
      </c>
      <c r="I77" s="52" t="n">
        <v>20</v>
      </c>
      <c r="J77" s="52" t="n">
        <v>30</v>
      </c>
      <c r="K77" s="55" t="n">
        <v>25</v>
      </c>
      <c r="L77" s="37"/>
      <c r="M77" s="38" t="n">
        <f aca="false">L77-(SUM(O77:AA77))</f>
        <v>0</v>
      </c>
      <c r="N77" s="39" t="str">
        <f aca="false">IF(M77&lt;0,"ATENÇÃO","OK")</f>
        <v>OK</v>
      </c>
      <c r="O77" s="41"/>
      <c r="P77" s="41"/>
      <c r="Q77" s="41"/>
      <c r="R77" s="41"/>
      <c r="S77" s="41"/>
      <c r="T77" s="41"/>
      <c r="U77" s="41"/>
      <c r="V77" s="41"/>
      <c r="W77" s="41"/>
      <c r="X77" s="41"/>
      <c r="Y77" s="41"/>
      <c r="Z77" s="41"/>
      <c r="AA77" s="41"/>
    </row>
    <row r="78" customFormat="false" ht="15" hidden="false" customHeight="true" outlineLevel="0" collapsed="false">
      <c r="A78" s="48"/>
      <c r="B78" s="49"/>
      <c r="C78" s="50" t="n">
        <v>75</v>
      </c>
      <c r="D78" s="51" t="s">
        <v>161</v>
      </c>
      <c r="E78" s="53" t="s">
        <v>129</v>
      </c>
      <c r="F78" s="53" t="s">
        <v>162</v>
      </c>
      <c r="G78" s="53" t="s">
        <v>163</v>
      </c>
      <c r="H78" s="53" t="s">
        <v>49</v>
      </c>
      <c r="I78" s="52" t="n">
        <v>20</v>
      </c>
      <c r="J78" s="52" t="n">
        <v>30</v>
      </c>
      <c r="K78" s="55" t="n">
        <v>25</v>
      </c>
      <c r="L78" s="37" t="n">
        <v>100</v>
      </c>
      <c r="M78" s="38" t="n">
        <f aca="false">L78-(SUM(O78:AA78))</f>
        <v>100</v>
      </c>
      <c r="N78" s="39" t="str">
        <f aca="false">IF(M78&lt;0,"ATENÇÃO","OK")</f>
        <v>OK</v>
      </c>
      <c r="O78" s="41"/>
      <c r="P78" s="41"/>
      <c r="Q78" s="41"/>
      <c r="R78" s="41"/>
      <c r="S78" s="41"/>
      <c r="T78" s="41"/>
      <c r="U78" s="41"/>
      <c r="V78" s="41"/>
      <c r="W78" s="41"/>
      <c r="X78" s="41"/>
      <c r="Y78" s="41"/>
      <c r="Z78" s="41"/>
      <c r="AA78" s="41"/>
    </row>
    <row r="79" customFormat="false" ht="15" hidden="false" customHeight="true" outlineLevel="0" collapsed="false">
      <c r="A79" s="48"/>
      <c r="B79" s="49"/>
      <c r="C79" s="50" t="n">
        <v>76</v>
      </c>
      <c r="D79" s="51" t="s">
        <v>164</v>
      </c>
      <c r="E79" s="53" t="s">
        <v>129</v>
      </c>
      <c r="F79" s="53" t="s">
        <v>165</v>
      </c>
      <c r="G79" s="53" t="s">
        <v>166</v>
      </c>
      <c r="H79" s="53" t="s">
        <v>49</v>
      </c>
      <c r="I79" s="52" t="n">
        <v>20</v>
      </c>
      <c r="J79" s="52" t="n">
        <v>30</v>
      </c>
      <c r="K79" s="55" t="n">
        <v>55</v>
      </c>
      <c r="L79" s="37" t="n">
        <v>100</v>
      </c>
      <c r="M79" s="38" t="n">
        <f aca="false">L79-(SUM(O79:AA79))</f>
        <v>100</v>
      </c>
      <c r="N79" s="39" t="str">
        <f aca="false">IF(M79&lt;0,"ATENÇÃO","OK")</f>
        <v>OK</v>
      </c>
      <c r="O79" s="41"/>
      <c r="P79" s="41"/>
      <c r="Q79" s="41"/>
      <c r="R79" s="41"/>
      <c r="S79" s="41"/>
      <c r="T79" s="41"/>
      <c r="U79" s="41"/>
      <c r="V79" s="41"/>
      <c r="W79" s="41"/>
      <c r="X79" s="41"/>
      <c r="Y79" s="41"/>
      <c r="Z79" s="41"/>
      <c r="AA79" s="41"/>
    </row>
    <row r="80" customFormat="false" ht="15" hidden="false" customHeight="true" outlineLevel="0" collapsed="false">
      <c r="A80" s="48"/>
      <c r="B80" s="49"/>
      <c r="C80" s="50" t="n">
        <v>77</v>
      </c>
      <c r="D80" s="56" t="s">
        <v>167</v>
      </c>
      <c r="E80" s="53" t="s">
        <v>129</v>
      </c>
      <c r="F80" s="53" t="s">
        <v>168</v>
      </c>
      <c r="G80" s="53" t="s">
        <v>163</v>
      </c>
      <c r="H80" s="53" t="s">
        <v>42</v>
      </c>
      <c r="I80" s="52" t="n">
        <v>20</v>
      </c>
      <c r="J80" s="52" t="n">
        <v>30</v>
      </c>
      <c r="K80" s="55" t="n">
        <v>6.4</v>
      </c>
      <c r="L80" s="37" t="n">
        <v>100</v>
      </c>
      <c r="M80" s="38" t="n">
        <f aca="false">L80-(SUM(O80:AA80))</f>
        <v>100</v>
      </c>
      <c r="N80" s="39" t="str">
        <f aca="false">IF(M80&lt;0,"ATENÇÃO","OK")</f>
        <v>OK</v>
      </c>
      <c r="O80" s="41"/>
      <c r="P80" s="41"/>
      <c r="Q80" s="41"/>
      <c r="R80" s="41"/>
      <c r="S80" s="41"/>
      <c r="T80" s="41"/>
      <c r="U80" s="41"/>
      <c r="V80" s="41"/>
      <c r="W80" s="41"/>
      <c r="X80" s="41"/>
      <c r="Y80" s="41"/>
      <c r="Z80" s="41"/>
      <c r="AA80" s="41"/>
    </row>
    <row r="81" customFormat="false" ht="15" hidden="false" customHeight="true" outlineLevel="0" collapsed="false">
      <c r="A81" s="48"/>
      <c r="B81" s="49"/>
      <c r="C81" s="57" t="n">
        <v>78</v>
      </c>
      <c r="D81" s="56" t="s">
        <v>169</v>
      </c>
      <c r="E81" s="53" t="s">
        <v>39</v>
      </c>
      <c r="F81" s="53" t="s">
        <v>130</v>
      </c>
      <c r="G81" s="53" t="s">
        <v>131</v>
      </c>
      <c r="H81" s="54" t="s">
        <v>42</v>
      </c>
      <c r="I81" s="52" t="n">
        <v>20</v>
      </c>
      <c r="J81" s="52" t="n">
        <v>30</v>
      </c>
      <c r="K81" s="55" t="n">
        <v>23</v>
      </c>
      <c r="L81" s="37"/>
      <c r="M81" s="38" t="n">
        <f aca="false">L81-(SUM(O81:AA81))</f>
        <v>0</v>
      </c>
      <c r="N81" s="39" t="str">
        <f aca="false">IF(M81&lt;0,"ATENÇÃO","OK")</f>
        <v>OK</v>
      </c>
      <c r="O81" s="41"/>
      <c r="P81" s="41"/>
      <c r="Q81" s="41"/>
      <c r="R81" s="41"/>
      <c r="S81" s="41"/>
      <c r="T81" s="41"/>
      <c r="U81" s="41"/>
      <c r="V81" s="41"/>
      <c r="W81" s="41"/>
      <c r="X81" s="41"/>
      <c r="Y81" s="41"/>
      <c r="Z81" s="41"/>
      <c r="AA81" s="41"/>
    </row>
    <row r="82" customFormat="false" ht="15" hidden="false" customHeight="true" outlineLevel="0" collapsed="false">
      <c r="A82" s="48"/>
      <c r="B82" s="49"/>
      <c r="C82" s="50" t="n">
        <v>79</v>
      </c>
      <c r="D82" s="56" t="s">
        <v>170</v>
      </c>
      <c r="E82" s="53" t="s">
        <v>39</v>
      </c>
      <c r="F82" s="53" t="s">
        <v>130</v>
      </c>
      <c r="G82" s="58" t="s">
        <v>131</v>
      </c>
      <c r="H82" s="54" t="s">
        <v>42</v>
      </c>
      <c r="I82" s="52" t="n">
        <v>20</v>
      </c>
      <c r="J82" s="52" t="n">
        <v>30</v>
      </c>
      <c r="K82" s="55" t="n">
        <v>22</v>
      </c>
      <c r="L82" s="37"/>
      <c r="M82" s="38" t="n">
        <f aca="false">L82-(SUM(O82:AA82))</f>
        <v>0</v>
      </c>
      <c r="N82" s="39" t="str">
        <f aca="false">IF(M82&lt;0,"ATENÇÃO","OK")</f>
        <v>OK</v>
      </c>
      <c r="O82" s="41"/>
      <c r="P82" s="41"/>
      <c r="Q82" s="41"/>
      <c r="R82" s="41"/>
      <c r="S82" s="41"/>
      <c r="T82" s="41"/>
      <c r="U82" s="41"/>
      <c r="V82" s="41"/>
      <c r="W82" s="41"/>
      <c r="X82" s="41"/>
      <c r="Y82" s="41"/>
      <c r="Z82" s="41"/>
      <c r="AA82" s="41"/>
    </row>
    <row r="83" customFormat="false" ht="15" hidden="false" customHeight="true" outlineLevel="0" collapsed="false">
      <c r="A83" s="48"/>
      <c r="B83" s="49"/>
      <c r="C83" s="50" t="n">
        <v>80</v>
      </c>
      <c r="D83" s="56" t="s">
        <v>171</v>
      </c>
      <c r="E83" s="53" t="s">
        <v>39</v>
      </c>
      <c r="F83" s="53" t="s">
        <v>130</v>
      </c>
      <c r="G83" s="58" t="s">
        <v>131</v>
      </c>
      <c r="H83" s="53" t="s">
        <v>42</v>
      </c>
      <c r="I83" s="52" t="n">
        <v>20</v>
      </c>
      <c r="J83" s="52" t="n">
        <v>30</v>
      </c>
      <c r="K83" s="55" t="n">
        <v>22</v>
      </c>
      <c r="L83" s="37" t="n">
        <v>100</v>
      </c>
      <c r="M83" s="38" t="n">
        <f aca="false">L83-(SUM(O83:AA83))</f>
        <v>80</v>
      </c>
      <c r="N83" s="39" t="str">
        <f aca="false">IF(M83&lt;0,"ATENÇÃO","OK")</f>
        <v>OK</v>
      </c>
      <c r="O83" s="41"/>
      <c r="P83" s="41"/>
      <c r="Q83" s="41"/>
      <c r="R83" s="41"/>
      <c r="S83" s="41"/>
      <c r="T83" s="41"/>
      <c r="U83" s="41"/>
      <c r="V83" s="41"/>
      <c r="W83" s="41"/>
      <c r="X83" s="41"/>
      <c r="Y83" s="41"/>
      <c r="Z83" s="41" t="n">
        <v>20</v>
      </c>
      <c r="AA83" s="41"/>
    </row>
    <row r="84" customFormat="false" ht="15" hidden="false" customHeight="true" outlineLevel="0" collapsed="false">
      <c r="A84" s="48"/>
      <c r="B84" s="49"/>
      <c r="C84" s="50" t="n">
        <v>81</v>
      </c>
      <c r="D84" s="56" t="s">
        <v>172</v>
      </c>
      <c r="E84" s="53" t="s">
        <v>39</v>
      </c>
      <c r="F84" s="53" t="s">
        <v>130</v>
      </c>
      <c r="G84" s="53" t="s">
        <v>131</v>
      </c>
      <c r="H84" s="53" t="s">
        <v>42</v>
      </c>
      <c r="I84" s="52" t="n">
        <v>20</v>
      </c>
      <c r="J84" s="52" t="n">
        <v>30</v>
      </c>
      <c r="K84" s="55" t="n">
        <v>23</v>
      </c>
      <c r="L84" s="37" t="n">
        <v>100</v>
      </c>
      <c r="M84" s="38" t="n">
        <f aca="false">L84-(SUM(O84:AA84))</f>
        <v>70</v>
      </c>
      <c r="N84" s="39" t="str">
        <f aca="false">IF(M84&lt;0,"ATENÇÃO","OK")</f>
        <v>OK</v>
      </c>
      <c r="O84" s="41" t="n">
        <v>10</v>
      </c>
      <c r="P84" s="41"/>
      <c r="Q84" s="41"/>
      <c r="R84" s="41"/>
      <c r="S84" s="41"/>
      <c r="T84" s="41"/>
      <c r="U84" s="41"/>
      <c r="V84" s="41"/>
      <c r="W84" s="41"/>
      <c r="X84" s="41"/>
      <c r="Y84" s="41"/>
      <c r="Z84" s="41" t="n">
        <v>20</v>
      </c>
      <c r="AA84" s="41"/>
    </row>
    <row r="85" customFormat="false" ht="15" hidden="false" customHeight="true" outlineLevel="0" collapsed="false">
      <c r="A85" s="48"/>
      <c r="B85" s="49"/>
      <c r="C85" s="50" t="n">
        <v>82</v>
      </c>
      <c r="D85" s="56" t="s">
        <v>173</v>
      </c>
      <c r="E85" s="53" t="s">
        <v>39</v>
      </c>
      <c r="F85" s="53" t="s">
        <v>130</v>
      </c>
      <c r="G85" s="53" t="s">
        <v>131</v>
      </c>
      <c r="H85" s="53" t="s">
        <v>42</v>
      </c>
      <c r="I85" s="52" t="n">
        <v>20</v>
      </c>
      <c r="J85" s="52" t="n">
        <v>30</v>
      </c>
      <c r="K85" s="55" t="n">
        <v>22</v>
      </c>
      <c r="L85" s="37" t="n">
        <v>100</v>
      </c>
      <c r="M85" s="38" t="n">
        <f aca="false">L85-(SUM(O85:AA85))</f>
        <v>10</v>
      </c>
      <c r="N85" s="39" t="str">
        <f aca="false">IF(M85&lt;0,"ATENÇÃO","OK")</f>
        <v>OK</v>
      </c>
      <c r="O85" s="41" t="n">
        <v>10</v>
      </c>
      <c r="P85" s="41"/>
      <c r="Q85" s="41"/>
      <c r="R85" s="41"/>
      <c r="S85" s="41"/>
      <c r="T85" s="41" t="n">
        <v>50</v>
      </c>
      <c r="U85" s="41"/>
      <c r="V85" s="41"/>
      <c r="W85" s="41"/>
      <c r="X85" s="41"/>
      <c r="Y85" s="41"/>
      <c r="Z85" s="41" t="n">
        <v>30</v>
      </c>
      <c r="AA85" s="41"/>
    </row>
    <row r="86" customFormat="false" ht="15" hidden="false" customHeight="true" outlineLevel="0" collapsed="false">
      <c r="A86" s="48"/>
      <c r="B86" s="49"/>
      <c r="C86" s="57" t="n">
        <v>83</v>
      </c>
      <c r="D86" s="56" t="s">
        <v>174</v>
      </c>
      <c r="E86" s="53" t="s">
        <v>39</v>
      </c>
      <c r="F86" s="53" t="s">
        <v>130</v>
      </c>
      <c r="G86" s="53" t="s">
        <v>131</v>
      </c>
      <c r="H86" s="53" t="s">
        <v>42</v>
      </c>
      <c r="I86" s="52" t="n">
        <v>20</v>
      </c>
      <c r="J86" s="52" t="n">
        <v>30</v>
      </c>
      <c r="K86" s="55" t="n">
        <v>24</v>
      </c>
      <c r="L86" s="37"/>
      <c r="M86" s="38" t="n">
        <f aca="false">L86-(SUM(O86:AA86))</f>
        <v>0</v>
      </c>
      <c r="N86" s="39" t="str">
        <f aca="false">IF(M86&lt;0,"ATENÇÃO","OK")</f>
        <v>OK</v>
      </c>
      <c r="O86" s="41"/>
      <c r="P86" s="41"/>
      <c r="Q86" s="41"/>
      <c r="R86" s="41"/>
      <c r="S86" s="41"/>
      <c r="T86" s="41"/>
      <c r="U86" s="41"/>
      <c r="V86" s="41"/>
      <c r="W86" s="41"/>
      <c r="X86" s="41"/>
      <c r="Y86" s="41"/>
      <c r="Z86" s="41"/>
      <c r="AA86" s="41"/>
    </row>
    <row r="87" customFormat="false" ht="15" hidden="false" customHeight="true" outlineLevel="0" collapsed="false">
      <c r="A87" s="48"/>
      <c r="B87" s="49"/>
      <c r="C87" s="50" t="n">
        <v>84</v>
      </c>
      <c r="D87" s="56" t="s">
        <v>175</v>
      </c>
      <c r="E87" s="52" t="s">
        <v>39</v>
      </c>
      <c r="F87" s="52" t="s">
        <v>130</v>
      </c>
      <c r="G87" s="53" t="s">
        <v>131</v>
      </c>
      <c r="H87" s="52" t="s">
        <v>42</v>
      </c>
      <c r="I87" s="52" t="n">
        <v>20</v>
      </c>
      <c r="J87" s="52" t="n">
        <v>30</v>
      </c>
      <c r="K87" s="55" t="n">
        <v>18</v>
      </c>
      <c r="L87" s="37" t="n">
        <v>100</v>
      </c>
      <c r="M87" s="38" t="n">
        <f aca="false">L87-(SUM(O87:AA87))</f>
        <v>75</v>
      </c>
      <c r="N87" s="39" t="str">
        <f aca="false">IF(M87&lt;0,"ATENÇÃO","OK")</f>
        <v>OK</v>
      </c>
      <c r="O87" s="41" t="n">
        <v>5</v>
      </c>
      <c r="P87" s="41"/>
      <c r="Q87" s="41"/>
      <c r="R87" s="41"/>
      <c r="S87" s="41"/>
      <c r="T87" s="41"/>
      <c r="U87" s="41"/>
      <c r="V87" s="41"/>
      <c r="W87" s="41"/>
      <c r="X87" s="41"/>
      <c r="Y87" s="41"/>
      <c r="Z87" s="41" t="n">
        <v>20</v>
      </c>
      <c r="AA87" s="41"/>
    </row>
    <row r="88" customFormat="false" ht="15" hidden="false" customHeight="true" outlineLevel="0" collapsed="false">
      <c r="A88" s="48"/>
      <c r="B88" s="49"/>
      <c r="C88" s="50" t="n">
        <v>85</v>
      </c>
      <c r="D88" s="56" t="s">
        <v>176</v>
      </c>
      <c r="E88" s="53" t="s">
        <v>39</v>
      </c>
      <c r="F88" s="53" t="s">
        <v>130</v>
      </c>
      <c r="G88" s="53" t="s">
        <v>131</v>
      </c>
      <c r="H88" s="54" t="s">
        <v>42</v>
      </c>
      <c r="I88" s="52" t="n">
        <v>20</v>
      </c>
      <c r="J88" s="52" t="n">
        <v>30</v>
      </c>
      <c r="K88" s="55" t="n">
        <v>23</v>
      </c>
      <c r="L88" s="37"/>
      <c r="M88" s="38" t="n">
        <f aca="false">L88-(SUM(O88:AA88))</f>
        <v>0</v>
      </c>
      <c r="N88" s="39" t="str">
        <f aca="false">IF(M88&lt;0,"ATENÇÃO","OK")</f>
        <v>OK</v>
      </c>
      <c r="O88" s="41"/>
      <c r="P88" s="41"/>
      <c r="Q88" s="41"/>
      <c r="R88" s="41"/>
      <c r="S88" s="41"/>
      <c r="T88" s="41"/>
      <c r="U88" s="41"/>
      <c r="V88" s="41"/>
      <c r="W88" s="41"/>
      <c r="X88" s="41"/>
      <c r="Y88" s="41"/>
      <c r="Z88" s="41"/>
      <c r="AA88" s="41"/>
    </row>
    <row r="89" customFormat="false" ht="15" hidden="false" customHeight="true" outlineLevel="0" collapsed="false">
      <c r="A89" s="48"/>
      <c r="B89" s="49"/>
      <c r="C89" s="50" t="n">
        <v>86</v>
      </c>
      <c r="D89" s="56" t="s">
        <v>177</v>
      </c>
      <c r="E89" s="52" t="s">
        <v>178</v>
      </c>
      <c r="F89" s="52" t="s">
        <v>143</v>
      </c>
      <c r="G89" s="53" t="s">
        <v>146</v>
      </c>
      <c r="H89" s="52" t="s">
        <v>42</v>
      </c>
      <c r="I89" s="52" t="n">
        <v>20</v>
      </c>
      <c r="J89" s="52" t="n">
        <v>30</v>
      </c>
      <c r="K89" s="55" t="n">
        <v>80</v>
      </c>
      <c r="L89" s="37"/>
      <c r="M89" s="38" t="n">
        <f aca="false">L89-(SUM(O89:AA89))</f>
        <v>0</v>
      </c>
      <c r="N89" s="39" t="str">
        <f aca="false">IF(M89&lt;0,"ATENÇÃO","OK")</f>
        <v>OK</v>
      </c>
      <c r="O89" s="41"/>
      <c r="P89" s="41"/>
      <c r="Q89" s="41"/>
      <c r="R89" s="41"/>
      <c r="S89" s="41"/>
      <c r="T89" s="41"/>
      <c r="U89" s="41"/>
      <c r="V89" s="41"/>
      <c r="W89" s="41"/>
      <c r="X89" s="41"/>
      <c r="Y89" s="41"/>
      <c r="Z89" s="41"/>
      <c r="AA89" s="41"/>
    </row>
    <row r="90" customFormat="false" ht="15" hidden="false" customHeight="true" outlineLevel="0" collapsed="false">
      <c r="A90" s="48"/>
      <c r="B90" s="49"/>
      <c r="C90" s="50" t="n">
        <v>87</v>
      </c>
      <c r="D90" s="56" t="s">
        <v>179</v>
      </c>
      <c r="E90" s="53" t="s">
        <v>39</v>
      </c>
      <c r="F90" s="53" t="s">
        <v>180</v>
      </c>
      <c r="G90" s="53" t="n">
        <v>1322</v>
      </c>
      <c r="H90" s="53" t="s">
        <v>181</v>
      </c>
      <c r="I90" s="52" t="n">
        <v>20</v>
      </c>
      <c r="J90" s="52" t="n">
        <v>30</v>
      </c>
      <c r="K90" s="55" t="n">
        <v>23</v>
      </c>
      <c r="L90" s="37" t="n">
        <v>10</v>
      </c>
      <c r="M90" s="38" t="n">
        <f aca="false">L90-(SUM(O90:AA90))</f>
        <v>10</v>
      </c>
      <c r="N90" s="39" t="str">
        <f aca="false">IF(M90&lt;0,"ATENÇÃO","OK")</f>
        <v>OK</v>
      </c>
      <c r="O90" s="41"/>
      <c r="P90" s="41"/>
      <c r="Q90" s="41"/>
      <c r="R90" s="41"/>
      <c r="S90" s="41"/>
      <c r="T90" s="41"/>
      <c r="U90" s="41"/>
      <c r="V90" s="41"/>
      <c r="W90" s="41"/>
      <c r="X90" s="41"/>
      <c r="Y90" s="41"/>
      <c r="Z90" s="41"/>
      <c r="AA90" s="41"/>
    </row>
    <row r="91" customFormat="false" ht="15" hidden="false" customHeight="true" outlineLevel="0" collapsed="false">
      <c r="A91" s="48"/>
      <c r="B91" s="49"/>
      <c r="C91" s="57" t="n">
        <v>88</v>
      </c>
      <c r="D91" s="56" t="s">
        <v>182</v>
      </c>
      <c r="E91" s="53" t="s">
        <v>39</v>
      </c>
      <c r="F91" s="53" t="s">
        <v>180</v>
      </c>
      <c r="G91" s="53" t="n">
        <v>1322</v>
      </c>
      <c r="H91" s="53" t="s">
        <v>181</v>
      </c>
      <c r="I91" s="52" t="n">
        <v>20</v>
      </c>
      <c r="J91" s="52" t="n">
        <v>30</v>
      </c>
      <c r="K91" s="55" t="n">
        <v>20</v>
      </c>
      <c r="L91" s="37" t="n">
        <v>10</v>
      </c>
      <c r="M91" s="38" t="n">
        <f aca="false">L91-(SUM(O91:AA91))</f>
        <v>10</v>
      </c>
      <c r="N91" s="39" t="str">
        <f aca="false">IF(M91&lt;0,"ATENÇÃO","OK")</f>
        <v>OK</v>
      </c>
      <c r="O91" s="41"/>
      <c r="P91" s="41"/>
      <c r="Q91" s="41"/>
      <c r="R91" s="41"/>
      <c r="S91" s="41"/>
      <c r="T91" s="41"/>
      <c r="U91" s="41"/>
      <c r="V91" s="41"/>
      <c r="W91" s="41"/>
      <c r="X91" s="41"/>
      <c r="Y91" s="41"/>
      <c r="Z91" s="41"/>
      <c r="AA91" s="41"/>
    </row>
    <row r="92" customFormat="false" ht="15" hidden="false" customHeight="true" outlineLevel="0" collapsed="false">
      <c r="A92" s="48"/>
      <c r="B92" s="49"/>
      <c r="C92" s="50" t="n">
        <v>89</v>
      </c>
      <c r="D92" s="51" t="s">
        <v>183</v>
      </c>
      <c r="E92" s="53" t="s">
        <v>39</v>
      </c>
      <c r="F92" s="53" t="s">
        <v>184</v>
      </c>
      <c r="G92" s="53" t="s">
        <v>146</v>
      </c>
      <c r="H92" s="54" t="s">
        <v>49</v>
      </c>
      <c r="I92" s="52" t="n">
        <v>20</v>
      </c>
      <c r="J92" s="52" t="n">
        <v>30</v>
      </c>
      <c r="K92" s="55" t="n">
        <v>34.5</v>
      </c>
      <c r="L92" s="37" t="n">
        <v>10</v>
      </c>
      <c r="M92" s="38" t="n">
        <f aca="false">L92-(SUM(O92:AA92))</f>
        <v>10</v>
      </c>
      <c r="N92" s="39" t="str">
        <f aca="false">IF(M92&lt;0,"ATENÇÃO","OK")</f>
        <v>OK</v>
      </c>
      <c r="O92" s="41"/>
      <c r="P92" s="41"/>
      <c r="Q92" s="41"/>
      <c r="R92" s="41"/>
      <c r="S92" s="41"/>
      <c r="T92" s="41"/>
      <c r="U92" s="41"/>
      <c r="V92" s="41"/>
      <c r="W92" s="41"/>
      <c r="X92" s="41"/>
      <c r="Y92" s="41"/>
      <c r="Z92" s="41"/>
      <c r="AA92" s="41"/>
    </row>
    <row r="93" customFormat="false" ht="15" hidden="false" customHeight="true" outlineLevel="0" collapsed="false">
      <c r="A93" s="48"/>
      <c r="B93" s="49"/>
      <c r="C93" s="50" t="n">
        <v>90</v>
      </c>
      <c r="D93" s="51" t="s">
        <v>185</v>
      </c>
      <c r="E93" s="53" t="s">
        <v>39</v>
      </c>
      <c r="F93" s="53" t="s">
        <v>130</v>
      </c>
      <c r="G93" s="53" t="s">
        <v>131</v>
      </c>
      <c r="H93" s="54" t="s">
        <v>49</v>
      </c>
      <c r="I93" s="52" t="n">
        <v>20</v>
      </c>
      <c r="J93" s="52" t="n">
        <v>30</v>
      </c>
      <c r="K93" s="55" t="n">
        <v>3.8</v>
      </c>
      <c r="L93" s="37" t="n">
        <v>50</v>
      </c>
      <c r="M93" s="38" t="n">
        <f aca="false">L93-(SUM(O93:AA93))</f>
        <v>50</v>
      </c>
      <c r="N93" s="39" t="str">
        <f aca="false">IF(M93&lt;0,"ATENÇÃO","OK")</f>
        <v>OK</v>
      </c>
      <c r="O93" s="41"/>
      <c r="P93" s="41"/>
      <c r="Q93" s="41"/>
      <c r="R93" s="41"/>
      <c r="S93" s="41"/>
      <c r="T93" s="41"/>
      <c r="U93" s="41"/>
      <c r="V93" s="41"/>
      <c r="W93" s="41"/>
      <c r="X93" s="41"/>
      <c r="Y93" s="41"/>
      <c r="Z93" s="41"/>
      <c r="AA93" s="41"/>
    </row>
    <row r="94" customFormat="false" ht="15" hidden="false" customHeight="true" outlineLevel="0" collapsed="false">
      <c r="A94" s="48"/>
      <c r="B94" s="49"/>
      <c r="C94" s="50" t="n">
        <v>91</v>
      </c>
      <c r="D94" s="56" t="s">
        <v>186</v>
      </c>
      <c r="E94" s="53" t="s">
        <v>39</v>
      </c>
      <c r="F94" s="53" t="s">
        <v>180</v>
      </c>
      <c r="G94" s="53" t="n">
        <v>1319</v>
      </c>
      <c r="H94" s="53" t="s">
        <v>181</v>
      </c>
      <c r="I94" s="52" t="n">
        <v>20</v>
      </c>
      <c r="J94" s="52" t="n">
        <v>30</v>
      </c>
      <c r="K94" s="55" t="n">
        <v>35</v>
      </c>
      <c r="L94" s="37" t="n">
        <v>10</v>
      </c>
      <c r="M94" s="38" t="n">
        <f aca="false">L94-(SUM(O94:AA94))</f>
        <v>10</v>
      </c>
      <c r="N94" s="39" t="str">
        <f aca="false">IF(M94&lt;0,"ATENÇÃO","OK")</f>
        <v>OK</v>
      </c>
      <c r="O94" s="41"/>
      <c r="P94" s="41"/>
      <c r="Q94" s="41"/>
      <c r="R94" s="41"/>
      <c r="S94" s="41"/>
      <c r="T94" s="41"/>
      <c r="U94" s="41"/>
      <c r="V94" s="41"/>
      <c r="W94" s="41"/>
      <c r="X94" s="41"/>
      <c r="Y94" s="41"/>
      <c r="Z94" s="41"/>
      <c r="AA94" s="41"/>
    </row>
    <row r="95" customFormat="false" ht="15" hidden="false" customHeight="true" outlineLevel="0" collapsed="false">
      <c r="A95" s="48"/>
      <c r="B95" s="49"/>
      <c r="C95" s="50" t="n">
        <v>92</v>
      </c>
      <c r="D95" s="56" t="s">
        <v>187</v>
      </c>
      <c r="E95" s="53" t="s">
        <v>39</v>
      </c>
      <c r="F95" s="53" t="s">
        <v>180</v>
      </c>
      <c r="G95" s="53" t="n">
        <v>1319</v>
      </c>
      <c r="H95" s="53" t="s">
        <v>181</v>
      </c>
      <c r="I95" s="52" t="n">
        <v>20</v>
      </c>
      <c r="J95" s="52" t="n">
        <v>30</v>
      </c>
      <c r="K95" s="55" t="n">
        <v>35</v>
      </c>
      <c r="L95" s="37" t="n">
        <v>10</v>
      </c>
      <c r="M95" s="38" t="n">
        <f aca="false">L95-(SUM(O95:AA95))</f>
        <v>10</v>
      </c>
      <c r="N95" s="39" t="str">
        <f aca="false">IF(M95&lt;0,"ATENÇÃO","OK")</f>
        <v>OK</v>
      </c>
      <c r="O95" s="41"/>
      <c r="P95" s="41"/>
      <c r="Q95" s="41"/>
      <c r="R95" s="41"/>
      <c r="S95" s="41"/>
      <c r="T95" s="41"/>
      <c r="U95" s="41"/>
      <c r="V95" s="41"/>
      <c r="W95" s="41"/>
      <c r="X95" s="41"/>
      <c r="Y95" s="41"/>
      <c r="Z95" s="41"/>
      <c r="AA95" s="41"/>
    </row>
    <row r="96" customFormat="false" ht="15" hidden="false" customHeight="true" outlineLevel="0" collapsed="false">
      <c r="A96" s="48"/>
      <c r="B96" s="49"/>
      <c r="C96" s="57" t="n">
        <v>93</v>
      </c>
      <c r="D96" s="56" t="s">
        <v>188</v>
      </c>
      <c r="E96" s="53" t="s">
        <v>39</v>
      </c>
      <c r="F96" s="53" t="s">
        <v>180</v>
      </c>
      <c r="G96" s="53" t="n">
        <v>1318</v>
      </c>
      <c r="H96" s="53" t="s">
        <v>181</v>
      </c>
      <c r="I96" s="52" t="n">
        <v>20</v>
      </c>
      <c r="J96" s="52" t="n">
        <v>30</v>
      </c>
      <c r="K96" s="55" t="n">
        <v>35</v>
      </c>
      <c r="L96" s="37" t="n">
        <v>10</v>
      </c>
      <c r="M96" s="38" t="n">
        <f aca="false">L96-(SUM(O96:AA96))</f>
        <v>10</v>
      </c>
      <c r="N96" s="39" t="str">
        <f aca="false">IF(M96&lt;0,"ATENÇÃO","OK")</f>
        <v>OK</v>
      </c>
      <c r="O96" s="41"/>
      <c r="P96" s="41"/>
      <c r="Q96" s="41"/>
      <c r="R96" s="41"/>
      <c r="S96" s="41"/>
      <c r="T96" s="41"/>
      <c r="U96" s="41"/>
      <c r="V96" s="41"/>
      <c r="W96" s="41"/>
      <c r="X96" s="41"/>
      <c r="Y96" s="41"/>
      <c r="Z96" s="41"/>
      <c r="AA96" s="41"/>
    </row>
    <row r="97" customFormat="false" ht="15" hidden="false" customHeight="true" outlineLevel="0" collapsed="false">
      <c r="A97" s="48"/>
      <c r="B97" s="49"/>
      <c r="C97" s="50" t="n">
        <v>94</v>
      </c>
      <c r="D97" s="56" t="s">
        <v>189</v>
      </c>
      <c r="E97" s="53" t="s">
        <v>39</v>
      </c>
      <c r="F97" s="53" t="s">
        <v>180</v>
      </c>
      <c r="G97" s="53" t="n">
        <v>1318</v>
      </c>
      <c r="H97" s="53" t="s">
        <v>181</v>
      </c>
      <c r="I97" s="52" t="n">
        <v>20</v>
      </c>
      <c r="J97" s="52" t="n">
        <v>30</v>
      </c>
      <c r="K97" s="55" t="n">
        <v>20</v>
      </c>
      <c r="L97" s="37" t="n">
        <v>10</v>
      </c>
      <c r="M97" s="38" t="n">
        <f aca="false">L97-(SUM(O97:AA97))</f>
        <v>10</v>
      </c>
      <c r="N97" s="39" t="str">
        <f aca="false">IF(M97&lt;0,"ATENÇÃO","OK")</f>
        <v>OK</v>
      </c>
      <c r="O97" s="41"/>
      <c r="P97" s="41"/>
      <c r="Q97" s="41"/>
      <c r="R97" s="41"/>
      <c r="S97" s="41"/>
      <c r="T97" s="41"/>
      <c r="U97" s="41"/>
      <c r="V97" s="41"/>
      <c r="W97" s="41"/>
      <c r="X97" s="41"/>
      <c r="Y97" s="41"/>
      <c r="Z97" s="41"/>
      <c r="AA97" s="41"/>
    </row>
    <row r="98" customFormat="false" ht="15" hidden="false" customHeight="true" outlineLevel="0" collapsed="false">
      <c r="A98" s="48"/>
      <c r="B98" s="49"/>
      <c r="C98" s="50" t="n">
        <v>95</v>
      </c>
      <c r="D98" s="51" t="s">
        <v>190</v>
      </c>
      <c r="E98" s="53" t="s">
        <v>39</v>
      </c>
      <c r="F98" s="53" t="s">
        <v>180</v>
      </c>
      <c r="G98" s="53" t="n">
        <v>1302</v>
      </c>
      <c r="H98" s="53" t="s">
        <v>62</v>
      </c>
      <c r="I98" s="52" t="n">
        <v>20</v>
      </c>
      <c r="J98" s="52" t="n">
        <v>30</v>
      </c>
      <c r="K98" s="55" t="n">
        <v>40</v>
      </c>
      <c r="L98" s="37" t="n">
        <v>10</v>
      </c>
      <c r="M98" s="38" t="n">
        <f aca="false">L98-(SUM(O98:AA98))</f>
        <v>10</v>
      </c>
      <c r="N98" s="39" t="str">
        <f aca="false">IF(M98&lt;0,"ATENÇÃO","OK")</f>
        <v>OK</v>
      </c>
      <c r="O98" s="41"/>
      <c r="P98" s="41"/>
      <c r="Q98" s="41"/>
      <c r="R98" s="41"/>
      <c r="S98" s="41"/>
      <c r="T98" s="41"/>
      <c r="U98" s="41"/>
      <c r="V98" s="41"/>
      <c r="W98" s="41"/>
      <c r="X98" s="41"/>
      <c r="Y98" s="41"/>
      <c r="Z98" s="41"/>
      <c r="AA98" s="41"/>
    </row>
    <row r="99" customFormat="false" ht="15" hidden="false" customHeight="true" outlineLevel="0" collapsed="false">
      <c r="A99" s="48"/>
      <c r="B99" s="49"/>
      <c r="C99" s="50" t="n">
        <v>96</v>
      </c>
      <c r="D99" s="51" t="s">
        <v>191</v>
      </c>
      <c r="E99" s="53" t="s">
        <v>39</v>
      </c>
      <c r="F99" s="53" t="s">
        <v>180</v>
      </c>
      <c r="G99" s="53" t="n">
        <v>13302</v>
      </c>
      <c r="H99" s="53" t="s">
        <v>49</v>
      </c>
      <c r="I99" s="52" t="n">
        <v>20</v>
      </c>
      <c r="J99" s="52" t="n">
        <v>30</v>
      </c>
      <c r="K99" s="55" t="n">
        <v>40</v>
      </c>
      <c r="L99" s="37" t="n">
        <v>10</v>
      </c>
      <c r="M99" s="38" t="n">
        <f aca="false">L99-(SUM(O99:AA99))</f>
        <v>10</v>
      </c>
      <c r="N99" s="39" t="str">
        <f aca="false">IF(M99&lt;0,"ATENÇÃO","OK")</f>
        <v>OK</v>
      </c>
      <c r="O99" s="41"/>
      <c r="P99" s="41"/>
      <c r="Q99" s="41"/>
      <c r="R99" s="41"/>
      <c r="S99" s="41"/>
      <c r="T99" s="41"/>
      <c r="U99" s="41"/>
      <c r="V99" s="41"/>
      <c r="W99" s="41"/>
      <c r="X99" s="41"/>
      <c r="Y99" s="41"/>
      <c r="Z99" s="41"/>
      <c r="AA99" s="41"/>
    </row>
    <row r="100" customFormat="false" ht="15" hidden="false" customHeight="true" outlineLevel="0" collapsed="false">
      <c r="A100" s="48"/>
      <c r="B100" s="49"/>
      <c r="C100" s="50" t="n">
        <v>97</v>
      </c>
      <c r="D100" s="51" t="s">
        <v>192</v>
      </c>
      <c r="E100" s="53" t="s">
        <v>39</v>
      </c>
      <c r="F100" s="53" t="s">
        <v>180</v>
      </c>
      <c r="G100" s="53" t="n">
        <v>13302</v>
      </c>
      <c r="H100" s="53" t="s">
        <v>62</v>
      </c>
      <c r="I100" s="52" t="n">
        <v>20</v>
      </c>
      <c r="J100" s="52" t="n">
        <v>30</v>
      </c>
      <c r="K100" s="55" t="n">
        <v>46</v>
      </c>
      <c r="L100" s="37" t="n">
        <v>10</v>
      </c>
      <c r="M100" s="38" t="n">
        <f aca="false">L100-(SUM(O100:AA100))</f>
        <v>10</v>
      </c>
      <c r="N100" s="39" t="str">
        <f aca="false">IF(M100&lt;0,"ATENÇÃO","OK")</f>
        <v>OK</v>
      </c>
      <c r="O100" s="41"/>
      <c r="P100" s="41"/>
      <c r="Q100" s="41"/>
      <c r="R100" s="41"/>
      <c r="S100" s="41"/>
      <c r="T100" s="41"/>
      <c r="U100" s="41"/>
      <c r="V100" s="41"/>
      <c r="W100" s="41"/>
      <c r="X100" s="41"/>
      <c r="Y100" s="41"/>
      <c r="Z100" s="41"/>
      <c r="AA100" s="41"/>
    </row>
    <row r="101" customFormat="false" ht="15" hidden="false" customHeight="true" outlineLevel="0" collapsed="false">
      <c r="A101" s="48"/>
      <c r="B101" s="49"/>
      <c r="C101" s="57" t="n">
        <v>98</v>
      </c>
      <c r="D101" s="56" t="s">
        <v>193</v>
      </c>
      <c r="E101" s="53" t="s">
        <v>39</v>
      </c>
      <c r="F101" s="53" t="s">
        <v>180</v>
      </c>
      <c r="G101" s="53" t="n">
        <v>13302</v>
      </c>
      <c r="H101" s="53" t="s">
        <v>181</v>
      </c>
      <c r="I101" s="52" t="n">
        <v>20</v>
      </c>
      <c r="J101" s="52" t="n">
        <v>30</v>
      </c>
      <c r="K101" s="55" t="n">
        <v>32</v>
      </c>
      <c r="L101" s="37" t="n">
        <v>10</v>
      </c>
      <c r="M101" s="38" t="n">
        <f aca="false">L101-(SUM(O101:AA101))</f>
        <v>10</v>
      </c>
      <c r="N101" s="39" t="str">
        <f aca="false">IF(M101&lt;0,"ATENÇÃO","OK")</f>
        <v>OK</v>
      </c>
      <c r="O101" s="41"/>
      <c r="P101" s="41"/>
      <c r="Q101" s="41"/>
      <c r="R101" s="41"/>
      <c r="S101" s="41"/>
      <c r="T101" s="41"/>
      <c r="U101" s="41"/>
      <c r="V101" s="41"/>
      <c r="W101" s="41"/>
      <c r="X101" s="41"/>
      <c r="Y101" s="41"/>
      <c r="Z101" s="41"/>
      <c r="AA101" s="41"/>
    </row>
    <row r="102" customFormat="false" ht="31.5" hidden="false" customHeight="true" outlineLevel="0" collapsed="false">
      <c r="A102" s="48"/>
      <c r="B102" s="49"/>
      <c r="C102" s="50" t="n">
        <v>99</v>
      </c>
      <c r="D102" s="56" t="s">
        <v>194</v>
      </c>
      <c r="E102" s="53" t="s">
        <v>39</v>
      </c>
      <c r="F102" s="53" t="s">
        <v>180</v>
      </c>
      <c r="G102" s="53" t="n">
        <v>13302</v>
      </c>
      <c r="H102" s="53" t="s">
        <v>181</v>
      </c>
      <c r="I102" s="52" t="n">
        <v>20</v>
      </c>
      <c r="J102" s="52" t="n">
        <v>30</v>
      </c>
      <c r="K102" s="55" t="n">
        <v>45</v>
      </c>
      <c r="L102" s="37" t="n">
        <v>10</v>
      </c>
      <c r="M102" s="38" t="n">
        <f aca="false">L102-(SUM(O102:AA102))</f>
        <v>10</v>
      </c>
      <c r="N102" s="39" t="str">
        <f aca="false">IF(M102&lt;0,"ATENÇÃO","OK")</f>
        <v>OK</v>
      </c>
      <c r="O102" s="41"/>
      <c r="P102" s="41"/>
      <c r="Q102" s="41"/>
      <c r="R102" s="41"/>
      <c r="S102" s="41"/>
      <c r="T102" s="41"/>
      <c r="U102" s="41"/>
      <c r="V102" s="41"/>
      <c r="W102" s="41"/>
      <c r="X102" s="41"/>
      <c r="Y102" s="41"/>
      <c r="Z102" s="41"/>
      <c r="AA102" s="41"/>
    </row>
    <row r="103" customFormat="false" ht="36" hidden="false" customHeight="true" outlineLevel="0" collapsed="false">
      <c r="A103" s="48"/>
      <c r="B103" s="49"/>
      <c r="C103" s="50" t="n">
        <v>100</v>
      </c>
      <c r="D103" s="51" t="s">
        <v>195</v>
      </c>
      <c r="E103" s="53" t="s">
        <v>39</v>
      </c>
      <c r="F103" s="53" t="s">
        <v>184</v>
      </c>
      <c r="G103" s="53" t="s">
        <v>146</v>
      </c>
      <c r="H103" s="53" t="s">
        <v>49</v>
      </c>
      <c r="I103" s="52" t="n">
        <v>20</v>
      </c>
      <c r="J103" s="52" t="n">
        <v>30</v>
      </c>
      <c r="K103" s="55" t="n">
        <v>81.5</v>
      </c>
      <c r="L103" s="37" t="n">
        <v>10</v>
      </c>
      <c r="M103" s="38" t="n">
        <f aca="false">L103-(SUM(O103:AA103))</f>
        <v>10</v>
      </c>
      <c r="N103" s="39" t="str">
        <f aca="false">IF(M103&lt;0,"ATENÇÃO","OK")</f>
        <v>OK</v>
      </c>
      <c r="O103" s="41"/>
      <c r="P103" s="41"/>
      <c r="Q103" s="41"/>
      <c r="R103" s="41"/>
      <c r="S103" s="41"/>
      <c r="T103" s="41"/>
      <c r="U103" s="41"/>
      <c r="V103" s="41"/>
      <c r="W103" s="41"/>
      <c r="X103" s="41"/>
      <c r="Y103" s="41"/>
      <c r="Z103" s="41"/>
      <c r="AA103" s="41"/>
    </row>
    <row r="104" customFormat="false" ht="15" hidden="false" customHeight="true" outlineLevel="0" collapsed="false">
      <c r="A104" s="48"/>
      <c r="B104" s="49"/>
      <c r="C104" s="50" t="n">
        <v>101</v>
      </c>
      <c r="D104" s="51" t="s">
        <v>196</v>
      </c>
      <c r="E104" s="53" t="s">
        <v>39</v>
      </c>
      <c r="F104" s="53" t="s">
        <v>130</v>
      </c>
      <c r="G104" s="53" t="s">
        <v>197</v>
      </c>
      <c r="H104" s="53" t="s">
        <v>49</v>
      </c>
      <c r="I104" s="52" t="n">
        <v>20</v>
      </c>
      <c r="J104" s="52" t="n">
        <v>30</v>
      </c>
      <c r="K104" s="55" t="n">
        <v>15</v>
      </c>
      <c r="L104" s="37" t="n">
        <v>100</v>
      </c>
      <c r="M104" s="38" t="n">
        <f aca="false">L104-(SUM(O104:AA104))</f>
        <v>100</v>
      </c>
      <c r="N104" s="39" t="str">
        <f aca="false">IF(M104&lt;0,"ATENÇÃO","OK")</f>
        <v>OK</v>
      </c>
      <c r="O104" s="41"/>
      <c r="P104" s="41"/>
      <c r="Q104" s="41"/>
      <c r="R104" s="41"/>
      <c r="S104" s="41"/>
      <c r="T104" s="41"/>
      <c r="U104" s="41"/>
      <c r="V104" s="41"/>
      <c r="W104" s="41"/>
      <c r="X104" s="41"/>
      <c r="Y104" s="41"/>
      <c r="Z104" s="41"/>
      <c r="AA104" s="41"/>
    </row>
    <row r="105" customFormat="false" ht="15" hidden="false" customHeight="true" outlineLevel="0" collapsed="false">
      <c r="A105" s="48"/>
      <c r="B105" s="49"/>
      <c r="C105" s="50" t="n">
        <v>102</v>
      </c>
      <c r="D105" s="56" t="s">
        <v>198</v>
      </c>
      <c r="E105" s="52" t="s">
        <v>39</v>
      </c>
      <c r="F105" s="52" t="s">
        <v>130</v>
      </c>
      <c r="G105" s="53" t="s">
        <v>131</v>
      </c>
      <c r="H105" s="52" t="s">
        <v>42</v>
      </c>
      <c r="I105" s="52" t="n">
        <v>20</v>
      </c>
      <c r="J105" s="52" t="n">
        <v>30</v>
      </c>
      <c r="K105" s="55" t="n">
        <v>6.75</v>
      </c>
      <c r="L105" s="37" t="n">
        <v>100</v>
      </c>
      <c r="M105" s="38" t="n">
        <f aca="false">L105-(SUM(O105:AA105))</f>
        <v>45</v>
      </c>
      <c r="N105" s="39" t="str">
        <f aca="false">IF(M105&lt;0,"ATENÇÃO","OK")</f>
        <v>OK</v>
      </c>
      <c r="O105" s="41" t="n">
        <v>10</v>
      </c>
      <c r="P105" s="41"/>
      <c r="Q105" s="41"/>
      <c r="R105" s="41"/>
      <c r="S105" s="41"/>
      <c r="T105" s="41" t="n">
        <v>45</v>
      </c>
      <c r="U105" s="41"/>
      <c r="V105" s="41"/>
      <c r="W105" s="41"/>
      <c r="X105" s="41"/>
      <c r="Y105" s="41"/>
      <c r="Z105" s="41"/>
      <c r="AA105" s="41"/>
    </row>
    <row r="106" customFormat="false" ht="15" hidden="false" customHeight="true" outlineLevel="0" collapsed="false">
      <c r="A106" s="48"/>
      <c r="B106" s="49"/>
      <c r="C106" s="57" t="n">
        <v>103</v>
      </c>
      <c r="D106" s="56" t="s">
        <v>199</v>
      </c>
      <c r="E106" s="52" t="s">
        <v>39</v>
      </c>
      <c r="F106" s="52" t="s">
        <v>130</v>
      </c>
      <c r="G106" s="53" t="s">
        <v>131</v>
      </c>
      <c r="H106" s="52" t="s">
        <v>42</v>
      </c>
      <c r="I106" s="52" t="n">
        <v>20</v>
      </c>
      <c r="J106" s="52" t="n">
        <v>30</v>
      </c>
      <c r="K106" s="55" t="n">
        <v>5</v>
      </c>
      <c r="L106" s="37" t="n">
        <v>100</v>
      </c>
      <c r="M106" s="38" t="n">
        <f aca="false">L106-(SUM(O106:AA106))</f>
        <v>100</v>
      </c>
      <c r="N106" s="39" t="str">
        <f aca="false">IF(M106&lt;0,"ATENÇÃO","OK")</f>
        <v>OK</v>
      </c>
      <c r="O106" s="41"/>
      <c r="P106" s="41"/>
      <c r="Q106" s="41"/>
      <c r="R106" s="41"/>
      <c r="S106" s="41"/>
      <c r="T106" s="41"/>
      <c r="U106" s="41"/>
      <c r="V106" s="41"/>
      <c r="W106" s="41"/>
      <c r="X106" s="41"/>
      <c r="Y106" s="41"/>
      <c r="Z106" s="41"/>
      <c r="AA106" s="41"/>
    </row>
    <row r="107" customFormat="false" ht="15" hidden="false" customHeight="true" outlineLevel="0" collapsed="false">
      <c r="A107" s="48"/>
      <c r="B107" s="49"/>
      <c r="C107" s="50" t="n">
        <v>104</v>
      </c>
      <c r="D107" s="56" t="s">
        <v>200</v>
      </c>
      <c r="E107" s="53" t="s">
        <v>39</v>
      </c>
      <c r="F107" s="53" t="s">
        <v>130</v>
      </c>
      <c r="G107" s="53" t="s">
        <v>131</v>
      </c>
      <c r="H107" s="53" t="s">
        <v>42</v>
      </c>
      <c r="I107" s="52" t="n">
        <v>20</v>
      </c>
      <c r="J107" s="52" t="n">
        <v>30</v>
      </c>
      <c r="K107" s="55" t="n">
        <v>2.4</v>
      </c>
      <c r="L107" s="37" t="n">
        <v>100</v>
      </c>
      <c r="M107" s="38" t="n">
        <f aca="false">L107-(SUM(O107:AA107))</f>
        <v>100</v>
      </c>
      <c r="N107" s="39" t="str">
        <f aca="false">IF(M107&lt;0,"ATENÇÃO","OK")</f>
        <v>OK</v>
      </c>
      <c r="O107" s="41"/>
      <c r="P107" s="41"/>
      <c r="Q107" s="41"/>
      <c r="R107" s="41"/>
      <c r="S107" s="41"/>
      <c r="T107" s="41"/>
      <c r="U107" s="41"/>
      <c r="V107" s="41"/>
      <c r="W107" s="41"/>
      <c r="X107" s="41"/>
      <c r="Y107" s="41"/>
      <c r="Z107" s="41"/>
      <c r="AA107" s="41"/>
    </row>
    <row r="108" customFormat="false" ht="15" hidden="false" customHeight="true" outlineLevel="0" collapsed="false">
      <c r="A108" s="48"/>
      <c r="B108" s="49"/>
      <c r="C108" s="50" t="n">
        <v>105</v>
      </c>
      <c r="D108" s="56" t="s">
        <v>201</v>
      </c>
      <c r="E108" s="53" t="s">
        <v>39</v>
      </c>
      <c r="F108" s="53" t="s">
        <v>130</v>
      </c>
      <c r="G108" s="53" t="s">
        <v>131</v>
      </c>
      <c r="H108" s="53" t="s">
        <v>42</v>
      </c>
      <c r="I108" s="52" t="n">
        <v>20</v>
      </c>
      <c r="J108" s="52" t="n">
        <v>30</v>
      </c>
      <c r="K108" s="55" t="n">
        <v>14.5</v>
      </c>
      <c r="L108" s="37" t="n">
        <v>100</v>
      </c>
      <c r="M108" s="38" t="n">
        <f aca="false">L108-(SUM(O108:AA108))</f>
        <v>100</v>
      </c>
      <c r="N108" s="39" t="str">
        <f aca="false">IF(M108&lt;0,"ATENÇÃO","OK")</f>
        <v>OK</v>
      </c>
      <c r="O108" s="41"/>
      <c r="P108" s="41"/>
      <c r="Q108" s="41"/>
      <c r="R108" s="41"/>
      <c r="S108" s="41"/>
      <c r="T108" s="41"/>
      <c r="U108" s="41"/>
      <c r="V108" s="41"/>
      <c r="W108" s="41"/>
      <c r="X108" s="41"/>
      <c r="Y108" s="41"/>
      <c r="Z108" s="41"/>
      <c r="AA108" s="41"/>
    </row>
    <row r="109" customFormat="false" ht="15" hidden="false" customHeight="true" outlineLevel="0" collapsed="false">
      <c r="A109" s="48"/>
      <c r="B109" s="49"/>
      <c r="C109" s="50" t="n">
        <v>106</v>
      </c>
      <c r="D109" s="56" t="s">
        <v>202</v>
      </c>
      <c r="E109" s="53" t="s">
        <v>39</v>
      </c>
      <c r="F109" s="53" t="s">
        <v>130</v>
      </c>
      <c r="G109" s="53" t="s">
        <v>131</v>
      </c>
      <c r="H109" s="53" t="s">
        <v>42</v>
      </c>
      <c r="I109" s="52" t="n">
        <v>20</v>
      </c>
      <c r="J109" s="52" t="n">
        <v>30</v>
      </c>
      <c r="K109" s="55" t="n">
        <v>14.5</v>
      </c>
      <c r="L109" s="37" t="n">
        <v>100</v>
      </c>
      <c r="M109" s="38" t="n">
        <f aca="false">L109-(SUM(O109:AA109))</f>
        <v>100</v>
      </c>
      <c r="N109" s="39" t="str">
        <f aca="false">IF(M109&lt;0,"ATENÇÃO","OK")</f>
        <v>OK</v>
      </c>
      <c r="O109" s="41"/>
      <c r="P109" s="41"/>
      <c r="Q109" s="41"/>
      <c r="R109" s="41"/>
      <c r="S109" s="41"/>
      <c r="T109" s="41"/>
      <c r="U109" s="41"/>
      <c r="V109" s="41"/>
      <c r="W109" s="41"/>
      <c r="X109" s="41"/>
      <c r="Y109" s="41"/>
      <c r="Z109" s="41"/>
      <c r="AA109" s="41"/>
    </row>
    <row r="110" customFormat="false" ht="41.25" hidden="false" customHeight="true" outlineLevel="0" collapsed="false">
      <c r="A110" s="48"/>
      <c r="B110" s="49"/>
      <c r="C110" s="50" t="n">
        <v>107</v>
      </c>
      <c r="D110" s="56" t="s">
        <v>203</v>
      </c>
      <c r="E110" s="53" t="s">
        <v>39</v>
      </c>
      <c r="F110" s="53" t="s">
        <v>130</v>
      </c>
      <c r="G110" s="53" t="s">
        <v>131</v>
      </c>
      <c r="H110" s="53" t="s">
        <v>42</v>
      </c>
      <c r="I110" s="52" t="n">
        <v>20</v>
      </c>
      <c r="J110" s="52" t="n">
        <v>30</v>
      </c>
      <c r="K110" s="55" t="n">
        <v>15</v>
      </c>
      <c r="L110" s="37" t="n">
        <v>50</v>
      </c>
      <c r="M110" s="38" t="n">
        <f aca="false">L110-(SUM(O110:AA110))</f>
        <v>50</v>
      </c>
      <c r="N110" s="39" t="str">
        <f aca="false">IF(M110&lt;0,"ATENÇÃO","OK")</f>
        <v>OK</v>
      </c>
      <c r="O110" s="41"/>
      <c r="P110" s="41"/>
      <c r="Q110" s="41"/>
      <c r="R110" s="41"/>
      <c r="S110" s="41"/>
      <c r="T110" s="41"/>
      <c r="U110" s="41"/>
      <c r="V110" s="41"/>
      <c r="W110" s="41"/>
      <c r="X110" s="41"/>
      <c r="Y110" s="41"/>
      <c r="Z110" s="41"/>
      <c r="AA110" s="41"/>
    </row>
    <row r="111" customFormat="false" ht="15" hidden="false" customHeight="true" outlineLevel="0" collapsed="false">
      <c r="A111" s="48"/>
      <c r="B111" s="49"/>
      <c r="C111" s="57" t="n">
        <v>108</v>
      </c>
      <c r="D111" s="56" t="s">
        <v>204</v>
      </c>
      <c r="E111" s="53" t="s">
        <v>39</v>
      </c>
      <c r="F111" s="53" t="s">
        <v>130</v>
      </c>
      <c r="G111" s="53" t="s">
        <v>131</v>
      </c>
      <c r="H111" s="54" t="s">
        <v>42</v>
      </c>
      <c r="I111" s="52" t="n">
        <v>20</v>
      </c>
      <c r="J111" s="52" t="n">
        <v>30</v>
      </c>
      <c r="K111" s="55" t="n">
        <v>14.5</v>
      </c>
      <c r="L111" s="37" t="n">
        <v>50</v>
      </c>
      <c r="M111" s="38" t="n">
        <f aca="false">L111-(SUM(O111:AA111))</f>
        <v>0</v>
      </c>
      <c r="N111" s="39" t="str">
        <f aca="false">IF(M111&lt;0,"ATENÇÃO","OK")</f>
        <v>OK</v>
      </c>
      <c r="O111" s="41" t="n">
        <v>20</v>
      </c>
      <c r="P111" s="41"/>
      <c r="Q111" s="41"/>
      <c r="R111" s="41"/>
      <c r="S111" s="41"/>
      <c r="T111" s="41" t="n">
        <v>30</v>
      </c>
      <c r="U111" s="41"/>
      <c r="V111" s="41"/>
      <c r="W111" s="41"/>
      <c r="X111" s="41"/>
      <c r="Y111" s="41"/>
      <c r="Z111" s="41"/>
      <c r="AA111" s="41"/>
    </row>
    <row r="112" customFormat="false" ht="15" hidden="false" customHeight="true" outlineLevel="0" collapsed="false">
      <c r="A112" s="48"/>
      <c r="B112" s="49"/>
      <c r="C112" s="50" t="n">
        <v>109</v>
      </c>
      <c r="D112" s="56" t="s">
        <v>205</v>
      </c>
      <c r="E112" s="53" t="s">
        <v>39</v>
      </c>
      <c r="F112" s="53" t="s">
        <v>130</v>
      </c>
      <c r="G112" s="53" t="s">
        <v>131</v>
      </c>
      <c r="H112" s="53" t="s">
        <v>42</v>
      </c>
      <c r="I112" s="52" t="n">
        <v>20</v>
      </c>
      <c r="J112" s="52" t="n">
        <v>30</v>
      </c>
      <c r="K112" s="55" t="n">
        <v>17.5</v>
      </c>
      <c r="L112" s="59" t="n">
        <v>50</v>
      </c>
      <c r="M112" s="38" t="n">
        <f aca="false">L112-(SUM(O112:AA112))</f>
        <v>50</v>
      </c>
      <c r="N112" s="39" t="str">
        <f aca="false">IF(M112&lt;0,"ATENÇÃO","OK")</f>
        <v>OK</v>
      </c>
      <c r="O112" s="41"/>
      <c r="P112" s="41"/>
      <c r="Q112" s="41"/>
      <c r="R112" s="41"/>
      <c r="S112" s="41"/>
      <c r="T112" s="41"/>
      <c r="U112" s="41"/>
      <c r="V112" s="41"/>
      <c r="W112" s="41"/>
      <c r="X112" s="41"/>
      <c r="Y112" s="41"/>
      <c r="Z112" s="41"/>
      <c r="AA112" s="41"/>
    </row>
    <row r="113" customFormat="false" ht="15" hidden="false" customHeight="true" outlineLevel="0" collapsed="false">
      <c r="A113" s="48"/>
      <c r="B113" s="49"/>
      <c r="C113" s="50" t="n">
        <v>110</v>
      </c>
      <c r="D113" s="56" t="s">
        <v>206</v>
      </c>
      <c r="E113" s="53" t="s">
        <v>39</v>
      </c>
      <c r="F113" s="53" t="s">
        <v>130</v>
      </c>
      <c r="G113" s="53" t="s">
        <v>131</v>
      </c>
      <c r="H113" s="53" t="s">
        <v>42</v>
      </c>
      <c r="I113" s="52" t="n">
        <v>20</v>
      </c>
      <c r="J113" s="52" t="n">
        <v>30</v>
      </c>
      <c r="K113" s="55" t="n">
        <v>18</v>
      </c>
      <c r="L113" s="59" t="n">
        <v>50</v>
      </c>
      <c r="M113" s="38" t="n">
        <f aca="false">L113-(SUM(O113:AA113))</f>
        <v>50</v>
      </c>
      <c r="N113" s="39" t="str">
        <f aca="false">IF(M113&lt;0,"ATENÇÃO","OK")</f>
        <v>OK</v>
      </c>
      <c r="O113" s="41"/>
      <c r="P113" s="41"/>
      <c r="Q113" s="41"/>
      <c r="R113" s="41"/>
      <c r="S113" s="41"/>
      <c r="T113" s="41"/>
      <c r="U113" s="41"/>
      <c r="V113" s="41"/>
      <c r="W113" s="41"/>
      <c r="X113" s="41"/>
      <c r="Y113" s="41"/>
      <c r="Z113" s="41"/>
      <c r="AA113" s="41"/>
    </row>
    <row r="114" customFormat="false" ht="15" hidden="false" customHeight="true" outlineLevel="0" collapsed="false">
      <c r="A114" s="48"/>
      <c r="B114" s="49"/>
      <c r="C114" s="50" t="n">
        <v>111</v>
      </c>
      <c r="D114" s="56" t="s">
        <v>207</v>
      </c>
      <c r="E114" s="53" t="s">
        <v>39</v>
      </c>
      <c r="F114" s="53" t="s">
        <v>180</v>
      </c>
      <c r="G114" s="53" t="n">
        <v>1391</v>
      </c>
      <c r="H114" s="54" t="s">
        <v>181</v>
      </c>
      <c r="I114" s="52" t="n">
        <v>20</v>
      </c>
      <c r="J114" s="52" t="n">
        <v>30</v>
      </c>
      <c r="K114" s="55" t="n">
        <v>4.8</v>
      </c>
      <c r="L114" s="59" t="n">
        <v>30</v>
      </c>
      <c r="M114" s="38" t="n">
        <f aca="false">L114-(SUM(O114:AA114))</f>
        <v>30</v>
      </c>
      <c r="N114" s="39" t="str">
        <f aca="false">IF(M114&lt;0,"ATENÇÃO","OK")</f>
        <v>OK</v>
      </c>
      <c r="O114" s="41"/>
      <c r="P114" s="41"/>
      <c r="Q114" s="41"/>
      <c r="R114" s="41"/>
      <c r="S114" s="41"/>
      <c r="T114" s="41"/>
      <c r="U114" s="41"/>
      <c r="V114" s="41"/>
      <c r="W114" s="41"/>
      <c r="X114" s="41"/>
      <c r="Y114" s="41"/>
      <c r="Z114" s="41"/>
      <c r="AA114" s="41"/>
    </row>
    <row r="115" customFormat="false" ht="15" hidden="false" customHeight="true" outlineLevel="0" collapsed="false">
      <c r="A115" s="48"/>
      <c r="B115" s="49"/>
      <c r="C115" s="50" t="n">
        <v>112</v>
      </c>
      <c r="D115" s="56" t="s">
        <v>208</v>
      </c>
      <c r="E115" s="53" t="s">
        <v>39</v>
      </c>
      <c r="F115" s="53" t="s">
        <v>180</v>
      </c>
      <c r="G115" s="52" t="n">
        <v>1391</v>
      </c>
      <c r="H115" s="54" t="s">
        <v>181</v>
      </c>
      <c r="I115" s="52" t="n">
        <v>20</v>
      </c>
      <c r="J115" s="52" t="n">
        <v>30</v>
      </c>
      <c r="K115" s="55" t="n">
        <v>4.5</v>
      </c>
      <c r="L115" s="59" t="n">
        <v>30</v>
      </c>
      <c r="M115" s="38" t="n">
        <f aca="false">L115-(SUM(O115:AA115))</f>
        <v>30</v>
      </c>
      <c r="N115" s="39" t="str">
        <f aca="false">IF(M115&lt;0,"ATENÇÃO","OK")</f>
        <v>OK</v>
      </c>
      <c r="O115" s="41"/>
      <c r="P115" s="41"/>
      <c r="Q115" s="41"/>
      <c r="R115" s="41"/>
      <c r="S115" s="41"/>
      <c r="T115" s="41"/>
      <c r="U115" s="41"/>
      <c r="V115" s="41"/>
      <c r="W115" s="41"/>
      <c r="X115" s="41"/>
      <c r="Y115" s="41"/>
      <c r="Z115" s="41"/>
      <c r="AA115" s="41"/>
    </row>
    <row r="116" customFormat="false" ht="63.75" hidden="false" customHeight="true" outlineLevel="0" collapsed="false">
      <c r="A116" s="48"/>
      <c r="B116" s="49"/>
      <c r="C116" s="57" t="n">
        <v>113</v>
      </c>
      <c r="D116" s="51" t="s">
        <v>209</v>
      </c>
      <c r="E116" s="53" t="s">
        <v>39</v>
      </c>
      <c r="F116" s="53" t="s">
        <v>180</v>
      </c>
      <c r="G116" s="53" t="n">
        <v>1391</v>
      </c>
      <c r="H116" s="53" t="s">
        <v>181</v>
      </c>
      <c r="I116" s="52" t="n">
        <v>20</v>
      </c>
      <c r="J116" s="52" t="n">
        <v>30</v>
      </c>
      <c r="K116" s="55" t="n">
        <v>5.2</v>
      </c>
      <c r="L116" s="59" t="n">
        <v>30</v>
      </c>
      <c r="M116" s="38" t="n">
        <f aca="false">L116-(SUM(O116:AA116))</f>
        <v>30</v>
      </c>
      <c r="N116" s="39" t="str">
        <f aca="false">IF(M116&lt;0,"ATENÇÃO","OK")</f>
        <v>OK</v>
      </c>
      <c r="O116" s="41"/>
      <c r="P116" s="41"/>
      <c r="Q116" s="41"/>
      <c r="R116" s="41"/>
      <c r="S116" s="41"/>
      <c r="T116" s="41"/>
      <c r="U116" s="41"/>
      <c r="V116" s="41"/>
      <c r="W116" s="41"/>
      <c r="X116" s="41"/>
      <c r="Y116" s="41"/>
      <c r="Z116" s="41"/>
      <c r="AA116" s="41"/>
    </row>
    <row r="117" customFormat="false" ht="15" hidden="false" customHeight="true" outlineLevel="0" collapsed="false">
      <c r="A117" s="48"/>
      <c r="B117" s="49"/>
      <c r="C117" s="50" t="n">
        <v>114</v>
      </c>
      <c r="D117" s="51" t="s">
        <v>210</v>
      </c>
      <c r="E117" s="53" t="s">
        <v>39</v>
      </c>
      <c r="F117" s="53" t="s">
        <v>180</v>
      </c>
      <c r="G117" s="53" t="n">
        <v>1391</v>
      </c>
      <c r="H117" s="53" t="s">
        <v>181</v>
      </c>
      <c r="I117" s="52" t="n">
        <v>20</v>
      </c>
      <c r="J117" s="52" t="n">
        <v>30</v>
      </c>
      <c r="K117" s="55" t="n">
        <v>4.9</v>
      </c>
      <c r="L117" s="59" t="n">
        <v>30</v>
      </c>
      <c r="M117" s="38" t="n">
        <f aca="false">L117-(SUM(O117:AA117))</f>
        <v>30</v>
      </c>
      <c r="N117" s="39" t="str">
        <f aca="false">IF(M117&lt;0,"ATENÇÃO","OK")</f>
        <v>OK</v>
      </c>
      <c r="O117" s="41"/>
      <c r="P117" s="41"/>
      <c r="Q117" s="41"/>
      <c r="R117" s="41"/>
      <c r="S117" s="41"/>
      <c r="T117" s="41"/>
      <c r="U117" s="41"/>
      <c r="V117" s="41"/>
      <c r="W117" s="41"/>
      <c r="X117" s="41"/>
      <c r="Y117" s="41"/>
      <c r="Z117" s="41"/>
      <c r="AA117" s="41"/>
    </row>
    <row r="118" customFormat="false" ht="15" hidden="false" customHeight="true" outlineLevel="0" collapsed="false">
      <c r="A118" s="48"/>
      <c r="B118" s="49"/>
      <c r="C118" s="50" t="n">
        <v>115</v>
      </c>
      <c r="D118" s="51" t="s">
        <v>211</v>
      </c>
      <c r="E118" s="53" t="s">
        <v>39</v>
      </c>
      <c r="F118" s="53" t="s">
        <v>180</v>
      </c>
      <c r="G118" s="53" t="n">
        <v>13302</v>
      </c>
      <c r="H118" s="53" t="s">
        <v>181</v>
      </c>
      <c r="I118" s="52" t="n">
        <v>20</v>
      </c>
      <c r="J118" s="52" t="n">
        <v>30</v>
      </c>
      <c r="K118" s="55" t="n">
        <v>80</v>
      </c>
      <c r="L118" s="59"/>
      <c r="M118" s="38" t="n">
        <f aca="false">L118-(SUM(O118:AA118))</f>
        <v>0</v>
      </c>
      <c r="N118" s="39" t="str">
        <f aca="false">IF(M118&lt;0,"ATENÇÃO","OK")</f>
        <v>OK</v>
      </c>
      <c r="O118" s="41"/>
      <c r="P118" s="41"/>
      <c r="Q118" s="41"/>
      <c r="R118" s="41"/>
      <c r="S118" s="41"/>
      <c r="T118" s="41"/>
      <c r="U118" s="41"/>
      <c r="V118" s="41"/>
      <c r="W118" s="41"/>
      <c r="X118" s="41"/>
      <c r="Y118" s="41"/>
      <c r="Z118" s="41"/>
      <c r="AA118" s="41"/>
    </row>
    <row r="119" customFormat="false" ht="15" hidden="false" customHeight="true" outlineLevel="0" collapsed="false">
      <c r="A119" s="48"/>
      <c r="B119" s="49"/>
      <c r="C119" s="50" t="n">
        <v>116</v>
      </c>
      <c r="D119" s="51" t="s">
        <v>212</v>
      </c>
      <c r="E119" s="53" t="s">
        <v>39</v>
      </c>
      <c r="F119" s="53" t="s">
        <v>180</v>
      </c>
      <c r="G119" s="53" t="n">
        <v>1314</v>
      </c>
      <c r="H119" s="53" t="s">
        <v>181</v>
      </c>
      <c r="I119" s="52" t="n">
        <v>20</v>
      </c>
      <c r="J119" s="52" t="n">
        <v>30</v>
      </c>
      <c r="K119" s="55" t="n">
        <v>45</v>
      </c>
      <c r="L119" s="59"/>
      <c r="M119" s="38" t="n">
        <f aca="false">L119-(SUM(O119:AA119))</f>
        <v>0</v>
      </c>
      <c r="N119" s="39" t="str">
        <f aca="false">IF(M119&lt;0,"ATENÇÃO","OK")</f>
        <v>OK</v>
      </c>
      <c r="O119" s="41"/>
      <c r="P119" s="41"/>
      <c r="Q119" s="41"/>
      <c r="R119" s="41"/>
      <c r="S119" s="41"/>
      <c r="T119" s="41"/>
      <c r="U119" s="41"/>
      <c r="V119" s="41"/>
      <c r="W119" s="41"/>
      <c r="X119" s="41"/>
      <c r="Y119" s="41"/>
      <c r="Z119" s="41"/>
      <c r="AA119" s="41"/>
    </row>
    <row r="120" customFormat="false" ht="15" hidden="false" customHeight="true" outlineLevel="0" collapsed="false">
      <c r="A120" s="48"/>
      <c r="B120" s="49"/>
      <c r="C120" s="50" t="n">
        <v>117</v>
      </c>
      <c r="D120" s="51" t="s">
        <v>213</v>
      </c>
      <c r="E120" s="52" t="s">
        <v>39</v>
      </c>
      <c r="F120" s="52" t="s">
        <v>180</v>
      </c>
      <c r="G120" s="53" t="n">
        <v>1300</v>
      </c>
      <c r="H120" s="52" t="s">
        <v>181</v>
      </c>
      <c r="I120" s="52" t="n">
        <v>20</v>
      </c>
      <c r="J120" s="52" t="n">
        <v>30</v>
      </c>
      <c r="K120" s="55" t="n">
        <v>62</v>
      </c>
      <c r="L120" s="59"/>
      <c r="M120" s="38" t="n">
        <f aca="false">L120-(SUM(O120:AA120))</f>
        <v>0</v>
      </c>
      <c r="N120" s="39" t="str">
        <f aca="false">IF(M120&lt;0,"ATENÇÃO","OK")</f>
        <v>OK</v>
      </c>
      <c r="O120" s="41"/>
      <c r="P120" s="41"/>
      <c r="Q120" s="41"/>
      <c r="R120" s="41"/>
      <c r="S120" s="41"/>
      <c r="T120" s="41"/>
      <c r="U120" s="41"/>
      <c r="V120" s="41"/>
      <c r="W120" s="41"/>
      <c r="X120" s="41"/>
      <c r="Y120" s="41"/>
      <c r="Z120" s="41"/>
      <c r="AA120" s="41"/>
    </row>
    <row r="121" customFormat="false" ht="15" hidden="false" customHeight="true" outlineLevel="0" collapsed="false">
      <c r="A121" s="48"/>
      <c r="B121" s="49"/>
      <c r="C121" s="57" t="n">
        <v>118</v>
      </c>
      <c r="D121" s="51" t="s">
        <v>214</v>
      </c>
      <c r="E121" s="53" t="s">
        <v>39</v>
      </c>
      <c r="F121" s="53" t="s">
        <v>180</v>
      </c>
      <c r="G121" s="53" t="n">
        <v>1304</v>
      </c>
      <c r="H121" s="54" t="s">
        <v>181</v>
      </c>
      <c r="I121" s="52" t="n">
        <v>20</v>
      </c>
      <c r="J121" s="52" t="n">
        <v>30</v>
      </c>
      <c r="K121" s="55" t="n">
        <v>28</v>
      </c>
      <c r="L121" s="59"/>
      <c r="M121" s="38" t="n">
        <f aca="false">L121-(SUM(O121:AA121))</f>
        <v>0</v>
      </c>
      <c r="N121" s="39" t="str">
        <f aca="false">IF(M121&lt;0,"ATENÇÃO","OK")</f>
        <v>OK</v>
      </c>
      <c r="O121" s="41"/>
      <c r="P121" s="41"/>
      <c r="Q121" s="41"/>
      <c r="R121" s="41"/>
      <c r="S121" s="41"/>
      <c r="T121" s="41"/>
      <c r="U121" s="41"/>
      <c r="V121" s="41"/>
      <c r="W121" s="41"/>
      <c r="X121" s="41"/>
      <c r="Y121" s="41"/>
      <c r="Z121" s="41"/>
      <c r="AA121" s="41"/>
    </row>
    <row r="122" customFormat="false" ht="15" hidden="false" customHeight="true" outlineLevel="0" collapsed="false">
      <c r="A122" s="48"/>
      <c r="B122" s="49"/>
      <c r="C122" s="50" t="n">
        <v>119</v>
      </c>
      <c r="D122" s="51" t="s">
        <v>215</v>
      </c>
      <c r="E122" s="53" t="s">
        <v>39</v>
      </c>
      <c r="F122" s="53" t="s">
        <v>180</v>
      </c>
      <c r="G122" s="53" t="n">
        <v>1325</v>
      </c>
      <c r="H122" s="53" t="s">
        <v>181</v>
      </c>
      <c r="I122" s="52" t="n">
        <v>20</v>
      </c>
      <c r="J122" s="52" t="n">
        <v>30</v>
      </c>
      <c r="K122" s="55" t="n">
        <v>16</v>
      </c>
      <c r="L122" s="59"/>
      <c r="M122" s="38" t="n">
        <f aca="false">L122-(SUM(O122:AA122))</f>
        <v>0</v>
      </c>
      <c r="N122" s="39" t="str">
        <f aca="false">IF(M122&lt;0,"ATENÇÃO","OK")</f>
        <v>OK</v>
      </c>
      <c r="O122" s="41"/>
      <c r="P122" s="41"/>
      <c r="Q122" s="41"/>
      <c r="R122" s="41"/>
      <c r="S122" s="41"/>
      <c r="T122" s="41"/>
      <c r="U122" s="41"/>
      <c r="V122" s="41"/>
      <c r="W122" s="41"/>
      <c r="X122" s="41"/>
      <c r="Y122" s="41"/>
      <c r="Z122" s="41"/>
      <c r="AA122" s="41"/>
    </row>
    <row r="123" customFormat="false" ht="15" hidden="false" customHeight="true" outlineLevel="0" collapsed="false">
      <c r="A123" s="48"/>
      <c r="B123" s="49"/>
      <c r="C123" s="50" t="n">
        <v>120</v>
      </c>
      <c r="D123" s="51" t="s">
        <v>216</v>
      </c>
      <c r="E123" s="53" t="s">
        <v>39</v>
      </c>
      <c r="F123" s="53" t="s">
        <v>180</v>
      </c>
      <c r="G123" s="53" t="n">
        <v>1329</v>
      </c>
      <c r="H123" s="53" t="s">
        <v>181</v>
      </c>
      <c r="I123" s="52" t="n">
        <v>20</v>
      </c>
      <c r="J123" s="52" t="n">
        <v>30</v>
      </c>
      <c r="K123" s="55" t="n">
        <v>9.7</v>
      </c>
      <c r="L123" s="59"/>
      <c r="M123" s="38" t="n">
        <f aca="false">L123-(SUM(O123:AA123))</f>
        <v>0</v>
      </c>
      <c r="N123" s="39" t="str">
        <f aca="false">IF(M123&lt;0,"ATENÇÃO","OK")</f>
        <v>OK</v>
      </c>
      <c r="O123" s="41"/>
      <c r="P123" s="41"/>
      <c r="Q123" s="41"/>
      <c r="R123" s="41"/>
      <c r="S123" s="41"/>
      <c r="T123" s="41"/>
      <c r="U123" s="41"/>
      <c r="V123" s="41"/>
      <c r="W123" s="41"/>
      <c r="X123" s="41"/>
      <c r="Y123" s="41"/>
      <c r="Z123" s="41"/>
      <c r="AA123" s="41"/>
    </row>
    <row r="124" customFormat="false" ht="15" hidden="false" customHeight="true" outlineLevel="0" collapsed="false">
      <c r="A124" s="48"/>
      <c r="B124" s="49"/>
      <c r="C124" s="50" t="n">
        <v>121</v>
      </c>
      <c r="D124" s="51" t="s">
        <v>217</v>
      </c>
      <c r="E124" s="53" t="s">
        <v>39</v>
      </c>
      <c r="F124" s="53" t="s">
        <v>180</v>
      </c>
      <c r="G124" s="53" t="n">
        <v>13196</v>
      </c>
      <c r="H124" s="54" t="s">
        <v>62</v>
      </c>
      <c r="I124" s="52" t="n">
        <v>20</v>
      </c>
      <c r="J124" s="52" t="n">
        <v>30</v>
      </c>
      <c r="K124" s="55" t="n">
        <v>2</v>
      </c>
      <c r="L124" s="59"/>
      <c r="M124" s="38" t="n">
        <f aca="false">L124-(SUM(O124:AA124))</f>
        <v>0</v>
      </c>
      <c r="N124" s="39" t="str">
        <f aca="false">IF(M124&lt;0,"ATENÇÃO","OK")</f>
        <v>OK</v>
      </c>
      <c r="O124" s="41"/>
      <c r="P124" s="41"/>
      <c r="Q124" s="41"/>
      <c r="R124" s="41"/>
      <c r="S124" s="41"/>
      <c r="T124" s="41"/>
      <c r="U124" s="41"/>
      <c r="V124" s="41"/>
      <c r="W124" s="41"/>
      <c r="X124" s="41"/>
      <c r="Y124" s="41"/>
      <c r="Z124" s="41"/>
      <c r="AA124" s="41"/>
    </row>
    <row r="125" customFormat="false" ht="15" hidden="false" customHeight="true" outlineLevel="0" collapsed="false">
      <c r="A125" s="48"/>
      <c r="B125" s="49"/>
      <c r="C125" s="50" t="n">
        <v>122</v>
      </c>
      <c r="D125" s="51" t="s">
        <v>218</v>
      </c>
      <c r="E125" s="52" t="s">
        <v>39</v>
      </c>
      <c r="F125" s="52" t="s">
        <v>219</v>
      </c>
      <c r="G125" s="53" t="s">
        <v>220</v>
      </c>
      <c r="H125" s="52" t="s">
        <v>181</v>
      </c>
      <c r="I125" s="52" t="n">
        <v>20</v>
      </c>
      <c r="J125" s="52" t="n">
        <v>30</v>
      </c>
      <c r="K125" s="55" t="n">
        <v>0.95</v>
      </c>
      <c r="L125" s="59"/>
      <c r="M125" s="38" t="n">
        <f aca="false">L125-(SUM(O125:AA125))</f>
        <v>0</v>
      </c>
      <c r="N125" s="39" t="str">
        <f aca="false">IF(M125&lt;0,"ATENÇÃO","OK")</f>
        <v>OK</v>
      </c>
      <c r="O125" s="41"/>
      <c r="P125" s="41"/>
      <c r="Q125" s="41"/>
      <c r="R125" s="41"/>
      <c r="S125" s="41"/>
      <c r="T125" s="41"/>
      <c r="U125" s="41"/>
      <c r="V125" s="41"/>
      <c r="W125" s="41"/>
      <c r="X125" s="41"/>
      <c r="Y125" s="41"/>
      <c r="Z125" s="41"/>
      <c r="AA125" s="41"/>
    </row>
    <row r="126" customFormat="false" ht="15" hidden="false" customHeight="true" outlineLevel="0" collapsed="false">
      <c r="A126" s="48"/>
      <c r="B126" s="49"/>
      <c r="C126" s="57" t="n">
        <v>123</v>
      </c>
      <c r="D126" s="51" t="s">
        <v>221</v>
      </c>
      <c r="E126" s="53" t="s">
        <v>39</v>
      </c>
      <c r="F126" s="53" t="s">
        <v>180</v>
      </c>
      <c r="G126" s="53" t="n">
        <v>1397</v>
      </c>
      <c r="H126" s="53" t="s">
        <v>181</v>
      </c>
      <c r="I126" s="52" t="n">
        <v>20</v>
      </c>
      <c r="J126" s="52" t="n">
        <v>30</v>
      </c>
      <c r="K126" s="55" t="n">
        <v>3.9</v>
      </c>
      <c r="L126" s="59"/>
      <c r="M126" s="38" t="n">
        <f aca="false">L126-(SUM(O126:AA126))</f>
        <v>0</v>
      </c>
      <c r="N126" s="39" t="str">
        <f aca="false">IF(M126&lt;0,"ATENÇÃO","OK")</f>
        <v>OK</v>
      </c>
      <c r="O126" s="41"/>
      <c r="P126" s="41"/>
      <c r="Q126" s="41"/>
      <c r="R126" s="41"/>
      <c r="S126" s="41"/>
      <c r="T126" s="41"/>
      <c r="U126" s="41"/>
      <c r="V126" s="41"/>
      <c r="W126" s="41"/>
      <c r="X126" s="41"/>
      <c r="Y126" s="41"/>
      <c r="Z126" s="41"/>
      <c r="AA126" s="41"/>
    </row>
    <row r="127" customFormat="false" ht="15" hidden="false" customHeight="true" outlineLevel="0" collapsed="false">
      <c r="A127" s="48"/>
      <c r="B127" s="49"/>
      <c r="C127" s="50" t="n">
        <v>124</v>
      </c>
      <c r="D127" s="51" t="s">
        <v>222</v>
      </c>
      <c r="E127" s="53" t="s">
        <v>39</v>
      </c>
      <c r="F127" s="53" t="s">
        <v>180</v>
      </c>
      <c r="G127" s="53" t="n">
        <v>1397</v>
      </c>
      <c r="H127" s="53" t="s">
        <v>181</v>
      </c>
      <c r="I127" s="52" t="n">
        <v>20</v>
      </c>
      <c r="J127" s="52" t="n">
        <v>30</v>
      </c>
      <c r="K127" s="55" t="n">
        <v>1.73</v>
      </c>
      <c r="L127" s="59"/>
      <c r="M127" s="38" t="n">
        <f aca="false">L127-(SUM(O127:AA127))</f>
        <v>0</v>
      </c>
      <c r="N127" s="39" t="str">
        <f aca="false">IF(M127&lt;0,"ATENÇÃO","OK")</f>
        <v>OK</v>
      </c>
      <c r="O127" s="41"/>
      <c r="P127" s="41"/>
      <c r="Q127" s="41"/>
      <c r="R127" s="41"/>
      <c r="S127" s="41"/>
      <c r="T127" s="41"/>
      <c r="U127" s="41"/>
      <c r="V127" s="41"/>
      <c r="W127" s="41"/>
      <c r="X127" s="41"/>
      <c r="Y127" s="41"/>
      <c r="Z127" s="41"/>
      <c r="AA127" s="41"/>
    </row>
    <row r="128" customFormat="false" ht="15" hidden="false" customHeight="true" outlineLevel="0" collapsed="false">
      <c r="A128" s="48"/>
      <c r="B128" s="49"/>
      <c r="C128" s="50" t="n">
        <v>125</v>
      </c>
      <c r="D128" s="51" t="s">
        <v>223</v>
      </c>
      <c r="E128" s="52" t="s">
        <v>39</v>
      </c>
      <c r="F128" s="52" t="s">
        <v>180</v>
      </c>
      <c r="G128" s="53" t="n">
        <v>1393</v>
      </c>
      <c r="H128" s="52" t="s">
        <v>181</v>
      </c>
      <c r="I128" s="52" t="n">
        <v>20</v>
      </c>
      <c r="J128" s="52" t="n">
        <v>30</v>
      </c>
      <c r="K128" s="55" t="n">
        <v>1.3</v>
      </c>
      <c r="L128" s="59"/>
      <c r="M128" s="38" t="n">
        <f aca="false">L128-(SUM(O128:AA128))</f>
        <v>0</v>
      </c>
      <c r="N128" s="39" t="str">
        <f aca="false">IF(M128&lt;0,"ATENÇÃO","OK")</f>
        <v>OK</v>
      </c>
      <c r="O128" s="41"/>
      <c r="P128" s="41"/>
      <c r="Q128" s="41"/>
      <c r="R128" s="41"/>
      <c r="S128" s="41"/>
      <c r="T128" s="41"/>
      <c r="U128" s="41"/>
      <c r="V128" s="41"/>
      <c r="W128" s="41"/>
      <c r="X128" s="41"/>
      <c r="Y128" s="41"/>
      <c r="Z128" s="41"/>
      <c r="AA128" s="41"/>
    </row>
    <row r="129" customFormat="false" ht="15" hidden="false" customHeight="true" outlineLevel="0" collapsed="false">
      <c r="A129" s="48"/>
      <c r="B129" s="49"/>
      <c r="C129" s="50" t="n">
        <v>126</v>
      </c>
      <c r="D129" s="51" t="s">
        <v>224</v>
      </c>
      <c r="E129" s="52" t="s">
        <v>39</v>
      </c>
      <c r="F129" s="52" t="s">
        <v>130</v>
      </c>
      <c r="G129" s="53" t="s">
        <v>131</v>
      </c>
      <c r="H129" s="52" t="s">
        <v>181</v>
      </c>
      <c r="I129" s="52" t="n">
        <v>20</v>
      </c>
      <c r="J129" s="52" t="n">
        <v>30</v>
      </c>
      <c r="K129" s="55" t="n">
        <v>2.8</v>
      </c>
      <c r="L129" s="59"/>
      <c r="M129" s="38" t="n">
        <f aca="false">L129-(SUM(O129:AA129))</f>
        <v>0</v>
      </c>
      <c r="N129" s="39" t="str">
        <f aca="false">IF(M129&lt;0,"ATENÇÃO","OK")</f>
        <v>OK</v>
      </c>
      <c r="O129" s="41"/>
      <c r="P129" s="41"/>
      <c r="Q129" s="41"/>
      <c r="R129" s="41"/>
      <c r="S129" s="41"/>
      <c r="T129" s="41"/>
      <c r="U129" s="41"/>
      <c r="V129" s="41"/>
      <c r="W129" s="41"/>
      <c r="X129" s="41"/>
      <c r="Y129" s="41"/>
      <c r="Z129" s="41"/>
      <c r="AA129" s="41"/>
    </row>
    <row r="130" customFormat="false" ht="15" hidden="false" customHeight="true" outlineLevel="0" collapsed="false">
      <c r="A130" s="48"/>
      <c r="B130" s="49"/>
      <c r="C130" s="50" t="n">
        <v>127</v>
      </c>
      <c r="D130" s="51" t="s">
        <v>225</v>
      </c>
      <c r="E130" s="53" t="s">
        <v>129</v>
      </c>
      <c r="F130" s="53" t="s">
        <v>180</v>
      </c>
      <c r="G130" s="53" t="n">
        <v>13106</v>
      </c>
      <c r="H130" s="53" t="s">
        <v>181</v>
      </c>
      <c r="I130" s="52" t="n">
        <v>20</v>
      </c>
      <c r="J130" s="52" t="n">
        <v>30</v>
      </c>
      <c r="K130" s="55" t="n">
        <v>45</v>
      </c>
      <c r="L130" s="59"/>
      <c r="M130" s="38" t="n">
        <f aca="false">L130-(SUM(O130:AA130))</f>
        <v>0</v>
      </c>
      <c r="N130" s="39" t="str">
        <f aca="false">IF(M130&lt;0,"ATENÇÃO","OK")</f>
        <v>OK</v>
      </c>
      <c r="O130" s="41"/>
      <c r="P130" s="41"/>
      <c r="Q130" s="41"/>
      <c r="R130" s="41"/>
      <c r="S130" s="41"/>
      <c r="T130" s="41"/>
      <c r="U130" s="41"/>
      <c r="V130" s="41"/>
      <c r="W130" s="41"/>
      <c r="X130" s="41"/>
      <c r="Y130" s="41"/>
      <c r="Z130" s="41"/>
      <c r="AA130" s="41"/>
    </row>
    <row r="131" customFormat="false" ht="15" hidden="false" customHeight="true" outlineLevel="0" collapsed="false">
      <c r="A131" s="48"/>
      <c r="B131" s="49"/>
      <c r="C131" s="57" t="n">
        <v>128</v>
      </c>
      <c r="D131" s="51" t="s">
        <v>226</v>
      </c>
      <c r="E131" s="53" t="s">
        <v>129</v>
      </c>
      <c r="F131" s="53" t="s">
        <v>180</v>
      </c>
      <c r="G131" s="53" t="n">
        <v>13170</v>
      </c>
      <c r="H131" s="53" t="s">
        <v>181</v>
      </c>
      <c r="I131" s="52" t="n">
        <v>20</v>
      </c>
      <c r="J131" s="52" t="n">
        <v>30</v>
      </c>
      <c r="K131" s="55" t="n">
        <v>1.65</v>
      </c>
      <c r="L131" s="59"/>
      <c r="M131" s="38" t="n">
        <f aca="false">L131-(SUM(O131:AA131))</f>
        <v>0</v>
      </c>
      <c r="N131" s="39" t="str">
        <f aca="false">IF(M131&lt;0,"ATENÇÃO","OK")</f>
        <v>OK</v>
      </c>
      <c r="O131" s="41"/>
      <c r="P131" s="41"/>
      <c r="Q131" s="41"/>
      <c r="R131" s="41"/>
      <c r="S131" s="41"/>
      <c r="T131" s="41"/>
      <c r="U131" s="41"/>
      <c r="V131" s="41"/>
      <c r="W131" s="41"/>
      <c r="X131" s="41"/>
      <c r="Y131" s="41"/>
      <c r="Z131" s="41"/>
      <c r="AA131" s="41"/>
    </row>
    <row r="132" customFormat="false" ht="15" hidden="false" customHeight="true" outlineLevel="0" collapsed="false">
      <c r="A132" s="48"/>
      <c r="B132" s="49"/>
      <c r="C132" s="50" t="n">
        <v>129</v>
      </c>
      <c r="D132" s="51" t="s">
        <v>227</v>
      </c>
      <c r="E132" s="53" t="s">
        <v>129</v>
      </c>
      <c r="F132" s="53" t="s">
        <v>180</v>
      </c>
      <c r="G132" s="53" t="n">
        <v>13117</v>
      </c>
      <c r="H132" s="53" t="s">
        <v>181</v>
      </c>
      <c r="I132" s="52" t="n">
        <v>20</v>
      </c>
      <c r="J132" s="52" t="n">
        <v>30</v>
      </c>
      <c r="K132" s="55" t="n">
        <v>1.61</v>
      </c>
      <c r="L132" s="59"/>
      <c r="M132" s="38" t="n">
        <f aca="false">L132-(SUM(O132:AA132))</f>
        <v>0</v>
      </c>
      <c r="N132" s="39" t="str">
        <f aca="false">IF(M132&lt;0,"ATENÇÃO","OK")</f>
        <v>OK</v>
      </c>
      <c r="O132" s="41"/>
      <c r="P132" s="41"/>
      <c r="Q132" s="41"/>
      <c r="R132" s="41"/>
      <c r="S132" s="41"/>
      <c r="T132" s="41"/>
      <c r="U132" s="41"/>
      <c r="V132" s="41"/>
      <c r="W132" s="41"/>
      <c r="X132" s="41"/>
      <c r="Y132" s="41"/>
      <c r="Z132" s="41"/>
      <c r="AA132" s="41"/>
    </row>
    <row r="133" customFormat="false" ht="15" hidden="false" customHeight="true" outlineLevel="0" collapsed="false">
      <c r="A133" s="48"/>
      <c r="B133" s="49"/>
      <c r="C133" s="50" t="n">
        <v>130</v>
      </c>
      <c r="D133" s="51" t="s">
        <v>228</v>
      </c>
      <c r="E133" s="53" t="s">
        <v>129</v>
      </c>
      <c r="F133" s="53" t="s">
        <v>180</v>
      </c>
      <c r="G133" s="53" t="n">
        <v>13195</v>
      </c>
      <c r="H133" s="53" t="s">
        <v>181</v>
      </c>
      <c r="I133" s="52" t="n">
        <v>20</v>
      </c>
      <c r="J133" s="52" t="n">
        <v>30</v>
      </c>
      <c r="K133" s="55" t="n">
        <v>9</v>
      </c>
      <c r="L133" s="59"/>
      <c r="M133" s="38" t="n">
        <f aca="false">L133-(SUM(O133:AA133))</f>
        <v>0</v>
      </c>
      <c r="N133" s="39" t="str">
        <f aca="false">IF(M133&lt;0,"ATENÇÃO","OK")</f>
        <v>OK</v>
      </c>
      <c r="O133" s="41"/>
      <c r="P133" s="41"/>
      <c r="Q133" s="41"/>
      <c r="R133" s="41"/>
      <c r="S133" s="41"/>
      <c r="T133" s="41"/>
      <c r="U133" s="41"/>
      <c r="V133" s="41"/>
      <c r="W133" s="41"/>
      <c r="X133" s="41"/>
      <c r="Y133" s="41"/>
      <c r="Z133" s="41"/>
      <c r="AA133" s="41"/>
    </row>
    <row r="134" customFormat="false" ht="15" hidden="false" customHeight="true" outlineLevel="0" collapsed="false">
      <c r="A134" s="48"/>
      <c r="B134" s="49"/>
      <c r="C134" s="50" t="n">
        <v>131</v>
      </c>
      <c r="D134" s="51" t="s">
        <v>229</v>
      </c>
      <c r="E134" s="53" t="s">
        <v>129</v>
      </c>
      <c r="F134" s="53" t="s">
        <v>180</v>
      </c>
      <c r="G134" s="53" t="n">
        <v>13181</v>
      </c>
      <c r="H134" s="53" t="s">
        <v>181</v>
      </c>
      <c r="I134" s="52" t="n">
        <v>20</v>
      </c>
      <c r="J134" s="52" t="n">
        <v>30</v>
      </c>
      <c r="K134" s="55" t="n">
        <v>2.18</v>
      </c>
      <c r="L134" s="59"/>
      <c r="M134" s="38" t="n">
        <f aca="false">L134-(SUM(O134:AA134))</f>
        <v>0</v>
      </c>
      <c r="N134" s="39" t="str">
        <f aca="false">IF(M134&lt;0,"ATENÇÃO","OK")</f>
        <v>OK</v>
      </c>
      <c r="O134" s="41"/>
      <c r="P134" s="41"/>
      <c r="Q134" s="41"/>
      <c r="R134" s="41"/>
      <c r="S134" s="41"/>
      <c r="T134" s="41"/>
      <c r="U134" s="41"/>
      <c r="V134" s="41"/>
      <c r="W134" s="41"/>
      <c r="X134" s="41"/>
      <c r="Y134" s="41"/>
      <c r="Z134" s="41"/>
      <c r="AA134" s="41"/>
    </row>
    <row r="135" customFormat="false" ht="15" hidden="false" customHeight="true" outlineLevel="0" collapsed="false">
      <c r="A135" s="48"/>
      <c r="B135" s="49"/>
      <c r="C135" s="50" t="n">
        <v>132</v>
      </c>
      <c r="D135" s="51" t="s">
        <v>230</v>
      </c>
      <c r="E135" s="53" t="s">
        <v>129</v>
      </c>
      <c r="F135" s="53" t="s">
        <v>180</v>
      </c>
      <c r="G135" s="53" t="n">
        <v>13183</v>
      </c>
      <c r="H135" s="54" t="s">
        <v>181</v>
      </c>
      <c r="I135" s="52" t="n">
        <v>20</v>
      </c>
      <c r="J135" s="52" t="n">
        <v>30</v>
      </c>
      <c r="K135" s="55" t="n">
        <v>3.1</v>
      </c>
      <c r="L135" s="59"/>
      <c r="M135" s="38" t="n">
        <f aca="false">L135-(SUM(O135:AA135))</f>
        <v>0</v>
      </c>
      <c r="N135" s="39" t="str">
        <f aca="false">IF(M135&lt;0,"ATENÇÃO","OK")</f>
        <v>OK</v>
      </c>
      <c r="O135" s="41"/>
      <c r="P135" s="41"/>
      <c r="Q135" s="41"/>
      <c r="R135" s="41"/>
      <c r="S135" s="41"/>
      <c r="T135" s="41"/>
      <c r="U135" s="41"/>
      <c r="V135" s="41"/>
      <c r="W135" s="41"/>
      <c r="X135" s="41"/>
      <c r="Y135" s="41"/>
      <c r="Z135" s="41"/>
      <c r="AA135" s="41"/>
    </row>
    <row r="136" customFormat="false" ht="15" hidden="false" customHeight="true" outlineLevel="0" collapsed="false">
      <c r="A136" s="48"/>
      <c r="B136" s="49"/>
      <c r="C136" s="57" t="n">
        <v>133</v>
      </c>
      <c r="D136" s="51" t="s">
        <v>231</v>
      </c>
      <c r="E136" s="53" t="s">
        <v>129</v>
      </c>
      <c r="F136" s="53" t="s">
        <v>180</v>
      </c>
      <c r="G136" s="53" t="n">
        <v>13184</v>
      </c>
      <c r="H136" s="54" t="s">
        <v>181</v>
      </c>
      <c r="I136" s="52" t="n">
        <v>20</v>
      </c>
      <c r="J136" s="52" t="n">
        <v>30</v>
      </c>
      <c r="K136" s="55" t="n">
        <v>3.48</v>
      </c>
      <c r="L136" s="59"/>
      <c r="M136" s="38" t="n">
        <f aca="false">L136-(SUM(O136:AA136))</f>
        <v>0</v>
      </c>
      <c r="N136" s="39" t="str">
        <f aca="false">IF(M136&lt;0,"ATENÇÃO","OK")</f>
        <v>OK</v>
      </c>
      <c r="O136" s="41"/>
      <c r="P136" s="41"/>
      <c r="Q136" s="41"/>
      <c r="R136" s="41"/>
      <c r="S136" s="41"/>
      <c r="T136" s="41"/>
      <c r="U136" s="41"/>
      <c r="V136" s="41"/>
      <c r="W136" s="41"/>
      <c r="X136" s="41"/>
      <c r="Y136" s="41"/>
      <c r="Z136" s="41"/>
      <c r="AA136" s="41"/>
    </row>
    <row r="137" customFormat="false" ht="15" hidden="false" customHeight="true" outlineLevel="0" collapsed="false">
      <c r="A137" s="48"/>
      <c r="B137" s="49"/>
      <c r="C137" s="50" t="n">
        <v>134</v>
      </c>
      <c r="D137" s="51" t="s">
        <v>232</v>
      </c>
      <c r="E137" s="53" t="s">
        <v>129</v>
      </c>
      <c r="F137" s="53" t="s">
        <v>180</v>
      </c>
      <c r="G137" s="53" t="n">
        <v>13185</v>
      </c>
      <c r="H137" s="53" t="s">
        <v>181</v>
      </c>
      <c r="I137" s="52" t="n">
        <v>20</v>
      </c>
      <c r="J137" s="52" t="n">
        <v>30</v>
      </c>
      <c r="K137" s="55" t="n">
        <v>3.8</v>
      </c>
      <c r="L137" s="59"/>
      <c r="M137" s="38" t="n">
        <f aca="false">L137-(SUM(O137:AA137))</f>
        <v>0</v>
      </c>
      <c r="N137" s="39" t="str">
        <f aca="false">IF(M137&lt;0,"ATENÇÃO","OK")</f>
        <v>OK</v>
      </c>
      <c r="O137" s="41"/>
      <c r="P137" s="41"/>
      <c r="Q137" s="41"/>
      <c r="R137" s="41"/>
      <c r="S137" s="41"/>
      <c r="T137" s="41"/>
      <c r="U137" s="41"/>
      <c r="V137" s="41"/>
      <c r="W137" s="41"/>
      <c r="X137" s="41"/>
      <c r="Y137" s="41"/>
      <c r="Z137" s="41"/>
      <c r="AA137" s="41"/>
    </row>
    <row r="138" customFormat="false" ht="15" hidden="false" customHeight="true" outlineLevel="0" collapsed="false">
      <c r="A138" s="48"/>
      <c r="B138" s="49"/>
      <c r="C138" s="50" t="n">
        <v>135</v>
      </c>
      <c r="D138" s="51" t="s">
        <v>233</v>
      </c>
      <c r="E138" s="53" t="s">
        <v>129</v>
      </c>
      <c r="F138" s="53" t="s">
        <v>180</v>
      </c>
      <c r="G138" s="53" t="n">
        <v>13153</v>
      </c>
      <c r="H138" s="54" t="s">
        <v>181</v>
      </c>
      <c r="I138" s="52" t="n">
        <v>20</v>
      </c>
      <c r="J138" s="52" t="n">
        <v>30</v>
      </c>
      <c r="K138" s="55" t="n">
        <v>3.3</v>
      </c>
      <c r="L138" s="59"/>
      <c r="M138" s="38" t="n">
        <f aca="false">L138-(SUM(O138:AA138))</f>
        <v>0</v>
      </c>
      <c r="N138" s="39" t="str">
        <f aca="false">IF(M138&lt;0,"ATENÇÃO","OK")</f>
        <v>OK</v>
      </c>
      <c r="O138" s="41"/>
      <c r="P138" s="41"/>
      <c r="Q138" s="41"/>
      <c r="R138" s="41"/>
      <c r="S138" s="41"/>
      <c r="T138" s="41"/>
      <c r="U138" s="41"/>
      <c r="V138" s="41"/>
      <c r="W138" s="41"/>
      <c r="X138" s="41"/>
      <c r="Y138" s="41"/>
      <c r="Z138" s="41"/>
      <c r="AA138" s="41"/>
    </row>
    <row r="139" customFormat="false" ht="15" hidden="false" customHeight="true" outlineLevel="0" collapsed="false">
      <c r="A139" s="48"/>
      <c r="B139" s="49"/>
      <c r="C139" s="50" t="n">
        <v>136</v>
      </c>
      <c r="D139" s="51" t="s">
        <v>234</v>
      </c>
      <c r="E139" s="52" t="s">
        <v>129</v>
      </c>
      <c r="F139" s="52" t="s">
        <v>180</v>
      </c>
      <c r="G139" s="53" t="n">
        <v>1322</v>
      </c>
      <c r="H139" s="52" t="s">
        <v>181</v>
      </c>
      <c r="I139" s="52" t="n">
        <v>20</v>
      </c>
      <c r="J139" s="52" t="n">
        <v>30</v>
      </c>
      <c r="K139" s="55" t="n">
        <v>20</v>
      </c>
      <c r="L139" s="59"/>
      <c r="M139" s="38" t="n">
        <f aca="false">L139-(SUM(O139:AA139))</f>
        <v>0</v>
      </c>
      <c r="N139" s="39" t="str">
        <f aca="false">IF(M139&lt;0,"ATENÇÃO","OK")</f>
        <v>OK</v>
      </c>
      <c r="O139" s="41"/>
      <c r="P139" s="41"/>
      <c r="Q139" s="41"/>
      <c r="R139" s="41"/>
      <c r="S139" s="41"/>
      <c r="T139" s="41"/>
      <c r="U139" s="41"/>
      <c r="V139" s="41"/>
      <c r="W139" s="41"/>
      <c r="X139" s="41"/>
      <c r="Y139" s="41"/>
      <c r="Z139" s="41"/>
      <c r="AA139" s="41"/>
    </row>
    <row r="140" customFormat="false" ht="15" hidden="false" customHeight="true" outlineLevel="0" collapsed="false">
      <c r="A140" s="48"/>
      <c r="B140" s="49"/>
      <c r="C140" s="50" t="n">
        <v>137</v>
      </c>
      <c r="D140" s="51" t="s">
        <v>235</v>
      </c>
      <c r="E140" s="52" t="s">
        <v>129</v>
      </c>
      <c r="F140" s="52" t="s">
        <v>143</v>
      </c>
      <c r="G140" s="53" t="s">
        <v>236</v>
      </c>
      <c r="H140" s="52" t="s">
        <v>49</v>
      </c>
      <c r="I140" s="52" t="n">
        <v>20</v>
      </c>
      <c r="J140" s="52" t="n">
        <v>30</v>
      </c>
      <c r="K140" s="55" t="n">
        <v>48</v>
      </c>
      <c r="L140" s="59"/>
      <c r="M140" s="38" t="n">
        <f aca="false">L140-(SUM(O140:AA140))</f>
        <v>0</v>
      </c>
      <c r="N140" s="39" t="str">
        <f aca="false">IF(M140&lt;0,"ATENÇÃO","OK")</f>
        <v>OK</v>
      </c>
      <c r="O140" s="41"/>
      <c r="P140" s="41"/>
      <c r="Q140" s="41"/>
      <c r="R140" s="41"/>
      <c r="S140" s="41"/>
      <c r="T140" s="41"/>
      <c r="U140" s="41"/>
      <c r="V140" s="41"/>
      <c r="W140" s="41"/>
      <c r="X140" s="41"/>
      <c r="Y140" s="41"/>
      <c r="Z140" s="41"/>
      <c r="AA140" s="41"/>
    </row>
    <row r="141" customFormat="false" ht="15" hidden="false" customHeight="true" outlineLevel="0" collapsed="false">
      <c r="A141" s="48"/>
      <c r="B141" s="49"/>
      <c r="C141" s="57" t="n">
        <v>138</v>
      </c>
      <c r="D141" s="51" t="s">
        <v>237</v>
      </c>
      <c r="E141" s="52" t="s">
        <v>129</v>
      </c>
      <c r="F141" s="52" t="s">
        <v>143</v>
      </c>
      <c r="G141" s="58" t="s">
        <v>236</v>
      </c>
      <c r="H141" s="52" t="s">
        <v>49</v>
      </c>
      <c r="I141" s="52" t="n">
        <v>20</v>
      </c>
      <c r="J141" s="52" t="n">
        <v>30</v>
      </c>
      <c r="K141" s="55" t="n">
        <v>70</v>
      </c>
      <c r="L141" s="59"/>
      <c r="M141" s="38" t="n">
        <f aca="false">L141-(SUM(O141:AA141))</f>
        <v>0</v>
      </c>
      <c r="N141" s="39" t="str">
        <f aca="false">IF(M141&lt;0,"ATENÇÃO","OK")</f>
        <v>OK</v>
      </c>
      <c r="O141" s="41"/>
      <c r="P141" s="41"/>
      <c r="Q141" s="41"/>
      <c r="R141" s="41"/>
      <c r="S141" s="41"/>
      <c r="T141" s="41"/>
      <c r="U141" s="41"/>
      <c r="V141" s="41"/>
      <c r="W141" s="41"/>
      <c r="X141" s="41"/>
      <c r="Y141" s="41"/>
      <c r="Z141" s="41"/>
      <c r="AA141" s="41"/>
    </row>
    <row r="142" customFormat="false" ht="15" hidden="false" customHeight="true" outlineLevel="0" collapsed="false">
      <c r="A142" s="48"/>
      <c r="B142" s="49"/>
      <c r="C142" s="50" t="n">
        <v>139</v>
      </c>
      <c r="D142" s="56" t="s">
        <v>238</v>
      </c>
      <c r="E142" s="53" t="s">
        <v>39</v>
      </c>
      <c r="F142" s="53" t="s">
        <v>239</v>
      </c>
      <c r="G142" s="58" t="s">
        <v>240</v>
      </c>
      <c r="H142" s="54" t="s">
        <v>42</v>
      </c>
      <c r="I142" s="52" t="n">
        <v>20</v>
      </c>
      <c r="J142" s="52" t="n">
        <v>30</v>
      </c>
      <c r="K142" s="55" t="n">
        <v>40</v>
      </c>
      <c r="L142" s="59" t="n">
        <v>10</v>
      </c>
      <c r="M142" s="38" t="n">
        <f aca="false">L142-(SUM(O142:AA142))</f>
        <v>10</v>
      </c>
      <c r="N142" s="39" t="str">
        <f aca="false">IF(M142&lt;0,"ATENÇÃO","OK")</f>
        <v>OK</v>
      </c>
      <c r="O142" s="41"/>
      <c r="P142" s="41"/>
      <c r="Q142" s="41"/>
      <c r="R142" s="41"/>
      <c r="S142" s="41"/>
      <c r="T142" s="41"/>
      <c r="U142" s="41"/>
      <c r="V142" s="41"/>
      <c r="W142" s="41"/>
      <c r="X142" s="41"/>
      <c r="Y142" s="41"/>
      <c r="Z142" s="41"/>
      <c r="AA142" s="41"/>
    </row>
    <row r="143" customFormat="false" ht="15" hidden="false" customHeight="true" outlineLevel="0" collapsed="false">
      <c r="A143" s="48"/>
      <c r="B143" s="49"/>
      <c r="C143" s="50" t="n">
        <v>140</v>
      </c>
      <c r="D143" s="56" t="s">
        <v>241</v>
      </c>
      <c r="E143" s="53" t="s">
        <v>39</v>
      </c>
      <c r="F143" s="53" t="s">
        <v>242</v>
      </c>
      <c r="G143" s="58" t="s">
        <v>243</v>
      </c>
      <c r="H143" s="54" t="s">
        <v>42</v>
      </c>
      <c r="I143" s="52" t="n">
        <v>20</v>
      </c>
      <c r="J143" s="52" t="n">
        <v>30</v>
      </c>
      <c r="K143" s="55" t="n">
        <v>7.5</v>
      </c>
      <c r="L143" s="59" t="n">
        <v>200</v>
      </c>
      <c r="M143" s="38" t="n">
        <f aca="false">L143-(SUM(O143:AA143))</f>
        <v>200</v>
      </c>
      <c r="N143" s="39" t="str">
        <f aca="false">IF(M143&lt;0,"ATENÇÃO","OK")</f>
        <v>OK</v>
      </c>
      <c r="O143" s="41"/>
      <c r="P143" s="41"/>
      <c r="Q143" s="41"/>
      <c r="R143" s="41"/>
      <c r="S143" s="41"/>
      <c r="T143" s="41"/>
      <c r="U143" s="41"/>
      <c r="V143" s="41"/>
      <c r="W143" s="41"/>
      <c r="X143" s="41"/>
      <c r="Y143" s="41"/>
      <c r="Z143" s="41"/>
      <c r="AA143" s="41"/>
    </row>
    <row r="144" customFormat="false" ht="15" hidden="false" customHeight="true" outlineLevel="0" collapsed="false">
      <c r="A144" s="48"/>
      <c r="B144" s="49"/>
      <c r="C144" s="50" t="n">
        <v>141</v>
      </c>
      <c r="D144" s="56" t="s">
        <v>244</v>
      </c>
      <c r="E144" s="53" t="s">
        <v>39</v>
      </c>
      <c r="F144" s="53" t="s">
        <v>245</v>
      </c>
      <c r="G144" s="58" t="s">
        <v>246</v>
      </c>
      <c r="H144" s="54" t="s">
        <v>42</v>
      </c>
      <c r="I144" s="52" t="n">
        <v>20</v>
      </c>
      <c r="J144" s="52" t="n">
        <v>30</v>
      </c>
      <c r="K144" s="55" t="n">
        <v>35</v>
      </c>
      <c r="L144" s="59" t="n">
        <v>20</v>
      </c>
      <c r="M144" s="38" t="n">
        <f aca="false">L144-(SUM(O144:AA144))</f>
        <v>5</v>
      </c>
      <c r="N144" s="39" t="str">
        <f aca="false">IF(M144&lt;0,"ATENÇÃO","OK")</f>
        <v>OK</v>
      </c>
      <c r="O144" s="41" t="n">
        <v>5</v>
      </c>
      <c r="P144" s="41"/>
      <c r="Q144" s="41"/>
      <c r="R144" s="41"/>
      <c r="S144" s="41"/>
      <c r="T144" s="41"/>
      <c r="U144" s="41"/>
      <c r="V144" s="41"/>
      <c r="W144" s="41"/>
      <c r="X144" s="41"/>
      <c r="Y144" s="41"/>
      <c r="Z144" s="41" t="n">
        <v>10</v>
      </c>
      <c r="AA144" s="41"/>
    </row>
    <row r="145" customFormat="false" ht="15" hidden="false" customHeight="true" outlineLevel="0" collapsed="false">
      <c r="A145" s="48"/>
      <c r="B145" s="49"/>
      <c r="C145" s="50" t="n">
        <v>142</v>
      </c>
      <c r="D145" s="56" t="s">
        <v>247</v>
      </c>
      <c r="E145" s="53" t="s">
        <v>39</v>
      </c>
      <c r="F145" s="53" t="s">
        <v>248</v>
      </c>
      <c r="G145" s="58" t="s">
        <v>249</v>
      </c>
      <c r="H145" s="52" t="s">
        <v>42</v>
      </c>
      <c r="I145" s="52" t="n">
        <v>20</v>
      </c>
      <c r="J145" s="52" t="n">
        <v>30</v>
      </c>
      <c r="K145" s="55" t="n">
        <v>19</v>
      </c>
      <c r="L145" s="59" t="n">
        <v>30</v>
      </c>
      <c r="M145" s="38" t="n">
        <f aca="false">L145-(SUM(O145:AA145))</f>
        <v>30</v>
      </c>
      <c r="N145" s="39" t="str">
        <f aca="false">IF(M145&lt;0,"ATENÇÃO","OK")</f>
        <v>OK</v>
      </c>
      <c r="O145" s="41"/>
      <c r="P145" s="41"/>
      <c r="Q145" s="41"/>
      <c r="R145" s="41"/>
      <c r="S145" s="41"/>
      <c r="T145" s="41"/>
      <c r="U145" s="41"/>
      <c r="V145" s="41"/>
      <c r="W145" s="41"/>
      <c r="X145" s="41"/>
      <c r="Y145" s="41"/>
      <c r="Z145" s="41"/>
      <c r="AA145" s="41"/>
    </row>
    <row r="146" customFormat="false" ht="15" hidden="false" customHeight="true" outlineLevel="0" collapsed="false">
      <c r="A146" s="48"/>
      <c r="B146" s="49"/>
      <c r="C146" s="57" t="n">
        <v>143</v>
      </c>
      <c r="D146" s="51" t="s">
        <v>250</v>
      </c>
      <c r="E146" s="53" t="s">
        <v>39</v>
      </c>
      <c r="F146" s="53" t="s">
        <v>143</v>
      </c>
      <c r="G146" s="58" t="s">
        <v>251</v>
      </c>
      <c r="H146" s="52" t="s">
        <v>49</v>
      </c>
      <c r="I146" s="52" t="n">
        <v>20</v>
      </c>
      <c r="J146" s="52" t="n">
        <v>30</v>
      </c>
      <c r="K146" s="55" t="n">
        <v>1.4</v>
      </c>
      <c r="L146" s="59" t="n">
        <v>30</v>
      </c>
      <c r="M146" s="38" t="n">
        <f aca="false">L146-(SUM(O146:AA146))</f>
        <v>30</v>
      </c>
      <c r="N146" s="39" t="str">
        <f aca="false">IF(M146&lt;0,"ATENÇÃO","OK")</f>
        <v>OK</v>
      </c>
      <c r="O146" s="41"/>
      <c r="P146" s="41"/>
      <c r="Q146" s="41"/>
      <c r="R146" s="41"/>
      <c r="S146" s="41"/>
      <c r="T146" s="41"/>
      <c r="U146" s="41"/>
      <c r="V146" s="41"/>
      <c r="W146" s="41"/>
      <c r="X146" s="41"/>
      <c r="Y146" s="41"/>
      <c r="Z146" s="41"/>
      <c r="AA146" s="41"/>
    </row>
    <row r="147" customFormat="false" ht="15" hidden="false" customHeight="true" outlineLevel="0" collapsed="false">
      <c r="A147" s="48"/>
      <c r="B147" s="49"/>
      <c r="C147" s="50" t="n">
        <v>144</v>
      </c>
      <c r="D147" s="56" t="s">
        <v>252</v>
      </c>
      <c r="E147" s="53" t="s">
        <v>39</v>
      </c>
      <c r="F147" s="53" t="s">
        <v>180</v>
      </c>
      <c r="G147" s="58" t="n">
        <v>1330</v>
      </c>
      <c r="H147" s="54" t="s">
        <v>181</v>
      </c>
      <c r="I147" s="52" t="n">
        <v>20</v>
      </c>
      <c r="J147" s="52" t="n">
        <v>30</v>
      </c>
      <c r="K147" s="55" t="n">
        <v>5</v>
      </c>
      <c r="L147" s="59" t="n">
        <v>50</v>
      </c>
      <c r="M147" s="38" t="n">
        <f aca="false">L147-(SUM(O147:AA147))</f>
        <v>50</v>
      </c>
      <c r="N147" s="39" t="str">
        <f aca="false">IF(M147&lt;0,"ATENÇÃO","OK")</f>
        <v>OK</v>
      </c>
      <c r="O147" s="41"/>
      <c r="P147" s="41"/>
      <c r="Q147" s="41"/>
      <c r="R147" s="41"/>
      <c r="S147" s="41"/>
      <c r="T147" s="41"/>
      <c r="U147" s="41"/>
      <c r="V147" s="41"/>
      <c r="W147" s="41"/>
      <c r="X147" s="41"/>
      <c r="Y147" s="41"/>
      <c r="Z147" s="41"/>
      <c r="AA147" s="41"/>
    </row>
    <row r="148" customFormat="false" ht="15" hidden="false" customHeight="true" outlineLevel="0" collapsed="false">
      <c r="A148" s="48"/>
      <c r="B148" s="49"/>
      <c r="C148" s="50" t="n">
        <v>145</v>
      </c>
      <c r="D148" s="56" t="s">
        <v>253</v>
      </c>
      <c r="E148" s="52" t="s">
        <v>39</v>
      </c>
      <c r="F148" s="52" t="s">
        <v>180</v>
      </c>
      <c r="G148" s="58" t="n">
        <v>1330</v>
      </c>
      <c r="H148" s="52" t="s">
        <v>181</v>
      </c>
      <c r="I148" s="52" t="n">
        <v>20</v>
      </c>
      <c r="J148" s="52" t="n">
        <v>30</v>
      </c>
      <c r="K148" s="55" t="n">
        <v>5.4</v>
      </c>
      <c r="L148" s="59" t="n">
        <v>50</v>
      </c>
      <c r="M148" s="38" t="n">
        <f aca="false">L148-(SUM(O148:AA148))</f>
        <v>50</v>
      </c>
      <c r="N148" s="39" t="str">
        <f aca="false">IF(M148&lt;0,"ATENÇÃO","OK")</f>
        <v>OK</v>
      </c>
      <c r="O148" s="41"/>
      <c r="P148" s="41"/>
      <c r="Q148" s="41"/>
      <c r="R148" s="41"/>
      <c r="S148" s="41"/>
      <c r="T148" s="41"/>
      <c r="U148" s="41"/>
      <c r="V148" s="41"/>
      <c r="W148" s="41"/>
      <c r="X148" s="41"/>
      <c r="Y148" s="41"/>
      <c r="Z148" s="41"/>
      <c r="AA148" s="41"/>
    </row>
    <row r="149" customFormat="false" ht="15" hidden="false" customHeight="true" outlineLevel="0" collapsed="false">
      <c r="A149" s="48"/>
      <c r="B149" s="49"/>
      <c r="C149" s="50" t="n">
        <v>146</v>
      </c>
      <c r="D149" s="51" t="s">
        <v>254</v>
      </c>
      <c r="E149" s="52" t="s">
        <v>39</v>
      </c>
      <c r="F149" s="52" t="s">
        <v>184</v>
      </c>
      <c r="G149" s="58" t="s">
        <v>146</v>
      </c>
      <c r="H149" s="52" t="s">
        <v>49</v>
      </c>
      <c r="I149" s="52" t="n">
        <v>20</v>
      </c>
      <c r="J149" s="52" t="n">
        <v>30</v>
      </c>
      <c r="K149" s="55" t="n">
        <v>13</v>
      </c>
      <c r="L149" s="59" t="n">
        <v>30</v>
      </c>
      <c r="M149" s="38" t="n">
        <f aca="false">L149-(SUM(O149:AA149))</f>
        <v>30</v>
      </c>
      <c r="N149" s="39" t="str">
        <f aca="false">IF(M149&lt;0,"ATENÇÃO","OK")</f>
        <v>OK</v>
      </c>
      <c r="O149" s="41"/>
      <c r="P149" s="41"/>
      <c r="Q149" s="41"/>
      <c r="R149" s="41"/>
      <c r="S149" s="41"/>
      <c r="T149" s="41"/>
      <c r="U149" s="41"/>
      <c r="V149" s="41"/>
      <c r="W149" s="41"/>
      <c r="X149" s="41"/>
      <c r="Y149" s="41"/>
      <c r="Z149" s="41"/>
      <c r="AA149" s="41"/>
    </row>
    <row r="150" customFormat="false" ht="15" hidden="false" customHeight="true" outlineLevel="0" collapsed="false">
      <c r="A150" s="48"/>
      <c r="B150" s="49"/>
      <c r="C150" s="50" t="n">
        <v>147</v>
      </c>
      <c r="D150" s="51" t="s">
        <v>255</v>
      </c>
      <c r="E150" s="52" t="s">
        <v>39</v>
      </c>
      <c r="F150" s="52" t="s">
        <v>130</v>
      </c>
      <c r="G150" s="58" t="s">
        <v>197</v>
      </c>
      <c r="H150" s="52" t="s">
        <v>49</v>
      </c>
      <c r="I150" s="52" t="n">
        <v>20</v>
      </c>
      <c r="J150" s="52" t="n">
        <v>30</v>
      </c>
      <c r="K150" s="55" t="n">
        <v>1.9</v>
      </c>
      <c r="L150" s="59" t="n">
        <v>30</v>
      </c>
      <c r="M150" s="38" t="n">
        <f aca="false">L150-(SUM(O150:AA150))</f>
        <v>30</v>
      </c>
      <c r="N150" s="39" t="str">
        <f aca="false">IF(M150&lt;0,"ATENÇÃO","OK")</f>
        <v>OK</v>
      </c>
      <c r="O150" s="41"/>
      <c r="P150" s="41"/>
      <c r="Q150" s="41"/>
      <c r="R150" s="41"/>
      <c r="S150" s="41"/>
      <c r="T150" s="41"/>
      <c r="U150" s="41"/>
      <c r="V150" s="41"/>
      <c r="W150" s="41"/>
      <c r="X150" s="41"/>
      <c r="Y150" s="41"/>
      <c r="Z150" s="41"/>
      <c r="AA150" s="41"/>
    </row>
    <row r="151" customFormat="false" ht="15" hidden="false" customHeight="true" outlineLevel="0" collapsed="false">
      <c r="A151" s="48"/>
      <c r="B151" s="49"/>
      <c r="C151" s="57" t="n">
        <v>148</v>
      </c>
      <c r="D151" s="56" t="s">
        <v>256</v>
      </c>
      <c r="E151" s="52" t="s">
        <v>39</v>
      </c>
      <c r="F151" s="52" t="s">
        <v>180</v>
      </c>
      <c r="G151" s="58" t="n">
        <v>13103</v>
      </c>
      <c r="H151" s="52" t="s">
        <v>181</v>
      </c>
      <c r="I151" s="52" t="n">
        <v>20</v>
      </c>
      <c r="J151" s="52" t="n">
        <v>30</v>
      </c>
      <c r="K151" s="55" t="n">
        <v>6.5</v>
      </c>
      <c r="L151" s="59" t="n">
        <v>50</v>
      </c>
      <c r="M151" s="38" t="n">
        <f aca="false">L151-(SUM(O151:AA151))</f>
        <v>50</v>
      </c>
      <c r="N151" s="39" t="str">
        <f aca="false">IF(M151&lt;0,"ATENÇÃO","OK")</f>
        <v>OK</v>
      </c>
      <c r="O151" s="41"/>
      <c r="P151" s="41"/>
      <c r="Q151" s="41"/>
      <c r="R151" s="41"/>
      <c r="S151" s="41"/>
      <c r="T151" s="41"/>
      <c r="U151" s="41"/>
      <c r="V151" s="41"/>
      <c r="W151" s="41"/>
      <c r="X151" s="41"/>
      <c r="Y151" s="41"/>
      <c r="Z151" s="41"/>
      <c r="AA151" s="41"/>
    </row>
    <row r="152" customFormat="false" ht="15" hidden="false" customHeight="true" outlineLevel="0" collapsed="false">
      <c r="A152" s="48"/>
      <c r="B152" s="49"/>
      <c r="C152" s="50" t="n">
        <v>149</v>
      </c>
      <c r="D152" s="56" t="s">
        <v>257</v>
      </c>
      <c r="E152" s="52" t="s">
        <v>39</v>
      </c>
      <c r="F152" s="52" t="s">
        <v>180</v>
      </c>
      <c r="G152" s="58" t="n">
        <v>13103</v>
      </c>
      <c r="H152" s="52" t="s">
        <v>181</v>
      </c>
      <c r="I152" s="52" t="n">
        <v>20</v>
      </c>
      <c r="J152" s="52" t="n">
        <v>30</v>
      </c>
      <c r="K152" s="55" t="n">
        <v>7.5</v>
      </c>
      <c r="L152" s="59" t="n">
        <v>50</v>
      </c>
      <c r="M152" s="38" t="n">
        <f aca="false">L152-(SUM(O152:AA152))</f>
        <v>50</v>
      </c>
      <c r="N152" s="39" t="str">
        <f aca="false">IF(M152&lt;0,"ATENÇÃO","OK")</f>
        <v>OK</v>
      </c>
      <c r="O152" s="41"/>
      <c r="P152" s="41"/>
      <c r="Q152" s="41"/>
      <c r="R152" s="41"/>
      <c r="S152" s="41"/>
      <c r="T152" s="41"/>
      <c r="U152" s="41"/>
      <c r="V152" s="41"/>
      <c r="W152" s="41"/>
      <c r="X152" s="41"/>
      <c r="Y152" s="41"/>
      <c r="Z152" s="41"/>
      <c r="AA152" s="41"/>
    </row>
    <row r="153" customFormat="false" ht="15" hidden="false" customHeight="true" outlineLevel="0" collapsed="false">
      <c r="A153" s="48"/>
      <c r="B153" s="49"/>
      <c r="C153" s="50" t="n">
        <v>150</v>
      </c>
      <c r="D153" s="56" t="s">
        <v>258</v>
      </c>
      <c r="E153" s="53" t="s">
        <v>39</v>
      </c>
      <c r="F153" s="53" t="s">
        <v>180</v>
      </c>
      <c r="G153" s="58" t="n">
        <v>13103</v>
      </c>
      <c r="H153" s="54" t="s">
        <v>181</v>
      </c>
      <c r="I153" s="52" t="n">
        <v>20</v>
      </c>
      <c r="J153" s="52" t="n">
        <v>30</v>
      </c>
      <c r="K153" s="55" t="n">
        <v>9</v>
      </c>
      <c r="L153" s="59" t="n">
        <v>50</v>
      </c>
      <c r="M153" s="38" t="n">
        <f aca="false">L153-(SUM(O153:AA153))</f>
        <v>50</v>
      </c>
      <c r="N153" s="39" t="str">
        <f aca="false">IF(M153&lt;0,"ATENÇÃO","OK")</f>
        <v>OK</v>
      </c>
      <c r="O153" s="41"/>
      <c r="P153" s="41"/>
      <c r="Q153" s="41"/>
      <c r="R153" s="41"/>
      <c r="S153" s="41"/>
      <c r="T153" s="41"/>
      <c r="U153" s="41"/>
      <c r="V153" s="41"/>
      <c r="W153" s="41"/>
      <c r="X153" s="41"/>
      <c r="Y153" s="41"/>
      <c r="Z153" s="41"/>
      <c r="AA153" s="41"/>
    </row>
    <row r="154" customFormat="false" ht="15" hidden="false" customHeight="true" outlineLevel="0" collapsed="false">
      <c r="A154" s="48"/>
      <c r="B154" s="49"/>
      <c r="C154" s="50" t="n">
        <v>151</v>
      </c>
      <c r="D154" s="56" t="s">
        <v>259</v>
      </c>
      <c r="E154" s="53" t="s">
        <v>39</v>
      </c>
      <c r="F154" s="53" t="s">
        <v>180</v>
      </c>
      <c r="G154" s="58" t="n">
        <v>13103</v>
      </c>
      <c r="H154" s="54" t="s">
        <v>181</v>
      </c>
      <c r="I154" s="52" t="n">
        <v>20</v>
      </c>
      <c r="J154" s="52" t="n">
        <v>30</v>
      </c>
      <c r="K154" s="55" t="n">
        <v>5</v>
      </c>
      <c r="L154" s="59" t="n">
        <v>50</v>
      </c>
      <c r="M154" s="38" t="n">
        <f aca="false">L154-(SUM(O154:AA154))</f>
        <v>50</v>
      </c>
      <c r="N154" s="39" t="str">
        <f aca="false">IF(M154&lt;0,"ATENÇÃO","OK")</f>
        <v>OK</v>
      </c>
      <c r="O154" s="41"/>
      <c r="P154" s="41"/>
      <c r="Q154" s="41"/>
      <c r="R154" s="41"/>
      <c r="S154" s="41"/>
      <c r="T154" s="41"/>
      <c r="U154" s="41"/>
      <c r="V154" s="41"/>
      <c r="W154" s="41"/>
      <c r="X154" s="41"/>
      <c r="Y154" s="41"/>
      <c r="Z154" s="41"/>
      <c r="AA154" s="41"/>
    </row>
    <row r="155" customFormat="false" ht="15" hidden="false" customHeight="true" outlineLevel="0" collapsed="false">
      <c r="A155" s="48"/>
      <c r="B155" s="49"/>
      <c r="C155" s="50" t="n">
        <v>152</v>
      </c>
      <c r="D155" s="51" t="s">
        <v>260</v>
      </c>
      <c r="E155" s="53" t="s">
        <v>129</v>
      </c>
      <c r="F155" s="53" t="s">
        <v>143</v>
      </c>
      <c r="G155" s="58" t="s">
        <v>261</v>
      </c>
      <c r="H155" s="54" t="s">
        <v>147</v>
      </c>
      <c r="I155" s="52" t="n">
        <v>20</v>
      </c>
      <c r="J155" s="52" t="n">
        <v>30</v>
      </c>
      <c r="K155" s="55" t="n">
        <v>22.5</v>
      </c>
      <c r="L155" s="59" t="n">
        <v>3</v>
      </c>
      <c r="M155" s="38" t="n">
        <f aca="false">L155-(SUM(O155:AA155))</f>
        <v>3</v>
      </c>
      <c r="N155" s="39" t="str">
        <f aca="false">IF(M155&lt;0,"ATENÇÃO","OK")</f>
        <v>OK</v>
      </c>
      <c r="O155" s="41"/>
      <c r="P155" s="41"/>
      <c r="Q155" s="41"/>
      <c r="R155" s="41"/>
      <c r="S155" s="41"/>
      <c r="T155" s="41"/>
      <c r="U155" s="41"/>
      <c r="V155" s="41"/>
      <c r="W155" s="41"/>
      <c r="X155" s="41"/>
      <c r="Y155" s="41"/>
      <c r="Z155" s="41"/>
      <c r="AA155" s="41"/>
    </row>
    <row r="156" customFormat="false" ht="15" hidden="false" customHeight="true" outlineLevel="0" collapsed="false">
      <c r="A156" s="48"/>
      <c r="B156" s="49"/>
      <c r="C156" s="57" t="n">
        <v>153</v>
      </c>
      <c r="D156" s="51" t="s">
        <v>262</v>
      </c>
      <c r="E156" s="53" t="s">
        <v>129</v>
      </c>
      <c r="F156" s="53" t="s">
        <v>180</v>
      </c>
      <c r="G156" s="58" t="n">
        <v>13212</v>
      </c>
      <c r="H156" s="54" t="s">
        <v>49</v>
      </c>
      <c r="I156" s="52" t="n">
        <v>20</v>
      </c>
      <c r="J156" s="52" t="n">
        <v>30</v>
      </c>
      <c r="K156" s="55" t="n">
        <v>0.23</v>
      </c>
      <c r="L156" s="59" t="n">
        <v>300</v>
      </c>
      <c r="M156" s="38" t="n">
        <f aca="false">L156-(SUM(O156:AA156))</f>
        <v>300</v>
      </c>
      <c r="N156" s="39" t="str">
        <f aca="false">IF(M156&lt;0,"ATENÇÃO","OK")</f>
        <v>OK</v>
      </c>
      <c r="O156" s="41"/>
      <c r="P156" s="41"/>
      <c r="Q156" s="41"/>
      <c r="R156" s="41"/>
      <c r="S156" s="41"/>
      <c r="T156" s="41"/>
      <c r="U156" s="41"/>
      <c r="V156" s="41"/>
      <c r="W156" s="41"/>
      <c r="X156" s="41"/>
      <c r="Y156" s="41"/>
      <c r="Z156" s="41"/>
      <c r="AA156" s="41"/>
    </row>
    <row r="157" customFormat="false" ht="15" hidden="false" customHeight="true" outlineLevel="0" collapsed="false">
      <c r="A157" s="48"/>
      <c r="B157" s="49"/>
      <c r="C157" s="50" t="n">
        <v>154</v>
      </c>
      <c r="D157" s="56" t="s">
        <v>263</v>
      </c>
      <c r="E157" s="53" t="s">
        <v>129</v>
      </c>
      <c r="F157" s="53" t="s">
        <v>180</v>
      </c>
      <c r="G157" s="58" t="n">
        <v>13212</v>
      </c>
      <c r="H157" s="54" t="s">
        <v>264</v>
      </c>
      <c r="I157" s="52" t="n">
        <v>20</v>
      </c>
      <c r="J157" s="52" t="n">
        <v>30</v>
      </c>
      <c r="K157" s="55" t="n">
        <v>148.25</v>
      </c>
      <c r="L157" s="59" t="n">
        <v>1</v>
      </c>
      <c r="M157" s="38" t="n">
        <f aca="false">L157-(SUM(O157:AA157))</f>
        <v>1</v>
      </c>
      <c r="N157" s="39" t="str">
        <f aca="false">IF(M157&lt;0,"ATENÇÃO","OK")</f>
        <v>OK</v>
      </c>
      <c r="O157" s="41"/>
      <c r="P157" s="41"/>
      <c r="Q157" s="41"/>
      <c r="R157" s="41"/>
      <c r="S157" s="41"/>
      <c r="T157" s="41"/>
      <c r="U157" s="41"/>
      <c r="V157" s="41"/>
      <c r="W157" s="41"/>
      <c r="X157" s="41"/>
      <c r="Y157" s="41"/>
      <c r="Z157" s="41"/>
      <c r="AA157" s="41"/>
    </row>
    <row r="158" customFormat="false" ht="15" hidden="false" customHeight="true" outlineLevel="0" collapsed="false">
      <c r="A158" s="48"/>
      <c r="B158" s="49"/>
      <c r="C158" s="50" t="n">
        <v>155</v>
      </c>
      <c r="D158" s="56" t="s">
        <v>265</v>
      </c>
      <c r="E158" s="53" t="s">
        <v>129</v>
      </c>
      <c r="F158" s="53" t="s">
        <v>180</v>
      </c>
      <c r="G158" s="58" t="n">
        <v>13212</v>
      </c>
      <c r="H158" s="53" t="s">
        <v>266</v>
      </c>
      <c r="I158" s="52" t="n">
        <v>20</v>
      </c>
      <c r="J158" s="52" t="n">
        <v>30</v>
      </c>
      <c r="K158" s="55" t="n">
        <v>140</v>
      </c>
      <c r="L158" s="59"/>
      <c r="M158" s="38" t="n">
        <f aca="false">L158-(SUM(O158:AA158))</f>
        <v>0</v>
      </c>
      <c r="N158" s="39" t="str">
        <f aca="false">IF(M158&lt;0,"ATENÇÃO","OK")</f>
        <v>OK</v>
      </c>
      <c r="O158" s="41"/>
      <c r="P158" s="41"/>
      <c r="Q158" s="41"/>
      <c r="R158" s="41"/>
      <c r="S158" s="41"/>
      <c r="T158" s="41"/>
      <c r="U158" s="41"/>
      <c r="V158" s="41"/>
      <c r="W158" s="41"/>
      <c r="X158" s="41"/>
      <c r="Y158" s="41"/>
      <c r="Z158" s="41"/>
      <c r="AA158" s="41"/>
    </row>
    <row r="159" customFormat="false" ht="15" hidden="false" customHeight="true" outlineLevel="0" collapsed="false">
      <c r="A159" s="48"/>
      <c r="B159" s="49"/>
      <c r="C159" s="50" t="n">
        <v>156</v>
      </c>
      <c r="D159" s="56" t="s">
        <v>267</v>
      </c>
      <c r="E159" s="53" t="s">
        <v>268</v>
      </c>
      <c r="F159" s="53" t="s">
        <v>269</v>
      </c>
      <c r="G159" s="58" t="s">
        <v>270</v>
      </c>
      <c r="H159" s="54" t="s">
        <v>49</v>
      </c>
      <c r="I159" s="52" t="n">
        <v>20</v>
      </c>
      <c r="J159" s="52" t="n">
        <v>30</v>
      </c>
      <c r="K159" s="55" t="n">
        <v>198</v>
      </c>
      <c r="L159" s="59"/>
      <c r="M159" s="38" t="n">
        <f aca="false">L159-(SUM(O159:AA159))</f>
        <v>0</v>
      </c>
      <c r="N159" s="39" t="str">
        <f aca="false">IF(M159&lt;0,"ATENÇÃO","OK")</f>
        <v>OK</v>
      </c>
      <c r="O159" s="41"/>
      <c r="P159" s="41"/>
      <c r="Q159" s="41"/>
      <c r="R159" s="41"/>
      <c r="S159" s="41"/>
      <c r="T159" s="41"/>
      <c r="U159" s="41"/>
      <c r="V159" s="41"/>
      <c r="W159" s="41"/>
      <c r="X159" s="41"/>
      <c r="Y159" s="41"/>
      <c r="Z159" s="41"/>
      <c r="AA159" s="41"/>
    </row>
    <row r="160" customFormat="false" ht="15" hidden="false" customHeight="true" outlineLevel="0" collapsed="false">
      <c r="A160" s="48"/>
      <c r="B160" s="49"/>
      <c r="C160" s="50" t="n">
        <v>157</v>
      </c>
      <c r="D160" s="56" t="s">
        <v>271</v>
      </c>
      <c r="E160" s="53" t="s">
        <v>39</v>
      </c>
      <c r="F160" s="53" t="s">
        <v>272</v>
      </c>
      <c r="G160" s="58" t="s">
        <v>273</v>
      </c>
      <c r="H160" s="54" t="s">
        <v>49</v>
      </c>
      <c r="I160" s="52" t="n">
        <v>20</v>
      </c>
      <c r="J160" s="52" t="n">
        <v>30</v>
      </c>
      <c r="K160" s="55" t="n">
        <v>43.7</v>
      </c>
      <c r="L160" s="59"/>
      <c r="M160" s="38" t="n">
        <f aca="false">L160-(SUM(O160:AA160))</f>
        <v>0</v>
      </c>
      <c r="N160" s="39" t="str">
        <f aca="false">IF(M160&lt;0,"ATENÇÃO","OK")</f>
        <v>OK</v>
      </c>
      <c r="O160" s="41"/>
      <c r="P160" s="41"/>
      <c r="Q160" s="41"/>
      <c r="R160" s="41"/>
      <c r="S160" s="41"/>
      <c r="T160" s="41"/>
      <c r="U160" s="41"/>
      <c r="V160" s="41"/>
      <c r="W160" s="41"/>
      <c r="X160" s="41"/>
      <c r="Y160" s="41"/>
      <c r="Z160" s="41"/>
      <c r="AA160" s="41"/>
    </row>
    <row r="161" customFormat="false" ht="15" hidden="false" customHeight="true" outlineLevel="0" collapsed="false">
      <c r="A161" s="48"/>
      <c r="B161" s="49"/>
      <c r="C161" s="57" t="n">
        <v>158</v>
      </c>
      <c r="D161" s="56" t="s">
        <v>274</v>
      </c>
      <c r="E161" s="53" t="s">
        <v>129</v>
      </c>
      <c r="F161" s="53" t="s">
        <v>275</v>
      </c>
      <c r="G161" s="58" t="s">
        <v>197</v>
      </c>
      <c r="H161" s="52" t="s">
        <v>276</v>
      </c>
      <c r="I161" s="52" t="n">
        <v>20</v>
      </c>
      <c r="J161" s="52" t="n">
        <v>30</v>
      </c>
      <c r="K161" s="55" t="n">
        <v>11</v>
      </c>
      <c r="L161" s="59"/>
      <c r="M161" s="38" t="n">
        <f aca="false">L161-(SUM(O161:AA161))</f>
        <v>0</v>
      </c>
      <c r="N161" s="39" t="str">
        <f aca="false">IF(M161&lt;0,"ATENÇÃO","OK")</f>
        <v>OK</v>
      </c>
      <c r="O161" s="41"/>
      <c r="P161" s="41"/>
      <c r="Q161" s="41"/>
      <c r="R161" s="41"/>
      <c r="S161" s="41"/>
      <c r="T161" s="41"/>
      <c r="U161" s="41"/>
      <c r="V161" s="41"/>
      <c r="W161" s="41"/>
      <c r="X161" s="41"/>
      <c r="Y161" s="41"/>
      <c r="Z161" s="41"/>
      <c r="AA161" s="41"/>
    </row>
    <row r="162" customFormat="false" ht="15" hidden="false" customHeight="true" outlineLevel="0" collapsed="false">
      <c r="A162" s="48"/>
      <c r="B162" s="49"/>
      <c r="C162" s="50" t="n">
        <v>159</v>
      </c>
      <c r="D162" s="56" t="s">
        <v>277</v>
      </c>
      <c r="E162" s="53" t="s">
        <v>129</v>
      </c>
      <c r="F162" s="53" t="s">
        <v>275</v>
      </c>
      <c r="G162" s="58" t="s">
        <v>197</v>
      </c>
      <c r="H162" s="52" t="s">
        <v>276</v>
      </c>
      <c r="I162" s="52" t="n">
        <v>20</v>
      </c>
      <c r="J162" s="52" t="n">
        <v>30</v>
      </c>
      <c r="K162" s="55" t="n">
        <v>8.5</v>
      </c>
      <c r="L162" s="59"/>
      <c r="M162" s="38" t="n">
        <f aca="false">L162-(SUM(O162:AA162))</f>
        <v>0</v>
      </c>
      <c r="N162" s="39" t="str">
        <f aca="false">IF(M162&lt;0,"ATENÇÃO","OK")</f>
        <v>OK</v>
      </c>
      <c r="O162" s="41"/>
      <c r="P162" s="41"/>
      <c r="Q162" s="41"/>
      <c r="R162" s="41"/>
      <c r="S162" s="41"/>
      <c r="T162" s="41"/>
      <c r="U162" s="41"/>
      <c r="V162" s="41"/>
      <c r="W162" s="41"/>
      <c r="X162" s="41"/>
      <c r="Y162" s="41"/>
      <c r="Z162" s="41"/>
      <c r="AA162" s="41"/>
    </row>
    <row r="163" customFormat="false" ht="15" hidden="false" customHeight="true" outlineLevel="0" collapsed="false">
      <c r="A163" s="48"/>
      <c r="B163" s="49"/>
      <c r="C163" s="50" t="n">
        <v>160</v>
      </c>
      <c r="D163" s="56" t="s">
        <v>278</v>
      </c>
      <c r="E163" s="53" t="s">
        <v>268</v>
      </c>
      <c r="F163" s="53" t="s">
        <v>279</v>
      </c>
      <c r="G163" s="58" t="s">
        <v>280</v>
      </c>
      <c r="H163" s="54" t="s">
        <v>181</v>
      </c>
      <c r="I163" s="52" t="n">
        <v>20</v>
      </c>
      <c r="J163" s="52" t="n">
        <v>30</v>
      </c>
      <c r="K163" s="55" t="n">
        <v>76</v>
      </c>
      <c r="L163" s="59"/>
      <c r="M163" s="38" t="n">
        <f aca="false">L163-(SUM(O163:AA163))</f>
        <v>0</v>
      </c>
      <c r="N163" s="39" t="str">
        <f aca="false">IF(M163&lt;0,"ATENÇÃO","OK")</f>
        <v>OK</v>
      </c>
      <c r="O163" s="41"/>
      <c r="P163" s="41"/>
      <c r="Q163" s="41"/>
      <c r="R163" s="41"/>
      <c r="S163" s="41"/>
      <c r="T163" s="41"/>
      <c r="U163" s="41"/>
      <c r="V163" s="41"/>
      <c r="W163" s="41"/>
      <c r="X163" s="41"/>
      <c r="Y163" s="41"/>
      <c r="Z163" s="41"/>
      <c r="AA163" s="41"/>
    </row>
    <row r="164" customFormat="false" ht="15" hidden="false" customHeight="true" outlineLevel="0" collapsed="false">
      <c r="A164" s="48"/>
      <c r="B164" s="49"/>
      <c r="C164" s="50" t="n">
        <v>161</v>
      </c>
      <c r="D164" s="56" t="s">
        <v>281</v>
      </c>
      <c r="E164" s="53" t="s">
        <v>39</v>
      </c>
      <c r="F164" s="53" t="s">
        <v>282</v>
      </c>
      <c r="G164" s="58" t="s">
        <v>283</v>
      </c>
      <c r="H164" s="54" t="s">
        <v>42</v>
      </c>
      <c r="I164" s="52" t="n">
        <v>20</v>
      </c>
      <c r="J164" s="52" t="n">
        <v>30</v>
      </c>
      <c r="K164" s="55" t="n">
        <v>7.2</v>
      </c>
      <c r="L164" s="59"/>
      <c r="M164" s="38" t="n">
        <f aca="false">L164-(SUM(O164:AA164))</f>
        <v>0</v>
      </c>
      <c r="N164" s="39" t="str">
        <f aca="false">IF(M164&lt;0,"ATENÇÃO","OK")</f>
        <v>OK</v>
      </c>
      <c r="O164" s="41"/>
      <c r="P164" s="41"/>
      <c r="Q164" s="41"/>
      <c r="R164" s="41"/>
      <c r="S164" s="41"/>
      <c r="T164" s="41"/>
      <c r="U164" s="41"/>
      <c r="V164" s="41"/>
      <c r="W164" s="41"/>
      <c r="X164" s="41"/>
      <c r="Y164" s="41"/>
      <c r="Z164" s="41"/>
      <c r="AA164" s="41"/>
    </row>
    <row r="165" customFormat="false" ht="15" hidden="false" customHeight="true" outlineLevel="0" collapsed="false">
      <c r="A165" s="48"/>
      <c r="B165" s="49"/>
      <c r="C165" s="50" t="n">
        <v>162</v>
      </c>
      <c r="D165" s="51" t="s">
        <v>284</v>
      </c>
      <c r="E165" s="53" t="s">
        <v>129</v>
      </c>
      <c r="F165" s="53" t="s">
        <v>143</v>
      </c>
      <c r="G165" s="58" t="n">
        <v>270014</v>
      </c>
      <c r="H165" s="60" t="s">
        <v>49</v>
      </c>
      <c r="I165" s="52" t="n">
        <v>20</v>
      </c>
      <c r="J165" s="52" t="n">
        <v>30</v>
      </c>
      <c r="K165" s="55" t="n">
        <v>0.12</v>
      </c>
      <c r="L165" s="59" t="n">
        <v>300</v>
      </c>
      <c r="M165" s="38" t="n">
        <f aca="false">L165-(SUM(O165:AA165))</f>
        <v>300</v>
      </c>
      <c r="N165" s="39" t="str">
        <f aca="false">IF(M165&lt;0,"ATENÇÃO","OK")</f>
        <v>OK</v>
      </c>
      <c r="O165" s="41"/>
      <c r="P165" s="41"/>
      <c r="Q165" s="41"/>
      <c r="R165" s="41"/>
      <c r="S165" s="41"/>
      <c r="T165" s="41"/>
      <c r="U165" s="41"/>
      <c r="V165" s="41"/>
      <c r="W165" s="41"/>
      <c r="X165" s="41"/>
      <c r="Y165" s="41"/>
      <c r="Z165" s="41"/>
      <c r="AA165" s="41"/>
    </row>
    <row r="166" customFormat="false" ht="15" hidden="false" customHeight="true" outlineLevel="0" collapsed="false">
      <c r="A166" s="48"/>
      <c r="B166" s="49"/>
      <c r="C166" s="57" t="n">
        <v>163</v>
      </c>
      <c r="D166" s="51" t="s">
        <v>285</v>
      </c>
      <c r="E166" s="53" t="s">
        <v>129</v>
      </c>
      <c r="F166" s="53" t="s">
        <v>143</v>
      </c>
      <c r="G166" s="58" t="n">
        <v>270014</v>
      </c>
      <c r="H166" s="52" t="s">
        <v>147</v>
      </c>
      <c r="I166" s="52" t="n">
        <v>20</v>
      </c>
      <c r="J166" s="52" t="n">
        <v>30</v>
      </c>
      <c r="K166" s="55" t="n">
        <v>7.8</v>
      </c>
      <c r="L166" s="59" t="n">
        <v>3</v>
      </c>
      <c r="M166" s="38" t="n">
        <f aca="false">L166-(SUM(O166:AA166))</f>
        <v>3</v>
      </c>
      <c r="N166" s="39" t="str">
        <f aca="false">IF(M166&lt;0,"ATENÇÃO","OK")</f>
        <v>OK</v>
      </c>
      <c r="O166" s="41"/>
      <c r="P166" s="41"/>
      <c r="Q166" s="41"/>
      <c r="R166" s="41"/>
      <c r="S166" s="41"/>
      <c r="T166" s="41"/>
      <c r="U166" s="41"/>
      <c r="V166" s="41"/>
      <c r="W166" s="41"/>
      <c r="X166" s="41"/>
      <c r="Y166" s="41"/>
      <c r="Z166" s="41"/>
      <c r="AA166" s="41"/>
    </row>
    <row r="167" customFormat="false" ht="15" hidden="false" customHeight="true" outlineLevel="0" collapsed="false">
      <c r="A167" s="48"/>
      <c r="B167" s="49"/>
      <c r="C167" s="50" t="n">
        <v>164</v>
      </c>
      <c r="D167" s="56" t="s">
        <v>286</v>
      </c>
      <c r="E167" s="53" t="s">
        <v>39</v>
      </c>
      <c r="F167" s="53" t="s">
        <v>275</v>
      </c>
      <c r="G167" s="58" t="n">
        <v>106362</v>
      </c>
      <c r="H167" s="53" t="s">
        <v>42</v>
      </c>
      <c r="I167" s="52" t="n">
        <v>20</v>
      </c>
      <c r="J167" s="52" t="n">
        <v>30</v>
      </c>
      <c r="K167" s="55" t="n">
        <v>8.5</v>
      </c>
      <c r="L167" s="59"/>
      <c r="M167" s="38" t="n">
        <f aca="false">L167-(SUM(O167:AA167))</f>
        <v>0</v>
      </c>
      <c r="N167" s="39" t="str">
        <f aca="false">IF(M167&lt;0,"ATENÇÃO","OK")</f>
        <v>OK</v>
      </c>
      <c r="O167" s="41"/>
      <c r="P167" s="41"/>
      <c r="Q167" s="41"/>
      <c r="R167" s="41"/>
      <c r="S167" s="41"/>
      <c r="T167" s="41"/>
      <c r="U167" s="41"/>
      <c r="V167" s="41"/>
      <c r="W167" s="41"/>
      <c r="X167" s="41"/>
      <c r="Y167" s="41"/>
      <c r="Z167" s="41"/>
      <c r="AA167" s="41"/>
    </row>
    <row r="168" customFormat="false" ht="15" hidden="false" customHeight="true" outlineLevel="0" collapsed="false">
      <c r="A168" s="48"/>
      <c r="B168" s="49"/>
      <c r="C168" s="50" t="n">
        <v>165</v>
      </c>
      <c r="D168" s="56" t="s">
        <v>287</v>
      </c>
      <c r="E168" s="53" t="s">
        <v>39</v>
      </c>
      <c r="F168" s="53" t="s">
        <v>180</v>
      </c>
      <c r="G168" s="58" t="n">
        <v>1327</v>
      </c>
      <c r="H168" s="54" t="s">
        <v>181</v>
      </c>
      <c r="I168" s="52" t="n">
        <v>20</v>
      </c>
      <c r="J168" s="52" t="n">
        <v>30</v>
      </c>
      <c r="K168" s="55" t="n">
        <v>37</v>
      </c>
      <c r="L168" s="59" t="n">
        <v>10</v>
      </c>
      <c r="M168" s="38" t="n">
        <f aca="false">L168-(SUM(O168:AA168))</f>
        <v>10</v>
      </c>
      <c r="N168" s="39" t="str">
        <f aca="false">IF(M168&lt;0,"ATENÇÃO","OK")</f>
        <v>OK</v>
      </c>
      <c r="O168" s="41"/>
      <c r="P168" s="41"/>
      <c r="Q168" s="41"/>
      <c r="R168" s="41"/>
      <c r="S168" s="41"/>
      <c r="T168" s="41"/>
      <c r="U168" s="41"/>
      <c r="V168" s="41"/>
      <c r="W168" s="41"/>
      <c r="X168" s="41"/>
      <c r="Y168" s="41"/>
      <c r="Z168" s="41"/>
      <c r="AA168" s="41"/>
    </row>
    <row r="169" customFormat="false" ht="15" hidden="false" customHeight="true" outlineLevel="0" collapsed="false">
      <c r="A169" s="48"/>
      <c r="B169" s="49"/>
      <c r="C169" s="50" t="n">
        <v>166</v>
      </c>
      <c r="D169" s="51" t="s">
        <v>288</v>
      </c>
      <c r="E169" s="52" t="s">
        <v>39</v>
      </c>
      <c r="F169" s="52" t="s">
        <v>180</v>
      </c>
      <c r="G169" s="53" t="n">
        <v>1325</v>
      </c>
      <c r="H169" s="52" t="s">
        <v>181</v>
      </c>
      <c r="I169" s="52" t="n">
        <v>20</v>
      </c>
      <c r="J169" s="52" t="n">
        <v>30</v>
      </c>
      <c r="K169" s="55" t="n">
        <v>17</v>
      </c>
      <c r="L169" s="59" t="n">
        <v>10</v>
      </c>
      <c r="M169" s="38" t="n">
        <f aca="false">L169-(SUM(O169:AA169))</f>
        <v>10</v>
      </c>
      <c r="N169" s="39" t="str">
        <f aca="false">IF(M169&lt;0,"ATENÇÃO","OK")</f>
        <v>OK</v>
      </c>
      <c r="O169" s="41"/>
      <c r="P169" s="41"/>
      <c r="Q169" s="41"/>
      <c r="R169" s="41"/>
      <c r="S169" s="41"/>
      <c r="T169" s="41"/>
      <c r="U169" s="41"/>
      <c r="V169" s="41"/>
      <c r="W169" s="41"/>
      <c r="X169" s="41"/>
      <c r="Y169" s="41"/>
      <c r="Z169" s="41"/>
      <c r="AA169" s="41"/>
    </row>
    <row r="170" customFormat="false" ht="15" hidden="false" customHeight="true" outlineLevel="0" collapsed="false">
      <c r="A170" s="48"/>
      <c r="B170" s="49"/>
      <c r="C170" s="50" t="n">
        <v>167</v>
      </c>
      <c r="D170" s="51" t="s">
        <v>289</v>
      </c>
      <c r="E170" s="52" t="s">
        <v>39</v>
      </c>
      <c r="F170" s="52" t="s">
        <v>180</v>
      </c>
      <c r="G170" s="53" t="n">
        <v>1325</v>
      </c>
      <c r="H170" s="52" t="s">
        <v>181</v>
      </c>
      <c r="I170" s="52" t="n">
        <v>20</v>
      </c>
      <c r="J170" s="52" t="n">
        <v>30</v>
      </c>
      <c r="K170" s="55" t="n">
        <v>17</v>
      </c>
      <c r="L170" s="59" t="n">
        <v>10</v>
      </c>
      <c r="M170" s="38" t="n">
        <f aca="false">L170-(SUM(O170:AA170))</f>
        <v>10</v>
      </c>
      <c r="N170" s="39" t="str">
        <f aca="false">IF(M170&lt;0,"ATENÇÃO","OK")</f>
        <v>OK</v>
      </c>
      <c r="O170" s="41"/>
      <c r="P170" s="41"/>
      <c r="Q170" s="41"/>
      <c r="R170" s="41"/>
      <c r="S170" s="41"/>
      <c r="T170" s="41"/>
      <c r="U170" s="41"/>
      <c r="V170" s="41"/>
      <c r="W170" s="41"/>
      <c r="X170" s="41"/>
      <c r="Y170" s="41"/>
      <c r="Z170" s="41"/>
      <c r="AA170" s="41"/>
    </row>
    <row r="171" customFormat="false" ht="15" hidden="false" customHeight="true" outlineLevel="0" collapsed="false">
      <c r="A171" s="48"/>
      <c r="B171" s="49"/>
      <c r="C171" s="57" t="n">
        <v>168</v>
      </c>
      <c r="D171" s="56" t="s">
        <v>290</v>
      </c>
      <c r="E171" s="52" t="s">
        <v>39</v>
      </c>
      <c r="F171" s="52" t="s">
        <v>180</v>
      </c>
      <c r="G171" s="53" t="n">
        <v>1325</v>
      </c>
      <c r="H171" s="52" t="s">
        <v>181</v>
      </c>
      <c r="I171" s="52" t="n">
        <v>20</v>
      </c>
      <c r="J171" s="52" t="n">
        <v>30</v>
      </c>
      <c r="K171" s="55" t="n">
        <v>39</v>
      </c>
      <c r="L171" s="59" t="n">
        <v>10</v>
      </c>
      <c r="M171" s="38" t="n">
        <f aca="false">L171-(SUM(O171:AA171))</f>
        <v>10</v>
      </c>
      <c r="N171" s="39" t="str">
        <f aca="false">IF(M171&lt;0,"ATENÇÃO","OK")</f>
        <v>OK</v>
      </c>
      <c r="O171" s="41"/>
      <c r="P171" s="41"/>
      <c r="Q171" s="41"/>
      <c r="R171" s="41"/>
      <c r="S171" s="41"/>
      <c r="T171" s="41"/>
      <c r="U171" s="41"/>
      <c r="V171" s="41"/>
      <c r="W171" s="41"/>
      <c r="X171" s="41"/>
      <c r="Y171" s="41"/>
      <c r="Z171" s="41"/>
      <c r="AA171" s="41"/>
    </row>
    <row r="172" customFormat="false" ht="15" hidden="false" customHeight="true" outlineLevel="0" collapsed="false">
      <c r="A172" s="48"/>
      <c r="B172" s="49"/>
      <c r="C172" s="50" t="n">
        <v>169</v>
      </c>
      <c r="D172" s="56" t="s">
        <v>291</v>
      </c>
      <c r="E172" s="52" t="s">
        <v>39</v>
      </c>
      <c r="F172" s="52" t="s">
        <v>292</v>
      </c>
      <c r="G172" s="53" t="s">
        <v>293</v>
      </c>
      <c r="H172" s="52" t="s">
        <v>42</v>
      </c>
      <c r="I172" s="52" t="n">
        <v>20</v>
      </c>
      <c r="J172" s="52" t="n">
        <v>30</v>
      </c>
      <c r="K172" s="55" t="n">
        <v>53</v>
      </c>
      <c r="L172" s="59" t="n">
        <v>10</v>
      </c>
      <c r="M172" s="38" t="n">
        <f aca="false">L172-(SUM(O172:AA172))</f>
        <v>10</v>
      </c>
      <c r="N172" s="39" t="str">
        <f aca="false">IF(M172&lt;0,"ATENÇÃO","OK")</f>
        <v>OK</v>
      </c>
      <c r="O172" s="41"/>
      <c r="P172" s="41"/>
      <c r="Q172" s="41"/>
      <c r="R172" s="41"/>
      <c r="S172" s="41"/>
      <c r="T172" s="41"/>
      <c r="U172" s="41"/>
      <c r="V172" s="41"/>
      <c r="W172" s="41"/>
      <c r="X172" s="41"/>
      <c r="Y172" s="41"/>
      <c r="Z172" s="41"/>
      <c r="AA172" s="41"/>
    </row>
    <row r="173" customFormat="false" ht="15" hidden="false" customHeight="true" outlineLevel="0" collapsed="false">
      <c r="A173" s="48"/>
      <c r="B173" s="49"/>
      <c r="C173" s="50" t="n">
        <v>170</v>
      </c>
      <c r="D173" s="51" t="s">
        <v>294</v>
      </c>
      <c r="E173" s="52" t="s">
        <v>39</v>
      </c>
      <c r="F173" s="52" t="s">
        <v>180</v>
      </c>
      <c r="G173" s="53" t="n">
        <v>13218</v>
      </c>
      <c r="H173" s="52" t="s">
        <v>181</v>
      </c>
      <c r="I173" s="52" t="n">
        <v>20</v>
      </c>
      <c r="J173" s="52" t="n">
        <v>30</v>
      </c>
      <c r="K173" s="55" t="n">
        <v>2.9</v>
      </c>
      <c r="L173" s="59" t="n">
        <v>10</v>
      </c>
      <c r="M173" s="38" t="n">
        <f aca="false">L173-(SUM(O173:AA173))</f>
        <v>10</v>
      </c>
      <c r="N173" s="39" t="str">
        <f aca="false">IF(M173&lt;0,"ATENÇÃO","OK")</f>
        <v>OK</v>
      </c>
      <c r="O173" s="41"/>
      <c r="P173" s="41"/>
      <c r="Q173" s="41"/>
      <c r="R173" s="41"/>
      <c r="S173" s="41"/>
      <c r="T173" s="41"/>
      <c r="U173" s="41"/>
      <c r="V173" s="41"/>
      <c r="W173" s="41"/>
      <c r="X173" s="41"/>
      <c r="Y173" s="41"/>
      <c r="Z173" s="41"/>
      <c r="AA173" s="41"/>
    </row>
    <row r="174" customFormat="false" ht="15" hidden="false" customHeight="true" outlineLevel="0" collapsed="false">
      <c r="A174" s="48"/>
      <c r="B174" s="49"/>
      <c r="C174" s="50" t="n">
        <v>171</v>
      </c>
      <c r="D174" s="51" t="s">
        <v>295</v>
      </c>
      <c r="E174" s="52" t="s">
        <v>39</v>
      </c>
      <c r="F174" s="52" t="s">
        <v>180</v>
      </c>
      <c r="G174" s="53" t="n">
        <v>13218</v>
      </c>
      <c r="H174" s="52" t="s">
        <v>181</v>
      </c>
      <c r="I174" s="52" t="n">
        <v>20</v>
      </c>
      <c r="J174" s="52" t="n">
        <v>30</v>
      </c>
      <c r="K174" s="55" t="n">
        <v>2.8</v>
      </c>
      <c r="L174" s="59" t="n">
        <v>10</v>
      </c>
      <c r="M174" s="38" t="n">
        <f aca="false">L174-(SUM(O174:AA174))</f>
        <v>10</v>
      </c>
      <c r="N174" s="39" t="str">
        <f aca="false">IF(M174&lt;0,"ATENÇÃO","OK")</f>
        <v>OK</v>
      </c>
      <c r="O174" s="41"/>
      <c r="P174" s="41"/>
      <c r="Q174" s="41"/>
      <c r="R174" s="41"/>
      <c r="S174" s="41"/>
      <c r="T174" s="41"/>
      <c r="U174" s="41"/>
      <c r="V174" s="41"/>
      <c r="W174" s="41"/>
      <c r="X174" s="41"/>
      <c r="Y174" s="41"/>
      <c r="Z174" s="41"/>
      <c r="AA174" s="41"/>
    </row>
    <row r="175" customFormat="false" ht="15" hidden="false" customHeight="true" outlineLevel="0" collapsed="false">
      <c r="A175" s="48"/>
      <c r="B175" s="49"/>
      <c r="C175" s="50" t="n">
        <v>172</v>
      </c>
      <c r="D175" s="51" t="s">
        <v>296</v>
      </c>
      <c r="E175" s="52" t="s">
        <v>39</v>
      </c>
      <c r="F175" s="52" t="s">
        <v>180</v>
      </c>
      <c r="G175" s="53" t="n">
        <v>13218</v>
      </c>
      <c r="H175" s="52" t="s">
        <v>181</v>
      </c>
      <c r="I175" s="52" t="n">
        <v>20</v>
      </c>
      <c r="J175" s="52" t="n">
        <v>30</v>
      </c>
      <c r="K175" s="55" t="n">
        <v>2.9</v>
      </c>
      <c r="L175" s="59" t="n">
        <v>10</v>
      </c>
      <c r="M175" s="38" t="n">
        <f aca="false">L175-(SUM(O175:AA175))</f>
        <v>10</v>
      </c>
      <c r="N175" s="39" t="str">
        <f aca="false">IF(M175&lt;0,"ATENÇÃO","OK")</f>
        <v>OK</v>
      </c>
      <c r="O175" s="41"/>
      <c r="P175" s="41"/>
      <c r="Q175" s="41"/>
      <c r="R175" s="41"/>
      <c r="S175" s="41"/>
      <c r="T175" s="41"/>
      <c r="U175" s="41"/>
      <c r="V175" s="41"/>
      <c r="W175" s="41"/>
      <c r="X175" s="41"/>
      <c r="Y175" s="41"/>
      <c r="Z175" s="41"/>
      <c r="AA175" s="41"/>
    </row>
    <row r="176" customFormat="false" ht="15" hidden="false" customHeight="true" outlineLevel="0" collapsed="false">
      <c r="A176" s="48"/>
      <c r="B176" s="49"/>
      <c r="C176" s="57" t="n">
        <v>173</v>
      </c>
      <c r="D176" s="51" t="s">
        <v>297</v>
      </c>
      <c r="E176" s="53" t="s">
        <v>39</v>
      </c>
      <c r="F176" s="53" t="s">
        <v>180</v>
      </c>
      <c r="G176" s="53" t="n">
        <v>13219</v>
      </c>
      <c r="H176" s="53" t="s">
        <v>49</v>
      </c>
      <c r="I176" s="52" t="n">
        <v>20</v>
      </c>
      <c r="J176" s="52" t="n">
        <v>30</v>
      </c>
      <c r="K176" s="55" t="n">
        <v>4.8</v>
      </c>
      <c r="L176" s="59" t="n">
        <v>10</v>
      </c>
      <c r="M176" s="38" t="n">
        <f aca="false">L176-(SUM(O176:AA176))</f>
        <v>10</v>
      </c>
      <c r="N176" s="39" t="str">
        <f aca="false">IF(M176&lt;0,"ATENÇÃO","OK")</f>
        <v>OK</v>
      </c>
      <c r="O176" s="41"/>
      <c r="P176" s="41"/>
      <c r="Q176" s="41"/>
      <c r="R176" s="41"/>
      <c r="S176" s="41"/>
      <c r="T176" s="41"/>
      <c r="U176" s="41"/>
      <c r="V176" s="41"/>
      <c r="W176" s="41"/>
      <c r="X176" s="41"/>
      <c r="Y176" s="41"/>
      <c r="Z176" s="41"/>
      <c r="AA176" s="41"/>
    </row>
    <row r="177" customFormat="false" ht="15" hidden="false" customHeight="true" outlineLevel="0" collapsed="false">
      <c r="A177" s="48"/>
      <c r="B177" s="49"/>
      <c r="C177" s="50" t="n">
        <v>174</v>
      </c>
      <c r="D177" s="51" t="s">
        <v>298</v>
      </c>
      <c r="E177" s="53" t="s">
        <v>39</v>
      </c>
      <c r="F177" s="53" t="s">
        <v>180</v>
      </c>
      <c r="G177" s="53" t="n">
        <v>13218</v>
      </c>
      <c r="H177" s="60" t="s">
        <v>49</v>
      </c>
      <c r="I177" s="52" t="n">
        <v>20</v>
      </c>
      <c r="J177" s="52" t="n">
        <v>30</v>
      </c>
      <c r="K177" s="55" t="n">
        <v>3</v>
      </c>
      <c r="L177" s="59" t="n">
        <v>10</v>
      </c>
      <c r="M177" s="38" t="n">
        <f aca="false">L177-(SUM(O177:AA177))</f>
        <v>10</v>
      </c>
      <c r="N177" s="39" t="str">
        <f aca="false">IF(M177&lt;0,"ATENÇÃO","OK")</f>
        <v>OK</v>
      </c>
      <c r="O177" s="41"/>
      <c r="P177" s="41"/>
      <c r="Q177" s="41"/>
      <c r="R177" s="41"/>
      <c r="S177" s="41"/>
      <c r="T177" s="41"/>
      <c r="U177" s="41"/>
      <c r="V177" s="41"/>
      <c r="W177" s="41"/>
      <c r="X177" s="41"/>
      <c r="Y177" s="41"/>
      <c r="Z177" s="41"/>
      <c r="AA177" s="41"/>
    </row>
    <row r="178" customFormat="false" ht="15" hidden="false" customHeight="true" outlineLevel="0" collapsed="false">
      <c r="A178" s="48"/>
      <c r="B178" s="49"/>
      <c r="C178" s="50" t="n">
        <v>175</v>
      </c>
      <c r="D178" s="56" t="s">
        <v>299</v>
      </c>
      <c r="E178" s="53" t="s">
        <v>39</v>
      </c>
      <c r="F178" s="53" t="s">
        <v>300</v>
      </c>
      <c r="G178" s="53" t="n">
        <v>121</v>
      </c>
      <c r="H178" s="54" t="s">
        <v>42</v>
      </c>
      <c r="I178" s="52" t="n">
        <v>20</v>
      </c>
      <c r="J178" s="52" t="n">
        <v>30</v>
      </c>
      <c r="K178" s="55" t="n">
        <v>4.9</v>
      </c>
      <c r="L178" s="59" t="n">
        <v>100</v>
      </c>
      <c r="M178" s="38" t="n">
        <f aca="false">L178-(SUM(O178:AA178))</f>
        <v>100</v>
      </c>
      <c r="N178" s="39" t="str">
        <f aca="false">IF(M178&lt;0,"ATENÇÃO","OK")</f>
        <v>OK</v>
      </c>
      <c r="O178" s="41"/>
      <c r="P178" s="41"/>
      <c r="Q178" s="41"/>
      <c r="R178" s="41"/>
      <c r="S178" s="41"/>
      <c r="T178" s="41"/>
      <c r="U178" s="41"/>
      <c r="V178" s="41"/>
      <c r="W178" s="41"/>
      <c r="X178" s="41"/>
      <c r="Y178" s="41"/>
      <c r="Z178" s="41"/>
      <c r="AA178" s="41"/>
    </row>
    <row r="179" customFormat="false" ht="15" hidden="false" customHeight="true" outlineLevel="0" collapsed="false">
      <c r="A179" s="48"/>
      <c r="B179" s="49"/>
      <c r="C179" s="50" t="n">
        <v>176</v>
      </c>
      <c r="D179" s="51" t="s">
        <v>301</v>
      </c>
      <c r="E179" s="53" t="s">
        <v>39</v>
      </c>
      <c r="F179" s="53" t="s">
        <v>180</v>
      </c>
      <c r="G179" s="53" t="n">
        <v>13101</v>
      </c>
      <c r="H179" s="52" t="s">
        <v>49</v>
      </c>
      <c r="I179" s="52" t="n">
        <v>20</v>
      </c>
      <c r="J179" s="52" t="n">
        <v>30</v>
      </c>
      <c r="K179" s="55" t="n">
        <v>3.4</v>
      </c>
      <c r="L179" s="59" t="n">
        <v>50</v>
      </c>
      <c r="M179" s="38" t="n">
        <f aca="false">L179-(SUM(O179:AA179))</f>
        <v>50</v>
      </c>
      <c r="N179" s="39" t="str">
        <f aca="false">IF(M179&lt;0,"ATENÇÃO","OK")</f>
        <v>OK</v>
      </c>
      <c r="O179" s="41"/>
      <c r="P179" s="41"/>
      <c r="Q179" s="41"/>
      <c r="R179" s="41"/>
      <c r="S179" s="41"/>
      <c r="T179" s="41"/>
      <c r="U179" s="41"/>
      <c r="V179" s="41"/>
      <c r="W179" s="41"/>
      <c r="X179" s="41"/>
      <c r="Y179" s="41"/>
      <c r="Z179" s="41"/>
      <c r="AA179" s="41"/>
    </row>
    <row r="180" customFormat="false" ht="15" hidden="false" customHeight="true" outlineLevel="0" collapsed="false">
      <c r="A180" s="48"/>
      <c r="B180" s="49"/>
      <c r="C180" s="50" t="n">
        <v>177</v>
      </c>
      <c r="D180" s="51" t="s">
        <v>302</v>
      </c>
      <c r="E180" s="53" t="s">
        <v>39</v>
      </c>
      <c r="F180" s="53" t="s">
        <v>180</v>
      </c>
      <c r="G180" s="53" t="n">
        <v>13101</v>
      </c>
      <c r="H180" s="52" t="s">
        <v>181</v>
      </c>
      <c r="I180" s="52" t="n">
        <v>20</v>
      </c>
      <c r="J180" s="52" t="n">
        <v>30</v>
      </c>
      <c r="K180" s="55" t="n">
        <v>3.63</v>
      </c>
      <c r="L180" s="59" t="n">
        <v>50</v>
      </c>
      <c r="M180" s="38" t="n">
        <f aca="false">L180-(SUM(O180:AA180))</f>
        <v>50</v>
      </c>
      <c r="N180" s="39" t="str">
        <f aca="false">IF(M180&lt;0,"ATENÇÃO","OK")</f>
        <v>OK</v>
      </c>
      <c r="O180" s="41"/>
      <c r="P180" s="41"/>
      <c r="Q180" s="41"/>
      <c r="R180" s="41"/>
      <c r="S180" s="41"/>
      <c r="T180" s="41"/>
      <c r="U180" s="41"/>
      <c r="V180" s="41"/>
      <c r="W180" s="41"/>
      <c r="X180" s="41"/>
      <c r="Y180" s="41"/>
      <c r="Z180" s="41"/>
      <c r="AA180" s="41"/>
    </row>
    <row r="181" customFormat="false" ht="15" hidden="false" customHeight="true" outlineLevel="0" collapsed="false">
      <c r="A181" s="48"/>
      <c r="B181" s="49"/>
      <c r="C181" s="57" t="n">
        <v>178</v>
      </c>
      <c r="D181" s="51" t="s">
        <v>303</v>
      </c>
      <c r="E181" s="53" t="s">
        <v>39</v>
      </c>
      <c r="F181" s="53" t="s">
        <v>180</v>
      </c>
      <c r="G181" s="53" t="n">
        <v>13101</v>
      </c>
      <c r="H181" s="52" t="s">
        <v>181</v>
      </c>
      <c r="I181" s="52" t="n">
        <v>20</v>
      </c>
      <c r="J181" s="52" t="n">
        <v>30</v>
      </c>
      <c r="K181" s="55" t="n">
        <v>3.2</v>
      </c>
      <c r="L181" s="59" t="n">
        <v>50</v>
      </c>
      <c r="M181" s="38" t="n">
        <f aca="false">L181-(SUM(O181:AA181))</f>
        <v>50</v>
      </c>
      <c r="N181" s="39" t="str">
        <f aca="false">IF(M181&lt;0,"ATENÇÃO","OK")</f>
        <v>OK</v>
      </c>
      <c r="O181" s="41"/>
      <c r="P181" s="41"/>
      <c r="Q181" s="41"/>
      <c r="R181" s="41"/>
      <c r="S181" s="41"/>
      <c r="T181" s="41"/>
      <c r="U181" s="41"/>
      <c r="V181" s="41"/>
      <c r="W181" s="41"/>
      <c r="X181" s="41"/>
      <c r="Y181" s="41"/>
      <c r="Z181" s="41"/>
      <c r="AA181" s="41"/>
    </row>
    <row r="182" customFormat="false" ht="15" hidden="false" customHeight="true" outlineLevel="0" collapsed="false">
      <c r="A182" s="48"/>
      <c r="B182" s="49"/>
      <c r="C182" s="50" t="n">
        <v>179</v>
      </c>
      <c r="D182" s="51" t="s">
        <v>304</v>
      </c>
      <c r="E182" s="53" t="s">
        <v>39</v>
      </c>
      <c r="F182" s="53" t="s">
        <v>180</v>
      </c>
      <c r="G182" s="53" t="n">
        <v>13101</v>
      </c>
      <c r="H182" s="52" t="s">
        <v>181</v>
      </c>
      <c r="I182" s="52" t="n">
        <v>20</v>
      </c>
      <c r="J182" s="52" t="n">
        <v>30</v>
      </c>
      <c r="K182" s="55" t="n">
        <v>3.15</v>
      </c>
      <c r="L182" s="59" t="n">
        <v>50</v>
      </c>
      <c r="M182" s="38" t="n">
        <f aca="false">L182-(SUM(O182:AA182))</f>
        <v>50</v>
      </c>
      <c r="N182" s="39" t="str">
        <f aca="false">IF(M182&lt;0,"ATENÇÃO","OK")</f>
        <v>OK</v>
      </c>
      <c r="O182" s="41"/>
      <c r="P182" s="41"/>
      <c r="Q182" s="41"/>
      <c r="R182" s="41"/>
      <c r="S182" s="41"/>
      <c r="T182" s="41"/>
      <c r="U182" s="41"/>
      <c r="V182" s="41"/>
      <c r="W182" s="41"/>
      <c r="X182" s="41"/>
      <c r="Y182" s="41"/>
      <c r="Z182" s="41"/>
      <c r="AA182" s="41"/>
    </row>
    <row r="183" customFormat="false" ht="15" hidden="false" customHeight="true" outlineLevel="0" collapsed="false">
      <c r="A183" s="48"/>
      <c r="B183" s="49"/>
      <c r="C183" s="50" t="n">
        <v>180</v>
      </c>
      <c r="D183" s="61" t="s">
        <v>305</v>
      </c>
      <c r="E183" s="53" t="s">
        <v>39</v>
      </c>
      <c r="F183" s="53" t="s">
        <v>180</v>
      </c>
      <c r="G183" s="53" t="n">
        <v>1398</v>
      </c>
      <c r="H183" s="52" t="s">
        <v>49</v>
      </c>
      <c r="I183" s="52" t="n">
        <v>20</v>
      </c>
      <c r="J183" s="52" t="n">
        <v>30</v>
      </c>
      <c r="K183" s="55" t="n">
        <v>4.64</v>
      </c>
      <c r="L183" s="59" t="n">
        <v>50</v>
      </c>
      <c r="M183" s="38" t="n">
        <f aca="false">L183-(SUM(O183:AA183))</f>
        <v>50</v>
      </c>
      <c r="N183" s="39" t="str">
        <f aca="false">IF(M183&lt;0,"ATENÇÃO","OK")</f>
        <v>OK</v>
      </c>
      <c r="O183" s="41"/>
      <c r="P183" s="41"/>
      <c r="Q183" s="41"/>
      <c r="R183" s="41"/>
      <c r="S183" s="41"/>
      <c r="T183" s="41"/>
      <c r="U183" s="41"/>
      <c r="V183" s="41"/>
      <c r="W183" s="41"/>
      <c r="X183" s="41"/>
      <c r="Y183" s="41"/>
      <c r="Z183" s="41"/>
      <c r="AA183" s="41"/>
    </row>
    <row r="184" customFormat="false" ht="15" hidden="false" customHeight="true" outlineLevel="0" collapsed="false">
      <c r="A184" s="48"/>
      <c r="B184" s="49"/>
      <c r="C184" s="50" t="n">
        <v>181</v>
      </c>
      <c r="D184" s="61" t="s">
        <v>306</v>
      </c>
      <c r="E184" s="53" t="s">
        <v>39</v>
      </c>
      <c r="F184" s="53" t="s">
        <v>180</v>
      </c>
      <c r="G184" s="53" t="n">
        <v>1398</v>
      </c>
      <c r="H184" s="52" t="s">
        <v>49</v>
      </c>
      <c r="I184" s="52" t="n">
        <v>20</v>
      </c>
      <c r="J184" s="52" t="n">
        <v>30</v>
      </c>
      <c r="K184" s="55" t="n">
        <v>4.49</v>
      </c>
      <c r="L184" s="59" t="n">
        <v>50</v>
      </c>
      <c r="M184" s="38" t="n">
        <f aca="false">L184-(SUM(O184:AA184))</f>
        <v>50</v>
      </c>
      <c r="N184" s="39" t="str">
        <f aca="false">IF(M184&lt;0,"ATENÇÃO","OK")</f>
        <v>OK</v>
      </c>
      <c r="O184" s="41"/>
      <c r="P184" s="41"/>
      <c r="Q184" s="41"/>
      <c r="R184" s="41"/>
      <c r="S184" s="41"/>
      <c r="T184" s="41"/>
      <c r="U184" s="41"/>
      <c r="V184" s="41"/>
      <c r="W184" s="41"/>
      <c r="X184" s="41"/>
      <c r="Y184" s="41"/>
      <c r="Z184" s="41"/>
      <c r="AA184" s="41"/>
    </row>
    <row r="185" customFormat="false" ht="15" hidden="false" customHeight="true" outlineLevel="0" collapsed="false">
      <c r="A185" s="48"/>
      <c r="B185" s="49"/>
      <c r="C185" s="50" t="n">
        <v>182</v>
      </c>
      <c r="D185" s="51" t="s">
        <v>307</v>
      </c>
      <c r="E185" s="53" t="s">
        <v>39</v>
      </c>
      <c r="F185" s="53" t="s">
        <v>180</v>
      </c>
      <c r="G185" s="53" t="n">
        <v>1393</v>
      </c>
      <c r="H185" s="52" t="s">
        <v>49</v>
      </c>
      <c r="I185" s="52" t="n">
        <v>20</v>
      </c>
      <c r="J185" s="52" t="n">
        <v>30</v>
      </c>
      <c r="K185" s="55" t="n">
        <v>2.9</v>
      </c>
      <c r="L185" s="59" t="n">
        <v>50</v>
      </c>
      <c r="M185" s="38" t="n">
        <f aca="false">L185-(SUM(O185:AA185))</f>
        <v>50</v>
      </c>
      <c r="N185" s="39" t="str">
        <f aca="false">IF(M185&lt;0,"ATENÇÃO","OK")</f>
        <v>OK</v>
      </c>
      <c r="O185" s="41"/>
      <c r="P185" s="41"/>
      <c r="Q185" s="41"/>
      <c r="R185" s="41"/>
      <c r="S185" s="41"/>
      <c r="T185" s="41"/>
      <c r="U185" s="41"/>
      <c r="V185" s="41"/>
      <c r="W185" s="41"/>
      <c r="X185" s="41"/>
      <c r="Y185" s="41"/>
      <c r="Z185" s="41"/>
      <c r="AA185" s="41"/>
    </row>
    <row r="186" customFormat="false" ht="15" hidden="false" customHeight="true" outlineLevel="0" collapsed="false">
      <c r="A186" s="48"/>
      <c r="B186" s="49"/>
      <c r="C186" s="57" t="n">
        <v>183</v>
      </c>
      <c r="D186" s="51" t="s">
        <v>308</v>
      </c>
      <c r="E186" s="53" t="s">
        <v>39</v>
      </c>
      <c r="F186" s="53" t="s">
        <v>130</v>
      </c>
      <c r="G186" s="62" t="n">
        <v>43558</v>
      </c>
      <c r="H186" s="52" t="s">
        <v>49</v>
      </c>
      <c r="I186" s="52" t="n">
        <v>20</v>
      </c>
      <c r="J186" s="52" t="n">
        <v>30</v>
      </c>
      <c r="K186" s="55" t="n">
        <v>3.5</v>
      </c>
      <c r="L186" s="59"/>
      <c r="M186" s="38" t="n">
        <f aca="false">L186-(SUM(O186:AA186))</f>
        <v>0</v>
      </c>
      <c r="N186" s="39" t="str">
        <f aca="false">IF(M186&lt;0,"ATENÇÃO","OK")</f>
        <v>OK</v>
      </c>
      <c r="O186" s="41"/>
      <c r="P186" s="41"/>
      <c r="Q186" s="41"/>
      <c r="R186" s="41"/>
      <c r="S186" s="41"/>
      <c r="T186" s="41"/>
      <c r="U186" s="41"/>
      <c r="V186" s="41"/>
      <c r="W186" s="41"/>
      <c r="X186" s="41"/>
      <c r="Y186" s="41"/>
      <c r="Z186" s="41"/>
      <c r="AA186" s="41"/>
    </row>
    <row r="187" customFormat="false" ht="15" hidden="false" customHeight="true" outlineLevel="0" collapsed="false">
      <c r="A187" s="48"/>
      <c r="B187" s="49"/>
      <c r="C187" s="50" t="n">
        <v>184</v>
      </c>
      <c r="D187" s="51" t="s">
        <v>309</v>
      </c>
      <c r="E187" s="53" t="s">
        <v>39</v>
      </c>
      <c r="F187" s="53" t="s">
        <v>130</v>
      </c>
      <c r="G187" s="62" t="n">
        <v>43558</v>
      </c>
      <c r="H187" s="52" t="s">
        <v>49</v>
      </c>
      <c r="I187" s="52" t="n">
        <v>20</v>
      </c>
      <c r="J187" s="52" t="n">
        <v>30</v>
      </c>
      <c r="K187" s="55" t="n">
        <v>3.5</v>
      </c>
      <c r="L187" s="59" t="n">
        <v>50</v>
      </c>
      <c r="M187" s="38" t="n">
        <f aca="false">L187-(SUM(O187:AA187))</f>
        <v>50</v>
      </c>
      <c r="N187" s="39" t="str">
        <f aca="false">IF(M187&lt;0,"ATENÇÃO","OK")</f>
        <v>OK</v>
      </c>
      <c r="O187" s="41"/>
      <c r="P187" s="41"/>
      <c r="Q187" s="41"/>
      <c r="R187" s="41"/>
      <c r="S187" s="41"/>
      <c r="T187" s="41"/>
      <c r="U187" s="41"/>
      <c r="V187" s="41"/>
      <c r="W187" s="41"/>
      <c r="X187" s="41"/>
      <c r="Y187" s="41"/>
      <c r="Z187" s="41"/>
      <c r="AA187" s="41"/>
    </row>
    <row r="188" customFormat="false" ht="15" hidden="false" customHeight="true" outlineLevel="0" collapsed="false">
      <c r="A188" s="48"/>
      <c r="B188" s="49"/>
      <c r="C188" s="50" t="n">
        <v>185</v>
      </c>
      <c r="D188" s="61" t="s">
        <v>310</v>
      </c>
      <c r="E188" s="53" t="s">
        <v>39</v>
      </c>
      <c r="F188" s="53" t="s">
        <v>180</v>
      </c>
      <c r="G188" s="53" t="n">
        <v>1304</v>
      </c>
      <c r="H188" s="52" t="s">
        <v>49</v>
      </c>
      <c r="I188" s="52" t="n">
        <v>20</v>
      </c>
      <c r="J188" s="52" t="n">
        <v>30</v>
      </c>
      <c r="K188" s="55" t="n">
        <v>20</v>
      </c>
      <c r="L188" s="59" t="n">
        <v>10</v>
      </c>
      <c r="M188" s="38" t="n">
        <f aca="false">L188-(SUM(O188:AA188))</f>
        <v>10</v>
      </c>
      <c r="N188" s="39" t="str">
        <f aca="false">IF(M188&lt;0,"ATENÇÃO","OK")</f>
        <v>OK</v>
      </c>
      <c r="O188" s="41"/>
      <c r="P188" s="41"/>
      <c r="Q188" s="41"/>
      <c r="R188" s="41"/>
      <c r="S188" s="41"/>
      <c r="T188" s="41"/>
      <c r="U188" s="41"/>
      <c r="V188" s="41"/>
      <c r="W188" s="41"/>
      <c r="X188" s="41"/>
      <c r="Y188" s="41"/>
      <c r="Z188" s="41"/>
      <c r="AA188" s="41"/>
    </row>
    <row r="189" customFormat="false" ht="15" hidden="false" customHeight="true" outlineLevel="0" collapsed="false">
      <c r="A189" s="48"/>
      <c r="B189" s="49"/>
      <c r="C189" s="50" t="n">
        <v>186</v>
      </c>
      <c r="D189" s="51" t="s">
        <v>311</v>
      </c>
      <c r="E189" s="53" t="s">
        <v>39</v>
      </c>
      <c r="F189" s="53" t="s">
        <v>180</v>
      </c>
      <c r="G189" s="53" t="n">
        <v>1313</v>
      </c>
      <c r="H189" s="52" t="s">
        <v>181</v>
      </c>
      <c r="I189" s="52" t="n">
        <v>20</v>
      </c>
      <c r="J189" s="52" t="n">
        <v>30</v>
      </c>
      <c r="K189" s="55" t="n">
        <v>21</v>
      </c>
      <c r="L189" s="59" t="n">
        <v>10</v>
      </c>
      <c r="M189" s="38" t="n">
        <f aca="false">L189-(SUM(O189:AA189))</f>
        <v>10</v>
      </c>
      <c r="N189" s="39" t="str">
        <f aca="false">IF(M189&lt;0,"ATENÇÃO","OK")</f>
        <v>OK</v>
      </c>
      <c r="O189" s="41"/>
      <c r="P189" s="41"/>
      <c r="Q189" s="41"/>
      <c r="R189" s="41"/>
      <c r="S189" s="41"/>
      <c r="T189" s="41"/>
      <c r="U189" s="41"/>
      <c r="V189" s="41"/>
      <c r="W189" s="41"/>
      <c r="X189" s="41"/>
      <c r="Y189" s="41"/>
      <c r="Z189" s="41"/>
      <c r="AA189" s="41"/>
    </row>
    <row r="190" customFormat="false" ht="15" hidden="false" customHeight="true" outlineLevel="0" collapsed="false">
      <c r="A190" s="48"/>
      <c r="B190" s="49"/>
      <c r="C190" s="50" t="n">
        <v>187</v>
      </c>
      <c r="D190" s="51" t="s">
        <v>312</v>
      </c>
      <c r="E190" s="53" t="s">
        <v>39</v>
      </c>
      <c r="F190" s="53" t="s">
        <v>180</v>
      </c>
      <c r="G190" s="53" t="n">
        <v>1313</v>
      </c>
      <c r="H190" s="52" t="s">
        <v>181</v>
      </c>
      <c r="I190" s="52" t="n">
        <v>20</v>
      </c>
      <c r="J190" s="52" t="n">
        <v>30</v>
      </c>
      <c r="K190" s="55" t="n">
        <v>25</v>
      </c>
      <c r="L190" s="59" t="n">
        <v>10</v>
      </c>
      <c r="M190" s="38" t="n">
        <f aca="false">L190-(SUM(O190:AA190))</f>
        <v>10</v>
      </c>
      <c r="N190" s="39" t="str">
        <f aca="false">IF(M190&lt;0,"ATENÇÃO","OK")</f>
        <v>OK</v>
      </c>
      <c r="O190" s="41"/>
      <c r="P190" s="41"/>
      <c r="Q190" s="41"/>
      <c r="R190" s="41"/>
      <c r="S190" s="41"/>
      <c r="T190" s="41"/>
      <c r="U190" s="41"/>
      <c r="V190" s="41"/>
      <c r="W190" s="41"/>
      <c r="X190" s="41"/>
      <c r="Y190" s="41"/>
      <c r="Z190" s="41"/>
      <c r="AA190" s="41"/>
    </row>
    <row r="191" customFormat="false" ht="15" hidden="false" customHeight="true" outlineLevel="0" collapsed="false">
      <c r="A191" s="48"/>
      <c r="B191" s="49"/>
      <c r="C191" s="57" t="n">
        <v>188</v>
      </c>
      <c r="D191" s="51" t="s">
        <v>313</v>
      </c>
      <c r="E191" s="53" t="s">
        <v>39</v>
      </c>
      <c r="F191" s="53" t="s">
        <v>180</v>
      </c>
      <c r="G191" s="53" t="n">
        <v>1314</v>
      </c>
      <c r="H191" s="52" t="s">
        <v>181</v>
      </c>
      <c r="I191" s="52" t="n">
        <v>20</v>
      </c>
      <c r="J191" s="52" t="n">
        <v>30</v>
      </c>
      <c r="K191" s="55" t="n">
        <v>20</v>
      </c>
      <c r="L191" s="59" t="n">
        <v>10</v>
      </c>
      <c r="M191" s="38" t="n">
        <f aca="false">L191-(SUM(O191:AA191))</f>
        <v>10</v>
      </c>
      <c r="N191" s="39" t="str">
        <f aca="false">IF(M191&lt;0,"ATENÇÃO","OK")</f>
        <v>OK</v>
      </c>
      <c r="O191" s="41"/>
      <c r="P191" s="41"/>
      <c r="Q191" s="41"/>
      <c r="R191" s="41"/>
      <c r="S191" s="41"/>
      <c r="T191" s="41"/>
      <c r="U191" s="41"/>
      <c r="V191" s="41"/>
      <c r="W191" s="41"/>
      <c r="X191" s="41"/>
      <c r="Y191" s="41"/>
      <c r="Z191" s="41"/>
      <c r="AA191" s="41"/>
    </row>
    <row r="192" customFormat="false" ht="15" hidden="false" customHeight="true" outlineLevel="0" collapsed="false">
      <c r="A192" s="48"/>
      <c r="B192" s="49"/>
      <c r="C192" s="50" t="n">
        <v>189</v>
      </c>
      <c r="D192" s="51" t="s">
        <v>314</v>
      </c>
      <c r="E192" s="53" t="s">
        <v>39</v>
      </c>
      <c r="F192" s="53" t="s">
        <v>180</v>
      </c>
      <c r="G192" s="53" t="n">
        <v>1314</v>
      </c>
      <c r="H192" s="53" t="s">
        <v>181</v>
      </c>
      <c r="I192" s="52" t="n">
        <v>20</v>
      </c>
      <c r="J192" s="52" t="n">
        <v>30</v>
      </c>
      <c r="K192" s="55" t="n">
        <v>22</v>
      </c>
      <c r="L192" s="59" t="n">
        <v>10</v>
      </c>
      <c r="M192" s="38" t="n">
        <f aca="false">L192-(SUM(O192:AA192))</f>
        <v>10</v>
      </c>
      <c r="N192" s="39" t="str">
        <f aca="false">IF(M192&lt;0,"ATENÇÃO","OK")</f>
        <v>OK</v>
      </c>
      <c r="O192" s="41"/>
      <c r="P192" s="41"/>
      <c r="Q192" s="41"/>
      <c r="R192" s="41"/>
      <c r="S192" s="41"/>
      <c r="T192" s="41"/>
      <c r="U192" s="41"/>
      <c r="V192" s="41"/>
      <c r="W192" s="41"/>
      <c r="X192" s="41"/>
      <c r="Y192" s="41"/>
      <c r="Z192" s="41"/>
      <c r="AA192" s="41"/>
    </row>
    <row r="193" customFormat="false" ht="15" hidden="false" customHeight="true" outlineLevel="0" collapsed="false">
      <c r="A193" s="48"/>
      <c r="B193" s="49"/>
      <c r="C193" s="50" t="n">
        <v>190</v>
      </c>
      <c r="D193" s="51" t="s">
        <v>315</v>
      </c>
      <c r="E193" s="53" t="s">
        <v>39</v>
      </c>
      <c r="F193" s="53" t="s">
        <v>180</v>
      </c>
      <c r="G193" s="53" t="n">
        <v>1314</v>
      </c>
      <c r="H193" s="53" t="s">
        <v>181</v>
      </c>
      <c r="I193" s="52" t="n">
        <v>20</v>
      </c>
      <c r="J193" s="52" t="n">
        <v>30</v>
      </c>
      <c r="K193" s="55" t="n">
        <v>16.5</v>
      </c>
      <c r="L193" s="59" t="n">
        <v>10</v>
      </c>
      <c r="M193" s="38" t="n">
        <f aca="false">L193-(SUM(O193:AA193))</f>
        <v>10</v>
      </c>
      <c r="N193" s="39" t="str">
        <f aca="false">IF(M193&lt;0,"ATENÇÃO","OK")</f>
        <v>OK</v>
      </c>
      <c r="O193" s="41"/>
      <c r="P193" s="41"/>
      <c r="Q193" s="41"/>
      <c r="R193" s="41"/>
      <c r="S193" s="41"/>
      <c r="T193" s="41"/>
      <c r="U193" s="41"/>
      <c r="V193" s="41"/>
      <c r="W193" s="41"/>
      <c r="X193" s="41"/>
      <c r="Y193" s="41"/>
      <c r="Z193" s="41"/>
      <c r="AA193" s="41"/>
    </row>
    <row r="194" customFormat="false" ht="15" hidden="false" customHeight="true" outlineLevel="0" collapsed="false">
      <c r="A194" s="48"/>
      <c r="B194" s="49"/>
      <c r="C194" s="50" t="n">
        <v>191</v>
      </c>
      <c r="D194" s="61" t="s">
        <v>316</v>
      </c>
      <c r="E194" s="53" t="s">
        <v>39</v>
      </c>
      <c r="F194" s="53" t="s">
        <v>180</v>
      </c>
      <c r="G194" s="53" t="n">
        <v>1313</v>
      </c>
      <c r="H194" s="53" t="s">
        <v>49</v>
      </c>
      <c r="I194" s="52" t="n">
        <v>20</v>
      </c>
      <c r="J194" s="52" t="n">
        <v>30</v>
      </c>
      <c r="K194" s="55" t="n">
        <v>20</v>
      </c>
      <c r="L194" s="59" t="n">
        <v>10</v>
      </c>
      <c r="M194" s="38" t="n">
        <f aca="false">L194-(SUM(O194:AA194))</f>
        <v>10</v>
      </c>
      <c r="N194" s="39" t="str">
        <f aca="false">IF(M194&lt;0,"ATENÇÃO","OK")</f>
        <v>OK</v>
      </c>
      <c r="O194" s="41"/>
      <c r="P194" s="41"/>
      <c r="Q194" s="41"/>
      <c r="R194" s="41"/>
      <c r="S194" s="41"/>
      <c r="T194" s="41"/>
      <c r="U194" s="41"/>
      <c r="V194" s="41"/>
      <c r="W194" s="41"/>
      <c r="X194" s="41"/>
      <c r="Y194" s="41"/>
      <c r="Z194" s="41"/>
      <c r="AA194" s="41"/>
    </row>
    <row r="195" customFormat="false" ht="15" hidden="false" customHeight="true" outlineLevel="0" collapsed="false">
      <c r="A195" s="48"/>
      <c r="B195" s="49"/>
      <c r="C195" s="50" t="n">
        <v>192</v>
      </c>
      <c r="D195" s="61" t="s">
        <v>317</v>
      </c>
      <c r="E195" s="53" t="s">
        <v>39</v>
      </c>
      <c r="F195" s="53" t="s">
        <v>180</v>
      </c>
      <c r="G195" s="53" t="n">
        <v>1313</v>
      </c>
      <c r="H195" s="53" t="s">
        <v>49</v>
      </c>
      <c r="I195" s="52" t="n">
        <v>20</v>
      </c>
      <c r="J195" s="52" t="n">
        <v>30</v>
      </c>
      <c r="K195" s="55" t="n">
        <v>17</v>
      </c>
      <c r="L195" s="59" t="n">
        <v>10</v>
      </c>
      <c r="M195" s="38" t="n">
        <f aca="false">L195-(SUM(O195:AA195))</f>
        <v>10</v>
      </c>
      <c r="N195" s="39" t="str">
        <f aca="false">IF(M195&lt;0,"ATENÇÃO","OK")</f>
        <v>OK</v>
      </c>
      <c r="O195" s="41"/>
      <c r="P195" s="41"/>
      <c r="Q195" s="41"/>
      <c r="R195" s="41"/>
      <c r="S195" s="41"/>
      <c r="T195" s="41"/>
      <c r="U195" s="41"/>
      <c r="V195" s="41"/>
      <c r="W195" s="41"/>
      <c r="X195" s="41"/>
      <c r="Y195" s="41"/>
      <c r="Z195" s="41"/>
      <c r="AA195" s="41"/>
    </row>
    <row r="196" customFormat="false" ht="15" hidden="false" customHeight="true" outlineLevel="0" collapsed="false">
      <c r="A196" s="48"/>
      <c r="B196" s="49"/>
      <c r="C196" s="57" t="n">
        <v>193</v>
      </c>
      <c r="D196" s="51" t="s">
        <v>318</v>
      </c>
      <c r="E196" s="53" t="s">
        <v>39</v>
      </c>
      <c r="F196" s="53" t="s">
        <v>319</v>
      </c>
      <c r="G196" s="53" t="s">
        <v>320</v>
      </c>
      <c r="H196" s="53" t="s">
        <v>49</v>
      </c>
      <c r="I196" s="52" t="n">
        <v>20</v>
      </c>
      <c r="J196" s="52" t="n">
        <v>30</v>
      </c>
      <c r="K196" s="55" t="n">
        <v>1.05</v>
      </c>
      <c r="L196" s="59" t="n">
        <v>20</v>
      </c>
      <c r="M196" s="38" t="n">
        <f aca="false">L196-(SUM(O196:AA196))</f>
        <v>20</v>
      </c>
      <c r="N196" s="39" t="str">
        <f aca="false">IF(M196&lt;0,"ATENÇÃO","OK")</f>
        <v>OK</v>
      </c>
      <c r="O196" s="41"/>
      <c r="P196" s="41"/>
      <c r="Q196" s="41"/>
      <c r="R196" s="41"/>
      <c r="S196" s="41"/>
      <c r="T196" s="41"/>
      <c r="U196" s="41"/>
      <c r="V196" s="41"/>
      <c r="W196" s="41"/>
      <c r="X196" s="41"/>
      <c r="Y196" s="41"/>
      <c r="Z196" s="41"/>
      <c r="AA196" s="41"/>
    </row>
    <row r="197" customFormat="false" ht="15" hidden="false" customHeight="true" outlineLevel="0" collapsed="false">
      <c r="A197" s="48"/>
      <c r="B197" s="49"/>
      <c r="C197" s="50" t="n">
        <v>194</v>
      </c>
      <c r="D197" s="51" t="s">
        <v>321</v>
      </c>
      <c r="E197" s="53" t="s">
        <v>39</v>
      </c>
      <c r="F197" s="53" t="s">
        <v>319</v>
      </c>
      <c r="G197" s="53" t="s">
        <v>320</v>
      </c>
      <c r="H197" s="52" t="s">
        <v>49</v>
      </c>
      <c r="I197" s="52" t="n">
        <v>20</v>
      </c>
      <c r="J197" s="52" t="n">
        <v>30</v>
      </c>
      <c r="K197" s="55" t="n">
        <v>0.94</v>
      </c>
      <c r="L197" s="59" t="n">
        <v>20</v>
      </c>
      <c r="M197" s="38" t="n">
        <f aca="false">L197-(SUM(O197:AA197))</f>
        <v>20</v>
      </c>
      <c r="N197" s="39" t="str">
        <f aca="false">IF(M197&lt;0,"ATENÇÃO","OK")</f>
        <v>OK</v>
      </c>
      <c r="O197" s="41"/>
      <c r="P197" s="41"/>
      <c r="Q197" s="41"/>
      <c r="R197" s="41"/>
      <c r="S197" s="41"/>
      <c r="T197" s="41"/>
      <c r="U197" s="41"/>
      <c r="V197" s="41"/>
      <c r="W197" s="41"/>
      <c r="X197" s="41"/>
      <c r="Y197" s="41"/>
      <c r="Z197" s="41"/>
      <c r="AA197" s="41"/>
    </row>
    <row r="198" customFormat="false" ht="15" hidden="false" customHeight="true" outlineLevel="0" collapsed="false">
      <c r="A198" s="48"/>
      <c r="B198" s="49"/>
      <c r="C198" s="50" t="n">
        <v>195</v>
      </c>
      <c r="D198" s="51" t="s">
        <v>322</v>
      </c>
      <c r="E198" s="53" t="s">
        <v>39</v>
      </c>
      <c r="F198" s="53" t="s">
        <v>319</v>
      </c>
      <c r="G198" s="58" t="s">
        <v>320</v>
      </c>
      <c r="H198" s="53" t="s">
        <v>49</v>
      </c>
      <c r="I198" s="52" t="n">
        <v>20</v>
      </c>
      <c r="J198" s="52" t="n">
        <v>30</v>
      </c>
      <c r="K198" s="55" t="n">
        <v>2.5</v>
      </c>
      <c r="L198" s="59" t="n">
        <v>20</v>
      </c>
      <c r="M198" s="38" t="n">
        <f aca="false">L198-(SUM(O198:AA198))</f>
        <v>20</v>
      </c>
      <c r="N198" s="39" t="str">
        <f aca="false">IF(M198&lt;0,"ATENÇÃO","OK")</f>
        <v>OK</v>
      </c>
      <c r="O198" s="41"/>
      <c r="P198" s="41"/>
      <c r="Q198" s="41"/>
      <c r="R198" s="41"/>
      <c r="S198" s="41"/>
      <c r="T198" s="41"/>
      <c r="U198" s="41"/>
      <c r="V198" s="41"/>
      <c r="W198" s="41"/>
      <c r="X198" s="41"/>
      <c r="Y198" s="41"/>
      <c r="Z198" s="41"/>
      <c r="AA198" s="41"/>
    </row>
    <row r="199" customFormat="false" ht="15" hidden="false" customHeight="true" outlineLevel="0" collapsed="false">
      <c r="A199" s="48"/>
      <c r="B199" s="49"/>
      <c r="C199" s="50" t="n">
        <v>196</v>
      </c>
      <c r="D199" s="56" t="s">
        <v>323</v>
      </c>
      <c r="E199" s="53" t="s">
        <v>39</v>
      </c>
      <c r="F199" s="53" t="s">
        <v>324</v>
      </c>
      <c r="G199" s="58" t="s">
        <v>325</v>
      </c>
      <c r="H199" s="52" t="s">
        <v>42</v>
      </c>
      <c r="I199" s="52" t="n">
        <v>20</v>
      </c>
      <c r="J199" s="52" t="n">
        <v>30</v>
      </c>
      <c r="K199" s="55" t="n">
        <v>17.43</v>
      </c>
      <c r="L199" s="59" t="n">
        <v>10</v>
      </c>
      <c r="M199" s="38" t="n">
        <f aca="false">L199-(SUM(O199:AA199))</f>
        <v>10</v>
      </c>
      <c r="N199" s="39" t="str">
        <f aca="false">IF(M199&lt;0,"ATENÇÃO","OK")</f>
        <v>OK</v>
      </c>
      <c r="O199" s="41"/>
      <c r="P199" s="41"/>
      <c r="Q199" s="41"/>
      <c r="R199" s="41"/>
      <c r="S199" s="41"/>
      <c r="T199" s="41"/>
      <c r="U199" s="41"/>
      <c r="V199" s="41"/>
      <c r="W199" s="41"/>
      <c r="X199" s="41"/>
      <c r="Y199" s="41"/>
      <c r="Z199" s="41"/>
      <c r="AA199" s="41"/>
    </row>
    <row r="200" customFormat="false" ht="15" hidden="false" customHeight="true" outlineLevel="0" collapsed="false">
      <c r="A200" s="48"/>
      <c r="B200" s="49"/>
      <c r="C200" s="50" t="n">
        <v>197</v>
      </c>
      <c r="D200" s="51" t="s">
        <v>326</v>
      </c>
      <c r="E200" s="53" t="s">
        <v>39</v>
      </c>
      <c r="F200" s="53" t="s">
        <v>143</v>
      </c>
      <c r="G200" s="58" t="s">
        <v>327</v>
      </c>
      <c r="H200" s="52" t="s">
        <v>49</v>
      </c>
      <c r="I200" s="52" t="n">
        <v>20</v>
      </c>
      <c r="J200" s="52" t="n">
        <v>30</v>
      </c>
      <c r="K200" s="55" t="n">
        <v>19</v>
      </c>
      <c r="L200" s="59" t="n">
        <v>10</v>
      </c>
      <c r="M200" s="38" t="n">
        <f aca="false">L200-(SUM(O200:AA200))</f>
        <v>10</v>
      </c>
      <c r="N200" s="39" t="str">
        <f aca="false">IF(M200&lt;0,"ATENÇÃO","OK")</f>
        <v>OK</v>
      </c>
      <c r="O200" s="41"/>
      <c r="P200" s="41"/>
      <c r="Q200" s="41"/>
      <c r="R200" s="41"/>
      <c r="S200" s="41"/>
      <c r="T200" s="41"/>
      <c r="U200" s="41"/>
      <c r="V200" s="41"/>
      <c r="W200" s="41"/>
      <c r="X200" s="41"/>
      <c r="Y200" s="41"/>
      <c r="Z200" s="41"/>
      <c r="AA200" s="41"/>
    </row>
    <row r="201" customFormat="false" ht="15" hidden="false" customHeight="true" outlineLevel="0" collapsed="false">
      <c r="A201" s="48"/>
      <c r="B201" s="49"/>
      <c r="C201" s="57" t="n">
        <v>198</v>
      </c>
      <c r="D201" s="51" t="s">
        <v>328</v>
      </c>
      <c r="E201" s="53" t="s">
        <v>39</v>
      </c>
      <c r="F201" s="53" t="s">
        <v>180</v>
      </c>
      <c r="G201" s="58" t="s">
        <v>329</v>
      </c>
      <c r="H201" s="52" t="s">
        <v>49</v>
      </c>
      <c r="I201" s="52" t="n">
        <v>20</v>
      </c>
      <c r="J201" s="52" t="n">
        <v>30</v>
      </c>
      <c r="K201" s="55" t="n">
        <v>11.08</v>
      </c>
      <c r="L201" s="59" t="n">
        <v>5</v>
      </c>
      <c r="M201" s="38" t="n">
        <f aca="false">L201-(SUM(O201:AA201))</f>
        <v>5</v>
      </c>
      <c r="N201" s="39" t="str">
        <f aca="false">IF(M201&lt;0,"ATENÇÃO","OK")</f>
        <v>OK</v>
      </c>
      <c r="O201" s="41"/>
      <c r="P201" s="41"/>
      <c r="Q201" s="41"/>
      <c r="R201" s="41"/>
      <c r="S201" s="41"/>
      <c r="T201" s="41"/>
      <c r="U201" s="41"/>
      <c r="V201" s="41"/>
      <c r="W201" s="41"/>
      <c r="X201" s="41"/>
      <c r="Y201" s="41"/>
      <c r="Z201" s="41"/>
      <c r="AA201" s="41"/>
    </row>
    <row r="202" customFormat="false" ht="15" hidden="false" customHeight="true" outlineLevel="0" collapsed="false">
      <c r="A202" s="63" t="s">
        <v>330</v>
      </c>
      <c r="B202" s="31" t="n">
        <v>3</v>
      </c>
      <c r="C202" s="32" t="n">
        <v>199</v>
      </c>
      <c r="D202" s="64" t="s">
        <v>331</v>
      </c>
      <c r="E202" s="34" t="s">
        <v>39</v>
      </c>
      <c r="F202" s="34" t="s">
        <v>332</v>
      </c>
      <c r="G202" s="47" t="n">
        <v>1633</v>
      </c>
      <c r="H202" s="35" t="s">
        <v>49</v>
      </c>
      <c r="I202" s="35" t="n">
        <v>20</v>
      </c>
      <c r="J202" s="35" t="n">
        <v>30</v>
      </c>
      <c r="K202" s="36" t="n">
        <v>7.89</v>
      </c>
      <c r="L202" s="59" t="n">
        <v>10</v>
      </c>
      <c r="M202" s="38" t="n">
        <f aca="false">L202-(SUM(O202:AA202))</f>
        <v>10</v>
      </c>
      <c r="N202" s="39" t="str">
        <f aca="false">IF(M202&lt;0,"ATENÇÃO","OK")</f>
        <v>OK</v>
      </c>
      <c r="O202" s="41"/>
      <c r="P202" s="41"/>
      <c r="Q202" s="41"/>
      <c r="R202" s="41"/>
      <c r="S202" s="41"/>
      <c r="T202" s="41"/>
      <c r="U202" s="41"/>
      <c r="V202" s="41"/>
      <c r="W202" s="41"/>
      <c r="X202" s="41"/>
      <c r="Y202" s="41"/>
      <c r="Z202" s="41"/>
      <c r="AA202" s="41"/>
    </row>
    <row r="203" customFormat="false" ht="15" hidden="false" customHeight="true" outlineLevel="0" collapsed="false">
      <c r="A203" s="63"/>
      <c r="B203" s="31"/>
      <c r="C203" s="32" t="n">
        <v>200</v>
      </c>
      <c r="D203" s="45" t="s">
        <v>333</v>
      </c>
      <c r="E203" s="34" t="s">
        <v>39</v>
      </c>
      <c r="F203" s="34" t="s">
        <v>332</v>
      </c>
      <c r="G203" s="47" t="n">
        <v>1631</v>
      </c>
      <c r="H203" s="46" t="s">
        <v>49</v>
      </c>
      <c r="I203" s="35" t="n">
        <v>20</v>
      </c>
      <c r="J203" s="35" t="n">
        <v>30</v>
      </c>
      <c r="K203" s="36" t="n">
        <v>7.37</v>
      </c>
      <c r="L203" s="59" t="n">
        <v>10</v>
      </c>
      <c r="M203" s="38" t="n">
        <f aca="false">L203-(SUM(O203:AA203))</f>
        <v>10</v>
      </c>
      <c r="N203" s="39" t="str">
        <f aca="false">IF(M203&lt;0,"ATENÇÃO","OK")</f>
        <v>OK</v>
      </c>
      <c r="O203" s="41"/>
      <c r="P203" s="41"/>
      <c r="Q203" s="41"/>
      <c r="R203" s="41"/>
      <c r="S203" s="41"/>
      <c r="T203" s="41"/>
      <c r="U203" s="41"/>
      <c r="V203" s="41"/>
      <c r="W203" s="41"/>
      <c r="X203" s="41"/>
      <c r="Y203" s="41"/>
      <c r="Z203" s="41"/>
      <c r="AA203" s="41"/>
    </row>
    <row r="204" customFormat="false" ht="15" hidden="false" customHeight="true" outlineLevel="0" collapsed="false">
      <c r="A204" s="63"/>
      <c r="B204" s="31"/>
      <c r="C204" s="32" t="n">
        <v>201</v>
      </c>
      <c r="D204" s="45" t="s">
        <v>334</v>
      </c>
      <c r="E204" s="34" t="s">
        <v>39</v>
      </c>
      <c r="F204" s="34" t="s">
        <v>335</v>
      </c>
      <c r="G204" s="47" t="s">
        <v>336</v>
      </c>
      <c r="H204" s="34" t="s">
        <v>49</v>
      </c>
      <c r="I204" s="35" t="n">
        <v>20</v>
      </c>
      <c r="J204" s="35" t="n">
        <v>30</v>
      </c>
      <c r="K204" s="36" t="n">
        <v>76.42</v>
      </c>
      <c r="L204" s="59" t="n">
        <v>6</v>
      </c>
      <c r="M204" s="38" t="n">
        <f aca="false">L204-(SUM(O204:AA204))</f>
        <v>6</v>
      </c>
      <c r="N204" s="39" t="str">
        <f aca="false">IF(M204&lt;0,"ATENÇÃO","OK")</f>
        <v>OK</v>
      </c>
      <c r="O204" s="41"/>
      <c r="P204" s="41"/>
      <c r="Q204" s="41"/>
      <c r="R204" s="41"/>
      <c r="S204" s="41"/>
      <c r="T204" s="41"/>
      <c r="U204" s="41"/>
      <c r="V204" s="41"/>
      <c r="W204" s="41"/>
      <c r="X204" s="41"/>
      <c r="Y204" s="41"/>
      <c r="Z204" s="41"/>
      <c r="AA204" s="41"/>
    </row>
    <row r="205" customFormat="false" ht="15" hidden="false" customHeight="true" outlineLevel="0" collapsed="false">
      <c r="A205" s="63"/>
      <c r="B205" s="31"/>
      <c r="C205" s="32" t="n">
        <v>202</v>
      </c>
      <c r="D205" s="45" t="s">
        <v>337</v>
      </c>
      <c r="E205" s="34" t="s">
        <v>39</v>
      </c>
      <c r="F205" s="34" t="s">
        <v>338</v>
      </c>
      <c r="G205" s="47" t="n">
        <v>1400</v>
      </c>
      <c r="H205" s="46" t="s">
        <v>49</v>
      </c>
      <c r="I205" s="35" t="n">
        <v>20</v>
      </c>
      <c r="J205" s="35" t="n">
        <v>30</v>
      </c>
      <c r="K205" s="36" t="n">
        <v>57.94</v>
      </c>
      <c r="L205" s="59" t="n">
        <v>3</v>
      </c>
      <c r="M205" s="38" t="n">
        <f aca="false">L205-(SUM(O205:AA205))</f>
        <v>3</v>
      </c>
      <c r="N205" s="39" t="str">
        <f aca="false">IF(M205&lt;0,"ATENÇÃO","OK")</f>
        <v>OK</v>
      </c>
      <c r="O205" s="41"/>
      <c r="P205" s="41"/>
      <c r="Q205" s="41"/>
      <c r="R205" s="41"/>
      <c r="S205" s="41"/>
      <c r="T205" s="41"/>
      <c r="U205" s="41"/>
      <c r="V205" s="41"/>
      <c r="W205" s="41"/>
      <c r="X205" s="41"/>
      <c r="Y205" s="41"/>
      <c r="Z205" s="41"/>
      <c r="AA205" s="41"/>
    </row>
    <row r="206" customFormat="false" ht="15" hidden="false" customHeight="true" outlineLevel="0" collapsed="false">
      <c r="A206" s="63"/>
      <c r="B206" s="31"/>
      <c r="C206" s="44" t="n">
        <v>203</v>
      </c>
      <c r="D206" s="64" t="s">
        <v>339</v>
      </c>
      <c r="E206" s="34" t="s">
        <v>39</v>
      </c>
      <c r="F206" s="34" t="s">
        <v>338</v>
      </c>
      <c r="G206" s="47" t="s">
        <v>340</v>
      </c>
      <c r="H206" s="46" t="s">
        <v>49</v>
      </c>
      <c r="I206" s="35" t="n">
        <v>20</v>
      </c>
      <c r="J206" s="35" t="n">
        <v>30</v>
      </c>
      <c r="K206" s="36" t="n">
        <v>309.12</v>
      </c>
      <c r="L206" s="59" t="n">
        <v>3</v>
      </c>
      <c r="M206" s="38" t="n">
        <f aca="false">L206-(SUM(O206:AA206))</f>
        <v>3</v>
      </c>
      <c r="N206" s="39" t="str">
        <f aca="false">IF(M206&lt;0,"ATENÇÃO","OK")</f>
        <v>OK</v>
      </c>
      <c r="O206" s="41"/>
      <c r="P206" s="41"/>
      <c r="Q206" s="41"/>
      <c r="R206" s="41"/>
      <c r="S206" s="41"/>
      <c r="T206" s="41"/>
      <c r="U206" s="41"/>
      <c r="V206" s="41"/>
      <c r="W206" s="41"/>
      <c r="X206" s="41"/>
      <c r="Y206" s="41"/>
      <c r="Z206" s="41"/>
      <c r="AA206" s="41"/>
    </row>
    <row r="207" customFormat="false" ht="15" hidden="false" customHeight="true" outlineLevel="0" collapsed="false">
      <c r="A207" s="63"/>
      <c r="B207" s="31"/>
      <c r="C207" s="32" t="n">
        <v>204</v>
      </c>
      <c r="D207" s="45" t="s">
        <v>341</v>
      </c>
      <c r="E207" s="35" t="s">
        <v>39</v>
      </c>
      <c r="F207" s="35" t="s">
        <v>342</v>
      </c>
      <c r="G207" s="34" t="n">
        <v>4008</v>
      </c>
      <c r="H207" s="35" t="s">
        <v>49</v>
      </c>
      <c r="I207" s="35" t="n">
        <v>20</v>
      </c>
      <c r="J207" s="35" t="n">
        <v>30</v>
      </c>
      <c r="K207" s="36" t="n">
        <v>247.2</v>
      </c>
      <c r="L207" s="59" t="n">
        <v>10</v>
      </c>
      <c r="M207" s="38" t="n">
        <f aca="false">L207-(SUM(O207:AA207))</f>
        <v>10</v>
      </c>
      <c r="N207" s="39" t="str">
        <f aca="false">IF(M207&lt;0,"ATENÇÃO","OK")</f>
        <v>OK</v>
      </c>
      <c r="O207" s="41"/>
      <c r="P207" s="41"/>
      <c r="Q207" s="41"/>
      <c r="R207" s="41"/>
      <c r="S207" s="41"/>
      <c r="T207" s="41"/>
      <c r="U207" s="41"/>
      <c r="V207" s="41"/>
      <c r="W207" s="41"/>
      <c r="X207" s="41"/>
      <c r="Y207" s="41"/>
      <c r="Z207" s="41"/>
      <c r="AA207" s="41"/>
    </row>
    <row r="208" customFormat="false" ht="15" hidden="false" customHeight="true" outlineLevel="0" collapsed="false">
      <c r="A208" s="63"/>
      <c r="B208" s="31"/>
      <c r="C208" s="32" t="n">
        <v>205</v>
      </c>
      <c r="D208" s="33" t="s">
        <v>343</v>
      </c>
      <c r="E208" s="34" t="s">
        <v>39</v>
      </c>
      <c r="F208" s="34" t="s">
        <v>344</v>
      </c>
      <c r="G208" s="34" t="s">
        <v>345</v>
      </c>
      <c r="H208" s="46" t="s">
        <v>42</v>
      </c>
      <c r="I208" s="35" t="n">
        <v>20</v>
      </c>
      <c r="J208" s="35" t="n">
        <v>30</v>
      </c>
      <c r="K208" s="36" t="n">
        <v>5.27</v>
      </c>
      <c r="L208" s="59" t="n">
        <v>18</v>
      </c>
      <c r="M208" s="38" t="n">
        <f aca="false">L208-(SUM(O208:AA208))</f>
        <v>18</v>
      </c>
      <c r="N208" s="39" t="str">
        <f aca="false">IF(M208&lt;0,"ATENÇÃO","OK")</f>
        <v>OK</v>
      </c>
      <c r="O208" s="41"/>
      <c r="P208" s="41"/>
      <c r="Q208" s="41"/>
      <c r="R208" s="41"/>
      <c r="S208" s="41"/>
      <c r="T208" s="41"/>
      <c r="U208" s="41"/>
      <c r="V208" s="41"/>
      <c r="W208" s="41"/>
      <c r="X208" s="41"/>
      <c r="Y208" s="41"/>
      <c r="Z208" s="41"/>
      <c r="AA208" s="41"/>
    </row>
    <row r="209" customFormat="false" ht="15" hidden="false" customHeight="true" outlineLevel="0" collapsed="false">
      <c r="A209" s="63"/>
      <c r="B209" s="31"/>
      <c r="C209" s="32" t="n">
        <v>206</v>
      </c>
      <c r="D209" s="45" t="s">
        <v>346</v>
      </c>
      <c r="E209" s="34" t="s">
        <v>39</v>
      </c>
      <c r="F209" s="34" t="s">
        <v>342</v>
      </c>
      <c r="G209" s="34" t="n">
        <v>4005</v>
      </c>
      <c r="H209" s="34" t="s">
        <v>49</v>
      </c>
      <c r="I209" s="35" t="n">
        <v>20</v>
      </c>
      <c r="J209" s="35" t="n">
        <v>30</v>
      </c>
      <c r="K209" s="36" t="n">
        <v>210.95</v>
      </c>
      <c r="L209" s="59" t="n">
        <v>6</v>
      </c>
      <c r="M209" s="38" t="n">
        <f aca="false">L209-(SUM(O209:AA209))</f>
        <v>6</v>
      </c>
      <c r="N209" s="39" t="str">
        <f aca="false">IF(M209&lt;0,"ATENÇÃO","OK")</f>
        <v>OK</v>
      </c>
      <c r="O209" s="41"/>
      <c r="P209" s="41"/>
      <c r="Q209" s="41"/>
      <c r="R209" s="41"/>
      <c r="S209" s="41"/>
      <c r="T209" s="41"/>
      <c r="U209" s="41"/>
      <c r="V209" s="41"/>
      <c r="W209" s="41"/>
      <c r="X209" s="41"/>
      <c r="Y209" s="41"/>
      <c r="Z209" s="41"/>
      <c r="AA209" s="41"/>
    </row>
    <row r="210" customFormat="false" ht="15" hidden="false" customHeight="true" outlineLevel="0" collapsed="false">
      <c r="A210" s="63"/>
      <c r="B210" s="31"/>
      <c r="C210" s="32" t="n">
        <v>207</v>
      </c>
      <c r="D210" s="45" t="s">
        <v>347</v>
      </c>
      <c r="E210" s="34" t="s">
        <v>39</v>
      </c>
      <c r="F210" s="34" t="s">
        <v>348</v>
      </c>
      <c r="G210" s="34" t="s">
        <v>349</v>
      </c>
      <c r="H210" s="34" t="s">
        <v>181</v>
      </c>
      <c r="I210" s="35" t="n">
        <v>20</v>
      </c>
      <c r="J210" s="35" t="n">
        <v>30</v>
      </c>
      <c r="K210" s="36" t="n">
        <v>8.38</v>
      </c>
      <c r="L210" s="59" t="n">
        <v>10</v>
      </c>
      <c r="M210" s="38" t="n">
        <f aca="false">L210-(SUM(O210:AA210))</f>
        <v>10</v>
      </c>
      <c r="N210" s="39" t="str">
        <f aca="false">IF(M210&lt;0,"ATENÇÃO","OK")</f>
        <v>OK</v>
      </c>
      <c r="O210" s="41"/>
      <c r="P210" s="41"/>
      <c r="Q210" s="41"/>
      <c r="R210" s="41"/>
      <c r="S210" s="41"/>
      <c r="T210" s="41"/>
      <c r="U210" s="41"/>
      <c r="V210" s="41"/>
      <c r="W210" s="41"/>
      <c r="X210" s="41"/>
      <c r="Y210" s="41"/>
      <c r="Z210" s="41"/>
      <c r="AA210" s="41"/>
    </row>
    <row r="211" customFormat="false" ht="15" hidden="false" customHeight="true" outlineLevel="0" collapsed="false">
      <c r="A211" s="63"/>
      <c r="B211" s="31"/>
      <c r="C211" s="44" t="n">
        <v>208</v>
      </c>
      <c r="D211" s="45" t="s">
        <v>350</v>
      </c>
      <c r="E211" s="34" t="s">
        <v>39</v>
      </c>
      <c r="F211" s="34" t="s">
        <v>348</v>
      </c>
      <c r="G211" s="34" t="s">
        <v>349</v>
      </c>
      <c r="H211" s="34" t="s">
        <v>181</v>
      </c>
      <c r="I211" s="35" t="n">
        <v>20</v>
      </c>
      <c r="J211" s="35" t="n">
        <v>30</v>
      </c>
      <c r="K211" s="36" t="n">
        <v>8.27</v>
      </c>
      <c r="L211" s="59" t="n">
        <v>20</v>
      </c>
      <c r="M211" s="38" t="n">
        <f aca="false">L211-(SUM(O211:AA211))</f>
        <v>20</v>
      </c>
      <c r="N211" s="39" t="str">
        <f aca="false">IF(M211&lt;0,"ATENÇÃO","OK")</f>
        <v>OK</v>
      </c>
      <c r="O211" s="41"/>
      <c r="P211" s="41"/>
      <c r="Q211" s="41"/>
      <c r="R211" s="41"/>
      <c r="S211" s="41"/>
      <c r="T211" s="41"/>
      <c r="U211" s="41"/>
      <c r="V211" s="41"/>
      <c r="W211" s="41"/>
      <c r="X211" s="41"/>
      <c r="Y211" s="41"/>
      <c r="Z211" s="41"/>
      <c r="AA211" s="41"/>
    </row>
    <row r="212" customFormat="false" ht="15" hidden="false" customHeight="true" outlineLevel="0" collapsed="false">
      <c r="A212" s="63"/>
      <c r="B212" s="31"/>
      <c r="C212" s="32" t="n">
        <v>209</v>
      </c>
      <c r="D212" s="45" t="s">
        <v>351</v>
      </c>
      <c r="E212" s="34" t="s">
        <v>39</v>
      </c>
      <c r="F212" s="34" t="s">
        <v>348</v>
      </c>
      <c r="G212" s="34" t="s">
        <v>349</v>
      </c>
      <c r="H212" s="34" t="s">
        <v>181</v>
      </c>
      <c r="I212" s="35" t="n">
        <v>20</v>
      </c>
      <c r="J212" s="35" t="n">
        <v>30</v>
      </c>
      <c r="K212" s="36" t="n">
        <v>7.79</v>
      </c>
      <c r="L212" s="59" t="n">
        <v>20</v>
      </c>
      <c r="M212" s="38" t="n">
        <f aca="false">L212-(SUM(O212:AA212))</f>
        <v>20</v>
      </c>
      <c r="N212" s="39" t="str">
        <f aca="false">IF(M212&lt;0,"ATENÇÃO","OK")</f>
        <v>OK</v>
      </c>
      <c r="O212" s="41"/>
      <c r="P212" s="41"/>
      <c r="Q212" s="41"/>
      <c r="R212" s="41"/>
      <c r="S212" s="41"/>
      <c r="T212" s="41"/>
      <c r="U212" s="41"/>
      <c r="V212" s="41"/>
      <c r="W212" s="41"/>
      <c r="X212" s="41"/>
      <c r="Y212" s="41"/>
      <c r="Z212" s="41"/>
      <c r="AA212" s="41"/>
    </row>
    <row r="213" customFormat="false" ht="15" hidden="false" customHeight="true" outlineLevel="0" collapsed="false">
      <c r="A213" s="63"/>
      <c r="B213" s="31"/>
      <c r="C213" s="32" t="n">
        <v>210</v>
      </c>
      <c r="D213" s="45" t="s">
        <v>352</v>
      </c>
      <c r="E213" s="35" t="s">
        <v>39</v>
      </c>
      <c r="F213" s="35" t="s">
        <v>348</v>
      </c>
      <c r="G213" s="34" t="s">
        <v>349</v>
      </c>
      <c r="H213" s="46" t="s">
        <v>181</v>
      </c>
      <c r="I213" s="35" t="n">
        <v>20</v>
      </c>
      <c r="J213" s="35" t="n">
        <v>30</v>
      </c>
      <c r="K213" s="36" t="n">
        <v>10.14</v>
      </c>
      <c r="L213" s="59" t="n">
        <v>20</v>
      </c>
      <c r="M213" s="38" t="n">
        <f aca="false">L213-(SUM(O213:AA213))</f>
        <v>20</v>
      </c>
      <c r="N213" s="39" t="str">
        <f aca="false">IF(M213&lt;0,"ATENÇÃO","OK")</f>
        <v>OK</v>
      </c>
      <c r="O213" s="41"/>
      <c r="P213" s="41"/>
      <c r="Q213" s="41"/>
      <c r="R213" s="41"/>
      <c r="S213" s="41"/>
      <c r="T213" s="41"/>
      <c r="U213" s="41"/>
      <c r="V213" s="41"/>
      <c r="W213" s="41"/>
      <c r="X213" s="41"/>
      <c r="Y213" s="41"/>
      <c r="Z213" s="41"/>
      <c r="AA213" s="41"/>
    </row>
    <row r="214" customFormat="false" ht="15" hidden="false" customHeight="true" outlineLevel="0" collapsed="false">
      <c r="A214" s="63"/>
      <c r="B214" s="31"/>
      <c r="C214" s="32" t="n">
        <v>211</v>
      </c>
      <c r="D214" s="45" t="s">
        <v>353</v>
      </c>
      <c r="E214" s="35" t="s">
        <v>39</v>
      </c>
      <c r="F214" s="35" t="s">
        <v>348</v>
      </c>
      <c r="G214" s="34" t="s">
        <v>354</v>
      </c>
      <c r="H214" s="46" t="s">
        <v>181</v>
      </c>
      <c r="I214" s="35" t="n">
        <v>20</v>
      </c>
      <c r="J214" s="35" t="n">
        <v>30</v>
      </c>
      <c r="K214" s="36" t="n">
        <v>43.28</v>
      </c>
      <c r="L214" s="59" t="n">
        <v>2</v>
      </c>
      <c r="M214" s="38" t="n">
        <f aca="false">L214-(SUM(O214:AA214))</f>
        <v>2</v>
      </c>
      <c r="N214" s="39" t="str">
        <f aca="false">IF(M214&lt;0,"ATENÇÃO","OK")</f>
        <v>OK</v>
      </c>
      <c r="O214" s="41"/>
      <c r="P214" s="41"/>
      <c r="Q214" s="41"/>
      <c r="R214" s="41"/>
      <c r="S214" s="41"/>
      <c r="T214" s="41"/>
      <c r="U214" s="41"/>
      <c r="V214" s="41"/>
      <c r="W214" s="41"/>
      <c r="X214" s="41"/>
      <c r="Y214" s="41"/>
      <c r="Z214" s="41"/>
      <c r="AA214" s="41"/>
    </row>
    <row r="215" customFormat="false" ht="15" hidden="false" customHeight="true" outlineLevel="0" collapsed="false">
      <c r="A215" s="63"/>
      <c r="B215" s="31"/>
      <c r="C215" s="32" t="n">
        <v>212</v>
      </c>
      <c r="D215" s="45" t="s">
        <v>355</v>
      </c>
      <c r="E215" s="35" t="s">
        <v>39</v>
      </c>
      <c r="F215" s="35" t="s">
        <v>348</v>
      </c>
      <c r="G215" s="34" t="s">
        <v>354</v>
      </c>
      <c r="H215" s="46" t="s">
        <v>181</v>
      </c>
      <c r="I215" s="35" t="n">
        <v>20</v>
      </c>
      <c r="J215" s="35" t="n">
        <v>30</v>
      </c>
      <c r="K215" s="36" t="n">
        <v>54.71</v>
      </c>
      <c r="L215" s="59" t="n">
        <v>2</v>
      </c>
      <c r="M215" s="38" t="n">
        <f aca="false">L215-(SUM(O215:AA215))</f>
        <v>2</v>
      </c>
      <c r="N215" s="39" t="str">
        <f aca="false">IF(M215&lt;0,"ATENÇÃO","OK")</f>
        <v>OK</v>
      </c>
      <c r="O215" s="41"/>
      <c r="P215" s="41"/>
      <c r="Q215" s="41"/>
      <c r="R215" s="41"/>
      <c r="S215" s="41"/>
      <c r="T215" s="41"/>
      <c r="U215" s="41"/>
      <c r="V215" s="41"/>
      <c r="W215" s="41"/>
      <c r="X215" s="41"/>
      <c r="Y215" s="41"/>
      <c r="Z215" s="41"/>
      <c r="AA215" s="41"/>
    </row>
    <row r="216" customFormat="false" ht="15" hidden="false" customHeight="true" outlineLevel="0" collapsed="false">
      <c r="A216" s="63"/>
      <c r="B216" s="31"/>
      <c r="C216" s="44" t="n">
        <v>213</v>
      </c>
      <c r="D216" s="45" t="s">
        <v>356</v>
      </c>
      <c r="E216" s="35" t="s">
        <v>39</v>
      </c>
      <c r="F216" s="35" t="s">
        <v>348</v>
      </c>
      <c r="G216" s="34" t="s">
        <v>354</v>
      </c>
      <c r="H216" s="35" t="s">
        <v>181</v>
      </c>
      <c r="I216" s="35" t="n">
        <v>20</v>
      </c>
      <c r="J216" s="35" t="n">
        <v>30</v>
      </c>
      <c r="K216" s="36" t="n">
        <v>167.11</v>
      </c>
      <c r="L216" s="59" t="n">
        <v>2</v>
      </c>
      <c r="M216" s="38" t="n">
        <f aca="false">L216-(SUM(O216:AA216))</f>
        <v>2</v>
      </c>
      <c r="N216" s="39" t="str">
        <f aca="false">IF(M216&lt;0,"ATENÇÃO","OK")</f>
        <v>OK</v>
      </c>
      <c r="O216" s="41"/>
      <c r="P216" s="41"/>
      <c r="Q216" s="41"/>
      <c r="R216" s="41"/>
      <c r="S216" s="41"/>
      <c r="T216" s="41"/>
      <c r="U216" s="41"/>
      <c r="V216" s="41"/>
      <c r="W216" s="41"/>
      <c r="X216" s="41"/>
      <c r="Y216" s="41"/>
      <c r="Z216" s="41"/>
      <c r="AA216" s="41"/>
    </row>
    <row r="217" customFormat="false" ht="15" hidden="false" customHeight="true" outlineLevel="0" collapsed="false">
      <c r="A217" s="63"/>
      <c r="B217" s="31"/>
      <c r="C217" s="32" t="n">
        <v>214</v>
      </c>
      <c r="D217" s="33" t="s">
        <v>357</v>
      </c>
      <c r="E217" s="34" t="s">
        <v>39</v>
      </c>
      <c r="F217" s="34" t="s">
        <v>358</v>
      </c>
      <c r="G217" s="34" t="s">
        <v>354</v>
      </c>
      <c r="H217" s="46" t="s">
        <v>42</v>
      </c>
      <c r="I217" s="35" t="n">
        <v>20</v>
      </c>
      <c r="J217" s="35" t="n">
        <v>30</v>
      </c>
      <c r="K217" s="36" t="n">
        <v>250.79</v>
      </c>
      <c r="L217" s="59" t="n">
        <v>2</v>
      </c>
      <c r="M217" s="38" t="n">
        <f aca="false">L217-(SUM(O217:AA217))</f>
        <v>2</v>
      </c>
      <c r="N217" s="39" t="str">
        <f aca="false">IF(M217&lt;0,"ATENÇÃO","OK")</f>
        <v>OK</v>
      </c>
      <c r="O217" s="41"/>
      <c r="P217" s="41"/>
      <c r="Q217" s="41"/>
      <c r="R217" s="41"/>
      <c r="S217" s="41"/>
      <c r="T217" s="41"/>
      <c r="U217" s="41"/>
      <c r="V217" s="41"/>
      <c r="W217" s="41"/>
      <c r="X217" s="41"/>
      <c r="Y217" s="41"/>
      <c r="Z217" s="41"/>
      <c r="AA217" s="41"/>
    </row>
    <row r="218" customFormat="false" ht="15" hidden="false" customHeight="true" outlineLevel="0" collapsed="false">
      <c r="A218" s="63"/>
      <c r="B218" s="31"/>
      <c r="C218" s="32" t="n">
        <v>215</v>
      </c>
      <c r="D218" s="33" t="s">
        <v>359</v>
      </c>
      <c r="E218" s="34" t="s">
        <v>39</v>
      </c>
      <c r="F218" s="34" t="s">
        <v>358</v>
      </c>
      <c r="G218" s="34" t="s">
        <v>354</v>
      </c>
      <c r="H218" s="46" t="s">
        <v>42</v>
      </c>
      <c r="I218" s="35" t="n">
        <v>20</v>
      </c>
      <c r="J218" s="35" t="n">
        <v>30</v>
      </c>
      <c r="K218" s="36" t="n">
        <v>425.51</v>
      </c>
      <c r="L218" s="59" t="n">
        <v>2</v>
      </c>
      <c r="M218" s="38" t="n">
        <f aca="false">L218-(SUM(O218:AA218))</f>
        <v>2</v>
      </c>
      <c r="N218" s="39" t="str">
        <f aca="false">IF(M218&lt;0,"ATENÇÃO","OK")</f>
        <v>OK</v>
      </c>
      <c r="O218" s="41"/>
      <c r="P218" s="41"/>
      <c r="Q218" s="41"/>
      <c r="R218" s="41"/>
      <c r="S218" s="41"/>
      <c r="T218" s="41"/>
      <c r="U218" s="41"/>
      <c r="V218" s="41"/>
      <c r="W218" s="41"/>
      <c r="X218" s="41"/>
      <c r="Y218" s="41"/>
      <c r="Z218" s="41"/>
      <c r="AA218" s="41"/>
    </row>
    <row r="219" customFormat="false" ht="15" hidden="false" customHeight="true" outlineLevel="0" collapsed="false">
      <c r="A219" s="63"/>
      <c r="B219" s="31"/>
      <c r="C219" s="32" t="n">
        <v>216</v>
      </c>
      <c r="D219" s="45" t="s">
        <v>360</v>
      </c>
      <c r="E219" s="34" t="s">
        <v>39</v>
      </c>
      <c r="F219" s="34" t="s">
        <v>358</v>
      </c>
      <c r="G219" s="34" t="s">
        <v>361</v>
      </c>
      <c r="H219" s="46" t="s">
        <v>49</v>
      </c>
      <c r="I219" s="35" t="n">
        <v>20</v>
      </c>
      <c r="J219" s="35" t="n">
        <v>30</v>
      </c>
      <c r="K219" s="36" t="n">
        <v>9.66</v>
      </c>
      <c r="L219" s="59" t="n">
        <v>6</v>
      </c>
      <c r="M219" s="38" t="n">
        <f aca="false">L219-(SUM(O219:AA219))</f>
        <v>6</v>
      </c>
      <c r="N219" s="39" t="str">
        <f aca="false">IF(M219&lt;0,"ATENÇÃO","OK")</f>
        <v>OK</v>
      </c>
      <c r="O219" s="41"/>
      <c r="P219" s="41"/>
      <c r="Q219" s="41"/>
      <c r="R219" s="41"/>
      <c r="S219" s="41"/>
      <c r="T219" s="41"/>
      <c r="U219" s="41"/>
      <c r="V219" s="41"/>
      <c r="W219" s="41"/>
      <c r="X219" s="41"/>
      <c r="Y219" s="41"/>
      <c r="Z219" s="41"/>
      <c r="AA219" s="41"/>
    </row>
    <row r="220" customFormat="false" ht="15" hidden="false" customHeight="true" outlineLevel="0" collapsed="false">
      <c r="A220" s="63"/>
      <c r="B220" s="31"/>
      <c r="C220" s="32" t="n">
        <v>217</v>
      </c>
      <c r="D220" s="45" t="s">
        <v>362</v>
      </c>
      <c r="E220" s="34" t="s">
        <v>39</v>
      </c>
      <c r="F220" s="34" t="s">
        <v>358</v>
      </c>
      <c r="G220" s="34" t="s">
        <v>361</v>
      </c>
      <c r="H220" s="46" t="s">
        <v>49</v>
      </c>
      <c r="I220" s="35" t="n">
        <v>20</v>
      </c>
      <c r="J220" s="35" t="n">
        <v>30</v>
      </c>
      <c r="K220" s="36" t="n">
        <v>9.69</v>
      </c>
      <c r="L220" s="59" t="n">
        <v>6</v>
      </c>
      <c r="M220" s="38" t="n">
        <f aca="false">L220-(SUM(O220:AA220))</f>
        <v>6</v>
      </c>
      <c r="N220" s="39" t="str">
        <f aca="false">IF(M220&lt;0,"ATENÇÃO","OK")</f>
        <v>OK</v>
      </c>
      <c r="O220" s="41"/>
      <c r="P220" s="41"/>
      <c r="Q220" s="41"/>
      <c r="R220" s="41"/>
      <c r="S220" s="41"/>
      <c r="T220" s="41"/>
      <c r="U220" s="41"/>
      <c r="V220" s="41"/>
      <c r="W220" s="41"/>
      <c r="X220" s="41"/>
      <c r="Y220" s="41"/>
      <c r="Z220" s="41"/>
      <c r="AA220" s="41"/>
    </row>
    <row r="221" customFormat="false" ht="15" hidden="false" customHeight="true" outlineLevel="0" collapsed="false">
      <c r="A221" s="63"/>
      <c r="B221" s="31"/>
      <c r="C221" s="44" t="n">
        <v>218</v>
      </c>
      <c r="D221" s="45" t="s">
        <v>363</v>
      </c>
      <c r="E221" s="34" t="s">
        <v>39</v>
      </c>
      <c r="F221" s="34" t="s">
        <v>358</v>
      </c>
      <c r="G221" s="34" t="s">
        <v>361</v>
      </c>
      <c r="H221" s="46" t="s">
        <v>49</v>
      </c>
      <c r="I221" s="35" t="n">
        <v>20</v>
      </c>
      <c r="J221" s="35" t="n">
        <v>30</v>
      </c>
      <c r="K221" s="36" t="n">
        <v>12.34</v>
      </c>
      <c r="L221" s="59" t="n">
        <v>6</v>
      </c>
      <c r="M221" s="38" t="n">
        <f aca="false">L221-(SUM(O221:AA221))</f>
        <v>6</v>
      </c>
      <c r="N221" s="39" t="str">
        <f aca="false">IF(M221&lt;0,"ATENÇÃO","OK")</f>
        <v>OK</v>
      </c>
      <c r="O221" s="41"/>
      <c r="P221" s="41"/>
      <c r="Q221" s="41"/>
      <c r="R221" s="41"/>
      <c r="S221" s="41"/>
      <c r="T221" s="41"/>
      <c r="U221" s="41"/>
      <c r="V221" s="41"/>
      <c r="W221" s="41"/>
      <c r="X221" s="41"/>
      <c r="Y221" s="41"/>
      <c r="Z221" s="41"/>
      <c r="AA221" s="41"/>
    </row>
    <row r="222" customFormat="false" ht="15" hidden="false" customHeight="true" outlineLevel="0" collapsed="false">
      <c r="A222" s="63"/>
      <c r="B222" s="31"/>
      <c r="C222" s="32" t="n">
        <v>219</v>
      </c>
      <c r="D222" s="45" t="s">
        <v>364</v>
      </c>
      <c r="E222" s="35" t="s">
        <v>39</v>
      </c>
      <c r="F222" s="35" t="s">
        <v>358</v>
      </c>
      <c r="G222" s="34" t="s">
        <v>361</v>
      </c>
      <c r="H222" s="35" t="s">
        <v>49</v>
      </c>
      <c r="I222" s="35" t="n">
        <v>20</v>
      </c>
      <c r="J222" s="35" t="n">
        <v>30</v>
      </c>
      <c r="K222" s="36" t="n">
        <v>10.46</v>
      </c>
      <c r="L222" s="59" t="n">
        <v>6</v>
      </c>
      <c r="M222" s="38" t="n">
        <f aca="false">L222-(SUM(O222:AA222))</f>
        <v>6</v>
      </c>
      <c r="N222" s="39" t="str">
        <f aca="false">IF(M222&lt;0,"ATENÇÃO","OK")</f>
        <v>OK</v>
      </c>
      <c r="O222" s="41"/>
      <c r="P222" s="41"/>
      <c r="Q222" s="41"/>
      <c r="R222" s="41"/>
      <c r="S222" s="41"/>
      <c r="T222" s="41"/>
      <c r="U222" s="41"/>
      <c r="V222" s="41"/>
      <c r="W222" s="41"/>
      <c r="X222" s="41"/>
      <c r="Y222" s="41"/>
      <c r="Z222" s="41"/>
      <c r="AA222" s="41"/>
    </row>
    <row r="223" customFormat="false" ht="15" hidden="false" customHeight="true" outlineLevel="0" collapsed="false">
      <c r="A223" s="63"/>
      <c r="B223" s="31"/>
      <c r="C223" s="32" t="n">
        <v>220</v>
      </c>
      <c r="D223" s="45" t="s">
        <v>365</v>
      </c>
      <c r="E223" s="34" t="s">
        <v>39</v>
      </c>
      <c r="F223" s="34" t="s">
        <v>358</v>
      </c>
      <c r="G223" s="34" t="s">
        <v>361</v>
      </c>
      <c r="H223" s="46" t="s">
        <v>49</v>
      </c>
      <c r="I223" s="35" t="n">
        <v>20</v>
      </c>
      <c r="J223" s="35" t="n">
        <v>30</v>
      </c>
      <c r="K223" s="36" t="n">
        <v>10.29</v>
      </c>
      <c r="L223" s="59" t="n">
        <v>6</v>
      </c>
      <c r="M223" s="38" t="n">
        <f aca="false">L223-(SUM(O223:AA223))</f>
        <v>4</v>
      </c>
      <c r="N223" s="39" t="str">
        <f aca="false">IF(M223&lt;0,"ATENÇÃO","OK")</f>
        <v>OK</v>
      </c>
      <c r="O223" s="41" t="n">
        <v>0</v>
      </c>
      <c r="P223" s="41" t="n">
        <v>2</v>
      </c>
      <c r="Q223" s="41"/>
      <c r="R223" s="41"/>
      <c r="S223" s="41"/>
      <c r="T223" s="41"/>
      <c r="U223" s="41"/>
      <c r="V223" s="41"/>
      <c r="W223" s="41"/>
      <c r="X223" s="41"/>
      <c r="Y223" s="41"/>
      <c r="Z223" s="41"/>
      <c r="AA223" s="41"/>
    </row>
    <row r="224" customFormat="false" ht="15" hidden="false" customHeight="true" outlineLevel="0" collapsed="false">
      <c r="A224" s="63"/>
      <c r="B224" s="31"/>
      <c r="C224" s="32" t="n">
        <v>221</v>
      </c>
      <c r="D224" s="45" t="s">
        <v>366</v>
      </c>
      <c r="E224" s="34" t="s">
        <v>39</v>
      </c>
      <c r="F224" s="34" t="s">
        <v>358</v>
      </c>
      <c r="G224" s="34" t="s">
        <v>361</v>
      </c>
      <c r="H224" s="46" t="s">
        <v>49</v>
      </c>
      <c r="I224" s="35" t="n">
        <v>20</v>
      </c>
      <c r="J224" s="35" t="n">
        <v>30</v>
      </c>
      <c r="K224" s="36" t="n">
        <v>12.77</v>
      </c>
      <c r="L224" s="59" t="n">
        <v>6</v>
      </c>
      <c r="M224" s="38" t="n">
        <f aca="false">L224-(SUM(O224:AA224))</f>
        <v>4</v>
      </c>
      <c r="N224" s="39" t="str">
        <f aca="false">IF(M224&lt;0,"ATENÇÃO","OK")</f>
        <v>OK</v>
      </c>
      <c r="O224" s="41" t="n">
        <v>0</v>
      </c>
      <c r="P224" s="41" t="n">
        <v>2</v>
      </c>
      <c r="Q224" s="41"/>
      <c r="R224" s="41"/>
      <c r="S224" s="41"/>
      <c r="T224" s="41"/>
      <c r="U224" s="41"/>
      <c r="V224" s="41"/>
      <c r="W224" s="41"/>
      <c r="X224" s="41"/>
      <c r="Y224" s="41"/>
      <c r="Z224" s="41"/>
      <c r="AA224" s="41"/>
    </row>
    <row r="225" customFormat="false" ht="15" hidden="false" customHeight="true" outlineLevel="0" collapsed="false">
      <c r="A225" s="63"/>
      <c r="B225" s="31"/>
      <c r="C225" s="32" t="n">
        <v>222</v>
      </c>
      <c r="D225" s="45" t="s">
        <v>367</v>
      </c>
      <c r="E225" s="34" t="s">
        <v>39</v>
      </c>
      <c r="F225" s="34" t="s">
        <v>358</v>
      </c>
      <c r="G225" s="34" t="s">
        <v>361</v>
      </c>
      <c r="H225" s="46" t="s">
        <v>49</v>
      </c>
      <c r="I225" s="35" t="n">
        <v>20</v>
      </c>
      <c r="J225" s="35" t="n">
        <v>30</v>
      </c>
      <c r="K225" s="36" t="n">
        <v>15.54</v>
      </c>
      <c r="L225" s="59" t="n">
        <v>6</v>
      </c>
      <c r="M225" s="38" t="n">
        <f aca="false">L225-(SUM(O225:AA225))</f>
        <v>6</v>
      </c>
      <c r="N225" s="39" t="str">
        <f aca="false">IF(M225&lt;0,"ATENÇÃO","OK")</f>
        <v>OK</v>
      </c>
      <c r="O225" s="41"/>
      <c r="P225" s="41"/>
      <c r="Q225" s="41"/>
      <c r="R225" s="41"/>
      <c r="S225" s="41"/>
      <c r="T225" s="41"/>
      <c r="U225" s="41"/>
      <c r="V225" s="41"/>
      <c r="W225" s="41"/>
      <c r="X225" s="41"/>
      <c r="Y225" s="41"/>
      <c r="Z225" s="41"/>
      <c r="AA225" s="41"/>
    </row>
    <row r="226" customFormat="false" ht="15" hidden="false" customHeight="true" outlineLevel="0" collapsed="false">
      <c r="A226" s="63"/>
      <c r="B226" s="31"/>
      <c r="C226" s="44" t="n">
        <v>223</v>
      </c>
      <c r="D226" s="45" t="s">
        <v>368</v>
      </c>
      <c r="E226" s="34" t="s">
        <v>39</v>
      </c>
      <c r="F226" s="34" t="s">
        <v>358</v>
      </c>
      <c r="G226" s="34" t="s">
        <v>361</v>
      </c>
      <c r="H226" s="46" t="s">
        <v>49</v>
      </c>
      <c r="I226" s="35" t="n">
        <v>20</v>
      </c>
      <c r="J226" s="35" t="n">
        <v>30</v>
      </c>
      <c r="K226" s="36" t="n">
        <v>18.84</v>
      </c>
      <c r="L226" s="59" t="n">
        <v>6</v>
      </c>
      <c r="M226" s="38" t="n">
        <f aca="false">L226-(SUM(O226:AA226))</f>
        <v>6</v>
      </c>
      <c r="N226" s="39" t="str">
        <f aca="false">IF(M226&lt;0,"ATENÇÃO","OK")</f>
        <v>OK</v>
      </c>
      <c r="O226" s="41"/>
      <c r="P226" s="41"/>
      <c r="Q226" s="41"/>
      <c r="R226" s="41"/>
      <c r="S226" s="41"/>
      <c r="T226" s="41"/>
      <c r="U226" s="41"/>
      <c r="V226" s="41"/>
      <c r="W226" s="41"/>
      <c r="X226" s="41"/>
      <c r="Y226" s="41"/>
      <c r="Z226" s="41"/>
      <c r="AA226" s="41"/>
    </row>
    <row r="227" customFormat="false" ht="15" hidden="false" customHeight="true" outlineLevel="0" collapsed="false">
      <c r="A227" s="63"/>
      <c r="B227" s="31"/>
      <c r="C227" s="32" t="n">
        <v>224</v>
      </c>
      <c r="D227" s="45" t="s">
        <v>369</v>
      </c>
      <c r="E227" s="34" t="s">
        <v>39</v>
      </c>
      <c r="F227" s="34" t="s">
        <v>358</v>
      </c>
      <c r="G227" s="34" t="s">
        <v>370</v>
      </c>
      <c r="H227" s="34" t="s">
        <v>49</v>
      </c>
      <c r="I227" s="35" t="n">
        <v>20</v>
      </c>
      <c r="J227" s="35" t="n">
        <v>30</v>
      </c>
      <c r="K227" s="36" t="n">
        <v>49.85</v>
      </c>
      <c r="L227" s="59" t="n">
        <v>6</v>
      </c>
      <c r="M227" s="38" t="n">
        <f aca="false">L227-(SUM(O227:AA227))</f>
        <v>6</v>
      </c>
      <c r="N227" s="39" t="str">
        <f aca="false">IF(M227&lt;0,"ATENÇÃO","OK")</f>
        <v>OK</v>
      </c>
      <c r="O227" s="41"/>
      <c r="P227" s="41"/>
      <c r="Q227" s="41"/>
      <c r="R227" s="41"/>
      <c r="S227" s="41"/>
      <c r="T227" s="41"/>
      <c r="U227" s="41"/>
      <c r="V227" s="41"/>
      <c r="W227" s="41"/>
      <c r="X227" s="41"/>
      <c r="Y227" s="41"/>
      <c r="Z227" s="41"/>
      <c r="AA227" s="41"/>
    </row>
    <row r="228" customFormat="false" ht="15" hidden="false" customHeight="true" outlineLevel="0" collapsed="false">
      <c r="A228" s="63"/>
      <c r="B228" s="31"/>
      <c r="C228" s="32" t="n">
        <v>225</v>
      </c>
      <c r="D228" s="45" t="s">
        <v>371</v>
      </c>
      <c r="E228" s="34" t="s">
        <v>39</v>
      </c>
      <c r="F228" s="34" t="s">
        <v>358</v>
      </c>
      <c r="G228" s="34" t="s">
        <v>370</v>
      </c>
      <c r="H228" s="34" t="s">
        <v>49</v>
      </c>
      <c r="I228" s="35" t="n">
        <v>20</v>
      </c>
      <c r="J228" s="35" t="n">
        <v>30</v>
      </c>
      <c r="K228" s="36" t="n">
        <v>52.65</v>
      </c>
      <c r="L228" s="59" t="n">
        <v>6</v>
      </c>
      <c r="M228" s="38" t="n">
        <f aca="false">L228-(SUM(O228:AA228))</f>
        <v>6</v>
      </c>
      <c r="N228" s="39" t="str">
        <f aca="false">IF(M228&lt;0,"ATENÇÃO","OK")</f>
        <v>OK</v>
      </c>
      <c r="O228" s="41"/>
      <c r="P228" s="41"/>
      <c r="Q228" s="41"/>
      <c r="R228" s="41"/>
      <c r="S228" s="41"/>
      <c r="T228" s="41"/>
      <c r="U228" s="41"/>
      <c r="V228" s="41"/>
      <c r="W228" s="41"/>
      <c r="X228" s="41"/>
      <c r="Y228" s="41"/>
      <c r="Z228" s="41"/>
      <c r="AA228" s="41"/>
    </row>
    <row r="229" customFormat="false" ht="15" hidden="false" customHeight="true" outlineLevel="0" collapsed="false">
      <c r="A229" s="63"/>
      <c r="B229" s="31"/>
      <c r="C229" s="32" t="n">
        <v>226</v>
      </c>
      <c r="D229" s="45" t="s">
        <v>372</v>
      </c>
      <c r="E229" s="34" t="s">
        <v>39</v>
      </c>
      <c r="F229" s="34" t="s">
        <v>358</v>
      </c>
      <c r="G229" s="34" t="s">
        <v>370</v>
      </c>
      <c r="H229" s="65" t="s">
        <v>49</v>
      </c>
      <c r="I229" s="35" t="n">
        <v>20</v>
      </c>
      <c r="J229" s="35" t="n">
        <v>30</v>
      </c>
      <c r="K229" s="36" t="n">
        <v>55.51</v>
      </c>
      <c r="L229" s="59" t="n">
        <v>6</v>
      </c>
      <c r="M229" s="38" t="n">
        <f aca="false">L229-(SUM(O229:AA229))</f>
        <v>5</v>
      </c>
      <c r="N229" s="39" t="str">
        <f aca="false">IF(M229&lt;0,"ATENÇÃO","OK")</f>
        <v>OK</v>
      </c>
      <c r="O229" s="41" t="n">
        <v>0</v>
      </c>
      <c r="P229" s="41" t="n">
        <v>1</v>
      </c>
      <c r="Q229" s="41"/>
      <c r="R229" s="41"/>
      <c r="S229" s="41"/>
      <c r="T229" s="41"/>
      <c r="U229" s="41"/>
      <c r="V229" s="41"/>
      <c r="W229" s="41"/>
      <c r="X229" s="41"/>
      <c r="Y229" s="41"/>
      <c r="Z229" s="41"/>
      <c r="AA229" s="41"/>
    </row>
    <row r="230" customFormat="false" ht="15" hidden="false" customHeight="true" outlineLevel="0" collapsed="false">
      <c r="A230" s="63"/>
      <c r="B230" s="31"/>
      <c r="C230" s="32" t="n">
        <v>227</v>
      </c>
      <c r="D230" s="45" t="s">
        <v>373</v>
      </c>
      <c r="E230" s="34" t="s">
        <v>39</v>
      </c>
      <c r="F230" s="34" t="s">
        <v>358</v>
      </c>
      <c r="G230" s="34" t="s">
        <v>370</v>
      </c>
      <c r="H230" s="65" t="s">
        <v>49</v>
      </c>
      <c r="I230" s="35" t="n">
        <v>20</v>
      </c>
      <c r="J230" s="35" t="n">
        <v>30</v>
      </c>
      <c r="K230" s="36" t="n">
        <v>52.55</v>
      </c>
      <c r="L230" s="59" t="n">
        <v>6</v>
      </c>
      <c r="M230" s="38" t="n">
        <f aca="false">L230-(SUM(O230:AA230))</f>
        <v>4</v>
      </c>
      <c r="N230" s="39" t="str">
        <f aca="false">IF(M230&lt;0,"ATENÇÃO","OK")</f>
        <v>OK</v>
      </c>
      <c r="O230" s="41" t="n">
        <v>0</v>
      </c>
      <c r="P230" s="41" t="n">
        <v>2</v>
      </c>
      <c r="Q230" s="41"/>
      <c r="R230" s="41"/>
      <c r="S230" s="41"/>
      <c r="T230" s="41"/>
      <c r="U230" s="41"/>
      <c r="V230" s="41"/>
      <c r="W230" s="41"/>
      <c r="X230" s="41"/>
      <c r="Y230" s="41"/>
      <c r="Z230" s="41"/>
      <c r="AA230" s="41"/>
    </row>
    <row r="231" customFormat="false" ht="15" hidden="false" customHeight="true" outlineLevel="0" collapsed="false">
      <c r="A231" s="63"/>
      <c r="B231" s="31"/>
      <c r="C231" s="44" t="n">
        <v>228</v>
      </c>
      <c r="D231" s="45" t="s">
        <v>374</v>
      </c>
      <c r="E231" s="34" t="s">
        <v>39</v>
      </c>
      <c r="F231" s="34" t="s">
        <v>358</v>
      </c>
      <c r="G231" s="34" t="s">
        <v>370</v>
      </c>
      <c r="H231" s="35" t="s">
        <v>49</v>
      </c>
      <c r="I231" s="35" t="n">
        <v>20</v>
      </c>
      <c r="J231" s="35" t="n">
        <v>30</v>
      </c>
      <c r="K231" s="36" t="n">
        <v>50.61</v>
      </c>
      <c r="L231" s="59" t="n">
        <v>4</v>
      </c>
      <c r="M231" s="38" t="n">
        <f aca="false">L231-(SUM(O231:AA231))</f>
        <v>4</v>
      </c>
      <c r="N231" s="39" t="str">
        <f aca="false">IF(M231&lt;0,"ATENÇÃO","OK")</f>
        <v>OK</v>
      </c>
      <c r="O231" s="41"/>
      <c r="P231" s="41"/>
      <c r="Q231" s="41"/>
      <c r="R231" s="41"/>
      <c r="S231" s="41"/>
      <c r="T231" s="41"/>
      <c r="U231" s="41"/>
      <c r="V231" s="41"/>
      <c r="W231" s="41"/>
      <c r="X231" s="41"/>
      <c r="Y231" s="41"/>
      <c r="Z231" s="41"/>
      <c r="AA231" s="41"/>
    </row>
    <row r="232" customFormat="false" ht="15" hidden="false" customHeight="true" outlineLevel="0" collapsed="false">
      <c r="A232" s="63"/>
      <c r="B232" s="31"/>
      <c r="C232" s="32" t="n">
        <v>229</v>
      </c>
      <c r="D232" s="45" t="s">
        <v>375</v>
      </c>
      <c r="E232" s="34" t="s">
        <v>39</v>
      </c>
      <c r="F232" s="34" t="s">
        <v>358</v>
      </c>
      <c r="G232" s="34" t="s">
        <v>370</v>
      </c>
      <c r="H232" s="34" t="s">
        <v>49</v>
      </c>
      <c r="I232" s="35" t="n">
        <v>20</v>
      </c>
      <c r="J232" s="35" t="n">
        <v>30</v>
      </c>
      <c r="K232" s="36" t="n">
        <v>123.01</v>
      </c>
      <c r="L232" s="59" t="n">
        <v>2</v>
      </c>
      <c r="M232" s="38" t="n">
        <f aca="false">L232-(SUM(O232:AA232))</f>
        <v>2</v>
      </c>
      <c r="N232" s="39" t="str">
        <f aca="false">IF(M232&lt;0,"ATENÇÃO","OK")</f>
        <v>OK</v>
      </c>
      <c r="O232" s="41"/>
      <c r="P232" s="41"/>
      <c r="Q232" s="41"/>
      <c r="R232" s="41"/>
      <c r="S232" s="41"/>
      <c r="T232" s="41"/>
      <c r="U232" s="41"/>
      <c r="V232" s="41"/>
      <c r="W232" s="41"/>
      <c r="X232" s="41"/>
      <c r="Y232" s="41"/>
      <c r="Z232" s="41"/>
      <c r="AA232" s="41"/>
    </row>
    <row r="233" customFormat="false" ht="15" hidden="false" customHeight="true" outlineLevel="0" collapsed="false">
      <c r="A233" s="63"/>
      <c r="B233" s="31"/>
      <c r="C233" s="32" t="n">
        <v>230</v>
      </c>
      <c r="D233" s="33" t="s">
        <v>376</v>
      </c>
      <c r="E233" s="35" t="s">
        <v>39</v>
      </c>
      <c r="F233" s="35" t="s">
        <v>377</v>
      </c>
      <c r="G233" s="34" t="s">
        <v>378</v>
      </c>
      <c r="H233" s="35" t="s">
        <v>42</v>
      </c>
      <c r="I233" s="35" t="n">
        <v>20</v>
      </c>
      <c r="J233" s="35" t="n">
        <v>30</v>
      </c>
      <c r="K233" s="36" t="n">
        <v>37.95</v>
      </c>
      <c r="L233" s="59" t="n">
        <v>3</v>
      </c>
      <c r="M233" s="38" t="n">
        <f aca="false">L233-(SUM(O233:AA233))</f>
        <v>1</v>
      </c>
      <c r="N233" s="39" t="str">
        <f aca="false">IF(M233&lt;0,"ATENÇÃO","OK")</f>
        <v>OK</v>
      </c>
      <c r="O233" s="41"/>
      <c r="P233" s="41"/>
      <c r="Q233" s="41"/>
      <c r="R233" s="41"/>
      <c r="S233" s="41"/>
      <c r="T233" s="41"/>
      <c r="U233" s="41"/>
      <c r="V233" s="41" t="n">
        <v>2</v>
      </c>
      <c r="W233" s="41"/>
      <c r="X233" s="41"/>
      <c r="Y233" s="41"/>
      <c r="Z233" s="41"/>
      <c r="AA233" s="41"/>
    </row>
    <row r="234" customFormat="false" ht="15" hidden="false" customHeight="true" outlineLevel="0" collapsed="false">
      <c r="A234" s="63"/>
      <c r="B234" s="31"/>
      <c r="C234" s="32" t="n">
        <v>231</v>
      </c>
      <c r="D234" s="33" t="s">
        <v>379</v>
      </c>
      <c r="E234" s="34" t="s">
        <v>39</v>
      </c>
      <c r="F234" s="34" t="s">
        <v>377</v>
      </c>
      <c r="G234" s="34" t="s">
        <v>380</v>
      </c>
      <c r="H234" s="35" t="s">
        <v>42</v>
      </c>
      <c r="I234" s="35" t="n">
        <v>20</v>
      </c>
      <c r="J234" s="35" t="n">
        <v>30</v>
      </c>
      <c r="K234" s="36" t="n">
        <v>51.58</v>
      </c>
      <c r="L234" s="59" t="n">
        <v>3</v>
      </c>
      <c r="M234" s="38" t="n">
        <f aca="false">L234-(SUM(O234:AA234))</f>
        <v>2</v>
      </c>
      <c r="N234" s="39" t="str">
        <f aca="false">IF(M234&lt;0,"ATENÇÃO","OK")</f>
        <v>OK</v>
      </c>
      <c r="O234" s="41"/>
      <c r="P234" s="41"/>
      <c r="Q234" s="41"/>
      <c r="R234" s="41"/>
      <c r="S234" s="41"/>
      <c r="T234" s="41"/>
      <c r="U234" s="41"/>
      <c r="V234" s="41" t="n">
        <v>1</v>
      </c>
      <c r="W234" s="41"/>
      <c r="X234" s="41"/>
      <c r="Y234" s="41"/>
      <c r="Z234" s="41"/>
      <c r="AA234" s="41"/>
    </row>
    <row r="235" customFormat="false" ht="15" hidden="false" customHeight="true" outlineLevel="0" collapsed="false">
      <c r="A235" s="63"/>
      <c r="B235" s="31"/>
      <c r="C235" s="32" t="n">
        <v>232</v>
      </c>
      <c r="D235" s="33" t="s">
        <v>381</v>
      </c>
      <c r="E235" s="35" t="s">
        <v>39</v>
      </c>
      <c r="F235" s="35" t="s">
        <v>332</v>
      </c>
      <c r="G235" s="34" t="s">
        <v>382</v>
      </c>
      <c r="H235" s="35" t="s">
        <v>42</v>
      </c>
      <c r="I235" s="35" t="n">
        <v>20</v>
      </c>
      <c r="J235" s="35" t="n">
        <v>30</v>
      </c>
      <c r="K235" s="36" t="n">
        <v>512.63</v>
      </c>
      <c r="L235" s="59" t="n">
        <v>1</v>
      </c>
      <c r="M235" s="38" t="n">
        <f aca="false">L235-(SUM(O235:AA235))</f>
        <v>1</v>
      </c>
      <c r="N235" s="39" t="str">
        <f aca="false">IF(M235&lt;0,"ATENÇÃO","OK")</f>
        <v>OK</v>
      </c>
      <c r="O235" s="41"/>
      <c r="P235" s="41"/>
      <c r="Q235" s="41"/>
      <c r="R235" s="41"/>
      <c r="S235" s="41"/>
      <c r="T235" s="41"/>
      <c r="U235" s="41"/>
      <c r="V235" s="41"/>
      <c r="W235" s="41"/>
      <c r="X235" s="41"/>
      <c r="Y235" s="41"/>
      <c r="Z235" s="41"/>
      <c r="AA235" s="41"/>
    </row>
    <row r="236" customFormat="false" ht="15" hidden="false" customHeight="true" outlineLevel="0" collapsed="false">
      <c r="A236" s="63"/>
      <c r="B236" s="31"/>
      <c r="C236" s="44" t="n">
        <v>233</v>
      </c>
      <c r="D236" s="33" t="s">
        <v>383</v>
      </c>
      <c r="E236" s="65" t="s">
        <v>39</v>
      </c>
      <c r="F236" s="65" t="s">
        <v>384</v>
      </c>
      <c r="G236" s="34" t="s">
        <v>385</v>
      </c>
      <c r="H236" s="65" t="s">
        <v>181</v>
      </c>
      <c r="I236" s="35" t="n">
        <v>20</v>
      </c>
      <c r="J236" s="35" t="n">
        <v>30</v>
      </c>
      <c r="K236" s="36" t="n">
        <v>31.87</v>
      </c>
      <c r="L236" s="59"/>
      <c r="M236" s="38" t="n">
        <f aca="false">L236-(SUM(O236:AA236))</f>
        <v>0</v>
      </c>
      <c r="N236" s="39" t="str">
        <f aca="false">IF(M236&lt;0,"ATENÇÃO","OK")</f>
        <v>OK</v>
      </c>
      <c r="O236" s="41"/>
      <c r="P236" s="41"/>
      <c r="Q236" s="41"/>
      <c r="R236" s="41"/>
      <c r="S236" s="41"/>
      <c r="T236" s="41"/>
      <c r="U236" s="41"/>
      <c r="V236" s="41"/>
      <c r="W236" s="41"/>
      <c r="X236" s="41"/>
      <c r="Y236" s="41"/>
      <c r="Z236" s="41"/>
      <c r="AA236" s="41"/>
    </row>
    <row r="237" customFormat="false" ht="15" hidden="false" customHeight="true" outlineLevel="0" collapsed="false">
      <c r="A237" s="63"/>
      <c r="B237" s="31"/>
      <c r="C237" s="32" t="n">
        <v>234</v>
      </c>
      <c r="D237" s="33" t="s">
        <v>386</v>
      </c>
      <c r="E237" s="35" t="s">
        <v>39</v>
      </c>
      <c r="F237" s="35" t="s">
        <v>387</v>
      </c>
      <c r="G237" s="34" t="n">
        <v>31</v>
      </c>
      <c r="H237" s="35" t="s">
        <v>181</v>
      </c>
      <c r="I237" s="35" t="n">
        <v>20</v>
      </c>
      <c r="J237" s="35" t="n">
        <v>30</v>
      </c>
      <c r="K237" s="36" t="n">
        <v>35.12</v>
      </c>
      <c r="L237" s="59"/>
      <c r="M237" s="38" t="n">
        <f aca="false">L237-(SUM(O237:AA237))</f>
        <v>0</v>
      </c>
      <c r="N237" s="39" t="str">
        <f aca="false">IF(M237&lt;0,"ATENÇÃO","OK")</f>
        <v>OK</v>
      </c>
      <c r="O237" s="41"/>
      <c r="P237" s="41"/>
      <c r="Q237" s="41"/>
      <c r="R237" s="41"/>
      <c r="S237" s="41"/>
      <c r="T237" s="41"/>
      <c r="U237" s="41"/>
      <c r="V237" s="41"/>
      <c r="W237" s="41"/>
      <c r="X237" s="41"/>
      <c r="Y237" s="41"/>
      <c r="Z237" s="41"/>
      <c r="AA237" s="41"/>
    </row>
    <row r="238" customFormat="false" ht="15" hidden="false" customHeight="true" outlineLevel="0" collapsed="false">
      <c r="A238" s="63"/>
      <c r="B238" s="31"/>
      <c r="C238" s="32" t="n">
        <v>235</v>
      </c>
      <c r="D238" s="45" t="s">
        <v>388</v>
      </c>
      <c r="E238" s="35" t="s">
        <v>39</v>
      </c>
      <c r="F238" s="35" t="s">
        <v>389</v>
      </c>
      <c r="G238" s="34" t="s">
        <v>390</v>
      </c>
      <c r="H238" s="35" t="s">
        <v>49</v>
      </c>
      <c r="I238" s="35" t="n">
        <v>20</v>
      </c>
      <c r="J238" s="35" t="n">
        <v>30</v>
      </c>
      <c r="K238" s="36" t="n">
        <v>0.42</v>
      </c>
      <c r="L238" s="59" t="n">
        <v>50</v>
      </c>
      <c r="M238" s="38" t="n">
        <f aca="false">L238-(SUM(O238:AA238))</f>
        <v>50</v>
      </c>
      <c r="N238" s="39" t="str">
        <f aca="false">IF(M238&lt;0,"ATENÇÃO","OK")</f>
        <v>OK</v>
      </c>
      <c r="O238" s="41"/>
      <c r="P238" s="41"/>
      <c r="Q238" s="41"/>
      <c r="R238" s="41"/>
      <c r="S238" s="41"/>
      <c r="T238" s="41"/>
      <c r="U238" s="41"/>
      <c r="V238" s="41"/>
      <c r="W238" s="41"/>
      <c r="X238" s="41"/>
      <c r="Y238" s="41"/>
      <c r="Z238" s="41"/>
      <c r="AA238" s="41"/>
    </row>
    <row r="239" customFormat="false" ht="15" hidden="false" customHeight="true" outlineLevel="0" collapsed="false">
      <c r="A239" s="63"/>
      <c r="B239" s="31"/>
      <c r="C239" s="32" t="n">
        <v>236</v>
      </c>
      <c r="D239" s="33" t="s">
        <v>391</v>
      </c>
      <c r="E239" s="35" t="s">
        <v>39</v>
      </c>
      <c r="F239" s="35" t="s">
        <v>344</v>
      </c>
      <c r="G239" s="34" t="s">
        <v>392</v>
      </c>
      <c r="H239" s="35" t="s">
        <v>42</v>
      </c>
      <c r="I239" s="35" t="n">
        <v>20</v>
      </c>
      <c r="J239" s="35" t="n">
        <v>30</v>
      </c>
      <c r="K239" s="36" t="n">
        <v>39.35</v>
      </c>
      <c r="L239" s="59" t="n">
        <v>9</v>
      </c>
      <c r="M239" s="38" t="n">
        <f aca="false">L239-(SUM(O239:AA239))</f>
        <v>9</v>
      </c>
      <c r="N239" s="39" t="str">
        <f aca="false">IF(M239&lt;0,"ATENÇÃO","OK")</f>
        <v>OK</v>
      </c>
      <c r="O239" s="41"/>
      <c r="P239" s="41"/>
      <c r="Q239" s="41"/>
      <c r="R239" s="41"/>
      <c r="S239" s="41"/>
      <c r="T239" s="41"/>
      <c r="U239" s="41"/>
      <c r="V239" s="41"/>
      <c r="W239" s="41"/>
      <c r="X239" s="41"/>
      <c r="Y239" s="41"/>
      <c r="Z239" s="41"/>
      <c r="AA239" s="41"/>
    </row>
    <row r="240" customFormat="false" ht="15" hidden="false" customHeight="true" outlineLevel="0" collapsed="false">
      <c r="A240" s="63"/>
      <c r="B240" s="31"/>
      <c r="C240" s="32" t="n">
        <v>237</v>
      </c>
      <c r="D240" s="45" t="s">
        <v>393</v>
      </c>
      <c r="E240" s="35" t="s">
        <v>39</v>
      </c>
      <c r="F240" s="35" t="s">
        <v>342</v>
      </c>
      <c r="G240" s="34" t="n">
        <v>39002</v>
      </c>
      <c r="H240" s="35" t="s">
        <v>49</v>
      </c>
      <c r="I240" s="35" t="n">
        <v>20</v>
      </c>
      <c r="J240" s="35" t="n">
        <v>30</v>
      </c>
      <c r="K240" s="36" t="n">
        <v>101.06</v>
      </c>
      <c r="L240" s="59" t="n">
        <v>4</v>
      </c>
      <c r="M240" s="38" t="n">
        <f aca="false">L240-(SUM(O240:AA240))</f>
        <v>0</v>
      </c>
      <c r="N240" s="39" t="str">
        <f aca="false">IF(M240&lt;0,"ATENÇÃO","OK")</f>
        <v>OK</v>
      </c>
      <c r="O240" s="41"/>
      <c r="P240" s="41"/>
      <c r="Q240" s="41"/>
      <c r="R240" s="41"/>
      <c r="S240" s="41" t="n">
        <v>3</v>
      </c>
      <c r="T240" s="41"/>
      <c r="U240" s="41"/>
      <c r="V240" s="41"/>
      <c r="W240" s="41"/>
      <c r="X240" s="41"/>
      <c r="Y240" s="41" t="n">
        <v>1</v>
      </c>
      <c r="Z240" s="41"/>
      <c r="AA240" s="41"/>
    </row>
    <row r="241" customFormat="false" ht="15" hidden="false" customHeight="true" outlineLevel="0" collapsed="false">
      <c r="A241" s="63"/>
      <c r="B241" s="31"/>
      <c r="C241" s="44" t="n">
        <v>238</v>
      </c>
      <c r="D241" s="45" t="s">
        <v>394</v>
      </c>
      <c r="E241" s="35" t="s">
        <v>39</v>
      </c>
      <c r="F241" s="35" t="s">
        <v>395</v>
      </c>
      <c r="G241" s="34" t="s">
        <v>396</v>
      </c>
      <c r="H241" s="35" t="s">
        <v>49</v>
      </c>
      <c r="I241" s="35" t="n">
        <v>20</v>
      </c>
      <c r="J241" s="35" t="n">
        <v>30</v>
      </c>
      <c r="K241" s="36" t="n">
        <v>10.63</v>
      </c>
      <c r="L241" s="59" t="n">
        <v>2</v>
      </c>
      <c r="M241" s="38" t="n">
        <f aca="false">L241-(SUM(O241:AA241))</f>
        <v>2</v>
      </c>
      <c r="N241" s="39" t="str">
        <f aca="false">IF(M241&lt;0,"ATENÇÃO","OK")</f>
        <v>OK</v>
      </c>
      <c r="O241" s="41"/>
      <c r="P241" s="41"/>
      <c r="Q241" s="41"/>
      <c r="R241" s="41"/>
      <c r="S241" s="41"/>
      <c r="T241" s="41"/>
      <c r="U241" s="41"/>
      <c r="V241" s="41"/>
      <c r="W241" s="41"/>
      <c r="X241" s="41"/>
      <c r="Y241" s="41"/>
      <c r="Z241" s="41"/>
      <c r="AA241" s="41"/>
    </row>
    <row r="242" customFormat="false" ht="15" hidden="false" customHeight="true" outlineLevel="0" collapsed="false">
      <c r="A242" s="63"/>
      <c r="B242" s="31"/>
      <c r="C242" s="32" t="n">
        <v>239</v>
      </c>
      <c r="D242" s="45" t="s">
        <v>397</v>
      </c>
      <c r="E242" s="35" t="s">
        <v>39</v>
      </c>
      <c r="F242" s="35" t="s">
        <v>395</v>
      </c>
      <c r="G242" s="34" t="s">
        <v>396</v>
      </c>
      <c r="H242" s="35" t="s">
        <v>49</v>
      </c>
      <c r="I242" s="35" t="n">
        <v>20</v>
      </c>
      <c r="J242" s="35" t="n">
        <v>30</v>
      </c>
      <c r="K242" s="36" t="n">
        <v>11.14</v>
      </c>
      <c r="L242" s="59" t="n">
        <v>2</v>
      </c>
      <c r="M242" s="38" t="n">
        <f aca="false">L242-(SUM(O242:AA242))</f>
        <v>2</v>
      </c>
      <c r="N242" s="39" t="str">
        <f aca="false">IF(M242&lt;0,"ATENÇÃO","OK")</f>
        <v>OK</v>
      </c>
      <c r="O242" s="41"/>
      <c r="P242" s="41"/>
      <c r="Q242" s="41"/>
      <c r="R242" s="41"/>
      <c r="S242" s="41"/>
      <c r="T242" s="41"/>
      <c r="U242" s="41"/>
      <c r="V242" s="41"/>
      <c r="W242" s="41"/>
      <c r="X242" s="41"/>
      <c r="Y242" s="41"/>
      <c r="Z242" s="41"/>
      <c r="AA242" s="41"/>
    </row>
    <row r="243" customFormat="false" ht="15" hidden="false" customHeight="true" outlineLevel="0" collapsed="false">
      <c r="A243" s="63"/>
      <c r="B243" s="31"/>
      <c r="C243" s="32" t="n">
        <v>240</v>
      </c>
      <c r="D243" s="45" t="s">
        <v>247</v>
      </c>
      <c r="E243" s="35" t="s">
        <v>39</v>
      </c>
      <c r="F243" s="35" t="s">
        <v>395</v>
      </c>
      <c r="G243" s="34" t="s">
        <v>396</v>
      </c>
      <c r="H243" s="35" t="s">
        <v>49</v>
      </c>
      <c r="I243" s="35" t="n">
        <v>20</v>
      </c>
      <c r="J243" s="35" t="n">
        <v>30</v>
      </c>
      <c r="K243" s="36" t="n">
        <v>16.4</v>
      </c>
      <c r="L243" s="59" t="n">
        <v>2</v>
      </c>
      <c r="M243" s="38" t="n">
        <f aca="false">L243-(SUM(O243:AA243))</f>
        <v>2</v>
      </c>
      <c r="N243" s="39" t="str">
        <f aca="false">IF(M243&lt;0,"ATENÇÃO","OK")</f>
        <v>OK</v>
      </c>
      <c r="O243" s="41"/>
      <c r="P243" s="41"/>
      <c r="Q243" s="41"/>
      <c r="R243" s="41"/>
      <c r="S243" s="41"/>
      <c r="T243" s="41"/>
      <c r="U243" s="41"/>
      <c r="V243" s="41"/>
      <c r="W243" s="41"/>
      <c r="X243" s="41"/>
      <c r="Y243" s="41"/>
      <c r="Z243" s="41"/>
      <c r="AA243" s="41"/>
    </row>
    <row r="244" customFormat="false" ht="15" hidden="false" customHeight="true" outlineLevel="0" collapsed="false">
      <c r="A244" s="63"/>
      <c r="B244" s="31"/>
      <c r="C244" s="32" t="n">
        <v>241</v>
      </c>
      <c r="D244" s="45" t="s">
        <v>398</v>
      </c>
      <c r="E244" s="34" t="s">
        <v>39</v>
      </c>
      <c r="F244" s="34" t="s">
        <v>399</v>
      </c>
      <c r="G244" s="34" t="n">
        <v>52832</v>
      </c>
      <c r="H244" s="35" t="s">
        <v>49</v>
      </c>
      <c r="I244" s="35" t="n">
        <v>20</v>
      </c>
      <c r="J244" s="35" t="n">
        <v>30</v>
      </c>
      <c r="K244" s="36" t="n">
        <v>4.14</v>
      </c>
      <c r="L244" s="59" t="n">
        <v>12</v>
      </c>
      <c r="M244" s="38" t="n">
        <f aca="false">L244-(SUM(O244:AA244))</f>
        <v>12</v>
      </c>
      <c r="N244" s="39" t="str">
        <f aca="false">IF(M244&lt;0,"ATENÇÃO","OK")</f>
        <v>OK</v>
      </c>
      <c r="O244" s="41"/>
      <c r="P244" s="41"/>
      <c r="Q244" s="41"/>
      <c r="R244" s="41"/>
      <c r="S244" s="41"/>
      <c r="T244" s="41"/>
      <c r="U244" s="41"/>
      <c r="V244" s="41"/>
      <c r="W244" s="41"/>
      <c r="X244" s="41"/>
      <c r="Y244" s="41"/>
      <c r="Z244" s="41"/>
      <c r="AA244" s="41"/>
    </row>
    <row r="245" customFormat="false" ht="15" hidden="false" customHeight="true" outlineLevel="0" collapsed="false">
      <c r="A245" s="63"/>
      <c r="B245" s="31"/>
      <c r="C245" s="32" t="n">
        <v>242</v>
      </c>
      <c r="D245" s="33" t="s">
        <v>400</v>
      </c>
      <c r="E245" s="34" t="s">
        <v>39</v>
      </c>
      <c r="F245" s="34" t="s">
        <v>401</v>
      </c>
      <c r="G245" s="34" t="n">
        <v>7003</v>
      </c>
      <c r="H245" s="35" t="s">
        <v>42</v>
      </c>
      <c r="I245" s="35" t="n">
        <v>20</v>
      </c>
      <c r="J245" s="35" t="n">
        <v>30</v>
      </c>
      <c r="K245" s="36" t="n">
        <v>106.74</v>
      </c>
      <c r="L245" s="59" t="n">
        <v>6</v>
      </c>
      <c r="M245" s="38" t="n">
        <f aca="false">L245-(SUM(O245:AA245))</f>
        <v>6</v>
      </c>
      <c r="N245" s="39" t="str">
        <f aca="false">IF(M245&lt;0,"ATENÇÃO","OK")</f>
        <v>OK</v>
      </c>
      <c r="O245" s="41"/>
      <c r="P245" s="41"/>
      <c r="Q245" s="41"/>
      <c r="R245" s="41"/>
      <c r="S245" s="41"/>
      <c r="T245" s="41"/>
      <c r="U245" s="41"/>
      <c r="V245" s="41"/>
      <c r="W245" s="41"/>
      <c r="X245" s="41"/>
      <c r="Y245" s="41"/>
      <c r="Z245" s="41"/>
      <c r="AA245" s="41"/>
    </row>
    <row r="246" customFormat="false" ht="15" hidden="false" customHeight="true" outlineLevel="0" collapsed="false">
      <c r="A246" s="63"/>
      <c r="B246" s="31"/>
      <c r="C246" s="44" t="n">
        <v>243</v>
      </c>
      <c r="D246" s="64" t="s">
        <v>402</v>
      </c>
      <c r="E246" s="34" t="s">
        <v>39</v>
      </c>
      <c r="F246" s="34" t="s">
        <v>403</v>
      </c>
      <c r="G246" s="34" t="n">
        <v>1043</v>
      </c>
      <c r="H246" s="34" t="s">
        <v>49</v>
      </c>
      <c r="I246" s="35" t="n">
        <v>20</v>
      </c>
      <c r="J246" s="35" t="n">
        <v>30</v>
      </c>
      <c r="K246" s="36" t="n">
        <v>6.33</v>
      </c>
      <c r="L246" s="59" t="n">
        <v>10</v>
      </c>
      <c r="M246" s="38" t="n">
        <f aca="false">L246-(SUM(O246:AA246))</f>
        <v>0</v>
      </c>
      <c r="N246" s="39" t="str">
        <f aca="false">IF(M246&lt;0,"ATENÇÃO","OK")</f>
        <v>OK</v>
      </c>
      <c r="O246" s="41"/>
      <c r="P246" s="41"/>
      <c r="Q246" s="41"/>
      <c r="R246" s="41"/>
      <c r="S246" s="41"/>
      <c r="T246" s="41"/>
      <c r="U246" s="41"/>
      <c r="V246" s="41" t="n">
        <v>10</v>
      </c>
      <c r="W246" s="41"/>
      <c r="X246" s="41"/>
      <c r="Y246" s="41"/>
      <c r="Z246" s="41"/>
      <c r="AA246" s="41"/>
    </row>
    <row r="247" customFormat="false" ht="15" hidden="false" customHeight="true" outlineLevel="0" collapsed="false">
      <c r="A247" s="63"/>
      <c r="B247" s="31"/>
      <c r="C247" s="32" t="n">
        <v>244</v>
      </c>
      <c r="D247" s="64" t="s">
        <v>404</v>
      </c>
      <c r="E247" s="34" t="s">
        <v>39</v>
      </c>
      <c r="F247" s="34" t="s">
        <v>403</v>
      </c>
      <c r="G247" s="34" t="s">
        <v>405</v>
      </c>
      <c r="H247" s="34" t="s">
        <v>49</v>
      </c>
      <c r="I247" s="35" t="n">
        <v>20</v>
      </c>
      <c r="J247" s="35" t="n">
        <v>30</v>
      </c>
      <c r="K247" s="36" t="n">
        <v>8.69</v>
      </c>
      <c r="L247" s="59" t="n">
        <v>10</v>
      </c>
      <c r="M247" s="38" t="n">
        <f aca="false">L247-(SUM(O247:AA247))</f>
        <v>10</v>
      </c>
      <c r="N247" s="39" t="str">
        <f aca="false">IF(M247&lt;0,"ATENÇÃO","OK")</f>
        <v>OK</v>
      </c>
      <c r="O247" s="41"/>
      <c r="P247" s="41"/>
      <c r="Q247" s="41"/>
      <c r="R247" s="41"/>
      <c r="S247" s="41"/>
      <c r="T247" s="41"/>
      <c r="U247" s="41"/>
      <c r="V247" s="41"/>
      <c r="W247" s="41"/>
      <c r="X247" s="41"/>
      <c r="Y247" s="41"/>
      <c r="Z247" s="41"/>
      <c r="AA247" s="41"/>
    </row>
    <row r="248" customFormat="false" ht="15" hidden="false" customHeight="true" outlineLevel="0" collapsed="false">
      <c r="A248" s="63"/>
      <c r="B248" s="31"/>
      <c r="C248" s="32" t="n">
        <v>245</v>
      </c>
      <c r="D248" s="45" t="s">
        <v>406</v>
      </c>
      <c r="E248" s="34" t="s">
        <v>39</v>
      </c>
      <c r="F248" s="34" t="s">
        <v>403</v>
      </c>
      <c r="G248" s="34" t="s">
        <v>405</v>
      </c>
      <c r="H248" s="34" t="s">
        <v>181</v>
      </c>
      <c r="I248" s="35" t="n">
        <v>20</v>
      </c>
      <c r="J248" s="35" t="n">
        <v>30</v>
      </c>
      <c r="K248" s="36" t="n">
        <v>45.11</v>
      </c>
      <c r="L248" s="59" t="n">
        <v>6</v>
      </c>
      <c r="M248" s="38" t="n">
        <f aca="false">L248-(SUM(O248:AA248))</f>
        <v>6</v>
      </c>
      <c r="N248" s="39" t="str">
        <f aca="false">IF(M248&lt;0,"ATENÇÃO","OK")</f>
        <v>OK</v>
      </c>
      <c r="O248" s="41"/>
      <c r="P248" s="41"/>
      <c r="Q248" s="41"/>
      <c r="R248" s="41"/>
      <c r="S248" s="41"/>
      <c r="T248" s="41"/>
      <c r="U248" s="41"/>
      <c r="V248" s="41"/>
      <c r="W248" s="41"/>
      <c r="X248" s="41"/>
      <c r="Y248" s="41"/>
      <c r="Z248" s="41"/>
      <c r="AA248" s="41"/>
    </row>
    <row r="249" customFormat="false" ht="15" hidden="false" customHeight="true" outlineLevel="0" collapsed="false">
      <c r="A249" s="63"/>
      <c r="B249" s="31"/>
      <c r="C249" s="32" t="n">
        <v>246</v>
      </c>
      <c r="D249" s="64" t="s">
        <v>407</v>
      </c>
      <c r="E249" s="34" t="s">
        <v>39</v>
      </c>
      <c r="F249" s="34" t="s">
        <v>403</v>
      </c>
      <c r="G249" s="34" t="s">
        <v>408</v>
      </c>
      <c r="H249" s="34" t="s">
        <v>49</v>
      </c>
      <c r="I249" s="35" t="n">
        <v>20</v>
      </c>
      <c r="J249" s="35" t="n">
        <v>30</v>
      </c>
      <c r="K249" s="36" t="n">
        <v>9.03</v>
      </c>
      <c r="L249" s="59"/>
      <c r="M249" s="38" t="n">
        <f aca="false">L249-(SUM(O249:AA249))</f>
        <v>-20</v>
      </c>
      <c r="N249" s="39" t="str">
        <f aca="false">IF(M249&lt;0,"ATENÇÃO","OK")</f>
        <v>ATENÇÃO</v>
      </c>
      <c r="O249" s="41"/>
      <c r="P249" s="41"/>
      <c r="Q249" s="41"/>
      <c r="R249" s="41"/>
      <c r="S249" s="41"/>
      <c r="T249" s="41"/>
      <c r="U249" s="41"/>
      <c r="V249" s="41"/>
      <c r="W249" s="41"/>
      <c r="X249" s="41"/>
      <c r="Y249" s="41" t="n">
        <v>20</v>
      </c>
      <c r="Z249" s="41"/>
      <c r="AA249" s="41"/>
    </row>
    <row r="250" customFormat="false" ht="15" hidden="false" customHeight="true" outlineLevel="0" collapsed="false">
      <c r="A250" s="63"/>
      <c r="B250" s="31"/>
      <c r="C250" s="32" t="n">
        <v>247</v>
      </c>
      <c r="D250" s="33" t="s">
        <v>409</v>
      </c>
      <c r="E250" s="34" t="s">
        <v>39</v>
      </c>
      <c r="F250" s="34" t="s">
        <v>403</v>
      </c>
      <c r="G250" s="34" t="s">
        <v>408</v>
      </c>
      <c r="H250" s="34" t="s">
        <v>42</v>
      </c>
      <c r="I250" s="35" t="n">
        <v>20</v>
      </c>
      <c r="J250" s="35" t="n">
        <v>30</v>
      </c>
      <c r="K250" s="36" t="n">
        <v>33.24</v>
      </c>
      <c r="L250" s="59"/>
      <c r="M250" s="38" t="n">
        <f aca="false">L250-(SUM(O250:AA250))</f>
        <v>0</v>
      </c>
      <c r="N250" s="39" t="str">
        <f aca="false">IF(M250&lt;0,"ATENÇÃO","OK")</f>
        <v>OK</v>
      </c>
      <c r="O250" s="41"/>
      <c r="P250" s="41"/>
      <c r="Q250" s="41"/>
      <c r="R250" s="41"/>
      <c r="S250" s="41"/>
      <c r="T250" s="41"/>
      <c r="U250" s="41"/>
      <c r="V250" s="41"/>
      <c r="W250" s="41"/>
      <c r="X250" s="41"/>
      <c r="Y250" s="41"/>
      <c r="Z250" s="41"/>
      <c r="AA250" s="41"/>
    </row>
    <row r="251" customFormat="false" ht="15" hidden="false" customHeight="true" outlineLevel="0" collapsed="false">
      <c r="A251" s="63"/>
      <c r="B251" s="31"/>
      <c r="C251" s="44" t="n">
        <v>248</v>
      </c>
      <c r="D251" s="33" t="s">
        <v>410</v>
      </c>
      <c r="E251" s="34" t="s">
        <v>39</v>
      </c>
      <c r="F251" s="34" t="s">
        <v>403</v>
      </c>
      <c r="G251" s="34" t="s">
        <v>408</v>
      </c>
      <c r="H251" s="34" t="s">
        <v>42</v>
      </c>
      <c r="I251" s="35" t="n">
        <v>20</v>
      </c>
      <c r="J251" s="35" t="n">
        <v>30</v>
      </c>
      <c r="K251" s="36" t="n">
        <v>38.42</v>
      </c>
      <c r="L251" s="59"/>
      <c r="M251" s="38" t="n">
        <f aca="false">L251-(SUM(O251:AA251))</f>
        <v>0</v>
      </c>
      <c r="N251" s="39" t="str">
        <f aca="false">IF(M251&lt;0,"ATENÇÃO","OK")</f>
        <v>OK</v>
      </c>
      <c r="O251" s="41"/>
      <c r="P251" s="41"/>
      <c r="Q251" s="41"/>
      <c r="R251" s="41"/>
      <c r="S251" s="41"/>
      <c r="T251" s="41"/>
      <c r="U251" s="41"/>
      <c r="V251" s="41"/>
      <c r="W251" s="41"/>
      <c r="X251" s="41"/>
      <c r="Y251" s="41"/>
      <c r="Z251" s="41"/>
      <c r="AA251" s="41"/>
    </row>
    <row r="252" customFormat="false" ht="15" hidden="false" customHeight="true" outlineLevel="0" collapsed="false">
      <c r="A252" s="63"/>
      <c r="B252" s="31"/>
      <c r="C252" s="32" t="n">
        <v>249</v>
      </c>
      <c r="D252" s="33" t="s">
        <v>411</v>
      </c>
      <c r="E252" s="34" t="s">
        <v>39</v>
      </c>
      <c r="F252" s="34" t="s">
        <v>403</v>
      </c>
      <c r="G252" s="34" t="s">
        <v>408</v>
      </c>
      <c r="H252" s="34" t="s">
        <v>42</v>
      </c>
      <c r="I252" s="35" t="n">
        <v>20</v>
      </c>
      <c r="J252" s="35" t="n">
        <v>30</v>
      </c>
      <c r="K252" s="36" t="n">
        <v>37.27</v>
      </c>
      <c r="L252" s="59" t="n">
        <v>6</v>
      </c>
      <c r="M252" s="38" t="n">
        <f aca="false">L252-(SUM(O252:AA252))</f>
        <v>6</v>
      </c>
      <c r="N252" s="39" t="str">
        <f aca="false">IF(M252&lt;0,"ATENÇÃO","OK")</f>
        <v>OK</v>
      </c>
      <c r="O252" s="41"/>
      <c r="P252" s="41"/>
      <c r="Q252" s="41"/>
      <c r="R252" s="41"/>
      <c r="S252" s="41"/>
      <c r="T252" s="41"/>
      <c r="U252" s="41"/>
      <c r="V252" s="41"/>
      <c r="W252" s="41"/>
      <c r="X252" s="41"/>
      <c r="Y252" s="41"/>
      <c r="Z252" s="41"/>
      <c r="AA252" s="41"/>
    </row>
    <row r="253" customFormat="false" ht="15" hidden="false" customHeight="true" outlineLevel="0" collapsed="false">
      <c r="A253" s="63"/>
      <c r="B253" s="31"/>
      <c r="C253" s="32" t="n">
        <v>250</v>
      </c>
      <c r="D253" s="33" t="s">
        <v>412</v>
      </c>
      <c r="E253" s="34" t="s">
        <v>44</v>
      </c>
      <c r="F253" s="34" t="s">
        <v>403</v>
      </c>
      <c r="G253" s="34" t="s">
        <v>408</v>
      </c>
      <c r="H253" s="34" t="s">
        <v>42</v>
      </c>
      <c r="I253" s="35" t="n">
        <v>20</v>
      </c>
      <c r="J253" s="35" t="n">
        <v>30</v>
      </c>
      <c r="K253" s="36" t="n">
        <v>42.78</v>
      </c>
      <c r="L253" s="59" t="n">
        <v>6</v>
      </c>
      <c r="M253" s="38" t="n">
        <f aca="false">L253-(SUM(O253:AA253))</f>
        <v>6</v>
      </c>
      <c r="N253" s="39" t="str">
        <f aca="false">IF(M253&lt;0,"ATENÇÃO","OK")</f>
        <v>OK</v>
      </c>
      <c r="O253" s="41"/>
      <c r="P253" s="41"/>
      <c r="Q253" s="41"/>
      <c r="R253" s="41"/>
      <c r="S253" s="41"/>
      <c r="T253" s="41"/>
      <c r="U253" s="41"/>
      <c r="V253" s="41"/>
      <c r="W253" s="41"/>
      <c r="X253" s="41"/>
      <c r="Y253" s="41"/>
      <c r="Z253" s="41"/>
      <c r="AA253" s="41"/>
    </row>
    <row r="254" customFormat="false" ht="15" hidden="false" customHeight="true" outlineLevel="0" collapsed="false">
      <c r="A254" s="63"/>
      <c r="B254" s="31"/>
      <c r="C254" s="32" t="n">
        <v>251</v>
      </c>
      <c r="D254" s="45" t="s">
        <v>413</v>
      </c>
      <c r="E254" s="34" t="s">
        <v>44</v>
      </c>
      <c r="F254" s="34" t="s">
        <v>414</v>
      </c>
      <c r="G254" s="34" t="s">
        <v>415</v>
      </c>
      <c r="H254" s="35" t="s">
        <v>49</v>
      </c>
      <c r="I254" s="35" t="n">
        <v>20</v>
      </c>
      <c r="J254" s="35" t="n">
        <v>30</v>
      </c>
      <c r="K254" s="36" t="n">
        <v>279.38</v>
      </c>
      <c r="L254" s="59" t="n">
        <v>1</v>
      </c>
      <c r="M254" s="38" t="n">
        <f aca="false">L254-(SUM(O254:AA254))</f>
        <v>1</v>
      </c>
      <c r="N254" s="39" t="str">
        <f aca="false">IF(M254&lt;0,"ATENÇÃO","OK")</f>
        <v>OK</v>
      </c>
      <c r="O254" s="41"/>
      <c r="P254" s="41"/>
      <c r="Q254" s="41"/>
      <c r="R254" s="41"/>
      <c r="S254" s="41"/>
      <c r="T254" s="41"/>
      <c r="U254" s="41"/>
      <c r="V254" s="41"/>
      <c r="W254" s="41"/>
      <c r="X254" s="41"/>
      <c r="Y254" s="41"/>
      <c r="Z254" s="41"/>
      <c r="AA254" s="41"/>
    </row>
    <row r="255" customFormat="false" ht="15" hidden="false" customHeight="true" outlineLevel="0" collapsed="false">
      <c r="A255" s="63"/>
      <c r="B255" s="31"/>
      <c r="C255" s="32" t="n">
        <v>252</v>
      </c>
      <c r="D255" s="45" t="s">
        <v>416</v>
      </c>
      <c r="E255" s="34" t="s">
        <v>44</v>
      </c>
      <c r="F255" s="34" t="s">
        <v>414</v>
      </c>
      <c r="G255" s="34" t="s">
        <v>415</v>
      </c>
      <c r="H255" s="35" t="s">
        <v>49</v>
      </c>
      <c r="I255" s="35" t="n">
        <v>20</v>
      </c>
      <c r="J255" s="35" t="n">
        <v>30</v>
      </c>
      <c r="K255" s="36" t="n">
        <v>119.26</v>
      </c>
      <c r="L255" s="59" t="n">
        <v>1</v>
      </c>
      <c r="M255" s="38" t="n">
        <f aca="false">L255-(SUM(O255:AA255))</f>
        <v>1</v>
      </c>
      <c r="N255" s="39" t="str">
        <f aca="false">IF(M255&lt;0,"ATENÇÃO","OK")</f>
        <v>OK</v>
      </c>
      <c r="O255" s="41"/>
      <c r="P255" s="41"/>
      <c r="Q255" s="41"/>
      <c r="R255" s="41"/>
      <c r="S255" s="41"/>
      <c r="T255" s="41"/>
      <c r="U255" s="41"/>
      <c r="V255" s="41"/>
      <c r="W255" s="41"/>
      <c r="X255" s="41"/>
      <c r="Y255" s="41"/>
      <c r="Z255" s="41"/>
      <c r="AA255" s="41"/>
    </row>
    <row r="256" customFormat="false" ht="15" hidden="false" customHeight="true" outlineLevel="0" collapsed="false">
      <c r="A256" s="63"/>
      <c r="B256" s="31"/>
      <c r="C256" s="44" t="n">
        <v>253</v>
      </c>
      <c r="D256" s="45" t="s">
        <v>417</v>
      </c>
      <c r="E256" s="34" t="s">
        <v>39</v>
      </c>
      <c r="F256" s="34" t="s">
        <v>414</v>
      </c>
      <c r="G256" s="34" t="s">
        <v>415</v>
      </c>
      <c r="H256" s="35" t="s">
        <v>49</v>
      </c>
      <c r="I256" s="35" t="n">
        <v>20</v>
      </c>
      <c r="J256" s="35" t="n">
        <v>30</v>
      </c>
      <c r="K256" s="36" t="n">
        <v>162.25</v>
      </c>
      <c r="L256" s="59" t="n">
        <v>1</v>
      </c>
      <c r="M256" s="38" t="n">
        <f aca="false">L256-(SUM(O256:AA256))</f>
        <v>1</v>
      </c>
      <c r="N256" s="39" t="str">
        <f aca="false">IF(M256&lt;0,"ATENÇÃO","OK")</f>
        <v>OK</v>
      </c>
      <c r="O256" s="41"/>
      <c r="P256" s="41"/>
      <c r="Q256" s="41"/>
      <c r="R256" s="41"/>
      <c r="S256" s="41"/>
      <c r="T256" s="41"/>
      <c r="U256" s="41"/>
      <c r="V256" s="41"/>
      <c r="W256" s="41"/>
      <c r="X256" s="41"/>
      <c r="Y256" s="41"/>
      <c r="Z256" s="41"/>
      <c r="AA256" s="41"/>
    </row>
    <row r="257" customFormat="false" ht="15" hidden="false" customHeight="true" outlineLevel="0" collapsed="false">
      <c r="A257" s="63"/>
      <c r="B257" s="31"/>
      <c r="C257" s="32" t="n">
        <v>254</v>
      </c>
      <c r="D257" s="45" t="s">
        <v>418</v>
      </c>
      <c r="E257" s="34" t="s">
        <v>39</v>
      </c>
      <c r="F257" s="34" t="s">
        <v>419</v>
      </c>
      <c r="G257" s="34" t="s">
        <v>420</v>
      </c>
      <c r="H257" s="35" t="s">
        <v>181</v>
      </c>
      <c r="I257" s="35" t="n">
        <v>20</v>
      </c>
      <c r="J257" s="35" t="n">
        <v>30</v>
      </c>
      <c r="K257" s="36" t="n">
        <v>1015</v>
      </c>
      <c r="L257" s="59" t="n">
        <v>1</v>
      </c>
      <c r="M257" s="38" t="n">
        <f aca="false">L257-(SUM(O257:AA257))</f>
        <v>1</v>
      </c>
      <c r="N257" s="39" t="str">
        <f aca="false">IF(M257&lt;0,"ATENÇÃO","OK")</f>
        <v>OK</v>
      </c>
      <c r="O257" s="41"/>
      <c r="P257" s="41"/>
      <c r="Q257" s="41"/>
      <c r="R257" s="41"/>
      <c r="S257" s="41"/>
      <c r="T257" s="41"/>
      <c r="U257" s="41"/>
      <c r="V257" s="41"/>
      <c r="W257" s="41"/>
      <c r="X257" s="41"/>
      <c r="Y257" s="41"/>
      <c r="Z257" s="41"/>
      <c r="AA257" s="41"/>
    </row>
    <row r="258" customFormat="false" ht="15" hidden="false" customHeight="true" outlineLevel="0" collapsed="false">
      <c r="A258" s="63"/>
      <c r="B258" s="31"/>
      <c r="C258" s="32" t="n">
        <v>255</v>
      </c>
      <c r="D258" s="45" t="s">
        <v>421</v>
      </c>
      <c r="E258" s="34" t="s">
        <v>39</v>
      </c>
      <c r="F258" s="34" t="s">
        <v>414</v>
      </c>
      <c r="G258" s="34" t="s">
        <v>422</v>
      </c>
      <c r="H258" s="35" t="s">
        <v>49</v>
      </c>
      <c r="I258" s="35" t="n">
        <v>20</v>
      </c>
      <c r="J258" s="35" t="n">
        <v>30</v>
      </c>
      <c r="K258" s="36" t="n">
        <v>49.45</v>
      </c>
      <c r="L258" s="59" t="n">
        <v>2</v>
      </c>
      <c r="M258" s="38" t="n">
        <f aca="false">L258-(SUM(O258:AA258))</f>
        <v>2</v>
      </c>
      <c r="N258" s="39" t="str">
        <f aca="false">IF(M258&lt;0,"ATENÇÃO","OK")</f>
        <v>OK</v>
      </c>
      <c r="O258" s="41"/>
      <c r="P258" s="41"/>
      <c r="Q258" s="41"/>
      <c r="R258" s="41"/>
      <c r="S258" s="41"/>
      <c r="T258" s="41"/>
      <c r="U258" s="41"/>
      <c r="V258" s="41"/>
      <c r="W258" s="41"/>
      <c r="X258" s="41"/>
      <c r="Y258" s="41"/>
      <c r="Z258" s="41"/>
      <c r="AA258" s="41"/>
    </row>
    <row r="259" customFormat="false" ht="15" hidden="false" customHeight="true" outlineLevel="0" collapsed="false">
      <c r="A259" s="63"/>
      <c r="B259" s="31"/>
      <c r="C259" s="32" t="n">
        <v>256</v>
      </c>
      <c r="D259" s="45" t="s">
        <v>423</v>
      </c>
      <c r="E259" s="35" t="s">
        <v>39</v>
      </c>
      <c r="F259" s="35" t="s">
        <v>414</v>
      </c>
      <c r="G259" s="34" t="s">
        <v>422</v>
      </c>
      <c r="H259" s="46" t="s">
        <v>49</v>
      </c>
      <c r="I259" s="35" t="n">
        <v>20</v>
      </c>
      <c r="J259" s="35" t="n">
        <v>30</v>
      </c>
      <c r="K259" s="36" t="n">
        <v>217.43</v>
      </c>
      <c r="L259" s="59" t="n">
        <v>2</v>
      </c>
      <c r="M259" s="38" t="n">
        <f aca="false">L259-(SUM(O259:AA259))</f>
        <v>2</v>
      </c>
      <c r="N259" s="39" t="str">
        <f aca="false">IF(M259&lt;0,"ATENÇÃO","OK")</f>
        <v>OK</v>
      </c>
      <c r="O259" s="41"/>
      <c r="P259" s="41"/>
      <c r="Q259" s="41"/>
      <c r="R259" s="41"/>
      <c r="S259" s="41"/>
      <c r="T259" s="41"/>
      <c r="U259" s="41"/>
      <c r="V259" s="41"/>
      <c r="W259" s="41"/>
      <c r="X259" s="41"/>
      <c r="Y259" s="41"/>
      <c r="Z259" s="41"/>
      <c r="AA259" s="41"/>
    </row>
    <row r="260" customFormat="false" ht="15" hidden="false" customHeight="true" outlineLevel="0" collapsed="false">
      <c r="A260" s="63"/>
      <c r="B260" s="31"/>
      <c r="C260" s="32" t="n">
        <v>257</v>
      </c>
      <c r="D260" s="45" t="s">
        <v>424</v>
      </c>
      <c r="E260" s="34" t="s">
        <v>39</v>
      </c>
      <c r="F260" s="34" t="s">
        <v>425</v>
      </c>
      <c r="G260" s="47" t="s">
        <v>426</v>
      </c>
      <c r="H260" s="46" t="s">
        <v>49</v>
      </c>
      <c r="I260" s="35" t="n">
        <v>20</v>
      </c>
      <c r="J260" s="35" t="n">
        <v>30</v>
      </c>
      <c r="K260" s="36" t="n">
        <v>353.38</v>
      </c>
      <c r="L260" s="59"/>
      <c r="M260" s="38" t="n">
        <f aca="false">L260-(SUM(O260:AA260))</f>
        <v>0</v>
      </c>
      <c r="N260" s="39" t="str">
        <f aca="false">IF(M260&lt;0,"ATENÇÃO","OK")</f>
        <v>OK</v>
      </c>
      <c r="O260" s="41"/>
      <c r="P260" s="41"/>
      <c r="Q260" s="41"/>
      <c r="R260" s="41"/>
      <c r="S260" s="41"/>
      <c r="T260" s="41"/>
      <c r="U260" s="41"/>
      <c r="V260" s="41"/>
      <c r="W260" s="41"/>
      <c r="X260" s="41"/>
      <c r="Y260" s="41"/>
      <c r="Z260" s="41"/>
      <c r="AA260" s="41"/>
    </row>
    <row r="261" customFormat="false" ht="15" hidden="false" customHeight="true" outlineLevel="0" collapsed="false">
      <c r="A261" s="63"/>
      <c r="B261" s="31"/>
      <c r="C261" s="32" t="n">
        <v>258</v>
      </c>
      <c r="D261" s="45" t="s">
        <v>427</v>
      </c>
      <c r="E261" s="34" t="s">
        <v>39</v>
      </c>
      <c r="F261" s="34" t="s">
        <v>395</v>
      </c>
      <c r="G261" s="47" t="s">
        <v>396</v>
      </c>
      <c r="H261" s="35" t="s">
        <v>49</v>
      </c>
      <c r="I261" s="35" t="n">
        <v>20</v>
      </c>
      <c r="J261" s="35" t="n">
        <v>30</v>
      </c>
      <c r="K261" s="36" t="n">
        <v>356.94</v>
      </c>
      <c r="L261" s="59"/>
      <c r="M261" s="38" t="n">
        <f aca="false">L261-(SUM(O261:AA261))</f>
        <v>0</v>
      </c>
      <c r="N261" s="39" t="str">
        <f aca="false">IF(M261&lt;0,"ATENÇÃO","OK")</f>
        <v>OK</v>
      </c>
      <c r="O261" s="41"/>
      <c r="P261" s="41"/>
      <c r="Q261" s="41"/>
      <c r="R261" s="41"/>
      <c r="S261" s="41"/>
      <c r="T261" s="41"/>
      <c r="U261" s="41"/>
      <c r="V261" s="41"/>
      <c r="W261" s="41"/>
      <c r="X261" s="41"/>
      <c r="Y261" s="41"/>
      <c r="Z261" s="41"/>
      <c r="AA261" s="41"/>
    </row>
    <row r="262" customFormat="false" ht="15" hidden="false" customHeight="true" outlineLevel="0" collapsed="false">
      <c r="A262" s="63"/>
      <c r="B262" s="31"/>
      <c r="C262" s="32" t="n">
        <v>259</v>
      </c>
      <c r="D262" s="45" t="s">
        <v>428</v>
      </c>
      <c r="E262" s="34" t="s">
        <v>39</v>
      </c>
      <c r="F262" s="34" t="s">
        <v>395</v>
      </c>
      <c r="G262" s="34" t="s">
        <v>396</v>
      </c>
      <c r="H262" s="35" t="s">
        <v>49</v>
      </c>
      <c r="I262" s="35" t="n">
        <v>20</v>
      </c>
      <c r="J262" s="35" t="n">
        <v>30</v>
      </c>
      <c r="K262" s="36" t="n">
        <v>10</v>
      </c>
      <c r="L262" s="59" t="n">
        <v>20</v>
      </c>
      <c r="M262" s="38" t="n">
        <f aca="false">L262-(SUM(O262:AA262))</f>
        <v>20</v>
      </c>
      <c r="N262" s="39" t="str">
        <f aca="false">IF(M262&lt;0,"ATENÇÃO","OK")</f>
        <v>OK</v>
      </c>
      <c r="O262" s="41"/>
      <c r="P262" s="41"/>
      <c r="Q262" s="41"/>
      <c r="R262" s="41"/>
      <c r="S262" s="41"/>
      <c r="T262" s="41"/>
      <c r="U262" s="41"/>
      <c r="V262" s="41"/>
      <c r="W262" s="41"/>
      <c r="X262" s="41"/>
      <c r="Y262" s="41"/>
      <c r="Z262" s="41"/>
      <c r="AA262" s="41"/>
    </row>
    <row r="263" s="66" customFormat="true" ht="15" hidden="false" customHeight="true" outlineLevel="0" collapsed="false">
      <c r="A263" s="63"/>
      <c r="B263" s="31"/>
      <c r="C263" s="32" t="n">
        <v>260</v>
      </c>
      <c r="D263" s="45" t="s">
        <v>429</v>
      </c>
      <c r="E263" s="34" t="s">
        <v>39</v>
      </c>
      <c r="F263" s="34" t="s">
        <v>395</v>
      </c>
      <c r="G263" s="47" t="s">
        <v>396</v>
      </c>
      <c r="H263" s="34" t="s">
        <v>49</v>
      </c>
      <c r="I263" s="35" t="n">
        <v>20</v>
      </c>
      <c r="J263" s="35" t="n">
        <v>30</v>
      </c>
      <c r="K263" s="36" t="n">
        <v>10.67</v>
      </c>
      <c r="L263" s="59" t="n">
        <v>20</v>
      </c>
      <c r="M263" s="38" t="n">
        <f aca="false">L263-(SUM(O263:AA263))</f>
        <v>20</v>
      </c>
      <c r="N263" s="39" t="str">
        <f aca="false">IF(M263&lt;0,"ATENÇÃO","OK")</f>
        <v>OK</v>
      </c>
      <c r="O263" s="41"/>
      <c r="P263" s="41"/>
      <c r="Q263" s="41"/>
      <c r="R263" s="41"/>
      <c r="S263" s="41"/>
      <c r="T263" s="41"/>
      <c r="U263" s="41"/>
      <c r="V263" s="41"/>
      <c r="W263" s="41"/>
      <c r="X263" s="41"/>
      <c r="Y263" s="41"/>
      <c r="Z263" s="41"/>
      <c r="AA263" s="41"/>
    </row>
    <row r="264" customFormat="false" ht="15" hidden="false" customHeight="true" outlineLevel="0" collapsed="false">
      <c r="A264" s="63"/>
      <c r="B264" s="31"/>
      <c r="C264" s="44" t="n">
        <v>261</v>
      </c>
      <c r="D264" s="45" t="s">
        <v>430</v>
      </c>
      <c r="E264" s="34" t="s">
        <v>39</v>
      </c>
      <c r="F264" s="34" t="s">
        <v>395</v>
      </c>
      <c r="G264" s="34" t="s">
        <v>396</v>
      </c>
      <c r="H264" s="34" t="s">
        <v>49</v>
      </c>
      <c r="I264" s="35" t="n">
        <v>20</v>
      </c>
      <c r="J264" s="35" t="n">
        <v>30</v>
      </c>
      <c r="K264" s="36" t="n">
        <v>45.73</v>
      </c>
      <c r="L264" s="59" t="n">
        <v>6</v>
      </c>
      <c r="M264" s="38" t="n">
        <f aca="false">L264-(SUM(O264:AA264))</f>
        <v>6</v>
      </c>
      <c r="N264" s="39" t="str">
        <f aca="false">IF(M264&lt;0,"ATENÇÃO","OK")</f>
        <v>OK</v>
      </c>
      <c r="O264" s="41"/>
      <c r="P264" s="41"/>
      <c r="Q264" s="41"/>
      <c r="R264" s="41"/>
      <c r="S264" s="41"/>
      <c r="T264" s="41"/>
      <c r="U264" s="41"/>
      <c r="V264" s="41"/>
      <c r="W264" s="41"/>
      <c r="X264" s="41"/>
      <c r="Y264" s="41"/>
      <c r="Z264" s="41"/>
      <c r="AA264" s="41"/>
    </row>
    <row r="265" customFormat="false" ht="15" hidden="false" customHeight="true" outlineLevel="0" collapsed="false">
      <c r="A265" s="63"/>
      <c r="B265" s="31"/>
      <c r="C265" s="32" t="n">
        <v>262</v>
      </c>
      <c r="D265" s="45" t="s">
        <v>431</v>
      </c>
      <c r="E265" s="35" t="s">
        <v>39</v>
      </c>
      <c r="F265" s="35" t="s">
        <v>395</v>
      </c>
      <c r="G265" s="34" t="s">
        <v>396</v>
      </c>
      <c r="H265" s="35" t="s">
        <v>49</v>
      </c>
      <c r="I265" s="35" t="n">
        <v>20</v>
      </c>
      <c r="J265" s="35" t="n">
        <v>30</v>
      </c>
      <c r="K265" s="36" t="n">
        <v>11.51</v>
      </c>
      <c r="L265" s="59"/>
      <c r="M265" s="38" t="n">
        <f aca="false">L265-(SUM(O265:AA265))</f>
        <v>0</v>
      </c>
      <c r="N265" s="39" t="str">
        <f aca="false">IF(M265&lt;0,"ATENÇÃO","OK")</f>
        <v>OK</v>
      </c>
      <c r="O265" s="41"/>
      <c r="P265" s="41"/>
      <c r="Q265" s="41"/>
      <c r="R265" s="41"/>
      <c r="S265" s="41"/>
      <c r="T265" s="41"/>
      <c r="U265" s="41"/>
      <c r="V265" s="41"/>
      <c r="W265" s="41"/>
      <c r="X265" s="41"/>
      <c r="Y265" s="41"/>
      <c r="Z265" s="41"/>
      <c r="AA265" s="41"/>
    </row>
    <row r="266" customFormat="false" ht="15" hidden="false" customHeight="true" outlineLevel="0" collapsed="false">
      <c r="A266" s="63"/>
      <c r="B266" s="31"/>
      <c r="C266" s="32" t="n">
        <v>263</v>
      </c>
      <c r="D266" s="33" t="s">
        <v>432</v>
      </c>
      <c r="E266" s="34" t="s">
        <v>39</v>
      </c>
      <c r="F266" s="34" t="s">
        <v>395</v>
      </c>
      <c r="G266" s="34" t="s">
        <v>396</v>
      </c>
      <c r="H266" s="34" t="s">
        <v>42</v>
      </c>
      <c r="I266" s="35" t="n">
        <v>20</v>
      </c>
      <c r="J266" s="35" t="n">
        <v>30</v>
      </c>
      <c r="K266" s="36" t="n">
        <v>42.15</v>
      </c>
      <c r="L266" s="59"/>
      <c r="M266" s="38" t="n">
        <f aca="false">L266-(SUM(O266:AA266))</f>
        <v>0</v>
      </c>
      <c r="N266" s="39" t="str">
        <f aca="false">IF(M266&lt;0,"ATENÇÃO","OK")</f>
        <v>OK</v>
      </c>
      <c r="O266" s="41"/>
      <c r="P266" s="41"/>
      <c r="Q266" s="41"/>
      <c r="R266" s="41"/>
      <c r="S266" s="41"/>
      <c r="T266" s="41"/>
      <c r="U266" s="41"/>
      <c r="V266" s="41"/>
      <c r="W266" s="41"/>
      <c r="X266" s="41"/>
      <c r="Y266" s="41"/>
      <c r="Z266" s="41"/>
      <c r="AA266" s="41"/>
    </row>
    <row r="267" customFormat="false" ht="15" hidden="false" customHeight="true" outlineLevel="0" collapsed="false">
      <c r="A267" s="63"/>
      <c r="B267" s="31"/>
      <c r="C267" s="32" t="n">
        <v>264</v>
      </c>
      <c r="D267" s="33" t="s">
        <v>433</v>
      </c>
      <c r="E267" s="34" t="s">
        <v>39</v>
      </c>
      <c r="F267" s="34" t="s">
        <v>395</v>
      </c>
      <c r="G267" s="34" t="s">
        <v>396</v>
      </c>
      <c r="H267" s="34" t="s">
        <v>42</v>
      </c>
      <c r="I267" s="35" t="n">
        <v>20</v>
      </c>
      <c r="J267" s="35" t="n">
        <v>30</v>
      </c>
      <c r="K267" s="36" t="n">
        <v>49.4</v>
      </c>
      <c r="L267" s="59" t="n">
        <v>6</v>
      </c>
      <c r="M267" s="38" t="n">
        <f aca="false">L267-(SUM(O267:AA267))</f>
        <v>6</v>
      </c>
      <c r="N267" s="39" t="str">
        <f aca="false">IF(M267&lt;0,"ATENÇÃO","OK")</f>
        <v>OK</v>
      </c>
      <c r="O267" s="41"/>
      <c r="P267" s="41"/>
      <c r="Q267" s="41"/>
      <c r="R267" s="41"/>
      <c r="S267" s="41"/>
      <c r="T267" s="41"/>
      <c r="U267" s="41"/>
      <c r="V267" s="41"/>
      <c r="W267" s="41"/>
      <c r="X267" s="41"/>
      <c r="Y267" s="41"/>
      <c r="Z267" s="41"/>
      <c r="AA267" s="41"/>
    </row>
    <row r="268" customFormat="false" ht="15" hidden="false" customHeight="true" outlineLevel="0" collapsed="false">
      <c r="A268" s="63"/>
      <c r="B268" s="31"/>
      <c r="C268" s="44" t="n">
        <v>265</v>
      </c>
      <c r="D268" s="64" t="s">
        <v>434</v>
      </c>
      <c r="E268" s="35" t="s">
        <v>39</v>
      </c>
      <c r="F268" s="35" t="s">
        <v>395</v>
      </c>
      <c r="G268" s="34" t="s">
        <v>396</v>
      </c>
      <c r="H268" s="35" t="s">
        <v>42</v>
      </c>
      <c r="I268" s="35" t="n">
        <v>20</v>
      </c>
      <c r="J268" s="35" t="n">
        <v>30</v>
      </c>
      <c r="K268" s="36" t="n">
        <v>47.68</v>
      </c>
      <c r="L268" s="59" t="n">
        <v>6</v>
      </c>
      <c r="M268" s="38" t="n">
        <f aca="false">L268-(SUM(O268:AA268))</f>
        <v>6</v>
      </c>
      <c r="N268" s="39" t="str">
        <f aca="false">IF(M268&lt;0,"ATENÇÃO","OK")</f>
        <v>OK</v>
      </c>
      <c r="O268" s="41"/>
      <c r="P268" s="41"/>
      <c r="Q268" s="41"/>
      <c r="R268" s="41"/>
      <c r="S268" s="41"/>
      <c r="T268" s="41"/>
      <c r="U268" s="41"/>
      <c r="V268" s="41"/>
      <c r="W268" s="41"/>
      <c r="X268" s="41"/>
      <c r="Y268" s="41"/>
      <c r="Z268" s="41"/>
      <c r="AA268" s="41"/>
    </row>
    <row r="269" customFormat="false" ht="15" hidden="false" customHeight="true" outlineLevel="0" collapsed="false">
      <c r="A269" s="63"/>
      <c r="B269" s="31"/>
      <c r="C269" s="32" t="n">
        <v>266</v>
      </c>
      <c r="D269" s="33" t="s">
        <v>435</v>
      </c>
      <c r="E269" s="35" t="s">
        <v>39</v>
      </c>
      <c r="F269" s="35" t="s">
        <v>395</v>
      </c>
      <c r="G269" s="34" t="s">
        <v>396</v>
      </c>
      <c r="H269" s="35" t="s">
        <v>42</v>
      </c>
      <c r="I269" s="35" t="n">
        <v>20</v>
      </c>
      <c r="J269" s="35" t="n">
        <v>30</v>
      </c>
      <c r="K269" s="36" t="n">
        <v>59.72</v>
      </c>
      <c r="L269" s="59" t="n">
        <v>6</v>
      </c>
      <c r="M269" s="38" t="n">
        <f aca="false">L269-(SUM(O269:AA269))</f>
        <v>6</v>
      </c>
      <c r="N269" s="39" t="str">
        <f aca="false">IF(M269&lt;0,"ATENÇÃO","OK")</f>
        <v>OK</v>
      </c>
      <c r="O269" s="41"/>
      <c r="P269" s="41"/>
      <c r="Q269" s="41"/>
      <c r="R269" s="41"/>
      <c r="S269" s="41"/>
      <c r="T269" s="41"/>
      <c r="U269" s="41"/>
      <c r="V269" s="41"/>
      <c r="W269" s="41"/>
      <c r="X269" s="41"/>
      <c r="Y269" s="41"/>
      <c r="Z269" s="41"/>
      <c r="AA269" s="41"/>
    </row>
    <row r="270" customFormat="false" ht="15" hidden="false" customHeight="true" outlineLevel="0" collapsed="false">
      <c r="A270" s="63"/>
      <c r="B270" s="31"/>
      <c r="C270" s="32" t="n">
        <v>267</v>
      </c>
      <c r="D270" s="45" t="s">
        <v>436</v>
      </c>
      <c r="E270" s="34" t="s">
        <v>39</v>
      </c>
      <c r="F270" s="34" t="s">
        <v>395</v>
      </c>
      <c r="G270" s="34" t="s">
        <v>396</v>
      </c>
      <c r="H270" s="34" t="s">
        <v>49</v>
      </c>
      <c r="I270" s="35" t="n">
        <v>20</v>
      </c>
      <c r="J270" s="35" t="n">
        <v>30</v>
      </c>
      <c r="K270" s="36" t="n">
        <v>13.57</v>
      </c>
      <c r="L270" s="59"/>
      <c r="M270" s="38" t="n">
        <f aca="false">L270-(SUM(O270:AA270))</f>
        <v>0</v>
      </c>
      <c r="N270" s="39" t="str">
        <f aca="false">IF(M270&lt;0,"ATENÇÃO","OK")</f>
        <v>OK</v>
      </c>
      <c r="O270" s="41"/>
      <c r="P270" s="41"/>
      <c r="Q270" s="41"/>
      <c r="R270" s="41"/>
      <c r="S270" s="41"/>
      <c r="T270" s="41"/>
      <c r="U270" s="41"/>
      <c r="V270" s="41"/>
      <c r="W270" s="41"/>
      <c r="X270" s="41"/>
      <c r="Y270" s="41"/>
      <c r="Z270" s="41"/>
      <c r="AA270" s="41"/>
    </row>
    <row r="271" customFormat="false" ht="15" hidden="false" customHeight="true" outlineLevel="0" collapsed="false">
      <c r="A271" s="63"/>
      <c r="B271" s="31"/>
      <c r="C271" s="32" t="n">
        <v>268</v>
      </c>
      <c r="D271" s="33" t="s">
        <v>437</v>
      </c>
      <c r="E271" s="34" t="s">
        <v>39</v>
      </c>
      <c r="F271" s="34" t="s">
        <v>395</v>
      </c>
      <c r="G271" s="34" t="s">
        <v>396</v>
      </c>
      <c r="H271" s="34" t="s">
        <v>42</v>
      </c>
      <c r="I271" s="35" t="n">
        <v>20</v>
      </c>
      <c r="J271" s="35" t="n">
        <v>30</v>
      </c>
      <c r="K271" s="36" t="n">
        <v>14.2</v>
      </c>
      <c r="L271" s="59" t="n">
        <v>10</v>
      </c>
      <c r="M271" s="38" t="n">
        <f aca="false">L271-(SUM(O271:AA271))</f>
        <v>10</v>
      </c>
      <c r="N271" s="39" t="str">
        <f aca="false">IF(M271&lt;0,"ATENÇÃO","OK")</f>
        <v>OK</v>
      </c>
      <c r="O271" s="41"/>
      <c r="P271" s="41"/>
      <c r="Q271" s="41"/>
      <c r="R271" s="41"/>
      <c r="S271" s="41"/>
      <c r="T271" s="41"/>
      <c r="U271" s="41"/>
      <c r="V271" s="41"/>
      <c r="W271" s="41"/>
      <c r="X271" s="41"/>
      <c r="Y271" s="41"/>
      <c r="Z271" s="41"/>
      <c r="AA271" s="41"/>
    </row>
    <row r="272" customFormat="false" ht="15" hidden="false" customHeight="true" outlineLevel="0" collapsed="false">
      <c r="A272" s="63"/>
      <c r="B272" s="31"/>
      <c r="C272" s="44" t="n">
        <v>269</v>
      </c>
      <c r="D272" s="45" t="s">
        <v>438</v>
      </c>
      <c r="E272" s="34" t="s">
        <v>39</v>
      </c>
      <c r="F272" s="34" t="s">
        <v>395</v>
      </c>
      <c r="G272" s="34" t="s">
        <v>396</v>
      </c>
      <c r="H272" s="35" t="s">
        <v>181</v>
      </c>
      <c r="I272" s="35" t="n">
        <v>20</v>
      </c>
      <c r="J272" s="35" t="n">
        <v>30</v>
      </c>
      <c r="K272" s="36" t="n">
        <v>13.47</v>
      </c>
      <c r="L272" s="59" t="n">
        <v>20</v>
      </c>
      <c r="M272" s="38" t="n">
        <f aca="false">L272-(SUM(O272:AA272))</f>
        <v>20</v>
      </c>
      <c r="N272" s="39" t="str">
        <f aca="false">IF(M272&lt;0,"ATENÇÃO","OK")</f>
        <v>OK</v>
      </c>
      <c r="O272" s="41"/>
      <c r="P272" s="41"/>
      <c r="Q272" s="41"/>
      <c r="R272" s="41"/>
      <c r="S272" s="41"/>
      <c r="T272" s="41"/>
      <c r="U272" s="41"/>
      <c r="V272" s="41"/>
      <c r="W272" s="41"/>
      <c r="X272" s="41"/>
      <c r="Y272" s="41"/>
      <c r="Z272" s="41"/>
      <c r="AA272" s="41"/>
    </row>
    <row r="273" customFormat="false" ht="15" hidden="false" customHeight="true" outlineLevel="0" collapsed="false">
      <c r="A273" s="63"/>
      <c r="B273" s="31"/>
      <c r="C273" s="32" t="n">
        <v>270</v>
      </c>
      <c r="D273" s="45" t="s">
        <v>439</v>
      </c>
      <c r="E273" s="34" t="s">
        <v>39</v>
      </c>
      <c r="F273" s="34" t="s">
        <v>395</v>
      </c>
      <c r="G273" s="34" t="s">
        <v>396</v>
      </c>
      <c r="H273" s="34" t="s">
        <v>49</v>
      </c>
      <c r="I273" s="35" t="n">
        <v>20</v>
      </c>
      <c r="J273" s="35" t="n">
        <v>30</v>
      </c>
      <c r="K273" s="36" t="n">
        <v>14.93</v>
      </c>
      <c r="L273" s="59" t="n">
        <v>10</v>
      </c>
      <c r="M273" s="38" t="n">
        <f aca="false">L273-(SUM(O273:AA273))</f>
        <v>10</v>
      </c>
      <c r="N273" s="39" t="str">
        <f aca="false">IF(M273&lt;0,"ATENÇÃO","OK")</f>
        <v>OK</v>
      </c>
      <c r="O273" s="41"/>
      <c r="P273" s="41"/>
      <c r="Q273" s="41"/>
      <c r="R273" s="41"/>
      <c r="S273" s="41"/>
      <c r="T273" s="41"/>
      <c r="U273" s="41"/>
      <c r="V273" s="41"/>
      <c r="W273" s="41"/>
      <c r="X273" s="41"/>
      <c r="Y273" s="41"/>
      <c r="Z273" s="41"/>
      <c r="AA273" s="41"/>
    </row>
    <row r="274" customFormat="false" ht="15" hidden="false" customHeight="true" outlineLevel="0" collapsed="false">
      <c r="A274" s="63"/>
      <c r="B274" s="31"/>
      <c r="C274" s="32" t="n">
        <v>271</v>
      </c>
      <c r="D274" s="45" t="s">
        <v>440</v>
      </c>
      <c r="E274" s="34" t="s">
        <v>441</v>
      </c>
      <c r="F274" s="34" t="s">
        <v>395</v>
      </c>
      <c r="G274" s="34" t="s">
        <v>396</v>
      </c>
      <c r="H274" s="34" t="s">
        <v>181</v>
      </c>
      <c r="I274" s="35" t="n">
        <v>20</v>
      </c>
      <c r="J274" s="35" t="n">
        <v>30</v>
      </c>
      <c r="K274" s="36" t="n">
        <v>59.29</v>
      </c>
      <c r="L274" s="59" t="n">
        <v>6</v>
      </c>
      <c r="M274" s="38" t="n">
        <f aca="false">L274-(SUM(O274:AA274))</f>
        <v>6</v>
      </c>
      <c r="N274" s="39" t="str">
        <f aca="false">IF(M274&lt;0,"ATENÇÃO","OK")</f>
        <v>OK</v>
      </c>
      <c r="O274" s="41"/>
      <c r="P274" s="41"/>
      <c r="Q274" s="41"/>
      <c r="R274" s="41"/>
      <c r="S274" s="41"/>
      <c r="T274" s="41"/>
      <c r="U274" s="41"/>
      <c r="V274" s="41"/>
      <c r="W274" s="41"/>
      <c r="X274" s="41"/>
      <c r="Y274" s="41"/>
      <c r="Z274" s="41"/>
      <c r="AA274" s="41"/>
    </row>
    <row r="275" customFormat="false" ht="15" hidden="false" customHeight="true" outlineLevel="0" collapsed="false">
      <c r="A275" s="63"/>
      <c r="B275" s="31"/>
      <c r="C275" s="32" t="n">
        <v>272</v>
      </c>
      <c r="D275" s="45" t="s">
        <v>442</v>
      </c>
      <c r="E275" s="34" t="s">
        <v>39</v>
      </c>
      <c r="F275" s="34" t="s">
        <v>395</v>
      </c>
      <c r="G275" s="34" t="s">
        <v>396</v>
      </c>
      <c r="H275" s="35" t="s">
        <v>181</v>
      </c>
      <c r="I275" s="35" t="n">
        <v>20</v>
      </c>
      <c r="J275" s="35" t="n">
        <v>30</v>
      </c>
      <c r="K275" s="36" t="n">
        <v>4.24</v>
      </c>
      <c r="L275" s="59"/>
      <c r="M275" s="38" t="n">
        <f aca="false">L275-(SUM(O275:AA275))</f>
        <v>0</v>
      </c>
      <c r="N275" s="39" t="str">
        <f aca="false">IF(M275&lt;0,"ATENÇÃO","OK")</f>
        <v>OK</v>
      </c>
      <c r="O275" s="41"/>
      <c r="P275" s="41"/>
      <c r="Q275" s="41"/>
      <c r="R275" s="41"/>
      <c r="S275" s="41"/>
      <c r="T275" s="41"/>
      <c r="U275" s="41"/>
      <c r="V275" s="41"/>
      <c r="W275" s="41"/>
      <c r="X275" s="41"/>
      <c r="Y275" s="41"/>
      <c r="Z275" s="41"/>
      <c r="AA275" s="41"/>
    </row>
    <row r="276" customFormat="false" ht="15" hidden="false" customHeight="true" outlineLevel="0" collapsed="false">
      <c r="A276" s="63"/>
      <c r="B276" s="31"/>
      <c r="C276" s="44" t="n">
        <v>273</v>
      </c>
      <c r="D276" s="45" t="s">
        <v>443</v>
      </c>
      <c r="E276" s="34" t="s">
        <v>39</v>
      </c>
      <c r="F276" s="34" t="s">
        <v>395</v>
      </c>
      <c r="G276" s="34" t="s">
        <v>396</v>
      </c>
      <c r="H276" s="35" t="s">
        <v>49</v>
      </c>
      <c r="I276" s="35" t="n">
        <v>20</v>
      </c>
      <c r="J276" s="35" t="n">
        <v>30</v>
      </c>
      <c r="K276" s="36" t="n">
        <v>4.58</v>
      </c>
      <c r="L276" s="59"/>
      <c r="M276" s="38" t="n">
        <f aca="false">L276-(SUM(O276:AA276))</f>
        <v>0</v>
      </c>
      <c r="N276" s="39" t="str">
        <f aca="false">IF(M276&lt;0,"ATENÇÃO","OK")</f>
        <v>OK</v>
      </c>
      <c r="O276" s="41"/>
      <c r="P276" s="41"/>
      <c r="Q276" s="41"/>
      <c r="R276" s="41"/>
      <c r="S276" s="41"/>
      <c r="T276" s="41"/>
      <c r="U276" s="41"/>
      <c r="V276" s="41"/>
      <c r="W276" s="41"/>
      <c r="X276" s="41"/>
      <c r="Y276" s="41"/>
      <c r="Z276" s="41"/>
      <c r="AA276" s="41"/>
    </row>
    <row r="277" customFormat="false" ht="15" hidden="false" customHeight="true" outlineLevel="0" collapsed="false">
      <c r="A277" s="63"/>
      <c r="B277" s="31"/>
      <c r="C277" s="32" t="n">
        <v>274</v>
      </c>
      <c r="D277" s="45" t="s">
        <v>444</v>
      </c>
      <c r="E277" s="34" t="s">
        <v>39</v>
      </c>
      <c r="F277" s="34" t="s">
        <v>395</v>
      </c>
      <c r="G277" s="34" t="s">
        <v>396</v>
      </c>
      <c r="H277" s="35" t="s">
        <v>49</v>
      </c>
      <c r="I277" s="35" t="n">
        <v>20</v>
      </c>
      <c r="J277" s="35" t="n">
        <v>30</v>
      </c>
      <c r="K277" s="36" t="n">
        <v>4.58</v>
      </c>
      <c r="L277" s="59"/>
      <c r="M277" s="38" t="n">
        <f aca="false">L277-(SUM(O277:AA277))</f>
        <v>0</v>
      </c>
      <c r="N277" s="39" t="str">
        <f aca="false">IF(M277&lt;0,"ATENÇÃO","OK")</f>
        <v>OK</v>
      </c>
      <c r="O277" s="41"/>
      <c r="P277" s="41"/>
      <c r="Q277" s="41"/>
      <c r="R277" s="41"/>
      <c r="S277" s="41"/>
      <c r="T277" s="41"/>
      <c r="U277" s="41"/>
      <c r="V277" s="41"/>
      <c r="W277" s="41"/>
      <c r="X277" s="41"/>
      <c r="Y277" s="41"/>
      <c r="Z277" s="41"/>
      <c r="AA277" s="41"/>
    </row>
    <row r="278" customFormat="false" ht="15" hidden="false" customHeight="true" outlineLevel="0" collapsed="false">
      <c r="A278" s="63"/>
      <c r="B278" s="31"/>
      <c r="C278" s="32" t="n">
        <v>275</v>
      </c>
      <c r="D278" s="45" t="s">
        <v>445</v>
      </c>
      <c r="E278" s="34" t="s">
        <v>39</v>
      </c>
      <c r="F278" s="34" t="s">
        <v>395</v>
      </c>
      <c r="G278" s="34" t="s">
        <v>396</v>
      </c>
      <c r="H278" s="35" t="s">
        <v>49</v>
      </c>
      <c r="I278" s="35" t="n">
        <v>20</v>
      </c>
      <c r="J278" s="35" t="n">
        <v>30</v>
      </c>
      <c r="K278" s="36" t="n">
        <v>4.58</v>
      </c>
      <c r="L278" s="59"/>
      <c r="M278" s="38" t="n">
        <f aca="false">L278-(SUM(O278:AA278))</f>
        <v>0</v>
      </c>
      <c r="N278" s="39" t="str">
        <f aca="false">IF(M278&lt;0,"ATENÇÃO","OK")</f>
        <v>OK</v>
      </c>
      <c r="O278" s="41"/>
      <c r="P278" s="41"/>
      <c r="Q278" s="41"/>
      <c r="R278" s="41"/>
      <c r="S278" s="41"/>
      <c r="T278" s="41"/>
      <c r="U278" s="41"/>
      <c r="V278" s="41"/>
      <c r="W278" s="41"/>
      <c r="X278" s="41"/>
      <c r="Y278" s="41"/>
      <c r="Z278" s="41"/>
      <c r="AA278" s="41"/>
    </row>
    <row r="279" customFormat="false" ht="15" hidden="false" customHeight="true" outlineLevel="0" collapsed="false">
      <c r="A279" s="63"/>
      <c r="B279" s="31"/>
      <c r="C279" s="32" t="n">
        <v>276</v>
      </c>
      <c r="D279" s="45" t="s">
        <v>446</v>
      </c>
      <c r="E279" s="34" t="s">
        <v>39</v>
      </c>
      <c r="F279" s="34" t="s">
        <v>358</v>
      </c>
      <c r="G279" s="34" t="s">
        <v>447</v>
      </c>
      <c r="H279" s="35" t="s">
        <v>181</v>
      </c>
      <c r="I279" s="35" t="n">
        <v>20</v>
      </c>
      <c r="J279" s="35" t="n">
        <v>30</v>
      </c>
      <c r="K279" s="36" t="n">
        <v>399.37</v>
      </c>
      <c r="L279" s="59"/>
      <c r="M279" s="38" t="n">
        <f aca="false">L279-(SUM(O279:AA279))</f>
        <v>0</v>
      </c>
      <c r="N279" s="39" t="str">
        <f aca="false">IF(M279&lt;0,"ATENÇÃO","OK")</f>
        <v>OK</v>
      </c>
      <c r="O279" s="41"/>
      <c r="P279" s="41"/>
      <c r="Q279" s="41"/>
      <c r="R279" s="41"/>
      <c r="S279" s="41"/>
      <c r="T279" s="41"/>
      <c r="U279" s="41"/>
      <c r="V279" s="41"/>
      <c r="W279" s="41"/>
      <c r="X279" s="41"/>
      <c r="Y279" s="41"/>
      <c r="Z279" s="41"/>
      <c r="AA279" s="41"/>
    </row>
    <row r="280" customFormat="false" ht="15" hidden="false" customHeight="true" outlineLevel="0" collapsed="false">
      <c r="A280" s="63"/>
      <c r="B280" s="31"/>
      <c r="C280" s="44" t="n">
        <v>277</v>
      </c>
      <c r="D280" s="45" t="s">
        <v>448</v>
      </c>
      <c r="E280" s="34" t="s">
        <v>39</v>
      </c>
      <c r="F280" s="34" t="s">
        <v>358</v>
      </c>
      <c r="G280" s="34" t="s">
        <v>447</v>
      </c>
      <c r="H280" s="35" t="s">
        <v>181</v>
      </c>
      <c r="I280" s="35" t="n">
        <v>20</v>
      </c>
      <c r="J280" s="35" t="n">
        <v>30</v>
      </c>
      <c r="K280" s="36" t="n">
        <v>118.86</v>
      </c>
      <c r="L280" s="59"/>
      <c r="M280" s="38" t="n">
        <f aca="false">L280-(SUM(O280:AA280))</f>
        <v>0</v>
      </c>
      <c r="N280" s="39" t="str">
        <f aca="false">IF(M280&lt;0,"ATENÇÃO","OK")</f>
        <v>OK</v>
      </c>
      <c r="O280" s="41"/>
      <c r="P280" s="41"/>
      <c r="Q280" s="41"/>
      <c r="R280" s="41"/>
      <c r="S280" s="41"/>
      <c r="T280" s="41"/>
      <c r="U280" s="41"/>
      <c r="V280" s="41"/>
      <c r="W280" s="41"/>
      <c r="X280" s="41"/>
      <c r="Y280" s="41"/>
      <c r="Z280" s="41"/>
      <c r="AA280" s="41"/>
    </row>
    <row r="281" customFormat="false" ht="15" hidden="false" customHeight="true" outlineLevel="0" collapsed="false">
      <c r="A281" s="63"/>
      <c r="B281" s="31"/>
      <c r="C281" s="32" t="n">
        <v>278</v>
      </c>
      <c r="D281" s="45" t="s">
        <v>449</v>
      </c>
      <c r="E281" s="34" t="s">
        <v>39</v>
      </c>
      <c r="F281" s="34" t="s">
        <v>358</v>
      </c>
      <c r="G281" s="34" t="s">
        <v>447</v>
      </c>
      <c r="H281" s="35" t="s">
        <v>181</v>
      </c>
      <c r="I281" s="35" t="n">
        <v>20</v>
      </c>
      <c r="J281" s="35" t="n">
        <v>30</v>
      </c>
      <c r="K281" s="36" t="n">
        <v>201.87</v>
      </c>
      <c r="L281" s="59"/>
      <c r="M281" s="38" t="n">
        <f aca="false">L281-(SUM(O281:AA281))</f>
        <v>0</v>
      </c>
      <c r="N281" s="39" t="str">
        <f aca="false">IF(M281&lt;0,"ATENÇÃO","OK")</f>
        <v>OK</v>
      </c>
      <c r="O281" s="41"/>
      <c r="P281" s="41"/>
      <c r="Q281" s="41"/>
      <c r="R281" s="41"/>
      <c r="S281" s="41"/>
      <c r="T281" s="41"/>
      <c r="U281" s="41"/>
      <c r="V281" s="41"/>
      <c r="W281" s="41"/>
      <c r="X281" s="41"/>
      <c r="Y281" s="41"/>
      <c r="Z281" s="41"/>
      <c r="AA281" s="41"/>
    </row>
    <row r="282" customFormat="false" ht="15" hidden="false" customHeight="true" outlineLevel="0" collapsed="false">
      <c r="A282" s="63"/>
      <c r="B282" s="31"/>
      <c r="C282" s="32" t="n">
        <v>279</v>
      </c>
      <c r="D282" s="45" t="s">
        <v>450</v>
      </c>
      <c r="E282" s="34" t="s">
        <v>39</v>
      </c>
      <c r="F282" s="34" t="s">
        <v>451</v>
      </c>
      <c r="G282" s="34" t="s">
        <v>408</v>
      </c>
      <c r="H282" s="35" t="s">
        <v>181</v>
      </c>
      <c r="I282" s="35" t="n">
        <v>20</v>
      </c>
      <c r="J282" s="35" t="n">
        <v>30</v>
      </c>
      <c r="K282" s="36" t="n">
        <v>98.67</v>
      </c>
      <c r="L282" s="59"/>
      <c r="M282" s="38" t="n">
        <f aca="false">L282-(SUM(O282:AA282))</f>
        <v>0</v>
      </c>
      <c r="N282" s="39" t="str">
        <f aca="false">IF(M282&lt;0,"ATENÇÃO","OK")</f>
        <v>OK</v>
      </c>
      <c r="O282" s="41"/>
      <c r="P282" s="41"/>
      <c r="Q282" s="41"/>
      <c r="R282" s="41"/>
      <c r="S282" s="41"/>
      <c r="T282" s="41"/>
      <c r="U282" s="41"/>
      <c r="V282" s="41"/>
      <c r="W282" s="41"/>
      <c r="X282" s="41"/>
      <c r="Y282" s="41"/>
      <c r="Z282" s="41"/>
      <c r="AA282" s="41"/>
    </row>
    <row r="283" customFormat="false" ht="15" hidden="false" customHeight="true" outlineLevel="0" collapsed="false">
      <c r="A283" s="63"/>
      <c r="B283" s="31"/>
      <c r="C283" s="32" t="n">
        <v>280</v>
      </c>
      <c r="D283" s="45" t="s">
        <v>452</v>
      </c>
      <c r="E283" s="34" t="s">
        <v>39</v>
      </c>
      <c r="F283" s="34" t="s">
        <v>451</v>
      </c>
      <c r="G283" s="34" t="s">
        <v>408</v>
      </c>
      <c r="H283" s="35" t="s">
        <v>181</v>
      </c>
      <c r="I283" s="35" t="n">
        <v>20</v>
      </c>
      <c r="J283" s="35" t="n">
        <v>30</v>
      </c>
      <c r="K283" s="36" t="n">
        <v>625.38</v>
      </c>
      <c r="L283" s="59"/>
      <c r="M283" s="38" t="n">
        <f aca="false">L283-(SUM(O283:AA283))</f>
        <v>0</v>
      </c>
      <c r="N283" s="39" t="str">
        <f aca="false">IF(M283&lt;0,"ATENÇÃO","OK")</f>
        <v>OK</v>
      </c>
      <c r="O283" s="41"/>
      <c r="P283" s="41"/>
      <c r="Q283" s="41"/>
      <c r="R283" s="41"/>
      <c r="S283" s="41"/>
      <c r="T283" s="41"/>
      <c r="U283" s="41"/>
      <c r="V283" s="41"/>
      <c r="W283" s="41"/>
      <c r="X283" s="41"/>
      <c r="Y283" s="41"/>
      <c r="Z283" s="41"/>
      <c r="AA283" s="41"/>
    </row>
    <row r="284" customFormat="false" ht="15" hidden="false" customHeight="true" outlineLevel="0" collapsed="false">
      <c r="A284" s="63"/>
      <c r="B284" s="31"/>
      <c r="C284" s="44" t="n">
        <v>281</v>
      </c>
      <c r="D284" s="45" t="s">
        <v>453</v>
      </c>
      <c r="E284" s="34" t="s">
        <v>39</v>
      </c>
      <c r="F284" s="34" t="s">
        <v>451</v>
      </c>
      <c r="G284" s="34" t="s">
        <v>408</v>
      </c>
      <c r="H284" s="35" t="s">
        <v>181</v>
      </c>
      <c r="I284" s="35" t="n">
        <v>20</v>
      </c>
      <c r="J284" s="35" t="n">
        <v>30</v>
      </c>
      <c r="K284" s="36" t="n">
        <v>242.51</v>
      </c>
      <c r="L284" s="59"/>
      <c r="M284" s="38" t="n">
        <f aca="false">L284-(SUM(O284:AA284))</f>
        <v>0</v>
      </c>
      <c r="N284" s="39" t="str">
        <f aca="false">IF(M284&lt;0,"ATENÇÃO","OK")</f>
        <v>OK</v>
      </c>
      <c r="O284" s="41"/>
      <c r="P284" s="41"/>
      <c r="Q284" s="41"/>
      <c r="R284" s="41"/>
      <c r="S284" s="41"/>
      <c r="T284" s="41"/>
      <c r="U284" s="41"/>
      <c r="V284" s="41"/>
      <c r="W284" s="41"/>
      <c r="X284" s="41"/>
      <c r="Y284" s="41"/>
      <c r="Z284" s="41"/>
      <c r="AA284" s="41"/>
    </row>
    <row r="285" customFormat="false" ht="15" hidden="false" customHeight="true" outlineLevel="0" collapsed="false">
      <c r="A285" s="63"/>
      <c r="B285" s="31"/>
      <c r="C285" s="32" t="n">
        <v>282</v>
      </c>
      <c r="D285" s="45" t="s">
        <v>454</v>
      </c>
      <c r="E285" s="34" t="s">
        <v>39</v>
      </c>
      <c r="F285" s="34" t="s">
        <v>451</v>
      </c>
      <c r="G285" s="34" t="s">
        <v>408</v>
      </c>
      <c r="H285" s="35" t="s">
        <v>181</v>
      </c>
      <c r="I285" s="35" t="n">
        <v>20</v>
      </c>
      <c r="J285" s="35" t="n">
        <v>30</v>
      </c>
      <c r="K285" s="36" t="n">
        <v>86.88</v>
      </c>
      <c r="L285" s="59"/>
      <c r="M285" s="38" t="n">
        <f aca="false">L285-(SUM(O285:AA285))</f>
        <v>0</v>
      </c>
      <c r="N285" s="39" t="str">
        <f aca="false">IF(M285&lt;0,"ATENÇÃO","OK")</f>
        <v>OK</v>
      </c>
      <c r="O285" s="41"/>
      <c r="P285" s="41"/>
      <c r="Q285" s="41"/>
      <c r="R285" s="41"/>
      <c r="S285" s="41"/>
      <c r="T285" s="41"/>
      <c r="U285" s="41"/>
      <c r="V285" s="41"/>
      <c r="W285" s="41"/>
      <c r="X285" s="41"/>
      <c r="Y285" s="41"/>
      <c r="Z285" s="41"/>
      <c r="AA285" s="41"/>
    </row>
    <row r="286" customFormat="false" ht="15" hidden="false" customHeight="true" outlineLevel="0" collapsed="false">
      <c r="A286" s="63"/>
      <c r="B286" s="31"/>
      <c r="C286" s="32" t="n">
        <v>283</v>
      </c>
      <c r="D286" s="45" t="s">
        <v>455</v>
      </c>
      <c r="E286" s="34" t="s">
        <v>39</v>
      </c>
      <c r="F286" s="34" t="s">
        <v>451</v>
      </c>
      <c r="G286" s="34" t="s">
        <v>408</v>
      </c>
      <c r="H286" s="46" t="s">
        <v>181</v>
      </c>
      <c r="I286" s="35" t="n">
        <v>20</v>
      </c>
      <c r="J286" s="35" t="n">
        <v>30</v>
      </c>
      <c r="K286" s="36" t="n">
        <v>41.52</v>
      </c>
      <c r="L286" s="59"/>
      <c r="M286" s="38" t="n">
        <f aca="false">L286-(SUM(O286:AA286))</f>
        <v>0</v>
      </c>
      <c r="N286" s="39" t="str">
        <f aca="false">IF(M286&lt;0,"ATENÇÃO","OK")</f>
        <v>OK</v>
      </c>
      <c r="O286" s="41"/>
      <c r="P286" s="41"/>
      <c r="Q286" s="41"/>
      <c r="R286" s="41"/>
      <c r="S286" s="41"/>
      <c r="T286" s="41"/>
      <c r="U286" s="41"/>
      <c r="V286" s="41"/>
      <c r="W286" s="41"/>
      <c r="X286" s="41"/>
      <c r="Y286" s="41"/>
      <c r="Z286" s="41"/>
      <c r="AA286" s="41"/>
    </row>
    <row r="287" customFormat="false" ht="15" hidden="false" customHeight="true" outlineLevel="0" collapsed="false">
      <c r="A287" s="63"/>
      <c r="B287" s="31"/>
      <c r="C287" s="32" t="n">
        <v>284</v>
      </c>
      <c r="D287" s="45" t="s">
        <v>456</v>
      </c>
      <c r="E287" s="34" t="s">
        <v>39</v>
      </c>
      <c r="F287" s="34" t="s">
        <v>457</v>
      </c>
      <c r="G287" s="34" t="s">
        <v>458</v>
      </c>
      <c r="H287" s="35" t="s">
        <v>181</v>
      </c>
      <c r="I287" s="35" t="n">
        <v>20</v>
      </c>
      <c r="J287" s="35" t="n">
        <v>30</v>
      </c>
      <c r="K287" s="36" t="n">
        <v>4.79</v>
      </c>
      <c r="L287" s="59"/>
      <c r="M287" s="38" t="n">
        <f aca="false">L287-(SUM(O287:AA287))</f>
        <v>0</v>
      </c>
      <c r="N287" s="39" t="str">
        <f aca="false">IF(M287&lt;0,"ATENÇÃO","OK")</f>
        <v>OK</v>
      </c>
      <c r="O287" s="41"/>
      <c r="P287" s="41"/>
      <c r="Q287" s="41"/>
      <c r="R287" s="41"/>
      <c r="S287" s="41"/>
      <c r="T287" s="41"/>
      <c r="U287" s="41"/>
      <c r="V287" s="41"/>
      <c r="W287" s="41"/>
      <c r="X287" s="41"/>
      <c r="Y287" s="41"/>
      <c r="Z287" s="41"/>
      <c r="AA287" s="41"/>
    </row>
    <row r="288" customFormat="false" ht="15" hidden="false" customHeight="true" outlineLevel="0" collapsed="false">
      <c r="A288" s="63"/>
      <c r="B288" s="31"/>
      <c r="C288" s="44" t="n">
        <v>285</v>
      </c>
      <c r="D288" s="45" t="s">
        <v>459</v>
      </c>
      <c r="E288" s="34" t="s">
        <v>39</v>
      </c>
      <c r="F288" s="34" t="s">
        <v>460</v>
      </c>
      <c r="G288" s="34" t="s">
        <v>461</v>
      </c>
      <c r="H288" s="35" t="s">
        <v>181</v>
      </c>
      <c r="I288" s="35" t="n">
        <v>20</v>
      </c>
      <c r="J288" s="35" t="n">
        <v>30</v>
      </c>
      <c r="K288" s="36" t="n">
        <v>173.4</v>
      </c>
      <c r="L288" s="59"/>
      <c r="M288" s="38" t="n">
        <f aca="false">L288-(SUM(O288:AA288))</f>
        <v>0</v>
      </c>
      <c r="N288" s="39" t="str">
        <f aca="false">IF(M288&lt;0,"ATENÇÃO","OK")</f>
        <v>OK</v>
      </c>
      <c r="O288" s="41"/>
      <c r="P288" s="41"/>
      <c r="Q288" s="41"/>
      <c r="R288" s="41"/>
      <c r="S288" s="41"/>
      <c r="T288" s="41"/>
      <c r="U288" s="41"/>
      <c r="V288" s="41"/>
      <c r="W288" s="41"/>
      <c r="X288" s="41"/>
      <c r="Y288" s="41"/>
      <c r="Z288" s="41"/>
      <c r="AA288" s="41"/>
    </row>
    <row r="289" customFormat="false" ht="15" hidden="false" customHeight="true" outlineLevel="0" collapsed="false">
      <c r="A289" s="63"/>
      <c r="B289" s="31"/>
      <c r="C289" s="32" t="n">
        <v>286</v>
      </c>
      <c r="D289" s="45" t="s">
        <v>462</v>
      </c>
      <c r="E289" s="34" t="s">
        <v>39</v>
      </c>
      <c r="F289" s="34" t="s">
        <v>419</v>
      </c>
      <c r="G289" s="34" t="s">
        <v>463</v>
      </c>
      <c r="H289" s="35" t="s">
        <v>181</v>
      </c>
      <c r="I289" s="35" t="n">
        <v>20</v>
      </c>
      <c r="J289" s="35" t="n">
        <v>30</v>
      </c>
      <c r="K289" s="36" t="n">
        <v>515.54</v>
      </c>
      <c r="L289" s="59"/>
      <c r="M289" s="38" t="n">
        <f aca="false">L289-(SUM(O289:AA289))</f>
        <v>0</v>
      </c>
      <c r="N289" s="39" t="str">
        <f aca="false">IF(M289&lt;0,"ATENÇÃO","OK")</f>
        <v>OK</v>
      </c>
      <c r="O289" s="41"/>
      <c r="P289" s="41"/>
      <c r="Q289" s="41"/>
      <c r="R289" s="41"/>
      <c r="S289" s="41"/>
      <c r="T289" s="41"/>
      <c r="U289" s="41"/>
      <c r="V289" s="41"/>
      <c r="W289" s="41"/>
      <c r="X289" s="41"/>
      <c r="Y289" s="41"/>
      <c r="Z289" s="41"/>
      <c r="AA289" s="41"/>
    </row>
    <row r="290" customFormat="false" ht="15" hidden="false" customHeight="true" outlineLevel="0" collapsed="false">
      <c r="A290" s="63"/>
      <c r="B290" s="31"/>
      <c r="C290" s="32" t="n">
        <v>287</v>
      </c>
      <c r="D290" s="45" t="s">
        <v>464</v>
      </c>
      <c r="E290" s="34" t="s">
        <v>39</v>
      </c>
      <c r="F290" s="34" t="s">
        <v>419</v>
      </c>
      <c r="G290" s="34" t="s">
        <v>463</v>
      </c>
      <c r="H290" s="46" t="s">
        <v>49</v>
      </c>
      <c r="I290" s="35" t="n">
        <v>20</v>
      </c>
      <c r="J290" s="35" t="n">
        <v>30</v>
      </c>
      <c r="K290" s="36" t="n">
        <v>929.21</v>
      </c>
      <c r="L290" s="59"/>
      <c r="M290" s="38" t="n">
        <f aca="false">L290-(SUM(O290:AA290))</f>
        <v>0</v>
      </c>
      <c r="N290" s="39" t="str">
        <f aca="false">IF(M290&lt;0,"ATENÇÃO","OK")</f>
        <v>OK</v>
      </c>
      <c r="O290" s="41"/>
      <c r="P290" s="41"/>
      <c r="Q290" s="41"/>
      <c r="R290" s="41"/>
      <c r="S290" s="41"/>
      <c r="T290" s="41"/>
      <c r="U290" s="41"/>
      <c r="V290" s="41"/>
      <c r="W290" s="41"/>
      <c r="X290" s="41"/>
      <c r="Y290" s="41"/>
      <c r="Z290" s="41"/>
      <c r="AA290" s="41"/>
    </row>
    <row r="291" customFormat="false" ht="15" hidden="false" customHeight="true" outlineLevel="0" collapsed="false">
      <c r="A291" s="63"/>
      <c r="B291" s="31"/>
      <c r="C291" s="32" t="n">
        <v>288</v>
      </c>
      <c r="D291" s="45" t="s">
        <v>465</v>
      </c>
      <c r="E291" s="34" t="s">
        <v>39</v>
      </c>
      <c r="F291" s="34" t="s">
        <v>358</v>
      </c>
      <c r="G291" s="34" t="s">
        <v>463</v>
      </c>
      <c r="H291" s="34" t="s">
        <v>49</v>
      </c>
      <c r="I291" s="35" t="n">
        <v>20</v>
      </c>
      <c r="J291" s="35" t="n">
        <v>30</v>
      </c>
      <c r="K291" s="36" t="n">
        <v>238.99</v>
      </c>
      <c r="L291" s="59"/>
      <c r="M291" s="38" t="n">
        <f aca="false">L291-(SUM(O291:AA291))</f>
        <v>0</v>
      </c>
      <c r="N291" s="39" t="str">
        <f aca="false">IF(M291&lt;0,"ATENÇÃO","OK")</f>
        <v>OK</v>
      </c>
      <c r="O291" s="41"/>
      <c r="P291" s="41"/>
      <c r="Q291" s="41"/>
      <c r="R291" s="41"/>
      <c r="S291" s="41"/>
      <c r="T291" s="41"/>
      <c r="U291" s="41"/>
      <c r="V291" s="41"/>
      <c r="W291" s="41"/>
      <c r="X291" s="41"/>
      <c r="Y291" s="41"/>
      <c r="Z291" s="41"/>
      <c r="AA291" s="41"/>
    </row>
    <row r="292" customFormat="false" ht="15" hidden="false" customHeight="true" outlineLevel="0" collapsed="false">
      <c r="A292" s="63"/>
      <c r="B292" s="31"/>
      <c r="C292" s="44" t="n">
        <v>289</v>
      </c>
      <c r="D292" s="45" t="s">
        <v>466</v>
      </c>
      <c r="E292" s="35" t="s">
        <v>39</v>
      </c>
      <c r="F292" s="35" t="s">
        <v>358</v>
      </c>
      <c r="G292" s="34" t="s">
        <v>463</v>
      </c>
      <c r="H292" s="35" t="s">
        <v>55</v>
      </c>
      <c r="I292" s="35" t="n">
        <v>20</v>
      </c>
      <c r="J292" s="35" t="n">
        <v>30</v>
      </c>
      <c r="K292" s="36" t="n">
        <v>106.3</v>
      </c>
      <c r="L292" s="59"/>
      <c r="M292" s="38" t="n">
        <f aca="false">L292-(SUM(O292:AA292))</f>
        <v>0</v>
      </c>
      <c r="N292" s="39" t="str">
        <f aca="false">IF(M292&lt;0,"ATENÇÃO","OK")</f>
        <v>OK</v>
      </c>
      <c r="O292" s="41"/>
      <c r="P292" s="41"/>
      <c r="Q292" s="41"/>
      <c r="R292" s="41"/>
      <c r="S292" s="41"/>
      <c r="T292" s="41"/>
      <c r="U292" s="41"/>
      <c r="V292" s="41"/>
      <c r="W292" s="41"/>
      <c r="X292" s="41"/>
      <c r="Y292" s="41"/>
      <c r="Z292" s="41"/>
      <c r="AA292" s="41"/>
    </row>
    <row r="293" customFormat="false" ht="15" hidden="false" customHeight="true" outlineLevel="0" collapsed="false">
      <c r="A293" s="63"/>
      <c r="B293" s="31"/>
      <c r="C293" s="32" t="n">
        <v>290</v>
      </c>
      <c r="D293" s="45" t="s">
        <v>467</v>
      </c>
      <c r="E293" s="35" t="s">
        <v>39</v>
      </c>
      <c r="F293" s="35" t="s">
        <v>358</v>
      </c>
      <c r="G293" s="34" t="s">
        <v>463</v>
      </c>
      <c r="H293" s="46" t="s">
        <v>49</v>
      </c>
      <c r="I293" s="35" t="n">
        <v>20</v>
      </c>
      <c r="J293" s="35" t="n">
        <v>30</v>
      </c>
      <c r="K293" s="36" t="n">
        <v>30.95</v>
      </c>
      <c r="L293" s="59"/>
      <c r="M293" s="38" t="n">
        <f aca="false">L293-(SUM(O293:AA293))</f>
        <v>0</v>
      </c>
      <c r="N293" s="39" t="str">
        <f aca="false">IF(M293&lt;0,"ATENÇÃO","OK")</f>
        <v>OK</v>
      </c>
      <c r="O293" s="41"/>
      <c r="P293" s="41"/>
      <c r="Q293" s="41"/>
      <c r="R293" s="41"/>
      <c r="S293" s="41"/>
      <c r="T293" s="41"/>
      <c r="U293" s="41"/>
      <c r="V293" s="41"/>
      <c r="W293" s="41"/>
      <c r="X293" s="41"/>
      <c r="Y293" s="41"/>
      <c r="Z293" s="41"/>
      <c r="AA293" s="41"/>
    </row>
    <row r="294" customFormat="false" ht="15" hidden="false" customHeight="true" outlineLevel="0" collapsed="false">
      <c r="A294" s="63"/>
      <c r="B294" s="31"/>
      <c r="C294" s="32" t="n">
        <v>291</v>
      </c>
      <c r="D294" s="45" t="s">
        <v>468</v>
      </c>
      <c r="E294" s="35" t="s">
        <v>39</v>
      </c>
      <c r="F294" s="35" t="s">
        <v>358</v>
      </c>
      <c r="G294" s="34" t="s">
        <v>463</v>
      </c>
      <c r="H294" s="46" t="s">
        <v>49</v>
      </c>
      <c r="I294" s="35" t="n">
        <v>20</v>
      </c>
      <c r="J294" s="35" t="n">
        <v>30</v>
      </c>
      <c r="K294" s="36" t="n">
        <v>97.05</v>
      </c>
      <c r="L294" s="59"/>
      <c r="M294" s="38" t="n">
        <f aca="false">L294-(SUM(O294:AA294))</f>
        <v>0</v>
      </c>
      <c r="N294" s="39" t="str">
        <f aca="false">IF(M294&lt;0,"ATENÇÃO","OK")</f>
        <v>OK</v>
      </c>
      <c r="O294" s="41"/>
      <c r="P294" s="41"/>
      <c r="Q294" s="41"/>
      <c r="R294" s="41"/>
      <c r="S294" s="41"/>
      <c r="T294" s="41"/>
      <c r="U294" s="41"/>
      <c r="V294" s="41"/>
      <c r="W294" s="41"/>
      <c r="X294" s="41"/>
      <c r="Y294" s="41"/>
      <c r="Z294" s="41"/>
      <c r="AA294" s="41"/>
    </row>
    <row r="295" customFormat="false" ht="15" hidden="false" customHeight="true" outlineLevel="0" collapsed="false">
      <c r="A295" s="63"/>
      <c r="B295" s="31"/>
      <c r="C295" s="32" t="n">
        <v>292</v>
      </c>
      <c r="D295" s="45" t="s">
        <v>469</v>
      </c>
      <c r="E295" s="34" t="s">
        <v>39</v>
      </c>
      <c r="F295" s="34" t="s">
        <v>358</v>
      </c>
      <c r="G295" s="34" t="s">
        <v>463</v>
      </c>
      <c r="H295" s="35" t="s">
        <v>49</v>
      </c>
      <c r="I295" s="35" t="n">
        <v>20</v>
      </c>
      <c r="J295" s="35" t="n">
        <v>30</v>
      </c>
      <c r="K295" s="36" t="n">
        <v>97.05</v>
      </c>
      <c r="L295" s="59"/>
      <c r="M295" s="38" t="n">
        <f aca="false">L295-(SUM(O295:AA295))</f>
        <v>0</v>
      </c>
      <c r="N295" s="39" t="str">
        <f aca="false">IF(M295&lt;0,"ATENÇÃO","OK")</f>
        <v>OK</v>
      </c>
      <c r="O295" s="41"/>
      <c r="P295" s="41"/>
      <c r="Q295" s="41"/>
      <c r="R295" s="41"/>
      <c r="S295" s="41"/>
      <c r="T295" s="41"/>
      <c r="U295" s="41"/>
      <c r="V295" s="41"/>
      <c r="W295" s="41"/>
      <c r="X295" s="41"/>
      <c r="Y295" s="41"/>
      <c r="Z295" s="41"/>
      <c r="AA295" s="41"/>
    </row>
    <row r="296" customFormat="false" ht="15" hidden="false" customHeight="true" outlineLevel="0" collapsed="false">
      <c r="A296" s="63"/>
      <c r="B296" s="31"/>
      <c r="C296" s="44" t="n">
        <v>293</v>
      </c>
      <c r="D296" s="45" t="s">
        <v>470</v>
      </c>
      <c r="E296" s="34" t="s">
        <v>39</v>
      </c>
      <c r="F296" s="34" t="s">
        <v>358</v>
      </c>
      <c r="G296" s="34" t="s">
        <v>463</v>
      </c>
      <c r="H296" s="34" t="s">
        <v>49</v>
      </c>
      <c r="I296" s="35" t="n">
        <v>20</v>
      </c>
      <c r="J296" s="35" t="n">
        <v>30</v>
      </c>
      <c r="K296" s="36" t="n">
        <v>97.05</v>
      </c>
      <c r="L296" s="59"/>
      <c r="M296" s="38" t="n">
        <f aca="false">L296-(SUM(O296:AA296))</f>
        <v>0</v>
      </c>
      <c r="N296" s="39" t="str">
        <f aca="false">IF(M296&lt;0,"ATENÇÃO","OK")</f>
        <v>OK</v>
      </c>
      <c r="O296" s="41"/>
      <c r="P296" s="41"/>
      <c r="Q296" s="41"/>
      <c r="R296" s="41"/>
      <c r="S296" s="41"/>
      <c r="T296" s="41"/>
      <c r="U296" s="41"/>
      <c r="V296" s="41"/>
      <c r="W296" s="41"/>
      <c r="X296" s="41"/>
      <c r="Y296" s="41"/>
      <c r="Z296" s="41"/>
      <c r="AA296" s="41"/>
    </row>
    <row r="297" customFormat="false" ht="15" hidden="false" customHeight="true" outlineLevel="0" collapsed="false">
      <c r="A297" s="63"/>
      <c r="B297" s="31"/>
      <c r="C297" s="32" t="n">
        <v>294</v>
      </c>
      <c r="D297" s="64" t="s">
        <v>471</v>
      </c>
      <c r="E297" s="34" t="s">
        <v>39</v>
      </c>
      <c r="F297" s="34" t="s">
        <v>472</v>
      </c>
      <c r="G297" s="34" t="s">
        <v>463</v>
      </c>
      <c r="H297" s="34" t="s">
        <v>181</v>
      </c>
      <c r="I297" s="35" t="n">
        <v>20</v>
      </c>
      <c r="J297" s="35" t="n">
        <v>30</v>
      </c>
      <c r="K297" s="36" t="n">
        <v>22.25</v>
      </c>
      <c r="L297" s="59"/>
      <c r="M297" s="38" t="n">
        <f aca="false">L297-(SUM(O297:AA297))</f>
        <v>0</v>
      </c>
      <c r="N297" s="39" t="str">
        <f aca="false">IF(M297&lt;0,"ATENÇÃO","OK")</f>
        <v>OK</v>
      </c>
      <c r="O297" s="41"/>
      <c r="P297" s="41"/>
      <c r="Q297" s="41"/>
      <c r="R297" s="41"/>
      <c r="S297" s="41"/>
      <c r="T297" s="41"/>
      <c r="U297" s="41"/>
      <c r="V297" s="41"/>
      <c r="W297" s="41"/>
      <c r="X297" s="41"/>
      <c r="Y297" s="41"/>
      <c r="Z297" s="41"/>
      <c r="AA297" s="41"/>
    </row>
    <row r="298" customFormat="false" ht="15" hidden="false" customHeight="true" outlineLevel="0" collapsed="false">
      <c r="A298" s="48" t="s">
        <v>473</v>
      </c>
      <c r="B298" s="49" t="n">
        <v>4</v>
      </c>
      <c r="C298" s="50" t="n">
        <v>295</v>
      </c>
      <c r="D298" s="67" t="s">
        <v>474</v>
      </c>
      <c r="E298" s="52" t="s">
        <v>39</v>
      </c>
      <c r="F298" s="52" t="s">
        <v>475</v>
      </c>
      <c r="G298" s="53" t="s">
        <v>476</v>
      </c>
      <c r="H298" s="54" t="s">
        <v>49</v>
      </c>
      <c r="I298" s="52" t="n">
        <v>20</v>
      </c>
      <c r="J298" s="52" t="n">
        <v>30</v>
      </c>
      <c r="K298" s="55" t="n">
        <v>26.9</v>
      </c>
      <c r="L298" s="59" t="n">
        <v>10</v>
      </c>
      <c r="M298" s="38" t="n">
        <f aca="false">L298-(SUM(O298:AA298))</f>
        <v>10</v>
      </c>
      <c r="N298" s="39" t="str">
        <f aca="false">IF(M298&lt;0,"ATENÇÃO","OK")</f>
        <v>OK</v>
      </c>
      <c r="O298" s="41"/>
      <c r="P298" s="41"/>
      <c r="Q298" s="41"/>
      <c r="R298" s="41"/>
      <c r="S298" s="41"/>
      <c r="T298" s="41"/>
      <c r="U298" s="41"/>
      <c r="V298" s="41"/>
      <c r="W298" s="41"/>
      <c r="X298" s="41"/>
      <c r="Y298" s="41"/>
      <c r="Z298" s="41"/>
      <c r="AA298" s="41"/>
    </row>
    <row r="299" customFormat="false" ht="15" hidden="false" customHeight="true" outlineLevel="0" collapsed="false">
      <c r="A299" s="48"/>
      <c r="B299" s="49"/>
      <c r="C299" s="50" t="n">
        <v>296</v>
      </c>
      <c r="D299" s="67" t="s">
        <v>477</v>
      </c>
      <c r="E299" s="53" t="s">
        <v>39</v>
      </c>
      <c r="F299" s="53" t="s">
        <v>478</v>
      </c>
      <c r="G299" s="53" t="n">
        <v>1750</v>
      </c>
      <c r="H299" s="52" t="s">
        <v>49</v>
      </c>
      <c r="I299" s="52" t="n">
        <v>20</v>
      </c>
      <c r="J299" s="52" t="n">
        <v>30</v>
      </c>
      <c r="K299" s="55" t="n">
        <v>15.9</v>
      </c>
      <c r="L299" s="59" t="n">
        <v>20</v>
      </c>
      <c r="M299" s="38" t="n">
        <f aca="false">L299-(SUM(O299:AA299))</f>
        <v>20</v>
      </c>
      <c r="N299" s="39" t="str">
        <f aca="false">IF(M299&lt;0,"ATENÇÃO","OK")</f>
        <v>OK</v>
      </c>
      <c r="O299" s="41"/>
      <c r="P299" s="41"/>
      <c r="Q299" s="41"/>
      <c r="R299" s="41"/>
      <c r="S299" s="41"/>
      <c r="T299" s="41"/>
      <c r="U299" s="41"/>
      <c r="V299" s="41"/>
      <c r="W299" s="41"/>
      <c r="X299" s="41"/>
      <c r="Y299" s="41"/>
      <c r="Z299" s="41"/>
      <c r="AA299" s="41"/>
    </row>
    <row r="300" customFormat="false" ht="15" hidden="false" customHeight="true" outlineLevel="0" collapsed="false">
      <c r="A300" s="48"/>
      <c r="B300" s="49"/>
      <c r="C300" s="57" t="n">
        <v>297</v>
      </c>
      <c r="D300" s="67" t="s">
        <v>479</v>
      </c>
      <c r="E300" s="53" t="s">
        <v>39</v>
      </c>
      <c r="F300" s="53" t="s">
        <v>480</v>
      </c>
      <c r="G300" s="53" t="n">
        <v>20085</v>
      </c>
      <c r="H300" s="52" t="s">
        <v>49</v>
      </c>
      <c r="I300" s="52" t="n">
        <v>20</v>
      </c>
      <c r="J300" s="52" t="n">
        <v>30</v>
      </c>
      <c r="K300" s="55" t="n">
        <v>19.9</v>
      </c>
      <c r="L300" s="59"/>
      <c r="M300" s="38" t="n">
        <f aca="false">L300-(SUM(O300:AA300))</f>
        <v>0</v>
      </c>
      <c r="N300" s="39" t="str">
        <f aca="false">IF(M300&lt;0,"ATENÇÃO","OK")</f>
        <v>OK</v>
      </c>
      <c r="O300" s="41"/>
      <c r="P300" s="41"/>
      <c r="Q300" s="41"/>
      <c r="R300" s="41"/>
      <c r="S300" s="41"/>
      <c r="T300" s="41"/>
      <c r="U300" s="41"/>
      <c r="V300" s="41"/>
      <c r="W300" s="41"/>
      <c r="X300" s="41"/>
      <c r="Y300" s="41"/>
      <c r="Z300" s="41"/>
      <c r="AA300" s="41"/>
    </row>
    <row r="301" customFormat="false" ht="15" hidden="false" customHeight="true" outlineLevel="0" collapsed="false">
      <c r="A301" s="48"/>
      <c r="B301" s="49"/>
      <c r="C301" s="50" t="n">
        <v>298</v>
      </c>
      <c r="D301" s="67" t="s">
        <v>481</v>
      </c>
      <c r="E301" s="53" t="s">
        <v>39</v>
      </c>
      <c r="F301" s="53" t="s">
        <v>482</v>
      </c>
      <c r="G301" s="53" t="s">
        <v>483</v>
      </c>
      <c r="H301" s="53" t="s">
        <v>49</v>
      </c>
      <c r="I301" s="52" t="n">
        <v>20</v>
      </c>
      <c r="J301" s="52" t="n">
        <v>30</v>
      </c>
      <c r="K301" s="55" t="n">
        <v>24.9</v>
      </c>
      <c r="L301" s="59"/>
      <c r="M301" s="38" t="n">
        <f aca="false">L301-(SUM(O301:AA301))</f>
        <v>0</v>
      </c>
      <c r="N301" s="39" t="str">
        <f aca="false">IF(M301&lt;0,"ATENÇÃO","OK")</f>
        <v>OK</v>
      </c>
      <c r="O301" s="41"/>
      <c r="P301" s="41"/>
      <c r="Q301" s="41"/>
      <c r="R301" s="41"/>
      <c r="S301" s="41"/>
      <c r="T301" s="41"/>
      <c r="U301" s="41"/>
      <c r="V301" s="41"/>
      <c r="W301" s="41"/>
      <c r="X301" s="41"/>
      <c r="Y301" s="41"/>
      <c r="Z301" s="41"/>
      <c r="AA301" s="41"/>
    </row>
    <row r="302" customFormat="false" ht="15" hidden="false" customHeight="true" outlineLevel="0" collapsed="false">
      <c r="A302" s="48"/>
      <c r="B302" s="49"/>
      <c r="C302" s="50" t="n">
        <v>299</v>
      </c>
      <c r="D302" s="67" t="s">
        <v>484</v>
      </c>
      <c r="E302" s="53" t="s">
        <v>39</v>
      </c>
      <c r="F302" s="53" t="s">
        <v>482</v>
      </c>
      <c r="G302" s="53" t="s">
        <v>485</v>
      </c>
      <c r="H302" s="53" t="s">
        <v>49</v>
      </c>
      <c r="I302" s="52" t="n">
        <v>20</v>
      </c>
      <c r="J302" s="52" t="n">
        <v>30</v>
      </c>
      <c r="K302" s="55" t="n">
        <v>39.9</v>
      </c>
      <c r="L302" s="59"/>
      <c r="M302" s="38" t="n">
        <f aca="false">L302-(SUM(O302:AA302))</f>
        <v>0</v>
      </c>
      <c r="N302" s="39" t="str">
        <f aca="false">IF(M302&lt;0,"ATENÇÃO","OK")</f>
        <v>OK</v>
      </c>
      <c r="O302" s="41"/>
      <c r="P302" s="41"/>
      <c r="Q302" s="41"/>
      <c r="R302" s="41"/>
      <c r="S302" s="41"/>
      <c r="T302" s="41"/>
      <c r="U302" s="41"/>
      <c r="V302" s="41"/>
      <c r="W302" s="41"/>
      <c r="X302" s="41"/>
      <c r="Y302" s="41"/>
      <c r="Z302" s="41"/>
      <c r="AA302" s="41"/>
    </row>
    <row r="303" customFormat="false" ht="15" hidden="false" customHeight="true" outlineLevel="0" collapsed="false">
      <c r="A303" s="48"/>
      <c r="B303" s="49"/>
      <c r="C303" s="50" t="n">
        <v>300</v>
      </c>
      <c r="D303" s="67" t="s">
        <v>486</v>
      </c>
      <c r="E303" s="53" t="s">
        <v>39</v>
      </c>
      <c r="F303" s="53" t="s">
        <v>487</v>
      </c>
      <c r="G303" s="53" t="s">
        <v>488</v>
      </c>
      <c r="H303" s="53" t="s">
        <v>55</v>
      </c>
      <c r="I303" s="52" t="n">
        <v>20</v>
      </c>
      <c r="J303" s="52" t="n">
        <v>30</v>
      </c>
      <c r="K303" s="55" t="n">
        <v>25</v>
      </c>
      <c r="L303" s="59"/>
      <c r="M303" s="38" t="n">
        <f aca="false">L303-(SUM(O303:AA303))</f>
        <v>0</v>
      </c>
      <c r="N303" s="39" t="str">
        <f aca="false">IF(M303&lt;0,"ATENÇÃO","OK")</f>
        <v>OK</v>
      </c>
      <c r="O303" s="41"/>
      <c r="P303" s="41"/>
      <c r="Q303" s="41"/>
      <c r="R303" s="41"/>
      <c r="S303" s="41"/>
      <c r="T303" s="41"/>
      <c r="U303" s="41"/>
      <c r="V303" s="41"/>
      <c r="W303" s="41"/>
      <c r="X303" s="41"/>
      <c r="Y303" s="41"/>
      <c r="Z303" s="41"/>
      <c r="AA303" s="41"/>
    </row>
    <row r="304" customFormat="false" ht="33" hidden="false" customHeight="true" outlineLevel="0" collapsed="false">
      <c r="A304" s="48"/>
      <c r="B304" s="49"/>
      <c r="C304" s="57" t="n">
        <v>301</v>
      </c>
      <c r="D304" s="67" t="s">
        <v>489</v>
      </c>
      <c r="E304" s="60" t="s">
        <v>39</v>
      </c>
      <c r="F304" s="60" t="s">
        <v>487</v>
      </c>
      <c r="G304" s="53" t="s">
        <v>488</v>
      </c>
      <c r="H304" s="60" t="s">
        <v>55</v>
      </c>
      <c r="I304" s="52" t="n">
        <v>20</v>
      </c>
      <c r="J304" s="52" t="n">
        <v>30</v>
      </c>
      <c r="K304" s="55" t="n">
        <v>42</v>
      </c>
      <c r="L304" s="59"/>
      <c r="M304" s="38" t="n">
        <f aca="false">L304-(SUM(O304:AA304))</f>
        <v>0</v>
      </c>
      <c r="N304" s="39" t="str">
        <f aca="false">IF(M304&lt;0,"ATENÇÃO","OK")</f>
        <v>OK</v>
      </c>
      <c r="O304" s="41"/>
      <c r="P304" s="41"/>
      <c r="Q304" s="41"/>
      <c r="R304" s="41"/>
      <c r="S304" s="41"/>
      <c r="T304" s="41"/>
      <c r="U304" s="41"/>
      <c r="V304" s="41"/>
      <c r="W304" s="41"/>
      <c r="X304" s="41"/>
      <c r="Y304" s="41"/>
      <c r="Z304" s="41"/>
      <c r="AA304" s="41"/>
    </row>
    <row r="305" customFormat="false" ht="33" hidden="false" customHeight="true" outlineLevel="0" collapsed="false">
      <c r="A305" s="48"/>
      <c r="B305" s="49"/>
      <c r="C305" s="50" t="n">
        <v>302</v>
      </c>
      <c r="D305" s="67" t="s">
        <v>490</v>
      </c>
      <c r="E305" s="60" t="s">
        <v>39</v>
      </c>
      <c r="F305" s="60" t="s">
        <v>491</v>
      </c>
      <c r="G305" s="53" t="n">
        <v>438459</v>
      </c>
      <c r="H305" s="60" t="s">
        <v>49</v>
      </c>
      <c r="I305" s="52" t="n">
        <v>20</v>
      </c>
      <c r="J305" s="52" t="n">
        <v>30</v>
      </c>
      <c r="K305" s="55" t="n">
        <v>96</v>
      </c>
      <c r="L305" s="59"/>
      <c r="M305" s="38" t="n">
        <f aca="false">L305-(SUM(O305:AA305))</f>
        <v>0</v>
      </c>
      <c r="N305" s="39" t="str">
        <f aca="false">IF(M305&lt;0,"ATENÇÃO","OK")</f>
        <v>OK</v>
      </c>
      <c r="O305" s="41"/>
      <c r="P305" s="41"/>
      <c r="Q305" s="41"/>
      <c r="R305" s="41"/>
      <c r="S305" s="41"/>
      <c r="T305" s="41"/>
      <c r="U305" s="41"/>
      <c r="V305" s="41"/>
      <c r="W305" s="41"/>
      <c r="X305" s="41"/>
      <c r="Y305" s="41"/>
      <c r="Z305" s="41"/>
      <c r="AA305" s="41"/>
    </row>
    <row r="306" customFormat="false" ht="15" hidden="false" customHeight="true" outlineLevel="0" collapsed="false">
      <c r="A306" s="48"/>
      <c r="B306" s="49"/>
      <c r="C306" s="50" t="n">
        <v>303</v>
      </c>
      <c r="D306" s="67" t="s">
        <v>492</v>
      </c>
      <c r="E306" s="52" t="s">
        <v>39</v>
      </c>
      <c r="F306" s="52" t="s">
        <v>491</v>
      </c>
      <c r="G306" s="53" t="n">
        <v>388442</v>
      </c>
      <c r="H306" s="52" t="s">
        <v>49</v>
      </c>
      <c r="I306" s="52" t="n">
        <v>20</v>
      </c>
      <c r="J306" s="52" t="n">
        <v>30</v>
      </c>
      <c r="K306" s="55" t="n">
        <v>62</v>
      </c>
      <c r="L306" s="59"/>
      <c r="M306" s="38" t="n">
        <f aca="false">L306-(SUM(O306:AA306))</f>
        <v>0</v>
      </c>
      <c r="N306" s="39" t="str">
        <f aca="false">IF(M306&lt;0,"ATENÇÃO","OK")</f>
        <v>OK</v>
      </c>
      <c r="O306" s="41"/>
      <c r="P306" s="41"/>
      <c r="Q306" s="41"/>
      <c r="R306" s="41"/>
      <c r="S306" s="41"/>
      <c r="T306" s="41"/>
      <c r="U306" s="41"/>
      <c r="V306" s="41"/>
      <c r="W306" s="41"/>
      <c r="X306" s="41"/>
      <c r="Y306" s="41"/>
      <c r="Z306" s="41"/>
      <c r="AA306" s="41"/>
    </row>
    <row r="307" customFormat="false" ht="15" hidden="false" customHeight="true" outlineLevel="0" collapsed="false">
      <c r="A307" s="48"/>
      <c r="B307" s="49"/>
      <c r="C307" s="50" t="n">
        <v>304</v>
      </c>
      <c r="D307" s="67" t="s">
        <v>493</v>
      </c>
      <c r="E307" s="68" t="s">
        <v>39</v>
      </c>
      <c r="F307" s="68" t="s">
        <v>480</v>
      </c>
      <c r="G307" s="69" t="s">
        <v>494</v>
      </c>
      <c r="H307" s="70" t="s">
        <v>49</v>
      </c>
      <c r="I307" s="52" t="n">
        <v>20</v>
      </c>
      <c r="J307" s="52" t="n">
        <v>30</v>
      </c>
      <c r="K307" s="71" t="n">
        <v>9.9</v>
      </c>
      <c r="L307" s="59" t="n">
        <v>10</v>
      </c>
      <c r="M307" s="38" t="n">
        <f aca="false">L307-(SUM(O307:AA307))</f>
        <v>10</v>
      </c>
      <c r="N307" s="39" t="str">
        <f aca="false">IF(M307&lt;0,"ATENÇÃO","OK")</f>
        <v>OK</v>
      </c>
      <c r="O307" s="147"/>
      <c r="P307" s="73"/>
      <c r="Q307" s="73"/>
      <c r="R307" s="73"/>
      <c r="S307" s="96"/>
      <c r="T307" s="96"/>
      <c r="U307" s="96"/>
      <c r="V307" s="96"/>
      <c r="W307" s="96"/>
      <c r="X307" s="113"/>
      <c r="Y307" s="96"/>
      <c r="Z307" s="96"/>
      <c r="AA307" s="142"/>
    </row>
    <row r="308" customFormat="false" ht="15" hidden="false" customHeight="true" outlineLevel="0" collapsed="false">
      <c r="A308" s="48"/>
      <c r="B308" s="49"/>
      <c r="C308" s="57" t="n">
        <v>305</v>
      </c>
      <c r="D308" s="67" t="s">
        <v>495</v>
      </c>
      <c r="E308" s="68" t="s">
        <v>39</v>
      </c>
      <c r="F308" s="68" t="s">
        <v>480</v>
      </c>
      <c r="G308" s="69" t="s">
        <v>494</v>
      </c>
      <c r="H308" s="70" t="s">
        <v>49</v>
      </c>
      <c r="I308" s="52" t="n">
        <v>20</v>
      </c>
      <c r="J308" s="52" t="n">
        <v>30</v>
      </c>
      <c r="K308" s="71" t="n">
        <v>9.9</v>
      </c>
      <c r="L308" s="59"/>
      <c r="M308" s="38" t="n">
        <f aca="false">L308-(SUM(O308:AA308))</f>
        <v>0</v>
      </c>
      <c r="N308" s="39" t="str">
        <f aca="false">IF(M308&lt;0,"ATENÇÃO","OK")</f>
        <v>OK</v>
      </c>
      <c r="O308" s="147"/>
      <c r="P308" s="73"/>
      <c r="Q308" s="73"/>
      <c r="R308" s="73"/>
      <c r="S308" s="96"/>
      <c r="T308" s="96"/>
      <c r="U308" s="96"/>
      <c r="V308" s="96"/>
      <c r="W308" s="96"/>
      <c r="X308" s="113"/>
      <c r="Y308" s="96"/>
      <c r="Z308" s="96"/>
      <c r="AA308" s="142"/>
    </row>
    <row r="309" customFormat="false" ht="15" hidden="false" customHeight="true" outlineLevel="0" collapsed="false">
      <c r="A309" s="48"/>
      <c r="B309" s="49"/>
      <c r="C309" s="50" t="n">
        <v>306</v>
      </c>
      <c r="D309" s="56" t="s">
        <v>496</v>
      </c>
      <c r="E309" s="68" t="s">
        <v>39</v>
      </c>
      <c r="F309" s="68" t="s">
        <v>497</v>
      </c>
      <c r="G309" s="69" t="s">
        <v>498</v>
      </c>
      <c r="H309" s="70" t="s">
        <v>42</v>
      </c>
      <c r="I309" s="52" t="n">
        <v>20</v>
      </c>
      <c r="J309" s="52" t="n">
        <v>30</v>
      </c>
      <c r="K309" s="71" t="n">
        <v>57</v>
      </c>
      <c r="L309" s="59" t="n">
        <v>10</v>
      </c>
      <c r="M309" s="38" t="n">
        <f aca="false">L309-(SUM(O309:AA309))</f>
        <v>5</v>
      </c>
      <c r="N309" s="39" t="str">
        <f aca="false">IF(M309&lt;0,"ATENÇÃO","OK")</f>
        <v>OK</v>
      </c>
      <c r="O309" s="147"/>
      <c r="P309" s="73"/>
      <c r="Q309" s="73"/>
      <c r="R309" s="73"/>
      <c r="S309" s="96"/>
      <c r="T309" s="96"/>
      <c r="U309" s="96"/>
      <c r="V309" s="96"/>
      <c r="W309" s="96"/>
      <c r="X309" s="143" t="n">
        <v>5</v>
      </c>
      <c r="Y309" s="96"/>
      <c r="Z309" s="96"/>
      <c r="AA309" s="142"/>
    </row>
    <row r="310" customFormat="false" ht="15" hidden="false" customHeight="true" outlineLevel="0" collapsed="false">
      <c r="A310" s="48"/>
      <c r="B310" s="49"/>
      <c r="C310" s="50" t="n">
        <v>307</v>
      </c>
      <c r="D310" s="56" t="s">
        <v>499</v>
      </c>
      <c r="E310" s="68" t="s">
        <v>39</v>
      </c>
      <c r="F310" s="68" t="s">
        <v>497</v>
      </c>
      <c r="G310" s="69" t="s">
        <v>500</v>
      </c>
      <c r="H310" s="70" t="s">
        <v>42</v>
      </c>
      <c r="I310" s="52" t="n">
        <v>20</v>
      </c>
      <c r="J310" s="52" t="n">
        <v>30</v>
      </c>
      <c r="K310" s="71" t="n">
        <v>59.9</v>
      </c>
      <c r="L310" s="59"/>
      <c r="M310" s="38" t="n">
        <f aca="false">L310-(SUM(O310:AA310))</f>
        <v>0</v>
      </c>
      <c r="N310" s="39" t="str">
        <f aca="false">IF(M310&lt;0,"ATENÇÃO","OK")</f>
        <v>OK</v>
      </c>
      <c r="O310" s="147"/>
      <c r="P310" s="73"/>
      <c r="Q310" s="73"/>
      <c r="R310" s="73"/>
      <c r="S310" s="96"/>
      <c r="T310" s="96"/>
      <c r="U310" s="96"/>
      <c r="V310" s="96"/>
      <c r="W310" s="96"/>
      <c r="X310" s="113"/>
      <c r="Y310" s="96"/>
      <c r="Z310" s="96"/>
      <c r="AA310" s="142"/>
    </row>
    <row r="311" customFormat="false" ht="15" hidden="false" customHeight="true" outlineLevel="0" collapsed="false">
      <c r="A311" s="48"/>
      <c r="B311" s="49"/>
      <c r="C311" s="50" t="n">
        <v>308</v>
      </c>
      <c r="D311" s="56" t="s">
        <v>501</v>
      </c>
      <c r="E311" s="68" t="s">
        <v>39</v>
      </c>
      <c r="F311" s="68" t="s">
        <v>497</v>
      </c>
      <c r="G311" s="69" t="s">
        <v>500</v>
      </c>
      <c r="H311" s="70" t="s">
        <v>42</v>
      </c>
      <c r="I311" s="52" t="n">
        <v>20</v>
      </c>
      <c r="J311" s="52" t="n">
        <v>30</v>
      </c>
      <c r="K311" s="71" t="n">
        <v>14.9</v>
      </c>
      <c r="L311" s="59"/>
      <c r="M311" s="38" t="n">
        <f aca="false">L311-(SUM(O311:AA311))</f>
        <v>0</v>
      </c>
      <c r="N311" s="39" t="str">
        <f aca="false">IF(M311&lt;0,"ATENÇÃO","OK")</f>
        <v>OK</v>
      </c>
      <c r="O311" s="147"/>
      <c r="P311" s="73"/>
      <c r="Q311" s="73"/>
      <c r="R311" s="73"/>
      <c r="S311" s="96"/>
      <c r="T311" s="96"/>
      <c r="U311" s="96"/>
      <c r="V311" s="96"/>
      <c r="W311" s="96"/>
      <c r="X311" s="113"/>
      <c r="Y311" s="96"/>
      <c r="Z311" s="96"/>
      <c r="AA311" s="142"/>
    </row>
    <row r="312" customFormat="false" ht="15" hidden="false" customHeight="true" outlineLevel="0" collapsed="false">
      <c r="A312" s="48"/>
      <c r="B312" s="49"/>
      <c r="C312" s="57" t="n">
        <v>309</v>
      </c>
      <c r="D312" s="56" t="s">
        <v>502</v>
      </c>
      <c r="E312" s="68" t="s">
        <v>39</v>
      </c>
      <c r="F312" s="68" t="s">
        <v>503</v>
      </c>
      <c r="G312" s="69" t="s">
        <v>494</v>
      </c>
      <c r="H312" s="70" t="s">
        <v>42</v>
      </c>
      <c r="I312" s="52" t="n">
        <v>20</v>
      </c>
      <c r="J312" s="52" t="n">
        <v>30</v>
      </c>
      <c r="K312" s="71" t="n">
        <v>9.45</v>
      </c>
      <c r="L312" s="59" t="n">
        <v>60</v>
      </c>
      <c r="M312" s="38" t="n">
        <f aca="false">L312-(SUM(O312:AA312))</f>
        <v>30</v>
      </c>
      <c r="N312" s="39" t="str">
        <f aca="false">IF(M312&lt;0,"ATENÇÃO","OK")</f>
        <v>OK</v>
      </c>
      <c r="O312" s="146" t="n">
        <v>30</v>
      </c>
      <c r="P312" s="73"/>
      <c r="Q312" s="73"/>
      <c r="R312" s="73"/>
      <c r="S312" s="96"/>
      <c r="T312" s="96"/>
      <c r="U312" s="96"/>
      <c r="V312" s="96"/>
      <c r="W312" s="96"/>
      <c r="X312" s="113"/>
      <c r="Y312" s="96"/>
      <c r="Z312" s="96"/>
      <c r="AA312" s="142"/>
    </row>
    <row r="313" customFormat="false" ht="15" hidden="false" customHeight="true" outlineLevel="0" collapsed="false">
      <c r="A313" s="48"/>
      <c r="B313" s="49"/>
      <c r="C313" s="50" t="n">
        <v>310</v>
      </c>
      <c r="D313" s="56" t="s">
        <v>504</v>
      </c>
      <c r="E313" s="68" t="s">
        <v>39</v>
      </c>
      <c r="F313" s="68" t="s">
        <v>480</v>
      </c>
      <c r="G313" s="69" t="n">
        <v>4032</v>
      </c>
      <c r="H313" s="70" t="s">
        <v>42</v>
      </c>
      <c r="I313" s="52" t="n">
        <v>20</v>
      </c>
      <c r="J313" s="52" t="n">
        <v>30</v>
      </c>
      <c r="K313" s="71" t="n">
        <v>12</v>
      </c>
      <c r="L313" s="59"/>
      <c r="M313" s="38" t="n">
        <f aca="false">L313-(SUM(O313:AA313))</f>
        <v>0</v>
      </c>
      <c r="N313" s="39" t="str">
        <f aca="false">IF(M313&lt;0,"ATENÇÃO","OK")</f>
        <v>OK</v>
      </c>
      <c r="O313" s="147"/>
      <c r="P313" s="73"/>
      <c r="Q313" s="73"/>
      <c r="R313" s="73"/>
      <c r="S313" s="96"/>
      <c r="T313" s="96"/>
      <c r="U313" s="96"/>
      <c r="V313" s="96"/>
      <c r="W313" s="96"/>
      <c r="X313" s="113"/>
      <c r="Y313" s="96"/>
      <c r="Z313" s="96"/>
      <c r="AA313" s="142"/>
    </row>
    <row r="314" customFormat="false" ht="15" hidden="false" customHeight="true" outlineLevel="0" collapsed="false">
      <c r="A314" s="48"/>
      <c r="B314" s="49"/>
      <c r="C314" s="50" t="n">
        <v>311</v>
      </c>
      <c r="D314" s="56" t="s">
        <v>505</v>
      </c>
      <c r="E314" s="68" t="s">
        <v>39</v>
      </c>
      <c r="F314" s="68" t="s">
        <v>506</v>
      </c>
      <c r="G314" s="69" t="n">
        <v>1851</v>
      </c>
      <c r="H314" s="70" t="s">
        <v>42</v>
      </c>
      <c r="I314" s="52" t="n">
        <v>20</v>
      </c>
      <c r="J314" s="52" t="n">
        <v>30</v>
      </c>
      <c r="K314" s="71" t="n">
        <v>29.9</v>
      </c>
      <c r="L314" s="59" t="n">
        <v>10</v>
      </c>
      <c r="M314" s="38" t="n">
        <f aca="false">L314-(SUM(O314:AA314))</f>
        <v>10</v>
      </c>
      <c r="N314" s="39" t="str">
        <f aca="false">IF(M314&lt;0,"ATENÇÃO","OK")</f>
        <v>OK</v>
      </c>
      <c r="O314" s="147"/>
      <c r="P314" s="73"/>
      <c r="Q314" s="73"/>
      <c r="R314" s="73"/>
      <c r="S314" s="96"/>
      <c r="T314" s="96"/>
      <c r="U314" s="96"/>
      <c r="V314" s="96"/>
      <c r="W314" s="96"/>
      <c r="X314" s="113"/>
      <c r="Y314" s="96"/>
      <c r="Z314" s="96"/>
      <c r="AA314" s="142"/>
    </row>
    <row r="315" customFormat="false" ht="15" hidden="false" customHeight="true" outlineLevel="0" collapsed="false">
      <c r="A315" s="48"/>
      <c r="B315" s="49"/>
      <c r="C315" s="50" t="n">
        <v>312</v>
      </c>
      <c r="D315" s="67" t="s">
        <v>507</v>
      </c>
      <c r="E315" s="68" t="s">
        <v>39</v>
      </c>
      <c r="F315" s="68" t="s">
        <v>480</v>
      </c>
      <c r="G315" s="69" t="s">
        <v>508</v>
      </c>
      <c r="H315" s="70" t="s">
        <v>49</v>
      </c>
      <c r="I315" s="52" t="n">
        <v>20</v>
      </c>
      <c r="J315" s="52" t="n">
        <v>30</v>
      </c>
      <c r="K315" s="71" t="n">
        <v>19.9</v>
      </c>
      <c r="L315" s="59"/>
      <c r="M315" s="38" t="n">
        <f aca="false">L315-(SUM(O315:AA315))</f>
        <v>0</v>
      </c>
      <c r="N315" s="39" t="str">
        <f aca="false">IF(M315&lt;0,"ATENÇÃO","OK")</f>
        <v>OK</v>
      </c>
      <c r="O315" s="147"/>
      <c r="P315" s="73"/>
      <c r="Q315" s="73"/>
      <c r="R315" s="73"/>
      <c r="S315" s="96"/>
      <c r="T315" s="96"/>
      <c r="U315" s="96"/>
      <c r="V315" s="96"/>
      <c r="W315" s="96"/>
      <c r="X315" s="113"/>
      <c r="Y315" s="96"/>
      <c r="Z315" s="96"/>
      <c r="AA315" s="142"/>
    </row>
    <row r="316" customFormat="false" ht="15" hidden="false" customHeight="true" outlineLevel="0" collapsed="false">
      <c r="A316" s="48"/>
      <c r="B316" s="49"/>
      <c r="C316" s="57" t="n">
        <v>313</v>
      </c>
      <c r="D316" s="67" t="s">
        <v>509</v>
      </c>
      <c r="E316" s="68" t="s">
        <v>39</v>
      </c>
      <c r="F316" s="68" t="s">
        <v>487</v>
      </c>
      <c r="G316" s="69" t="s">
        <v>510</v>
      </c>
      <c r="H316" s="70" t="s">
        <v>49</v>
      </c>
      <c r="I316" s="52" t="n">
        <v>20</v>
      </c>
      <c r="J316" s="52" t="n">
        <v>30</v>
      </c>
      <c r="K316" s="71" t="n">
        <v>65</v>
      </c>
      <c r="L316" s="59"/>
      <c r="M316" s="38" t="n">
        <f aca="false">L316-(SUM(O316:AA316))</f>
        <v>0</v>
      </c>
      <c r="N316" s="39" t="str">
        <f aca="false">IF(M316&lt;0,"ATENÇÃO","OK")</f>
        <v>OK</v>
      </c>
      <c r="O316" s="147"/>
      <c r="P316" s="73"/>
      <c r="Q316" s="73"/>
      <c r="R316" s="73"/>
      <c r="S316" s="96"/>
      <c r="T316" s="96"/>
      <c r="U316" s="96"/>
      <c r="V316" s="96"/>
      <c r="W316" s="96"/>
      <c r="X316" s="113"/>
      <c r="Y316" s="96"/>
      <c r="Z316" s="96"/>
      <c r="AA316" s="142"/>
    </row>
    <row r="317" customFormat="false" ht="15" hidden="false" customHeight="true" outlineLevel="0" collapsed="false">
      <c r="A317" s="48"/>
      <c r="B317" s="49"/>
      <c r="C317" s="50" t="n">
        <v>314</v>
      </c>
      <c r="D317" s="67" t="s">
        <v>511</v>
      </c>
      <c r="E317" s="68" t="s">
        <v>39</v>
      </c>
      <c r="F317" s="68" t="s">
        <v>480</v>
      </c>
      <c r="G317" s="69" t="n">
        <v>5441</v>
      </c>
      <c r="H317" s="70" t="s">
        <v>49</v>
      </c>
      <c r="I317" s="52" t="n">
        <v>20</v>
      </c>
      <c r="J317" s="52" t="n">
        <v>30</v>
      </c>
      <c r="K317" s="71" t="n">
        <v>16</v>
      </c>
      <c r="L317" s="59"/>
      <c r="M317" s="38" t="n">
        <f aca="false">L317-(SUM(O317:AA317))</f>
        <v>0</v>
      </c>
      <c r="N317" s="39" t="str">
        <f aca="false">IF(M317&lt;0,"ATENÇÃO","OK")</f>
        <v>OK</v>
      </c>
      <c r="O317" s="147"/>
      <c r="P317" s="73"/>
      <c r="Q317" s="73"/>
      <c r="R317" s="73"/>
      <c r="S317" s="96"/>
      <c r="T317" s="96"/>
      <c r="U317" s="96"/>
      <c r="V317" s="96"/>
      <c r="W317" s="96"/>
      <c r="X317" s="113"/>
      <c r="Y317" s="96"/>
      <c r="Z317" s="96"/>
      <c r="AA317" s="142"/>
    </row>
    <row r="318" customFormat="false" ht="15" hidden="false" customHeight="true" outlineLevel="0" collapsed="false">
      <c r="A318" s="48"/>
      <c r="B318" s="49"/>
      <c r="C318" s="50" t="n">
        <v>315</v>
      </c>
      <c r="D318" s="67" t="s">
        <v>512</v>
      </c>
      <c r="E318" s="68" t="s">
        <v>39</v>
      </c>
      <c r="F318" s="68" t="s">
        <v>480</v>
      </c>
      <c r="G318" s="69" t="n">
        <v>5416</v>
      </c>
      <c r="H318" s="70" t="s">
        <v>49</v>
      </c>
      <c r="I318" s="52" t="n">
        <v>20</v>
      </c>
      <c r="J318" s="52" t="n">
        <v>30</v>
      </c>
      <c r="K318" s="71" t="n">
        <v>8.9</v>
      </c>
      <c r="L318" s="59"/>
      <c r="M318" s="38" t="n">
        <f aca="false">L318-(SUM(O318:AA318))</f>
        <v>0</v>
      </c>
      <c r="N318" s="39" t="str">
        <f aca="false">IF(M318&lt;0,"ATENÇÃO","OK")</f>
        <v>OK</v>
      </c>
      <c r="O318" s="147"/>
      <c r="P318" s="73"/>
      <c r="Q318" s="73"/>
      <c r="R318" s="73"/>
      <c r="S318" s="96"/>
      <c r="T318" s="96"/>
      <c r="U318" s="96"/>
      <c r="V318" s="96"/>
      <c r="W318" s="96"/>
      <c r="X318" s="113"/>
      <c r="Y318" s="96"/>
      <c r="Z318" s="96"/>
      <c r="AA318" s="142"/>
    </row>
    <row r="319" customFormat="false" ht="15" hidden="false" customHeight="true" outlineLevel="0" collapsed="false">
      <c r="A319" s="48"/>
      <c r="B319" s="49"/>
      <c r="C319" s="50" t="n">
        <v>316</v>
      </c>
      <c r="D319" s="67" t="s">
        <v>513</v>
      </c>
      <c r="E319" s="68" t="s">
        <v>39</v>
      </c>
      <c r="F319" s="68" t="s">
        <v>514</v>
      </c>
      <c r="G319" s="69" t="s">
        <v>515</v>
      </c>
      <c r="H319" s="70" t="s">
        <v>49</v>
      </c>
      <c r="I319" s="52" t="n">
        <v>20</v>
      </c>
      <c r="J319" s="52" t="n">
        <v>30</v>
      </c>
      <c r="K319" s="71" t="n">
        <v>59.9</v>
      </c>
      <c r="L319" s="59"/>
      <c r="M319" s="38" t="n">
        <f aca="false">L319-(SUM(O319:AA319))</f>
        <v>0</v>
      </c>
      <c r="N319" s="39" t="str">
        <f aca="false">IF(M319&lt;0,"ATENÇÃO","OK")</f>
        <v>OK</v>
      </c>
      <c r="O319" s="147"/>
      <c r="P319" s="73"/>
      <c r="Q319" s="73"/>
      <c r="R319" s="73"/>
      <c r="S319" s="96"/>
      <c r="T319" s="96"/>
      <c r="U319" s="96"/>
      <c r="V319" s="96"/>
      <c r="W319" s="96"/>
      <c r="X319" s="113"/>
      <c r="Y319" s="96"/>
      <c r="Z319" s="96"/>
      <c r="AA319" s="142"/>
    </row>
    <row r="320" customFormat="false" ht="15" hidden="false" customHeight="true" outlineLevel="0" collapsed="false">
      <c r="A320" s="48"/>
      <c r="B320" s="49"/>
      <c r="C320" s="57" t="n">
        <v>317</v>
      </c>
      <c r="D320" s="67" t="s">
        <v>516</v>
      </c>
      <c r="E320" s="68" t="s">
        <v>39</v>
      </c>
      <c r="F320" s="68" t="s">
        <v>517</v>
      </c>
      <c r="G320" s="69" t="s">
        <v>518</v>
      </c>
      <c r="H320" s="70" t="s">
        <v>49</v>
      </c>
      <c r="I320" s="52" t="n">
        <v>20</v>
      </c>
      <c r="J320" s="52" t="n">
        <v>30</v>
      </c>
      <c r="K320" s="71" t="n">
        <v>16.9</v>
      </c>
      <c r="L320" s="59"/>
      <c r="M320" s="38" t="n">
        <f aca="false">L320-(SUM(O320:AA320))</f>
        <v>0</v>
      </c>
      <c r="N320" s="39" t="str">
        <f aca="false">IF(M320&lt;0,"ATENÇÃO","OK")</f>
        <v>OK</v>
      </c>
      <c r="O320" s="147"/>
      <c r="P320" s="73"/>
      <c r="Q320" s="73"/>
      <c r="R320" s="73"/>
      <c r="S320" s="96"/>
      <c r="T320" s="96"/>
      <c r="U320" s="96"/>
      <c r="V320" s="96"/>
      <c r="W320" s="96"/>
      <c r="X320" s="113"/>
      <c r="Y320" s="96"/>
      <c r="Z320" s="96"/>
      <c r="AA320" s="142"/>
    </row>
    <row r="321" customFormat="false" ht="15" hidden="false" customHeight="true" outlineLevel="0" collapsed="false">
      <c r="A321" s="48"/>
      <c r="B321" s="49"/>
      <c r="C321" s="50" t="n">
        <v>318</v>
      </c>
      <c r="D321" s="51" t="s">
        <v>519</v>
      </c>
      <c r="E321" s="68" t="s">
        <v>39</v>
      </c>
      <c r="F321" s="68" t="s">
        <v>480</v>
      </c>
      <c r="G321" s="69" t="n">
        <v>1960</v>
      </c>
      <c r="H321" s="70" t="s">
        <v>49</v>
      </c>
      <c r="I321" s="52" t="n">
        <v>20</v>
      </c>
      <c r="J321" s="52" t="n">
        <v>30</v>
      </c>
      <c r="K321" s="71" t="n">
        <v>29.9</v>
      </c>
      <c r="L321" s="59"/>
      <c r="M321" s="38" t="n">
        <f aca="false">L321-(SUM(O321:AA321))</f>
        <v>0</v>
      </c>
      <c r="N321" s="39" t="str">
        <f aca="false">IF(M321&lt;0,"ATENÇÃO","OK")</f>
        <v>OK</v>
      </c>
      <c r="O321" s="147"/>
      <c r="P321" s="73"/>
      <c r="Q321" s="73"/>
      <c r="R321" s="73"/>
      <c r="S321" s="96"/>
      <c r="T321" s="96"/>
      <c r="U321" s="96"/>
      <c r="V321" s="96"/>
      <c r="W321" s="96"/>
      <c r="X321" s="113"/>
      <c r="Y321" s="96"/>
      <c r="Z321" s="96"/>
      <c r="AA321" s="142"/>
    </row>
    <row r="322" customFormat="false" ht="15" hidden="false" customHeight="true" outlineLevel="0" collapsed="false">
      <c r="A322" s="48"/>
      <c r="B322" s="49"/>
      <c r="C322" s="50" t="n">
        <v>319</v>
      </c>
      <c r="D322" s="51" t="s">
        <v>520</v>
      </c>
      <c r="E322" s="68" t="s">
        <v>39</v>
      </c>
      <c r="F322" s="68" t="s">
        <v>480</v>
      </c>
      <c r="G322" s="69" t="s">
        <v>521</v>
      </c>
      <c r="H322" s="70" t="s">
        <v>49</v>
      </c>
      <c r="I322" s="52" t="n">
        <v>20</v>
      </c>
      <c r="J322" s="52" t="n">
        <v>30</v>
      </c>
      <c r="K322" s="71" t="n">
        <v>12</v>
      </c>
      <c r="L322" s="59"/>
      <c r="M322" s="38" t="n">
        <f aca="false">L322-(SUM(O322:AA322))</f>
        <v>0</v>
      </c>
      <c r="N322" s="39" t="str">
        <f aca="false">IF(M322&lt;0,"ATENÇÃO","OK")</f>
        <v>OK</v>
      </c>
      <c r="O322" s="147"/>
      <c r="P322" s="73"/>
      <c r="Q322" s="73"/>
      <c r="R322" s="73"/>
      <c r="S322" s="96"/>
      <c r="T322" s="96"/>
      <c r="U322" s="96"/>
      <c r="V322" s="96"/>
      <c r="W322" s="96"/>
      <c r="X322" s="113"/>
      <c r="Y322" s="96"/>
      <c r="Z322" s="96"/>
      <c r="AA322" s="142"/>
    </row>
    <row r="323" customFormat="false" ht="15" hidden="false" customHeight="true" outlineLevel="0" collapsed="false">
      <c r="A323" s="48"/>
      <c r="B323" s="49"/>
      <c r="C323" s="50" t="n">
        <v>320</v>
      </c>
      <c r="D323" s="67" t="s">
        <v>522</v>
      </c>
      <c r="E323" s="68" t="s">
        <v>39</v>
      </c>
      <c r="F323" s="68" t="s">
        <v>491</v>
      </c>
      <c r="G323" s="69" t="n">
        <v>300675</v>
      </c>
      <c r="H323" s="70" t="s">
        <v>49</v>
      </c>
      <c r="I323" s="52" t="n">
        <v>20</v>
      </c>
      <c r="J323" s="52" t="n">
        <v>30</v>
      </c>
      <c r="K323" s="71" t="n">
        <v>35</v>
      </c>
      <c r="L323" s="59"/>
      <c r="M323" s="38" t="n">
        <f aca="false">L323-(SUM(O323:AA323))</f>
        <v>0</v>
      </c>
      <c r="N323" s="39" t="str">
        <f aca="false">IF(M323&lt;0,"ATENÇÃO","OK")</f>
        <v>OK</v>
      </c>
      <c r="O323" s="147"/>
      <c r="P323" s="73"/>
      <c r="Q323" s="73"/>
      <c r="R323" s="73"/>
      <c r="S323" s="96"/>
      <c r="T323" s="96"/>
      <c r="U323" s="96"/>
      <c r="V323" s="96"/>
      <c r="W323" s="96"/>
      <c r="X323" s="113"/>
      <c r="Y323" s="96"/>
      <c r="Z323" s="96"/>
      <c r="AA323" s="142"/>
    </row>
    <row r="324" customFormat="false" ht="15" hidden="false" customHeight="true" outlineLevel="0" collapsed="false">
      <c r="A324" s="48"/>
      <c r="B324" s="49"/>
      <c r="C324" s="57" t="n">
        <v>321</v>
      </c>
      <c r="D324" s="67" t="s">
        <v>523</v>
      </c>
      <c r="E324" s="68" t="s">
        <v>39</v>
      </c>
      <c r="F324" s="68" t="s">
        <v>480</v>
      </c>
      <c r="G324" s="69" t="n">
        <v>20246</v>
      </c>
      <c r="H324" s="70" t="s">
        <v>49</v>
      </c>
      <c r="I324" s="52" t="n">
        <v>20</v>
      </c>
      <c r="J324" s="52" t="n">
        <v>30</v>
      </c>
      <c r="K324" s="71" t="n">
        <v>22.42</v>
      </c>
      <c r="L324" s="59"/>
      <c r="M324" s="38" t="n">
        <f aca="false">L324-(SUM(O324:AA324))</f>
        <v>0</v>
      </c>
      <c r="N324" s="39" t="str">
        <f aca="false">IF(M324&lt;0,"ATENÇÃO","OK")</f>
        <v>OK</v>
      </c>
      <c r="O324" s="147"/>
      <c r="P324" s="73"/>
      <c r="Q324" s="73"/>
      <c r="R324" s="73"/>
      <c r="S324" s="96"/>
      <c r="T324" s="96"/>
      <c r="U324" s="96"/>
      <c r="V324" s="96"/>
      <c r="W324" s="96"/>
      <c r="X324" s="113"/>
      <c r="Y324" s="96"/>
      <c r="Z324" s="96"/>
      <c r="AA324" s="142"/>
    </row>
    <row r="325" customFormat="false" ht="15" hidden="false" customHeight="true" outlineLevel="0" collapsed="false">
      <c r="A325" s="48"/>
      <c r="B325" s="49"/>
      <c r="C325" s="50" t="n">
        <v>322</v>
      </c>
      <c r="D325" s="67" t="s">
        <v>524</v>
      </c>
      <c r="E325" s="68" t="s">
        <v>39</v>
      </c>
      <c r="F325" s="68" t="s">
        <v>497</v>
      </c>
      <c r="G325" s="69" t="n">
        <v>174461372</v>
      </c>
      <c r="H325" s="70" t="s">
        <v>49</v>
      </c>
      <c r="I325" s="52" t="n">
        <v>20</v>
      </c>
      <c r="J325" s="52" t="n">
        <v>30</v>
      </c>
      <c r="K325" s="71" t="n">
        <v>19.9</v>
      </c>
      <c r="L325" s="59"/>
      <c r="M325" s="38" t="n">
        <f aca="false">L325-(SUM(O325:AA325))</f>
        <v>0</v>
      </c>
      <c r="N325" s="39" t="str">
        <f aca="false">IF(M325&lt;0,"ATENÇÃO","OK")</f>
        <v>OK</v>
      </c>
      <c r="O325" s="147"/>
      <c r="P325" s="73"/>
      <c r="Q325" s="73"/>
      <c r="R325" s="73"/>
      <c r="S325" s="96"/>
      <c r="T325" s="96"/>
      <c r="U325" s="96"/>
      <c r="V325" s="96"/>
      <c r="W325" s="96"/>
      <c r="X325" s="113"/>
      <c r="Y325" s="96"/>
      <c r="Z325" s="96"/>
      <c r="AA325" s="142"/>
    </row>
    <row r="326" customFormat="false" ht="15" hidden="false" customHeight="true" outlineLevel="0" collapsed="false">
      <c r="A326" s="48"/>
      <c r="B326" s="49"/>
      <c r="C326" s="50" t="n">
        <v>323</v>
      </c>
      <c r="D326" s="67" t="s">
        <v>525</v>
      </c>
      <c r="E326" s="68" t="s">
        <v>39</v>
      </c>
      <c r="F326" s="68" t="s">
        <v>480</v>
      </c>
      <c r="G326" s="69" t="n">
        <v>20228</v>
      </c>
      <c r="H326" s="70" t="s">
        <v>49</v>
      </c>
      <c r="I326" s="52" t="n">
        <v>20</v>
      </c>
      <c r="J326" s="52" t="n">
        <v>30</v>
      </c>
      <c r="K326" s="71" t="n">
        <v>54.96</v>
      </c>
      <c r="L326" s="59" t="n">
        <v>100</v>
      </c>
      <c r="M326" s="38" t="n">
        <f aca="false">L326-(SUM(O326:AA326))</f>
        <v>100</v>
      </c>
      <c r="N326" s="39" t="str">
        <f aca="false">IF(M326&lt;0,"ATENÇÃO","OK")</f>
        <v>OK</v>
      </c>
      <c r="O326" s="147"/>
      <c r="P326" s="73"/>
      <c r="Q326" s="73"/>
      <c r="R326" s="73"/>
      <c r="S326" s="96"/>
      <c r="T326" s="96"/>
      <c r="U326" s="96"/>
      <c r="V326" s="96"/>
      <c r="W326" s="96"/>
      <c r="X326" s="113"/>
      <c r="Y326" s="96"/>
      <c r="Z326" s="96"/>
      <c r="AA326" s="142"/>
    </row>
    <row r="327" customFormat="false" ht="15" hidden="false" customHeight="true" outlineLevel="0" collapsed="false">
      <c r="A327" s="48"/>
      <c r="B327" s="49"/>
      <c r="C327" s="50" t="n">
        <v>324</v>
      </c>
      <c r="D327" s="67" t="s">
        <v>526</v>
      </c>
      <c r="E327" s="68" t="s">
        <v>39</v>
      </c>
      <c r="F327" s="68" t="s">
        <v>480</v>
      </c>
      <c r="G327" s="69" t="n">
        <v>20240</v>
      </c>
      <c r="H327" s="70" t="s">
        <v>49</v>
      </c>
      <c r="I327" s="52" t="n">
        <v>20</v>
      </c>
      <c r="J327" s="52" t="n">
        <v>30</v>
      </c>
      <c r="K327" s="71" t="n">
        <v>15.9</v>
      </c>
      <c r="L327" s="59" t="n">
        <v>100</v>
      </c>
      <c r="M327" s="38" t="n">
        <f aca="false">L327-(SUM(O327:AA327))</f>
        <v>80</v>
      </c>
      <c r="N327" s="39" t="str">
        <f aca="false">IF(M327&lt;0,"ATENÇÃO","OK")</f>
        <v>OK</v>
      </c>
      <c r="O327" s="147"/>
      <c r="P327" s="73"/>
      <c r="Q327" s="73"/>
      <c r="R327" s="73"/>
      <c r="S327" s="96"/>
      <c r="T327" s="96"/>
      <c r="U327" s="96"/>
      <c r="V327" s="96"/>
      <c r="W327" s="100" t="n">
        <v>20</v>
      </c>
      <c r="X327" s="113"/>
      <c r="Y327" s="96"/>
      <c r="Z327" s="96"/>
      <c r="AA327" s="142"/>
    </row>
    <row r="328" customFormat="false" ht="15" hidden="false" customHeight="true" outlineLevel="0" collapsed="false">
      <c r="A328" s="48"/>
      <c r="B328" s="49"/>
      <c r="C328" s="57" t="n">
        <v>325</v>
      </c>
      <c r="D328" s="67" t="s">
        <v>527</v>
      </c>
      <c r="E328" s="68" t="s">
        <v>39</v>
      </c>
      <c r="F328" s="68" t="s">
        <v>480</v>
      </c>
      <c r="G328" s="69" t="n">
        <v>20241</v>
      </c>
      <c r="H328" s="70" t="s">
        <v>49</v>
      </c>
      <c r="I328" s="52" t="n">
        <v>20</v>
      </c>
      <c r="J328" s="52" t="n">
        <v>30</v>
      </c>
      <c r="K328" s="71" t="n">
        <v>15.9</v>
      </c>
      <c r="L328" s="59"/>
      <c r="M328" s="38" t="n">
        <f aca="false">L328-(SUM(O328:AA328))</f>
        <v>0</v>
      </c>
      <c r="N328" s="39" t="str">
        <f aca="false">IF(M328&lt;0,"ATENÇÃO","OK")</f>
        <v>OK</v>
      </c>
      <c r="O328" s="147"/>
      <c r="P328" s="73"/>
      <c r="Q328" s="73"/>
      <c r="R328" s="73"/>
      <c r="S328" s="96"/>
      <c r="T328" s="96"/>
      <c r="U328" s="96"/>
      <c r="V328" s="96"/>
      <c r="W328" s="96"/>
      <c r="X328" s="113"/>
      <c r="Y328" s="96"/>
      <c r="Z328" s="96"/>
      <c r="AA328" s="142"/>
    </row>
    <row r="329" customFormat="false" ht="15" hidden="false" customHeight="true" outlineLevel="0" collapsed="false">
      <c r="A329" s="48"/>
      <c r="B329" s="49"/>
      <c r="C329" s="50" t="n">
        <v>326</v>
      </c>
      <c r="D329" s="67" t="s">
        <v>528</v>
      </c>
      <c r="E329" s="68" t="s">
        <v>39</v>
      </c>
      <c r="F329" s="68" t="s">
        <v>480</v>
      </c>
      <c r="G329" s="69" t="n">
        <v>20245</v>
      </c>
      <c r="H329" s="70" t="s">
        <v>49</v>
      </c>
      <c r="I329" s="52" t="n">
        <v>20</v>
      </c>
      <c r="J329" s="52" t="n">
        <v>30</v>
      </c>
      <c r="K329" s="71" t="n">
        <v>19.9</v>
      </c>
      <c r="L329" s="59" t="n">
        <v>100</v>
      </c>
      <c r="M329" s="38" t="n">
        <f aca="false">L329-(SUM(O329:AA329))</f>
        <v>70</v>
      </c>
      <c r="N329" s="39" t="str">
        <f aca="false">IF(M329&lt;0,"ATENÇÃO","OK")</f>
        <v>OK</v>
      </c>
      <c r="O329" s="147"/>
      <c r="P329" s="73"/>
      <c r="Q329" s="73"/>
      <c r="R329" s="99" t="n">
        <v>30</v>
      </c>
      <c r="S329" s="96"/>
      <c r="T329" s="96"/>
      <c r="U329" s="96"/>
      <c r="V329" s="96"/>
      <c r="W329" s="96"/>
      <c r="X329" s="113"/>
      <c r="Y329" s="96"/>
      <c r="Z329" s="96"/>
      <c r="AA329" s="142"/>
    </row>
    <row r="330" customFormat="false" ht="15" hidden="false" customHeight="true" outlineLevel="0" collapsed="false">
      <c r="A330" s="48"/>
      <c r="B330" s="49"/>
      <c r="C330" s="50" t="n">
        <v>327</v>
      </c>
      <c r="D330" s="67" t="s">
        <v>529</v>
      </c>
      <c r="E330" s="68" t="s">
        <v>39</v>
      </c>
      <c r="F330" s="68" t="s">
        <v>480</v>
      </c>
      <c r="G330" s="69" t="n">
        <v>20240</v>
      </c>
      <c r="H330" s="70" t="s">
        <v>49</v>
      </c>
      <c r="I330" s="52" t="n">
        <v>20</v>
      </c>
      <c r="J330" s="52" t="n">
        <v>30</v>
      </c>
      <c r="K330" s="71" t="n">
        <v>15.9</v>
      </c>
      <c r="L330" s="59"/>
      <c r="M330" s="38" t="n">
        <f aca="false">L330-(SUM(O330:AA330))</f>
        <v>0</v>
      </c>
      <c r="N330" s="39" t="str">
        <f aca="false">IF(M330&lt;0,"ATENÇÃO","OK")</f>
        <v>OK</v>
      </c>
      <c r="O330" s="147"/>
      <c r="P330" s="73"/>
      <c r="Q330" s="73"/>
      <c r="R330" s="73"/>
      <c r="S330" s="96"/>
      <c r="T330" s="96"/>
      <c r="U330" s="96"/>
      <c r="V330" s="96"/>
      <c r="W330" s="96"/>
      <c r="X330" s="113"/>
      <c r="Y330" s="96"/>
      <c r="Z330" s="96"/>
      <c r="AA330" s="142"/>
    </row>
    <row r="331" customFormat="false" ht="15" hidden="false" customHeight="true" outlineLevel="0" collapsed="false">
      <c r="A331" s="48"/>
      <c r="B331" s="49"/>
      <c r="C331" s="50" t="n">
        <v>328</v>
      </c>
      <c r="D331" s="51" t="s">
        <v>530</v>
      </c>
      <c r="E331" s="68" t="s">
        <v>39</v>
      </c>
      <c r="F331" s="68" t="s">
        <v>480</v>
      </c>
      <c r="G331" s="69" t="n">
        <v>1966</v>
      </c>
      <c r="H331" s="70" t="s">
        <v>42</v>
      </c>
      <c r="I331" s="52" t="n">
        <v>20</v>
      </c>
      <c r="J331" s="52" t="n">
        <v>30</v>
      </c>
      <c r="K331" s="71" t="n">
        <v>48</v>
      </c>
      <c r="L331" s="59" t="n">
        <v>10</v>
      </c>
      <c r="M331" s="38" t="n">
        <f aca="false">L331-(SUM(O331:AA331))</f>
        <v>10</v>
      </c>
      <c r="N331" s="39" t="str">
        <f aca="false">IF(M331&lt;0,"ATENÇÃO","OK")</f>
        <v>OK</v>
      </c>
      <c r="O331" s="154"/>
      <c r="P331" s="155"/>
      <c r="Q331" s="156"/>
      <c r="R331" s="156"/>
      <c r="S331" s="157"/>
      <c r="T331" s="157"/>
      <c r="U331" s="157"/>
      <c r="V331" s="157"/>
      <c r="W331" s="157"/>
      <c r="X331" s="158"/>
      <c r="Y331" s="157"/>
      <c r="Z331" s="157"/>
      <c r="AA331" s="142"/>
    </row>
    <row r="332" customFormat="false" ht="15" hidden="false" customHeight="true" outlineLevel="0" collapsed="false">
      <c r="A332" s="48"/>
      <c r="B332" s="49"/>
      <c r="C332" s="57" t="n">
        <v>329</v>
      </c>
      <c r="D332" s="51" t="s">
        <v>531</v>
      </c>
      <c r="E332" s="68" t="s">
        <v>39</v>
      </c>
      <c r="F332" s="68" t="s">
        <v>480</v>
      </c>
      <c r="G332" s="69" t="n">
        <v>1833</v>
      </c>
      <c r="H332" s="70" t="s">
        <v>42</v>
      </c>
      <c r="I332" s="52" t="n">
        <v>20</v>
      </c>
      <c r="J332" s="52" t="n">
        <v>30</v>
      </c>
      <c r="K332" s="71" t="n">
        <v>39.9</v>
      </c>
      <c r="L332" s="59"/>
      <c r="M332" s="38" t="n">
        <f aca="false">L332-(SUM(O332:AA332))</f>
        <v>0</v>
      </c>
      <c r="N332" s="39" t="str">
        <f aca="false">IF(M332&lt;0,"ATENÇÃO","OK")</f>
        <v>OK</v>
      </c>
      <c r="O332" s="147"/>
      <c r="P332" s="73"/>
      <c r="Q332" s="73"/>
      <c r="R332" s="73"/>
      <c r="S332" s="96"/>
      <c r="T332" s="96"/>
      <c r="U332" s="96"/>
      <c r="V332" s="96"/>
      <c r="W332" s="96"/>
      <c r="X332" s="113"/>
      <c r="Y332" s="96"/>
      <c r="Z332" s="96"/>
      <c r="AA332" s="142"/>
    </row>
    <row r="333" customFormat="false" ht="15" hidden="false" customHeight="true" outlineLevel="0" collapsed="false">
      <c r="A333" s="48"/>
      <c r="B333" s="49"/>
      <c r="C333" s="50" t="n">
        <v>330</v>
      </c>
      <c r="D333" s="51" t="s">
        <v>532</v>
      </c>
      <c r="E333" s="68" t="s">
        <v>39</v>
      </c>
      <c r="F333" s="68" t="s">
        <v>480</v>
      </c>
      <c r="G333" s="69" t="n">
        <v>1971</v>
      </c>
      <c r="H333" s="70" t="s">
        <v>49</v>
      </c>
      <c r="I333" s="52" t="n">
        <v>20</v>
      </c>
      <c r="J333" s="52" t="n">
        <v>30</v>
      </c>
      <c r="K333" s="71" t="n">
        <v>39.9</v>
      </c>
      <c r="L333" s="59" t="n">
        <v>10</v>
      </c>
      <c r="M333" s="38" t="n">
        <f aca="false">L333-(SUM(O333:AA333))</f>
        <v>5</v>
      </c>
      <c r="N333" s="39" t="str">
        <f aca="false">IF(M333&lt;0,"ATENÇÃO","OK")</f>
        <v>OK</v>
      </c>
      <c r="O333" s="72" t="n">
        <v>5</v>
      </c>
      <c r="P333" s="73"/>
      <c r="Q333" s="73"/>
      <c r="R333" s="73"/>
      <c r="S333" s="96"/>
      <c r="T333" s="96"/>
      <c r="U333" s="96"/>
      <c r="V333" s="96"/>
      <c r="W333" s="96"/>
      <c r="X333" s="113"/>
      <c r="Y333" s="96"/>
      <c r="Z333" s="96"/>
      <c r="AA333" s="142"/>
    </row>
    <row r="334" customFormat="false" ht="15" hidden="false" customHeight="true" outlineLevel="0" collapsed="false">
      <c r="A334" s="48"/>
      <c r="B334" s="49"/>
      <c r="C334" s="50" t="n">
        <v>331</v>
      </c>
      <c r="D334" s="80" t="s">
        <v>533</v>
      </c>
      <c r="E334" s="68" t="s">
        <v>39</v>
      </c>
      <c r="F334" s="68" t="s">
        <v>480</v>
      </c>
      <c r="G334" s="69" t="n">
        <v>20245</v>
      </c>
      <c r="H334" s="70" t="s">
        <v>181</v>
      </c>
      <c r="I334" s="52" t="n">
        <v>20</v>
      </c>
      <c r="J334" s="52" t="n">
        <v>30</v>
      </c>
      <c r="K334" s="71" t="n">
        <v>19.9</v>
      </c>
      <c r="L334" s="59"/>
      <c r="M334" s="38" t="n">
        <f aca="false">L334-(SUM(O334:AA334))</f>
        <v>0</v>
      </c>
      <c r="N334" s="39" t="str">
        <f aca="false">IF(M334&lt;0,"ATENÇÃO","OK")</f>
        <v>OK</v>
      </c>
      <c r="O334" s="147"/>
      <c r="P334" s="73"/>
      <c r="Q334" s="73"/>
      <c r="R334" s="73"/>
      <c r="S334" s="96"/>
      <c r="T334" s="96"/>
      <c r="U334" s="96"/>
      <c r="V334" s="96"/>
      <c r="W334" s="96"/>
      <c r="X334" s="113"/>
      <c r="Y334" s="96"/>
      <c r="Z334" s="96"/>
      <c r="AA334" s="142"/>
    </row>
    <row r="335" customFormat="false" ht="15" hidden="false" customHeight="true" outlineLevel="0" collapsed="false">
      <c r="A335" s="48"/>
      <c r="B335" s="49"/>
      <c r="C335" s="50" t="n">
        <v>332</v>
      </c>
      <c r="D335" s="51" t="s">
        <v>534</v>
      </c>
      <c r="E335" s="68" t="s">
        <v>535</v>
      </c>
      <c r="F335" s="68" t="s">
        <v>536</v>
      </c>
      <c r="G335" s="69" t="s">
        <v>537</v>
      </c>
      <c r="H335" s="70" t="s">
        <v>181</v>
      </c>
      <c r="I335" s="52" t="n">
        <v>20</v>
      </c>
      <c r="J335" s="52" t="n">
        <v>30</v>
      </c>
      <c r="K335" s="71" t="n">
        <v>30</v>
      </c>
      <c r="L335" s="59"/>
      <c r="M335" s="38" t="n">
        <f aca="false">L335-(SUM(O335:AA335))</f>
        <v>0</v>
      </c>
      <c r="N335" s="39" t="str">
        <f aca="false">IF(M335&lt;0,"ATENÇÃO","OK")</f>
        <v>OK</v>
      </c>
      <c r="O335" s="147"/>
      <c r="P335" s="73"/>
      <c r="Q335" s="73"/>
      <c r="R335" s="73"/>
      <c r="S335" s="96"/>
      <c r="T335" s="96"/>
      <c r="U335" s="96"/>
      <c r="V335" s="96"/>
      <c r="W335" s="96"/>
      <c r="X335" s="113"/>
      <c r="Y335" s="96"/>
      <c r="Z335" s="96"/>
      <c r="AA335" s="142"/>
    </row>
    <row r="336" customFormat="false" ht="15" hidden="false" customHeight="true" outlineLevel="0" collapsed="false">
      <c r="A336" s="48"/>
      <c r="B336" s="49"/>
      <c r="C336" s="57" t="n">
        <v>333</v>
      </c>
      <c r="D336" s="67" t="s">
        <v>538</v>
      </c>
      <c r="E336" s="68" t="s">
        <v>39</v>
      </c>
      <c r="F336" s="68" t="s">
        <v>539</v>
      </c>
      <c r="G336" s="69" t="s">
        <v>540</v>
      </c>
      <c r="H336" s="70" t="s">
        <v>181</v>
      </c>
      <c r="I336" s="52" t="n">
        <v>20</v>
      </c>
      <c r="J336" s="52" t="n">
        <v>30</v>
      </c>
      <c r="K336" s="71" t="n">
        <v>110</v>
      </c>
      <c r="L336" s="59"/>
      <c r="M336" s="38" t="n">
        <f aca="false">L336-(SUM(O336:AA336))</f>
        <v>0</v>
      </c>
      <c r="N336" s="39" t="str">
        <f aca="false">IF(M336&lt;0,"ATENÇÃO","OK")</f>
        <v>OK</v>
      </c>
      <c r="O336" s="147"/>
      <c r="P336" s="73"/>
      <c r="Q336" s="73"/>
      <c r="R336" s="73"/>
      <c r="S336" s="96"/>
      <c r="T336" s="96"/>
      <c r="U336" s="96"/>
      <c r="V336" s="96"/>
      <c r="W336" s="96"/>
      <c r="X336" s="113"/>
      <c r="Y336" s="96"/>
      <c r="Z336" s="96"/>
      <c r="AA336" s="142"/>
    </row>
    <row r="337" customFormat="false" ht="15" hidden="false" customHeight="true" outlineLevel="0" collapsed="false">
      <c r="A337" s="48"/>
      <c r="B337" s="49"/>
      <c r="C337" s="50" t="n">
        <v>334</v>
      </c>
      <c r="D337" s="67" t="s">
        <v>541</v>
      </c>
      <c r="E337" s="68" t="s">
        <v>39</v>
      </c>
      <c r="F337" s="68" t="s">
        <v>539</v>
      </c>
      <c r="G337" s="69" t="s">
        <v>540</v>
      </c>
      <c r="H337" s="70" t="s">
        <v>181</v>
      </c>
      <c r="I337" s="52" t="n">
        <v>20</v>
      </c>
      <c r="J337" s="52" t="n">
        <v>30</v>
      </c>
      <c r="K337" s="71" t="n">
        <v>150</v>
      </c>
      <c r="L337" s="59"/>
      <c r="M337" s="38" t="n">
        <f aca="false">L337-(SUM(O337:AA337))</f>
        <v>0</v>
      </c>
      <c r="N337" s="39" t="str">
        <f aca="false">IF(M337&lt;0,"ATENÇÃO","OK")</f>
        <v>OK</v>
      </c>
      <c r="O337" s="147"/>
      <c r="P337" s="73"/>
      <c r="Q337" s="73"/>
      <c r="R337" s="73"/>
      <c r="S337" s="96"/>
      <c r="T337" s="96"/>
      <c r="U337" s="96"/>
      <c r="V337" s="96"/>
      <c r="W337" s="96"/>
      <c r="X337" s="113"/>
      <c r="Y337" s="96"/>
      <c r="Z337" s="96"/>
      <c r="AA337" s="142"/>
    </row>
    <row r="338" customFormat="false" ht="15" hidden="false" customHeight="true" outlineLevel="0" collapsed="false">
      <c r="A338" s="48"/>
      <c r="B338" s="49"/>
      <c r="C338" s="50" t="n">
        <v>335</v>
      </c>
      <c r="D338" s="67" t="s">
        <v>542</v>
      </c>
      <c r="E338" s="68" t="s">
        <v>39</v>
      </c>
      <c r="F338" s="68" t="s">
        <v>539</v>
      </c>
      <c r="G338" s="69" t="s">
        <v>540</v>
      </c>
      <c r="H338" s="70" t="s">
        <v>181</v>
      </c>
      <c r="I338" s="52" t="n">
        <v>20</v>
      </c>
      <c r="J338" s="52" t="n">
        <v>30</v>
      </c>
      <c r="K338" s="71" t="n">
        <v>250</v>
      </c>
      <c r="L338" s="59"/>
      <c r="M338" s="38" t="n">
        <f aca="false">L338-(SUM(O338:AA338))</f>
        <v>0</v>
      </c>
      <c r="N338" s="39" t="str">
        <f aca="false">IF(M338&lt;0,"ATENÇÃO","OK")</f>
        <v>OK</v>
      </c>
      <c r="O338" s="147"/>
      <c r="P338" s="73"/>
      <c r="Q338" s="73"/>
      <c r="R338" s="73"/>
      <c r="S338" s="96"/>
      <c r="T338" s="96"/>
      <c r="U338" s="96"/>
      <c r="V338" s="96"/>
      <c r="W338" s="96"/>
      <c r="X338" s="113"/>
      <c r="Y338" s="96"/>
      <c r="Z338" s="96"/>
      <c r="AA338" s="142"/>
    </row>
    <row r="339" customFormat="false" ht="15" hidden="false" customHeight="true" outlineLevel="0" collapsed="false">
      <c r="A339" s="48"/>
      <c r="B339" s="49"/>
      <c r="C339" s="50" t="n">
        <v>336</v>
      </c>
      <c r="D339" s="67" t="s">
        <v>543</v>
      </c>
      <c r="E339" s="68" t="s">
        <v>39</v>
      </c>
      <c r="F339" s="68" t="s">
        <v>539</v>
      </c>
      <c r="G339" s="69" t="s">
        <v>540</v>
      </c>
      <c r="H339" s="70" t="s">
        <v>181</v>
      </c>
      <c r="I339" s="52" t="n">
        <v>20</v>
      </c>
      <c r="J339" s="52" t="n">
        <v>30</v>
      </c>
      <c r="K339" s="71" t="n">
        <v>450</v>
      </c>
      <c r="L339" s="59"/>
      <c r="M339" s="38" t="n">
        <f aca="false">L339-(SUM(O339:AA339))</f>
        <v>0</v>
      </c>
      <c r="N339" s="39" t="str">
        <f aca="false">IF(M339&lt;0,"ATENÇÃO","OK")</f>
        <v>OK</v>
      </c>
      <c r="O339" s="147"/>
      <c r="P339" s="73"/>
      <c r="Q339" s="73"/>
      <c r="R339" s="73"/>
      <c r="S339" s="96"/>
      <c r="T339" s="96"/>
      <c r="U339" s="96"/>
      <c r="V339" s="96"/>
      <c r="W339" s="96"/>
      <c r="X339" s="113"/>
      <c r="Y339" s="96"/>
      <c r="Z339" s="96"/>
      <c r="AA339" s="142"/>
    </row>
    <row r="340" customFormat="false" ht="15" hidden="false" customHeight="true" outlineLevel="0" collapsed="false">
      <c r="A340" s="48"/>
      <c r="B340" s="49"/>
      <c r="C340" s="57" t="n">
        <v>337</v>
      </c>
      <c r="D340" s="67" t="s">
        <v>544</v>
      </c>
      <c r="E340" s="68" t="s">
        <v>39</v>
      </c>
      <c r="F340" s="68" t="s">
        <v>480</v>
      </c>
      <c r="G340" s="69" t="n">
        <v>20043</v>
      </c>
      <c r="H340" s="70" t="s">
        <v>181</v>
      </c>
      <c r="I340" s="52" t="n">
        <v>20</v>
      </c>
      <c r="J340" s="52" t="n">
        <v>30</v>
      </c>
      <c r="K340" s="71" t="n">
        <v>12.9</v>
      </c>
      <c r="L340" s="59"/>
      <c r="M340" s="38" t="n">
        <f aca="false">L340-(SUM(O340:AA340))</f>
        <v>0</v>
      </c>
      <c r="N340" s="39" t="str">
        <f aca="false">IF(M340&lt;0,"ATENÇÃO","OK")</f>
        <v>OK</v>
      </c>
      <c r="O340" s="147"/>
      <c r="P340" s="73"/>
      <c r="Q340" s="73"/>
      <c r="R340" s="73"/>
      <c r="S340" s="96"/>
      <c r="T340" s="96"/>
      <c r="U340" s="96"/>
      <c r="V340" s="96"/>
      <c r="W340" s="96"/>
      <c r="X340" s="113"/>
      <c r="Y340" s="96"/>
      <c r="Z340" s="96"/>
      <c r="AA340" s="142"/>
    </row>
    <row r="341" customFormat="false" ht="15" hidden="false" customHeight="true" outlineLevel="0" collapsed="false">
      <c r="A341" s="48"/>
      <c r="B341" s="49"/>
      <c r="C341" s="50" t="n">
        <v>338</v>
      </c>
      <c r="D341" s="51" t="s">
        <v>545</v>
      </c>
      <c r="E341" s="68" t="s">
        <v>39</v>
      </c>
      <c r="F341" s="68" t="s">
        <v>546</v>
      </c>
      <c r="G341" s="69" t="s">
        <v>547</v>
      </c>
      <c r="H341" s="70" t="s">
        <v>181</v>
      </c>
      <c r="I341" s="52" t="n">
        <v>20</v>
      </c>
      <c r="J341" s="52" t="n">
        <v>30</v>
      </c>
      <c r="K341" s="71" t="n">
        <v>150</v>
      </c>
      <c r="L341" s="59"/>
      <c r="M341" s="38" t="n">
        <f aca="false">L341-(SUM(O341:AA341))</f>
        <v>0</v>
      </c>
      <c r="N341" s="39" t="str">
        <f aca="false">IF(M341&lt;0,"ATENÇÃO","OK")</f>
        <v>OK</v>
      </c>
      <c r="O341" s="147"/>
      <c r="P341" s="73"/>
      <c r="Q341" s="73"/>
      <c r="R341" s="73"/>
      <c r="S341" s="96"/>
      <c r="T341" s="96"/>
      <c r="U341" s="96"/>
      <c r="V341" s="96"/>
      <c r="W341" s="96"/>
      <c r="X341" s="113"/>
      <c r="Y341" s="96"/>
      <c r="Z341" s="96"/>
      <c r="AA341" s="142"/>
    </row>
    <row r="342" customFormat="false" ht="15" hidden="false" customHeight="true" outlineLevel="0" collapsed="false">
      <c r="A342" s="48"/>
      <c r="B342" s="49"/>
      <c r="C342" s="50" t="n">
        <v>339</v>
      </c>
      <c r="D342" s="51" t="s">
        <v>548</v>
      </c>
      <c r="E342" s="68" t="s">
        <v>39</v>
      </c>
      <c r="F342" s="68" t="s">
        <v>549</v>
      </c>
      <c r="G342" s="69" t="s">
        <v>550</v>
      </c>
      <c r="H342" s="70" t="s">
        <v>49</v>
      </c>
      <c r="I342" s="52" t="n">
        <v>20</v>
      </c>
      <c r="J342" s="52" t="n">
        <v>30</v>
      </c>
      <c r="K342" s="71" t="n">
        <v>30</v>
      </c>
      <c r="L342" s="59"/>
      <c r="M342" s="38" t="n">
        <f aca="false">L342-(SUM(O342:AA342))</f>
        <v>0</v>
      </c>
      <c r="N342" s="39" t="str">
        <f aca="false">IF(M342&lt;0,"ATENÇÃO","OK")</f>
        <v>OK</v>
      </c>
      <c r="O342" s="147"/>
      <c r="P342" s="73"/>
      <c r="Q342" s="73"/>
      <c r="R342" s="73"/>
      <c r="S342" s="96"/>
      <c r="T342" s="96"/>
      <c r="U342" s="96"/>
      <c r="V342" s="96"/>
      <c r="W342" s="96"/>
      <c r="X342" s="113"/>
      <c r="Y342" s="96"/>
      <c r="Z342" s="96"/>
      <c r="AA342" s="142"/>
    </row>
    <row r="343" customFormat="false" ht="15" hidden="false" customHeight="true" outlineLevel="0" collapsed="false">
      <c r="A343" s="48"/>
      <c r="B343" s="49"/>
      <c r="C343" s="50" t="n">
        <v>340</v>
      </c>
      <c r="D343" s="80" t="s">
        <v>551</v>
      </c>
      <c r="E343" s="68" t="s">
        <v>39</v>
      </c>
      <c r="F343" s="68" t="s">
        <v>517</v>
      </c>
      <c r="G343" s="69" t="s">
        <v>552</v>
      </c>
      <c r="H343" s="70" t="s">
        <v>49</v>
      </c>
      <c r="I343" s="52" t="n">
        <v>20</v>
      </c>
      <c r="J343" s="52" t="n">
        <v>30</v>
      </c>
      <c r="K343" s="71" t="n">
        <v>59.89</v>
      </c>
      <c r="L343" s="59"/>
      <c r="M343" s="38" t="n">
        <f aca="false">L343-(SUM(O343:AA343))</f>
        <v>0</v>
      </c>
      <c r="N343" s="39" t="str">
        <f aca="false">IF(M343&lt;0,"ATENÇÃO","OK")</f>
        <v>OK</v>
      </c>
      <c r="O343" s="147"/>
      <c r="P343" s="73"/>
      <c r="Q343" s="73"/>
      <c r="R343" s="73"/>
      <c r="S343" s="96"/>
      <c r="T343" s="96"/>
      <c r="U343" s="96"/>
      <c r="V343" s="96"/>
      <c r="W343" s="96"/>
      <c r="X343" s="113"/>
      <c r="Y343" s="96"/>
      <c r="Z343" s="96"/>
      <c r="AA343" s="142"/>
    </row>
    <row r="344" customFormat="false" ht="15" hidden="false" customHeight="true" outlineLevel="0" collapsed="false">
      <c r="A344" s="48"/>
      <c r="B344" s="49"/>
      <c r="C344" s="57" t="n">
        <v>341</v>
      </c>
      <c r="D344" s="51" t="s">
        <v>553</v>
      </c>
      <c r="E344" s="68" t="s">
        <v>39</v>
      </c>
      <c r="F344" s="68" t="s">
        <v>292</v>
      </c>
      <c r="G344" s="69" t="s">
        <v>554</v>
      </c>
      <c r="H344" s="70" t="s">
        <v>49</v>
      </c>
      <c r="I344" s="52" t="n">
        <v>20</v>
      </c>
      <c r="J344" s="52" t="n">
        <v>30</v>
      </c>
      <c r="K344" s="71" t="n">
        <v>75</v>
      </c>
      <c r="L344" s="59"/>
      <c r="M344" s="38" t="n">
        <f aca="false">L344-(SUM(O344:AA344))</f>
        <v>0</v>
      </c>
      <c r="N344" s="39" t="str">
        <f aca="false">IF(M344&lt;0,"ATENÇÃO","OK")</f>
        <v>OK</v>
      </c>
      <c r="O344" s="147"/>
      <c r="P344" s="73"/>
      <c r="Q344" s="73"/>
      <c r="R344" s="73"/>
      <c r="S344" s="96"/>
      <c r="T344" s="96"/>
      <c r="U344" s="96"/>
      <c r="V344" s="96"/>
      <c r="W344" s="96"/>
      <c r="X344" s="113"/>
      <c r="Y344" s="96"/>
      <c r="Z344" s="96"/>
      <c r="AA344" s="142"/>
    </row>
    <row r="345" customFormat="false" ht="15" hidden="false" customHeight="true" outlineLevel="0" collapsed="false">
      <c r="A345" s="48"/>
      <c r="B345" s="49"/>
      <c r="C345" s="50" t="n">
        <v>342</v>
      </c>
      <c r="D345" s="51" t="s">
        <v>555</v>
      </c>
      <c r="E345" s="68" t="s">
        <v>39</v>
      </c>
      <c r="F345" s="68" t="s">
        <v>539</v>
      </c>
      <c r="G345" s="69" t="s">
        <v>556</v>
      </c>
      <c r="H345" s="70" t="s">
        <v>49</v>
      </c>
      <c r="I345" s="52" t="n">
        <v>20</v>
      </c>
      <c r="J345" s="52" t="n">
        <v>30</v>
      </c>
      <c r="K345" s="71" t="n">
        <v>618</v>
      </c>
      <c r="L345" s="59"/>
      <c r="M345" s="38" t="n">
        <f aca="false">L345-(SUM(O345:AA345))</f>
        <v>0</v>
      </c>
      <c r="N345" s="39" t="str">
        <f aca="false">IF(M345&lt;0,"ATENÇÃO","OK")</f>
        <v>OK</v>
      </c>
      <c r="O345" s="147"/>
      <c r="P345" s="73"/>
      <c r="Q345" s="73"/>
      <c r="R345" s="73"/>
      <c r="S345" s="96"/>
      <c r="T345" s="96"/>
      <c r="U345" s="96"/>
      <c r="V345" s="96"/>
      <c r="W345" s="96"/>
      <c r="X345" s="113"/>
      <c r="Y345" s="96"/>
      <c r="Z345" s="96"/>
      <c r="AA345" s="142"/>
    </row>
    <row r="346" customFormat="false" ht="15" hidden="false" customHeight="true" outlineLevel="0" collapsed="false">
      <c r="A346" s="48"/>
      <c r="B346" s="49"/>
      <c r="C346" s="50" t="n">
        <v>343</v>
      </c>
      <c r="D346" s="51" t="s">
        <v>557</v>
      </c>
      <c r="E346" s="68" t="s">
        <v>39</v>
      </c>
      <c r="F346" s="68" t="s">
        <v>558</v>
      </c>
      <c r="G346" s="69" t="s">
        <v>559</v>
      </c>
      <c r="H346" s="70" t="s">
        <v>42</v>
      </c>
      <c r="I346" s="52" t="n">
        <v>20</v>
      </c>
      <c r="J346" s="52" t="n">
        <v>30</v>
      </c>
      <c r="K346" s="71" t="n">
        <v>69.9</v>
      </c>
      <c r="L346" s="59"/>
      <c r="M346" s="38" t="n">
        <f aca="false">L346-(SUM(O346:AA346))</f>
        <v>0</v>
      </c>
      <c r="N346" s="39" t="str">
        <f aca="false">IF(M346&lt;0,"ATENÇÃO","OK")</f>
        <v>OK</v>
      </c>
      <c r="O346" s="147"/>
      <c r="P346" s="73"/>
      <c r="Q346" s="73"/>
      <c r="R346" s="73"/>
      <c r="S346" s="96"/>
      <c r="T346" s="96"/>
      <c r="U346" s="96"/>
      <c r="V346" s="96"/>
      <c r="W346" s="96"/>
      <c r="X346" s="113"/>
      <c r="Y346" s="96"/>
      <c r="Z346" s="96"/>
      <c r="AA346" s="142"/>
    </row>
    <row r="347" customFormat="false" ht="15" hidden="false" customHeight="true" outlineLevel="0" collapsed="false">
      <c r="A347" s="48"/>
      <c r="B347" s="49"/>
      <c r="C347" s="50" t="n">
        <v>344</v>
      </c>
      <c r="D347" s="56" t="s">
        <v>560</v>
      </c>
      <c r="E347" s="68" t="s">
        <v>39</v>
      </c>
      <c r="F347" s="68" t="s">
        <v>558</v>
      </c>
      <c r="G347" s="69" t="s">
        <v>559</v>
      </c>
      <c r="H347" s="70" t="s">
        <v>42</v>
      </c>
      <c r="I347" s="52" t="n">
        <v>20</v>
      </c>
      <c r="J347" s="52" t="n">
        <v>30</v>
      </c>
      <c r="K347" s="71" t="n">
        <v>35</v>
      </c>
      <c r="L347" s="59" t="n">
        <v>24</v>
      </c>
      <c r="M347" s="38" t="n">
        <f aca="false">L347-(SUM(O347:AA347))</f>
        <v>24</v>
      </c>
      <c r="N347" s="39" t="str">
        <f aca="false">IF(M347&lt;0,"ATENÇÃO","OK")</f>
        <v>OK</v>
      </c>
      <c r="O347" s="147"/>
      <c r="P347" s="73"/>
      <c r="Q347" s="73"/>
      <c r="R347" s="73"/>
      <c r="S347" s="96"/>
      <c r="T347" s="96"/>
      <c r="U347" s="96"/>
      <c r="V347" s="96"/>
      <c r="W347" s="96"/>
      <c r="X347" s="113"/>
      <c r="Y347" s="96"/>
      <c r="Z347" s="96"/>
      <c r="AA347" s="142"/>
    </row>
    <row r="348" customFormat="false" ht="15" hidden="false" customHeight="true" outlineLevel="0" collapsed="false">
      <c r="A348" s="48"/>
      <c r="B348" s="49"/>
      <c r="C348" s="57" t="n">
        <v>345</v>
      </c>
      <c r="D348" s="51" t="s">
        <v>561</v>
      </c>
      <c r="E348" s="68" t="s">
        <v>39</v>
      </c>
      <c r="F348" s="68" t="s">
        <v>497</v>
      </c>
      <c r="G348" s="69" t="s">
        <v>562</v>
      </c>
      <c r="H348" s="70" t="s">
        <v>49</v>
      </c>
      <c r="I348" s="52" t="n">
        <v>20</v>
      </c>
      <c r="J348" s="52" t="n">
        <v>30</v>
      </c>
      <c r="K348" s="71" t="n">
        <v>130</v>
      </c>
      <c r="L348" s="59" t="n">
        <v>5</v>
      </c>
      <c r="M348" s="38" t="n">
        <f aca="false">L348-(SUM(O348:AA348))</f>
        <v>5</v>
      </c>
      <c r="N348" s="39" t="str">
        <f aca="false">IF(M348&lt;0,"ATENÇÃO","OK")</f>
        <v>OK</v>
      </c>
      <c r="O348" s="147"/>
      <c r="P348" s="73"/>
      <c r="Q348" s="73"/>
      <c r="R348" s="73"/>
      <c r="S348" s="96"/>
      <c r="T348" s="96"/>
      <c r="U348" s="96"/>
      <c r="V348" s="96"/>
      <c r="W348" s="96"/>
      <c r="X348" s="113"/>
      <c r="Y348" s="96"/>
      <c r="Z348" s="96"/>
      <c r="AA348" s="142"/>
    </row>
    <row r="349" customFormat="false" ht="15" hidden="false" customHeight="true" outlineLevel="0" collapsed="false">
      <c r="A349" s="48"/>
      <c r="B349" s="49"/>
      <c r="C349" s="50" t="n">
        <v>346</v>
      </c>
      <c r="D349" s="51" t="s">
        <v>563</v>
      </c>
      <c r="E349" s="68" t="s">
        <v>39</v>
      </c>
      <c r="F349" s="68" t="s">
        <v>497</v>
      </c>
      <c r="G349" s="69" t="s">
        <v>564</v>
      </c>
      <c r="H349" s="70" t="s">
        <v>49</v>
      </c>
      <c r="I349" s="52" t="n">
        <v>20</v>
      </c>
      <c r="J349" s="52" t="n">
        <v>30</v>
      </c>
      <c r="K349" s="71" t="n">
        <v>40</v>
      </c>
      <c r="L349" s="59" t="n">
        <v>10</v>
      </c>
      <c r="M349" s="38" t="n">
        <f aca="false">L349-(SUM(O349:AA349))</f>
        <v>0</v>
      </c>
      <c r="N349" s="39" t="str">
        <f aca="false">IF(M349&lt;0,"ATENÇÃO","OK")</f>
        <v>OK</v>
      </c>
      <c r="O349" s="147"/>
      <c r="P349" s="73"/>
      <c r="Q349" s="73"/>
      <c r="R349" s="73"/>
      <c r="S349" s="96"/>
      <c r="T349" s="96"/>
      <c r="U349" s="96"/>
      <c r="V349" s="96"/>
      <c r="W349" s="96"/>
      <c r="X349" s="143" t="n">
        <v>10</v>
      </c>
      <c r="Y349" s="96"/>
      <c r="Z349" s="96"/>
      <c r="AA349" s="142"/>
    </row>
    <row r="350" customFormat="false" ht="15" hidden="false" customHeight="true" outlineLevel="0" collapsed="false">
      <c r="A350" s="48"/>
      <c r="B350" s="49"/>
      <c r="C350" s="50" t="n">
        <v>347</v>
      </c>
      <c r="D350" s="51" t="s">
        <v>565</v>
      </c>
      <c r="E350" s="68" t="s">
        <v>39</v>
      </c>
      <c r="F350" s="68" t="s">
        <v>558</v>
      </c>
      <c r="G350" s="69" t="s">
        <v>566</v>
      </c>
      <c r="H350" s="70" t="s">
        <v>49</v>
      </c>
      <c r="I350" s="52" t="n">
        <v>20</v>
      </c>
      <c r="J350" s="52" t="n">
        <v>30</v>
      </c>
      <c r="K350" s="71" t="n">
        <v>85</v>
      </c>
      <c r="L350" s="59" t="n">
        <v>20</v>
      </c>
      <c r="M350" s="38" t="n">
        <f aca="false">L350-(SUM(O350:AA350))</f>
        <v>0</v>
      </c>
      <c r="N350" s="39" t="str">
        <f aca="false">IF(M350&lt;0,"ATENÇÃO","OK")</f>
        <v>OK</v>
      </c>
      <c r="O350" s="147"/>
      <c r="P350" s="73"/>
      <c r="Q350" s="73"/>
      <c r="R350" s="99" t="n">
        <v>20</v>
      </c>
      <c r="S350" s="96"/>
      <c r="T350" s="96"/>
      <c r="U350" s="96"/>
      <c r="V350" s="96"/>
      <c r="W350" s="96"/>
      <c r="X350" s="113"/>
      <c r="Y350" s="96"/>
      <c r="Z350" s="96"/>
      <c r="AA350" s="142"/>
    </row>
    <row r="351" customFormat="false" ht="15" hidden="false" customHeight="true" outlineLevel="0" collapsed="false">
      <c r="A351" s="48"/>
      <c r="B351" s="49"/>
      <c r="C351" s="50" t="n">
        <v>348</v>
      </c>
      <c r="D351" s="51" t="s">
        <v>567</v>
      </c>
      <c r="E351" s="68" t="s">
        <v>39</v>
      </c>
      <c r="F351" s="68" t="s">
        <v>568</v>
      </c>
      <c r="G351" s="69" t="s">
        <v>569</v>
      </c>
      <c r="H351" s="70" t="s">
        <v>49</v>
      </c>
      <c r="I351" s="52" t="n">
        <v>20</v>
      </c>
      <c r="J351" s="52" t="n">
        <v>30</v>
      </c>
      <c r="K351" s="71" t="n">
        <v>99</v>
      </c>
      <c r="L351" s="59"/>
      <c r="M351" s="38" t="n">
        <f aca="false">L351-(SUM(O351:AA351))</f>
        <v>0</v>
      </c>
      <c r="N351" s="39" t="str">
        <f aca="false">IF(M351&lt;0,"ATENÇÃO","OK")</f>
        <v>OK</v>
      </c>
      <c r="O351" s="147"/>
      <c r="P351" s="73"/>
      <c r="Q351" s="73"/>
      <c r="R351" s="73"/>
      <c r="S351" s="96"/>
      <c r="T351" s="96"/>
      <c r="U351" s="96"/>
      <c r="V351" s="96"/>
      <c r="W351" s="96"/>
      <c r="X351" s="113"/>
      <c r="Y351" s="96"/>
      <c r="Z351" s="96"/>
      <c r="AA351" s="142"/>
    </row>
    <row r="352" customFormat="false" ht="15" hidden="false" customHeight="true" outlineLevel="0" collapsed="false">
      <c r="A352" s="48"/>
      <c r="B352" s="49"/>
      <c r="C352" s="57" t="n">
        <v>349</v>
      </c>
      <c r="D352" s="51" t="s">
        <v>570</v>
      </c>
      <c r="E352" s="68" t="s">
        <v>39</v>
      </c>
      <c r="F352" s="68" t="s">
        <v>571</v>
      </c>
      <c r="G352" s="69" t="s">
        <v>572</v>
      </c>
      <c r="H352" s="70" t="s">
        <v>49</v>
      </c>
      <c r="I352" s="52" t="n">
        <v>20</v>
      </c>
      <c r="J352" s="52" t="n">
        <v>30</v>
      </c>
      <c r="K352" s="71" t="n">
        <v>310</v>
      </c>
      <c r="L352" s="59"/>
      <c r="M352" s="38" t="n">
        <f aca="false">L352-(SUM(O352:AA352))</f>
        <v>0</v>
      </c>
      <c r="N352" s="39" t="str">
        <f aca="false">IF(M352&lt;0,"ATENÇÃO","OK")</f>
        <v>OK</v>
      </c>
      <c r="O352" s="147"/>
      <c r="P352" s="73"/>
      <c r="Q352" s="73"/>
      <c r="R352" s="73"/>
      <c r="S352" s="96"/>
      <c r="T352" s="96"/>
      <c r="U352" s="96"/>
      <c r="V352" s="96"/>
      <c r="W352" s="96"/>
      <c r="X352" s="113"/>
      <c r="Y352" s="96"/>
      <c r="Z352" s="96"/>
      <c r="AA352" s="142"/>
    </row>
    <row r="353" customFormat="false" ht="15" hidden="false" customHeight="true" outlineLevel="0" collapsed="false">
      <c r="A353" s="48"/>
      <c r="B353" s="49"/>
      <c r="C353" s="50" t="n">
        <v>350</v>
      </c>
      <c r="D353" s="51" t="s">
        <v>573</v>
      </c>
      <c r="E353" s="68" t="s">
        <v>39</v>
      </c>
      <c r="F353" s="68" t="s">
        <v>558</v>
      </c>
      <c r="G353" s="69" t="s">
        <v>574</v>
      </c>
      <c r="H353" s="70" t="s">
        <v>49</v>
      </c>
      <c r="I353" s="52" t="n">
        <v>20</v>
      </c>
      <c r="J353" s="52" t="n">
        <v>30</v>
      </c>
      <c r="K353" s="71" t="n">
        <v>79.9</v>
      </c>
      <c r="L353" s="59"/>
      <c r="M353" s="38" t="n">
        <f aca="false">L353-(SUM(O353:AA353))</f>
        <v>0</v>
      </c>
      <c r="N353" s="39" t="str">
        <f aca="false">IF(M353&lt;0,"ATENÇÃO","OK")</f>
        <v>OK</v>
      </c>
      <c r="O353" s="147"/>
      <c r="P353" s="73"/>
      <c r="Q353" s="73"/>
      <c r="R353" s="73"/>
      <c r="S353" s="96"/>
      <c r="T353" s="96"/>
      <c r="U353" s="96"/>
      <c r="V353" s="96"/>
      <c r="W353" s="96"/>
      <c r="X353" s="113"/>
      <c r="Y353" s="96"/>
      <c r="Z353" s="96"/>
      <c r="AA353" s="142"/>
    </row>
    <row r="354" customFormat="false" ht="15" hidden="false" customHeight="true" outlineLevel="0" collapsed="false">
      <c r="A354" s="48"/>
      <c r="B354" s="49"/>
      <c r="C354" s="50" t="n">
        <v>351</v>
      </c>
      <c r="D354" s="51" t="s">
        <v>575</v>
      </c>
      <c r="E354" s="68" t="s">
        <v>39</v>
      </c>
      <c r="F354" s="68" t="s">
        <v>571</v>
      </c>
      <c r="G354" s="69" t="s">
        <v>576</v>
      </c>
      <c r="H354" s="70" t="s">
        <v>49</v>
      </c>
      <c r="I354" s="52" t="n">
        <v>20</v>
      </c>
      <c r="J354" s="52" t="n">
        <v>30</v>
      </c>
      <c r="K354" s="71" t="n">
        <v>169</v>
      </c>
      <c r="L354" s="59"/>
      <c r="M354" s="38" t="n">
        <f aca="false">L354-(SUM(O354:AA354))</f>
        <v>0</v>
      </c>
      <c r="N354" s="39" t="str">
        <f aca="false">IF(M354&lt;0,"ATENÇÃO","OK")</f>
        <v>OK</v>
      </c>
      <c r="O354" s="147"/>
      <c r="P354" s="73"/>
      <c r="Q354" s="73"/>
      <c r="R354" s="73"/>
      <c r="S354" s="96"/>
      <c r="T354" s="96"/>
      <c r="U354" s="96"/>
      <c r="V354" s="96"/>
      <c r="W354" s="96"/>
      <c r="X354" s="113"/>
      <c r="Y354" s="96"/>
      <c r="Z354" s="96"/>
      <c r="AA354" s="142"/>
    </row>
    <row r="355" customFormat="false" ht="15" hidden="false" customHeight="true" outlineLevel="0" collapsed="false">
      <c r="A355" s="48"/>
      <c r="B355" s="49"/>
      <c r="C355" s="50" t="n">
        <v>352</v>
      </c>
      <c r="D355" s="51" t="s">
        <v>577</v>
      </c>
      <c r="E355" s="68" t="s">
        <v>39</v>
      </c>
      <c r="F355" s="68" t="s">
        <v>514</v>
      </c>
      <c r="G355" s="69" t="s">
        <v>578</v>
      </c>
      <c r="H355" s="70" t="s">
        <v>49</v>
      </c>
      <c r="I355" s="52" t="n">
        <v>20</v>
      </c>
      <c r="J355" s="52" t="n">
        <v>30</v>
      </c>
      <c r="K355" s="71" t="n">
        <v>159</v>
      </c>
      <c r="L355" s="59"/>
      <c r="M355" s="38" t="n">
        <f aca="false">L355-(SUM(O355:AA355))</f>
        <v>0</v>
      </c>
      <c r="N355" s="39" t="str">
        <f aca="false">IF(M355&lt;0,"ATENÇÃO","OK")</f>
        <v>OK</v>
      </c>
      <c r="O355" s="147"/>
      <c r="P355" s="73"/>
      <c r="Q355" s="73"/>
      <c r="R355" s="73"/>
      <c r="S355" s="96"/>
      <c r="T355" s="96"/>
      <c r="U355" s="96"/>
      <c r="V355" s="96"/>
      <c r="W355" s="96"/>
      <c r="X355" s="113"/>
      <c r="Y355" s="96"/>
      <c r="Z355" s="96"/>
      <c r="AA355" s="142"/>
    </row>
    <row r="356" customFormat="false" ht="15" hidden="false" customHeight="true" outlineLevel="0" collapsed="false">
      <c r="A356" s="48"/>
      <c r="B356" s="49"/>
      <c r="C356" s="57" t="n">
        <v>353</v>
      </c>
      <c r="D356" s="51" t="s">
        <v>579</v>
      </c>
      <c r="E356" s="68" t="s">
        <v>39</v>
      </c>
      <c r="F356" s="68" t="s">
        <v>580</v>
      </c>
      <c r="G356" s="69" t="s">
        <v>581</v>
      </c>
      <c r="H356" s="70" t="s">
        <v>49</v>
      </c>
      <c r="I356" s="52" t="n">
        <v>20</v>
      </c>
      <c r="J356" s="52" t="n">
        <v>30</v>
      </c>
      <c r="K356" s="71" t="n">
        <v>295</v>
      </c>
      <c r="L356" s="59"/>
      <c r="M356" s="38" t="n">
        <f aca="false">L356-(SUM(O356:AA356))</f>
        <v>0</v>
      </c>
      <c r="N356" s="39" t="str">
        <f aca="false">IF(M356&lt;0,"ATENÇÃO","OK")</f>
        <v>OK</v>
      </c>
      <c r="O356" s="147"/>
      <c r="P356" s="73"/>
      <c r="Q356" s="73"/>
      <c r="R356" s="73"/>
      <c r="S356" s="96"/>
      <c r="T356" s="96"/>
      <c r="U356" s="96"/>
      <c r="V356" s="96"/>
      <c r="W356" s="96"/>
      <c r="X356" s="113"/>
      <c r="Y356" s="96"/>
      <c r="Z356" s="96"/>
      <c r="AA356" s="142"/>
    </row>
    <row r="357" customFormat="false" ht="15" hidden="false" customHeight="true" outlineLevel="0" collapsed="false">
      <c r="A357" s="48"/>
      <c r="B357" s="49"/>
      <c r="C357" s="50" t="n">
        <v>354</v>
      </c>
      <c r="D357" s="51" t="s">
        <v>582</v>
      </c>
      <c r="E357" s="68" t="s">
        <v>39</v>
      </c>
      <c r="F357" s="68" t="s">
        <v>558</v>
      </c>
      <c r="G357" s="69" t="s">
        <v>583</v>
      </c>
      <c r="H357" s="70" t="s">
        <v>49</v>
      </c>
      <c r="I357" s="52" t="n">
        <v>20</v>
      </c>
      <c r="J357" s="52" t="n">
        <v>30</v>
      </c>
      <c r="K357" s="71" t="n">
        <v>22.9</v>
      </c>
      <c r="L357" s="59"/>
      <c r="M357" s="38" t="n">
        <f aca="false">L357-(SUM(O357:AA357))</f>
        <v>0</v>
      </c>
      <c r="N357" s="39" t="str">
        <f aca="false">IF(M357&lt;0,"ATENÇÃO","OK")</f>
        <v>OK</v>
      </c>
      <c r="O357" s="147"/>
      <c r="P357" s="73"/>
      <c r="Q357" s="73"/>
      <c r="R357" s="73"/>
      <c r="S357" s="96"/>
      <c r="T357" s="96"/>
      <c r="U357" s="96"/>
      <c r="V357" s="96"/>
      <c r="W357" s="96"/>
      <c r="X357" s="113"/>
      <c r="Y357" s="96"/>
      <c r="Z357" s="96"/>
      <c r="AA357" s="142"/>
    </row>
    <row r="358" customFormat="false" ht="15" hidden="false" customHeight="true" outlineLevel="0" collapsed="false">
      <c r="A358" s="48"/>
      <c r="B358" s="49"/>
      <c r="C358" s="50" t="n">
        <v>355</v>
      </c>
      <c r="D358" s="51" t="s">
        <v>584</v>
      </c>
      <c r="E358" s="68" t="s">
        <v>39</v>
      </c>
      <c r="F358" s="68" t="s">
        <v>558</v>
      </c>
      <c r="G358" s="69" t="s">
        <v>583</v>
      </c>
      <c r="H358" s="70" t="s">
        <v>49</v>
      </c>
      <c r="I358" s="52" t="n">
        <v>20</v>
      </c>
      <c r="J358" s="52" t="n">
        <v>30</v>
      </c>
      <c r="K358" s="71" t="n">
        <v>24.9</v>
      </c>
      <c r="L358" s="59"/>
      <c r="M358" s="38" t="n">
        <f aca="false">L358-(SUM(O358:AA358))</f>
        <v>0</v>
      </c>
      <c r="N358" s="39" t="str">
        <f aca="false">IF(M358&lt;0,"ATENÇÃO","OK")</f>
        <v>OK</v>
      </c>
      <c r="O358" s="147"/>
      <c r="P358" s="73"/>
      <c r="Q358" s="73"/>
      <c r="R358" s="73"/>
      <c r="S358" s="96"/>
      <c r="T358" s="96"/>
      <c r="U358" s="96"/>
      <c r="V358" s="96"/>
      <c r="W358" s="96"/>
      <c r="X358" s="113"/>
      <c r="Y358" s="96"/>
      <c r="Z358" s="96"/>
      <c r="AA358" s="142"/>
    </row>
    <row r="359" customFormat="false" ht="15" hidden="false" customHeight="true" outlineLevel="0" collapsed="false">
      <c r="A359" s="48"/>
      <c r="B359" s="49"/>
      <c r="C359" s="50" t="n">
        <v>356</v>
      </c>
      <c r="D359" s="51" t="s">
        <v>585</v>
      </c>
      <c r="E359" s="68" t="s">
        <v>39</v>
      </c>
      <c r="F359" s="68" t="s">
        <v>558</v>
      </c>
      <c r="G359" s="69" t="s">
        <v>583</v>
      </c>
      <c r="H359" s="70" t="s">
        <v>49</v>
      </c>
      <c r="I359" s="52" t="n">
        <v>20</v>
      </c>
      <c r="J359" s="52" t="n">
        <v>30</v>
      </c>
      <c r="K359" s="71" t="n">
        <v>49.9</v>
      </c>
      <c r="L359" s="59"/>
      <c r="M359" s="38" t="n">
        <f aca="false">L359-(SUM(O359:AA359))</f>
        <v>0</v>
      </c>
      <c r="N359" s="39" t="str">
        <f aca="false">IF(M359&lt;0,"ATENÇÃO","OK")</f>
        <v>OK</v>
      </c>
      <c r="O359" s="147"/>
      <c r="P359" s="73"/>
      <c r="Q359" s="73"/>
      <c r="R359" s="73"/>
      <c r="S359" s="96"/>
      <c r="T359" s="96"/>
      <c r="U359" s="96"/>
      <c r="V359" s="96"/>
      <c r="W359" s="96"/>
      <c r="X359" s="113"/>
      <c r="Y359" s="96"/>
      <c r="Z359" s="96"/>
      <c r="AA359" s="142"/>
    </row>
    <row r="360" customFormat="false" ht="15" hidden="false" customHeight="true" outlineLevel="0" collapsed="false">
      <c r="A360" s="48"/>
      <c r="B360" s="49"/>
      <c r="C360" s="57" t="n">
        <v>357</v>
      </c>
      <c r="D360" s="51" t="s">
        <v>586</v>
      </c>
      <c r="E360" s="68" t="s">
        <v>39</v>
      </c>
      <c r="F360" s="68" t="s">
        <v>506</v>
      </c>
      <c r="G360" s="69" t="s">
        <v>587</v>
      </c>
      <c r="H360" s="70" t="s">
        <v>49</v>
      </c>
      <c r="I360" s="52" t="n">
        <v>20</v>
      </c>
      <c r="J360" s="52" t="n">
        <v>30</v>
      </c>
      <c r="K360" s="71" t="n">
        <v>74.9</v>
      </c>
      <c r="L360" s="59"/>
      <c r="M360" s="38" t="n">
        <f aca="false">L360-(SUM(O360:AA360))</f>
        <v>0</v>
      </c>
      <c r="N360" s="39" t="str">
        <f aca="false">IF(M360&lt;0,"ATENÇÃO","OK")</f>
        <v>OK</v>
      </c>
      <c r="O360" s="147"/>
      <c r="P360" s="73"/>
      <c r="Q360" s="73"/>
      <c r="R360" s="73"/>
      <c r="S360" s="96"/>
      <c r="T360" s="96"/>
      <c r="U360" s="96"/>
      <c r="V360" s="96"/>
      <c r="W360" s="96"/>
      <c r="X360" s="113"/>
      <c r="Y360" s="96"/>
      <c r="Z360" s="96"/>
      <c r="AA360" s="142"/>
    </row>
    <row r="361" customFormat="false" ht="15" hidden="false" customHeight="true" outlineLevel="0" collapsed="false">
      <c r="A361" s="48"/>
      <c r="B361" s="49"/>
      <c r="C361" s="50" t="n">
        <v>358</v>
      </c>
      <c r="D361" s="51" t="s">
        <v>588</v>
      </c>
      <c r="E361" s="68" t="s">
        <v>39</v>
      </c>
      <c r="F361" s="68" t="s">
        <v>506</v>
      </c>
      <c r="G361" s="69" t="s">
        <v>589</v>
      </c>
      <c r="H361" s="70" t="s">
        <v>49</v>
      </c>
      <c r="I361" s="52" t="n">
        <v>20</v>
      </c>
      <c r="J361" s="52" t="n">
        <v>30</v>
      </c>
      <c r="K361" s="71" t="n">
        <v>74.9</v>
      </c>
      <c r="L361" s="59"/>
      <c r="M361" s="38" t="n">
        <f aca="false">L361-(SUM(O361:AA361))</f>
        <v>0</v>
      </c>
      <c r="N361" s="39" t="str">
        <f aca="false">IF(M361&lt;0,"ATENÇÃO","OK")</f>
        <v>OK</v>
      </c>
      <c r="O361" s="147"/>
      <c r="P361" s="73"/>
      <c r="Q361" s="73"/>
      <c r="R361" s="73"/>
      <c r="S361" s="96"/>
      <c r="T361" s="96"/>
      <c r="U361" s="96"/>
      <c r="V361" s="96"/>
      <c r="W361" s="96"/>
      <c r="X361" s="113"/>
      <c r="Y361" s="96"/>
      <c r="Z361" s="96"/>
      <c r="AA361" s="142"/>
    </row>
    <row r="362" customFormat="false" ht="15" hidden="false" customHeight="true" outlineLevel="0" collapsed="false">
      <c r="A362" s="48"/>
      <c r="B362" s="49"/>
      <c r="C362" s="50" t="n">
        <v>359</v>
      </c>
      <c r="D362" s="51" t="s">
        <v>590</v>
      </c>
      <c r="E362" s="68" t="s">
        <v>39</v>
      </c>
      <c r="F362" s="68" t="s">
        <v>506</v>
      </c>
      <c r="G362" s="69" t="s">
        <v>591</v>
      </c>
      <c r="H362" s="70" t="s">
        <v>49</v>
      </c>
      <c r="I362" s="52" t="n">
        <v>20</v>
      </c>
      <c r="J362" s="52" t="n">
        <v>30</v>
      </c>
      <c r="K362" s="71" t="n">
        <v>59.9</v>
      </c>
      <c r="L362" s="59"/>
      <c r="M362" s="38" t="n">
        <f aca="false">L362-(SUM(O362:AA362))</f>
        <v>0</v>
      </c>
      <c r="N362" s="39" t="str">
        <f aca="false">IF(M362&lt;0,"ATENÇÃO","OK")</f>
        <v>OK</v>
      </c>
      <c r="O362" s="147"/>
      <c r="P362" s="73"/>
      <c r="Q362" s="73"/>
      <c r="R362" s="73"/>
      <c r="S362" s="96"/>
      <c r="T362" s="96"/>
      <c r="U362" s="96"/>
      <c r="V362" s="96"/>
      <c r="W362" s="96"/>
      <c r="X362" s="113"/>
      <c r="Y362" s="96"/>
      <c r="Z362" s="96"/>
      <c r="AA362" s="142"/>
    </row>
    <row r="363" customFormat="false" ht="15" hidden="false" customHeight="true" outlineLevel="0" collapsed="false">
      <c r="A363" s="48"/>
      <c r="B363" s="49"/>
      <c r="C363" s="50" t="n">
        <v>360</v>
      </c>
      <c r="D363" s="51" t="s">
        <v>592</v>
      </c>
      <c r="E363" s="68" t="s">
        <v>39</v>
      </c>
      <c r="F363" s="68" t="s">
        <v>506</v>
      </c>
      <c r="G363" s="69" t="s">
        <v>593</v>
      </c>
      <c r="H363" s="70" t="s">
        <v>49</v>
      </c>
      <c r="I363" s="52" t="n">
        <v>20</v>
      </c>
      <c r="J363" s="52" t="n">
        <v>30</v>
      </c>
      <c r="K363" s="71" t="n">
        <v>74.9</v>
      </c>
      <c r="L363" s="59"/>
      <c r="M363" s="38" t="n">
        <f aca="false">L363-(SUM(O363:AA363))</f>
        <v>0</v>
      </c>
      <c r="N363" s="39" t="str">
        <f aca="false">IF(M363&lt;0,"ATENÇÃO","OK")</f>
        <v>OK</v>
      </c>
      <c r="O363" s="147"/>
      <c r="P363" s="73"/>
      <c r="Q363" s="73"/>
      <c r="R363" s="73"/>
      <c r="S363" s="96"/>
      <c r="T363" s="96"/>
      <c r="U363" s="96"/>
      <c r="V363" s="96"/>
      <c r="W363" s="96"/>
      <c r="X363" s="113"/>
      <c r="Y363" s="96"/>
      <c r="Z363" s="96"/>
      <c r="AA363" s="142"/>
    </row>
    <row r="364" customFormat="false" ht="15" hidden="false" customHeight="true" outlineLevel="0" collapsed="false">
      <c r="A364" s="48"/>
      <c r="B364" s="49"/>
      <c r="C364" s="57" t="n">
        <v>361</v>
      </c>
      <c r="D364" s="51" t="s">
        <v>594</v>
      </c>
      <c r="E364" s="68" t="s">
        <v>39</v>
      </c>
      <c r="F364" s="68" t="s">
        <v>506</v>
      </c>
      <c r="G364" s="69" t="s">
        <v>595</v>
      </c>
      <c r="H364" s="70" t="s">
        <v>49</v>
      </c>
      <c r="I364" s="52" t="n">
        <v>20</v>
      </c>
      <c r="J364" s="52" t="n">
        <v>30</v>
      </c>
      <c r="K364" s="71" t="n">
        <v>39.9</v>
      </c>
      <c r="L364" s="59"/>
      <c r="M364" s="38" t="n">
        <f aca="false">L364-(SUM(O364:AA364))</f>
        <v>0</v>
      </c>
      <c r="N364" s="39" t="str">
        <f aca="false">IF(M364&lt;0,"ATENÇÃO","OK")</f>
        <v>OK</v>
      </c>
      <c r="O364" s="147"/>
      <c r="P364" s="73"/>
      <c r="Q364" s="73"/>
      <c r="R364" s="73"/>
      <c r="S364" s="96"/>
      <c r="T364" s="96"/>
      <c r="U364" s="96"/>
      <c r="V364" s="96"/>
      <c r="W364" s="96"/>
      <c r="X364" s="113"/>
      <c r="Y364" s="96"/>
      <c r="Z364" s="96"/>
      <c r="AA364" s="142"/>
    </row>
    <row r="365" customFormat="false" ht="15" hidden="false" customHeight="true" outlineLevel="0" collapsed="false">
      <c r="A365" s="48"/>
      <c r="B365" s="49"/>
      <c r="C365" s="50" t="n">
        <v>362</v>
      </c>
      <c r="D365" s="56" t="s">
        <v>596</v>
      </c>
      <c r="E365" s="68" t="s">
        <v>39</v>
      </c>
      <c r="F365" s="68" t="s">
        <v>558</v>
      </c>
      <c r="G365" s="69" t="s">
        <v>583</v>
      </c>
      <c r="H365" s="70" t="s">
        <v>42</v>
      </c>
      <c r="I365" s="52" t="n">
        <v>20</v>
      </c>
      <c r="J365" s="52" t="n">
        <v>30</v>
      </c>
      <c r="K365" s="71" t="n">
        <v>33</v>
      </c>
      <c r="L365" s="59"/>
      <c r="M365" s="38" t="n">
        <f aca="false">L365-(SUM(O365:AA365))</f>
        <v>0</v>
      </c>
      <c r="N365" s="39" t="str">
        <f aca="false">IF(M365&lt;0,"ATENÇÃO","OK")</f>
        <v>OK</v>
      </c>
      <c r="O365" s="147"/>
      <c r="P365" s="73"/>
      <c r="Q365" s="73"/>
      <c r="R365" s="73"/>
      <c r="S365" s="96"/>
      <c r="T365" s="96"/>
      <c r="U365" s="96"/>
      <c r="V365" s="96"/>
      <c r="W365" s="96"/>
      <c r="X365" s="113"/>
      <c r="Y365" s="96"/>
      <c r="Z365" s="96"/>
      <c r="AA365" s="142"/>
    </row>
    <row r="366" customFormat="false" ht="15" hidden="false" customHeight="true" outlineLevel="0" collapsed="false">
      <c r="A366" s="48"/>
      <c r="B366" s="49"/>
      <c r="C366" s="50" t="n">
        <v>363</v>
      </c>
      <c r="D366" s="51" t="s">
        <v>597</v>
      </c>
      <c r="E366" s="68" t="s">
        <v>39</v>
      </c>
      <c r="F366" s="68" t="s">
        <v>275</v>
      </c>
      <c r="G366" s="69" t="s">
        <v>598</v>
      </c>
      <c r="H366" s="70" t="s">
        <v>49</v>
      </c>
      <c r="I366" s="52" t="n">
        <v>20</v>
      </c>
      <c r="J366" s="52" t="n">
        <v>30</v>
      </c>
      <c r="K366" s="71" t="n">
        <v>3.5</v>
      </c>
      <c r="L366" s="59"/>
      <c r="M366" s="38" t="n">
        <f aca="false">L366-(SUM(O366:AA366))</f>
        <v>0</v>
      </c>
      <c r="N366" s="39" t="str">
        <f aca="false">IF(M366&lt;0,"ATENÇÃO","OK")</f>
        <v>OK</v>
      </c>
      <c r="O366" s="147"/>
      <c r="P366" s="73"/>
      <c r="Q366" s="73"/>
      <c r="R366" s="73"/>
      <c r="S366" s="96"/>
      <c r="T366" s="96"/>
      <c r="U366" s="96"/>
      <c r="V366" s="96"/>
      <c r="W366" s="96"/>
      <c r="X366" s="113"/>
      <c r="Y366" s="96"/>
      <c r="Z366" s="96"/>
      <c r="AA366" s="142"/>
    </row>
    <row r="367" customFormat="false" ht="15" hidden="false" customHeight="true" outlineLevel="0" collapsed="false">
      <c r="A367" s="48"/>
      <c r="B367" s="49"/>
      <c r="C367" s="50" t="n">
        <v>364</v>
      </c>
      <c r="D367" s="51" t="s">
        <v>599</v>
      </c>
      <c r="E367" s="68" t="s">
        <v>39</v>
      </c>
      <c r="F367" s="68" t="s">
        <v>600</v>
      </c>
      <c r="G367" s="69" t="s">
        <v>601</v>
      </c>
      <c r="H367" s="70" t="s">
        <v>49</v>
      </c>
      <c r="I367" s="52" t="n">
        <v>20</v>
      </c>
      <c r="J367" s="52" t="n">
        <v>30</v>
      </c>
      <c r="K367" s="71" t="n">
        <v>79.9</v>
      </c>
      <c r="L367" s="59"/>
      <c r="M367" s="38" t="n">
        <f aca="false">L367-(SUM(O367:AA367))</f>
        <v>0</v>
      </c>
      <c r="N367" s="39" t="str">
        <f aca="false">IF(M367&lt;0,"ATENÇÃO","OK")</f>
        <v>OK</v>
      </c>
      <c r="O367" s="147"/>
      <c r="P367" s="73"/>
      <c r="Q367" s="73"/>
      <c r="R367" s="73"/>
      <c r="S367" s="96"/>
      <c r="T367" s="96"/>
      <c r="U367" s="96"/>
      <c r="V367" s="96"/>
      <c r="W367" s="96"/>
      <c r="X367" s="113"/>
      <c r="Y367" s="96"/>
      <c r="Z367" s="96"/>
      <c r="AA367" s="142"/>
    </row>
    <row r="368" customFormat="false" ht="15" hidden="false" customHeight="true" outlineLevel="0" collapsed="false">
      <c r="A368" s="48"/>
      <c r="B368" s="49"/>
      <c r="C368" s="57" t="n">
        <v>365</v>
      </c>
      <c r="D368" s="51" t="s">
        <v>602</v>
      </c>
      <c r="E368" s="68" t="s">
        <v>39</v>
      </c>
      <c r="F368" s="68" t="s">
        <v>603</v>
      </c>
      <c r="G368" s="69" t="s">
        <v>601</v>
      </c>
      <c r="H368" s="70" t="s">
        <v>49</v>
      </c>
      <c r="I368" s="52" t="n">
        <v>20</v>
      </c>
      <c r="J368" s="52" t="n">
        <v>30</v>
      </c>
      <c r="K368" s="71" t="n">
        <v>129.9</v>
      </c>
      <c r="L368" s="59"/>
      <c r="M368" s="38" t="n">
        <f aca="false">L368-(SUM(O368:AA368))</f>
        <v>0</v>
      </c>
      <c r="N368" s="39" t="str">
        <f aca="false">IF(M368&lt;0,"ATENÇÃO","OK")</f>
        <v>OK</v>
      </c>
      <c r="O368" s="147"/>
      <c r="P368" s="73"/>
      <c r="Q368" s="73"/>
      <c r="R368" s="73"/>
      <c r="S368" s="96"/>
      <c r="T368" s="96"/>
      <c r="U368" s="96"/>
      <c r="V368" s="96"/>
      <c r="W368" s="96"/>
      <c r="X368" s="113"/>
      <c r="Y368" s="96"/>
      <c r="Z368" s="96"/>
      <c r="AA368" s="142"/>
    </row>
    <row r="369" customFormat="false" ht="15" hidden="false" customHeight="true" outlineLevel="0" collapsed="false">
      <c r="A369" s="63" t="s">
        <v>37</v>
      </c>
      <c r="B369" s="31" t="n">
        <v>5</v>
      </c>
      <c r="C369" s="32" t="n">
        <v>366</v>
      </c>
      <c r="D369" s="45" t="s">
        <v>604</v>
      </c>
      <c r="E369" s="81" t="s">
        <v>39</v>
      </c>
      <c r="F369" s="81" t="s">
        <v>605</v>
      </c>
      <c r="G369" s="82" t="n">
        <v>2025</v>
      </c>
      <c r="H369" s="83" t="s">
        <v>49</v>
      </c>
      <c r="I369" s="35" t="n">
        <v>20</v>
      </c>
      <c r="J369" s="35" t="n">
        <v>30</v>
      </c>
      <c r="K369" s="84" t="n">
        <v>1.25</v>
      </c>
      <c r="L369" s="59"/>
      <c r="M369" s="38" t="n">
        <f aca="false">L369-(SUM(O369:AA369))</f>
        <v>0</v>
      </c>
      <c r="N369" s="39" t="str">
        <f aca="false">IF(M369&lt;0,"ATENÇÃO","OK")</f>
        <v>OK</v>
      </c>
      <c r="O369" s="147"/>
      <c r="P369" s="73"/>
      <c r="Q369" s="73"/>
      <c r="R369" s="73"/>
      <c r="S369" s="96"/>
      <c r="T369" s="96"/>
      <c r="U369" s="96"/>
      <c r="V369" s="96"/>
      <c r="W369" s="96"/>
      <c r="X369" s="113"/>
      <c r="Y369" s="96"/>
      <c r="Z369" s="96"/>
      <c r="AA369" s="142"/>
    </row>
    <row r="370" customFormat="false" ht="15" hidden="false" customHeight="true" outlineLevel="0" collapsed="false">
      <c r="A370" s="63"/>
      <c r="B370" s="31"/>
      <c r="C370" s="32" t="n">
        <v>367</v>
      </c>
      <c r="D370" s="45" t="s">
        <v>606</v>
      </c>
      <c r="E370" s="81" t="s">
        <v>39</v>
      </c>
      <c r="F370" s="81" t="s">
        <v>605</v>
      </c>
      <c r="G370" s="82" t="n">
        <v>2032</v>
      </c>
      <c r="H370" s="83" t="s">
        <v>42</v>
      </c>
      <c r="I370" s="35" t="n">
        <v>20</v>
      </c>
      <c r="J370" s="35" t="n">
        <v>30</v>
      </c>
      <c r="K370" s="84" t="n">
        <v>1.25</v>
      </c>
      <c r="L370" s="59" t="n">
        <v>20</v>
      </c>
      <c r="M370" s="38" t="n">
        <f aca="false">L370-(SUM(O370:AA370))</f>
        <v>20</v>
      </c>
      <c r="N370" s="39" t="str">
        <f aca="false">IF(M370&lt;0,"ATENÇÃO","OK")</f>
        <v>OK</v>
      </c>
      <c r="O370" s="147"/>
      <c r="P370" s="73"/>
      <c r="Q370" s="73"/>
      <c r="R370" s="73"/>
      <c r="S370" s="96"/>
      <c r="T370" s="96"/>
      <c r="U370" s="96"/>
      <c r="V370" s="96"/>
      <c r="W370" s="96"/>
      <c r="X370" s="113"/>
      <c r="Y370" s="96"/>
      <c r="Z370" s="96"/>
      <c r="AA370" s="142"/>
    </row>
    <row r="371" customFormat="false" ht="15" hidden="false" customHeight="true" outlineLevel="0" collapsed="false">
      <c r="A371" s="63"/>
      <c r="B371" s="31"/>
      <c r="C371" s="32" t="n">
        <v>368</v>
      </c>
      <c r="D371" s="45" t="s">
        <v>607</v>
      </c>
      <c r="E371" s="81" t="s">
        <v>39</v>
      </c>
      <c r="F371" s="81" t="s">
        <v>605</v>
      </c>
      <c r="G371" s="82" t="s">
        <v>608</v>
      </c>
      <c r="H371" s="83" t="s">
        <v>42</v>
      </c>
      <c r="I371" s="35" t="n">
        <v>20</v>
      </c>
      <c r="J371" s="35" t="n">
        <v>30</v>
      </c>
      <c r="K371" s="84" t="n">
        <v>8</v>
      </c>
      <c r="L371" s="59" t="n">
        <v>20</v>
      </c>
      <c r="M371" s="38" t="n">
        <f aca="false">L371-(SUM(O371:AA371))</f>
        <v>0</v>
      </c>
      <c r="N371" s="39" t="str">
        <f aca="false">IF(M371&lt;0,"ATENÇÃO","OK")</f>
        <v>OK</v>
      </c>
      <c r="O371" s="72" t="n">
        <v>20</v>
      </c>
      <c r="P371" s="73"/>
      <c r="Q371" s="73"/>
      <c r="R371" s="73"/>
      <c r="S371" s="96"/>
      <c r="T371" s="96"/>
      <c r="U371" s="96"/>
      <c r="V371" s="96"/>
      <c r="W371" s="96"/>
      <c r="X371" s="113"/>
      <c r="Y371" s="96"/>
      <c r="Z371" s="96"/>
      <c r="AA371" s="142"/>
    </row>
    <row r="372" customFormat="false" ht="15" hidden="false" customHeight="true" outlineLevel="0" collapsed="false">
      <c r="A372" s="63"/>
      <c r="B372" s="31"/>
      <c r="C372" s="44" t="n">
        <v>369</v>
      </c>
      <c r="D372" s="45" t="s">
        <v>609</v>
      </c>
      <c r="E372" s="81" t="s">
        <v>39</v>
      </c>
      <c r="F372" s="81" t="s">
        <v>605</v>
      </c>
      <c r="G372" s="82" t="n">
        <v>2032</v>
      </c>
      <c r="H372" s="83" t="s">
        <v>49</v>
      </c>
      <c r="I372" s="35" t="n">
        <v>20</v>
      </c>
      <c r="J372" s="35" t="n">
        <v>30</v>
      </c>
      <c r="K372" s="84" t="n">
        <v>1.45</v>
      </c>
      <c r="L372" s="59"/>
      <c r="M372" s="38" t="n">
        <f aca="false">L372-(SUM(O372:AA372))</f>
        <v>0</v>
      </c>
      <c r="N372" s="39" t="str">
        <f aca="false">IF(M372&lt;0,"ATENÇÃO","OK")</f>
        <v>OK</v>
      </c>
      <c r="O372" s="147"/>
      <c r="P372" s="73"/>
      <c r="Q372" s="73"/>
      <c r="R372" s="73"/>
      <c r="S372" s="96"/>
      <c r="T372" s="96"/>
      <c r="U372" s="96"/>
      <c r="V372" s="96"/>
      <c r="W372" s="96"/>
      <c r="X372" s="113"/>
      <c r="Y372" s="96"/>
      <c r="Z372" s="96"/>
      <c r="AA372" s="142"/>
    </row>
    <row r="373" customFormat="false" ht="15" hidden="false" customHeight="true" outlineLevel="0" collapsed="false">
      <c r="A373" s="63"/>
      <c r="B373" s="31"/>
      <c r="C373" s="32" t="n">
        <v>370</v>
      </c>
      <c r="D373" s="45" t="s">
        <v>610</v>
      </c>
      <c r="E373" s="81" t="s">
        <v>645</v>
      </c>
      <c r="F373" s="81" t="s">
        <v>497</v>
      </c>
      <c r="G373" s="82" t="s">
        <v>612</v>
      </c>
      <c r="H373" s="83" t="s">
        <v>49</v>
      </c>
      <c r="I373" s="35" t="n">
        <v>20</v>
      </c>
      <c r="J373" s="35" t="n">
        <v>30</v>
      </c>
      <c r="K373" s="84" t="n">
        <v>25</v>
      </c>
      <c r="L373" s="59" t="n">
        <v>6</v>
      </c>
      <c r="M373" s="38" t="n">
        <f aca="false">L373-(SUM(O373:AA373))</f>
        <v>6</v>
      </c>
      <c r="N373" s="39" t="str">
        <f aca="false">IF(M373&lt;0,"ATENÇÃO","OK")</f>
        <v>OK</v>
      </c>
      <c r="O373" s="147"/>
      <c r="P373" s="73"/>
      <c r="Q373" s="73"/>
      <c r="R373" s="73"/>
      <c r="S373" s="96"/>
      <c r="T373" s="96"/>
      <c r="U373" s="96"/>
      <c r="V373" s="96"/>
      <c r="W373" s="96"/>
      <c r="X373" s="113"/>
      <c r="Y373" s="96"/>
      <c r="Z373" s="96"/>
      <c r="AA373" s="142"/>
    </row>
    <row r="374" customFormat="false" ht="15" hidden="false" customHeight="true" outlineLevel="0" collapsed="false">
      <c r="A374" s="63"/>
      <c r="B374" s="31"/>
      <c r="C374" s="32" t="n">
        <v>371</v>
      </c>
      <c r="D374" s="45" t="s">
        <v>613</v>
      </c>
      <c r="E374" s="81" t="s">
        <v>39</v>
      </c>
      <c r="F374" s="81" t="s">
        <v>605</v>
      </c>
      <c r="G374" s="82" t="s">
        <v>614</v>
      </c>
      <c r="H374" s="83" t="s">
        <v>49</v>
      </c>
      <c r="I374" s="35" t="n">
        <v>20</v>
      </c>
      <c r="J374" s="35" t="n">
        <v>30</v>
      </c>
      <c r="K374" s="84" t="n">
        <v>12</v>
      </c>
      <c r="L374" s="59" t="n">
        <v>10</v>
      </c>
      <c r="M374" s="38" t="n">
        <f aca="false">L374-(SUM(O374:AA374))</f>
        <v>10</v>
      </c>
      <c r="N374" s="39" t="str">
        <f aca="false">IF(M374&lt;0,"ATENÇÃO","OK")</f>
        <v>OK</v>
      </c>
      <c r="O374" s="147"/>
      <c r="P374" s="73"/>
      <c r="Q374" s="73"/>
      <c r="R374" s="73"/>
      <c r="S374" s="96"/>
      <c r="T374" s="96"/>
      <c r="U374" s="96"/>
      <c r="V374" s="96"/>
      <c r="W374" s="96"/>
      <c r="X374" s="113"/>
      <c r="Y374" s="96"/>
      <c r="Z374" s="96"/>
      <c r="AA374" s="142"/>
    </row>
    <row r="375" customFormat="false" ht="15" hidden="false" customHeight="true" outlineLevel="0" collapsed="false">
      <c r="A375" s="63"/>
      <c r="B375" s="31"/>
      <c r="C375" s="32" t="n">
        <v>372</v>
      </c>
      <c r="D375" s="45" t="s">
        <v>615</v>
      </c>
      <c r="E375" s="81" t="s">
        <v>39</v>
      </c>
      <c r="F375" s="81" t="s">
        <v>605</v>
      </c>
      <c r="G375" s="82" t="s">
        <v>616</v>
      </c>
      <c r="H375" s="83" t="s">
        <v>49</v>
      </c>
      <c r="I375" s="35" t="n">
        <v>20</v>
      </c>
      <c r="J375" s="35" t="n">
        <v>30</v>
      </c>
      <c r="K375" s="84" t="n">
        <v>10</v>
      </c>
      <c r="L375" s="59" t="n">
        <v>50</v>
      </c>
      <c r="M375" s="38" t="n">
        <f aca="false">L375-(SUM(O375:AA375))</f>
        <v>50</v>
      </c>
      <c r="N375" s="39" t="str">
        <f aca="false">IF(M375&lt;0,"ATENÇÃO","OK")</f>
        <v>OK</v>
      </c>
      <c r="O375" s="147"/>
      <c r="P375" s="73"/>
      <c r="Q375" s="73"/>
      <c r="R375" s="73"/>
      <c r="S375" s="96"/>
      <c r="T375" s="96"/>
      <c r="U375" s="96"/>
      <c r="V375" s="96"/>
      <c r="W375" s="96"/>
      <c r="X375" s="113"/>
      <c r="Y375" s="96"/>
      <c r="Z375" s="96"/>
      <c r="AA375" s="142"/>
    </row>
    <row r="376" customFormat="false" ht="15" hidden="false" customHeight="true" outlineLevel="0" collapsed="false">
      <c r="A376" s="63"/>
      <c r="B376" s="31"/>
      <c r="C376" s="44" t="n">
        <v>373</v>
      </c>
      <c r="D376" s="33" t="s">
        <v>617</v>
      </c>
      <c r="E376" s="81" t="s">
        <v>39</v>
      </c>
      <c r="F376" s="81" t="s">
        <v>605</v>
      </c>
      <c r="G376" s="82" t="s">
        <v>618</v>
      </c>
      <c r="H376" s="83" t="s">
        <v>42</v>
      </c>
      <c r="I376" s="35" t="n">
        <v>20</v>
      </c>
      <c r="J376" s="35" t="n">
        <v>30</v>
      </c>
      <c r="K376" s="84" t="n">
        <v>3.45</v>
      </c>
      <c r="L376" s="59" t="n">
        <v>50</v>
      </c>
      <c r="M376" s="38" t="n">
        <f aca="false">L376-(SUM(O376:AA376))</f>
        <v>50</v>
      </c>
      <c r="N376" s="39" t="str">
        <f aca="false">IF(M376&lt;0,"ATENÇÃO","OK")</f>
        <v>OK</v>
      </c>
      <c r="O376" s="147"/>
      <c r="P376" s="73"/>
      <c r="Q376" s="73"/>
      <c r="R376" s="73"/>
      <c r="S376" s="96"/>
      <c r="T376" s="96"/>
      <c r="U376" s="96"/>
      <c r="V376" s="96"/>
      <c r="W376" s="96"/>
      <c r="X376" s="113"/>
      <c r="Y376" s="96"/>
      <c r="Z376" s="96"/>
      <c r="AA376" s="142"/>
    </row>
    <row r="377" customFormat="false" ht="15" hidden="false" customHeight="true" outlineLevel="0" collapsed="false">
      <c r="A377" s="63"/>
      <c r="B377" s="31"/>
      <c r="C377" s="32" t="n">
        <v>374</v>
      </c>
      <c r="D377" s="45" t="s">
        <v>619</v>
      </c>
      <c r="E377" s="81" t="s">
        <v>39</v>
      </c>
      <c r="F377" s="81" t="s">
        <v>605</v>
      </c>
      <c r="G377" s="82" t="s">
        <v>620</v>
      </c>
      <c r="H377" s="83" t="s">
        <v>42</v>
      </c>
      <c r="I377" s="35" t="n">
        <v>20</v>
      </c>
      <c r="J377" s="35" t="n">
        <v>30</v>
      </c>
      <c r="K377" s="84" t="n">
        <v>3.45</v>
      </c>
      <c r="L377" s="59" t="n">
        <v>50</v>
      </c>
      <c r="M377" s="38" t="n">
        <f aca="false">L377-(SUM(O377:AA377))</f>
        <v>30</v>
      </c>
      <c r="N377" s="39" t="str">
        <f aca="false">IF(M377&lt;0,"ATENÇÃO","OK")</f>
        <v>OK</v>
      </c>
      <c r="O377" s="147"/>
      <c r="P377" s="73"/>
      <c r="Q377" s="73"/>
      <c r="R377" s="73"/>
      <c r="S377" s="96"/>
      <c r="T377" s="96"/>
      <c r="U377" s="96"/>
      <c r="V377" s="96"/>
      <c r="W377" s="96"/>
      <c r="X377" s="143" t="n">
        <v>20</v>
      </c>
      <c r="Y377" s="96"/>
      <c r="Z377" s="96"/>
      <c r="AA377" s="142"/>
    </row>
    <row r="378" customFormat="false" ht="135" hidden="false" customHeight="false" outlineLevel="0" collapsed="false">
      <c r="A378" s="48" t="s">
        <v>621</v>
      </c>
      <c r="B378" s="49" t="n">
        <v>6</v>
      </c>
      <c r="C378" s="50" t="n">
        <v>375</v>
      </c>
      <c r="D378" s="56" t="s">
        <v>622</v>
      </c>
      <c r="E378" s="68" t="s">
        <v>178</v>
      </c>
      <c r="F378" s="68" t="s">
        <v>623</v>
      </c>
      <c r="G378" s="69" t="s">
        <v>623</v>
      </c>
      <c r="H378" s="70" t="s">
        <v>49</v>
      </c>
      <c r="I378" s="52" t="n">
        <v>20</v>
      </c>
      <c r="J378" s="52" t="n">
        <v>30</v>
      </c>
      <c r="K378" s="71" t="n">
        <v>43.97</v>
      </c>
      <c r="L378" s="59" t="n">
        <v>10</v>
      </c>
      <c r="M378" s="38" t="n">
        <f aca="false">L378-(SUM(O378:AA378))</f>
        <v>0</v>
      </c>
      <c r="N378" s="39" t="str">
        <f aca="false">IF(M378&lt;0,"ATENÇÃO","OK")</f>
        <v>OK</v>
      </c>
      <c r="O378" s="59" t="n">
        <v>0</v>
      </c>
      <c r="P378" s="73"/>
      <c r="Q378" s="59" t="n">
        <v>10</v>
      </c>
      <c r="R378" s="73"/>
      <c r="S378" s="96"/>
      <c r="T378" s="96"/>
      <c r="U378" s="96"/>
      <c r="V378" s="96"/>
      <c r="W378" s="96"/>
      <c r="X378" s="113"/>
      <c r="Y378" s="96"/>
      <c r="Z378" s="96"/>
      <c r="AA378" s="142"/>
    </row>
    <row r="379" customFormat="false" ht="22.5" hidden="false" customHeight="true" outlineLevel="0" collapsed="false">
      <c r="A379" s="63" t="s">
        <v>621</v>
      </c>
      <c r="B379" s="86" t="n">
        <v>7</v>
      </c>
      <c r="C379" s="32" t="n">
        <v>376</v>
      </c>
      <c r="D379" s="64" t="s">
        <v>624</v>
      </c>
      <c r="E379" s="81" t="s">
        <v>39</v>
      </c>
      <c r="F379" s="81" t="s">
        <v>625</v>
      </c>
      <c r="G379" s="82" t="s">
        <v>625</v>
      </c>
      <c r="H379" s="83" t="s">
        <v>626</v>
      </c>
      <c r="I379" s="35" t="n">
        <v>20</v>
      </c>
      <c r="J379" s="35" t="n">
        <v>30</v>
      </c>
      <c r="K379" s="84" t="n">
        <v>59.38</v>
      </c>
      <c r="L379" s="59"/>
      <c r="M379" s="38" t="n">
        <f aca="false">L379-(SUM(O379:AA379))</f>
        <v>0</v>
      </c>
      <c r="N379" s="39" t="str">
        <f aca="false">IF(M379&lt;0,"ATENÇÃO","OK")</f>
        <v>OK</v>
      </c>
      <c r="O379" s="147"/>
      <c r="P379" s="73"/>
      <c r="Q379" s="73"/>
      <c r="R379" s="73"/>
      <c r="S379" s="96"/>
      <c r="T379" s="96"/>
      <c r="U379" s="96"/>
      <c r="V379" s="96"/>
      <c r="W379" s="96"/>
      <c r="X379" s="113"/>
      <c r="Y379" s="96"/>
      <c r="Z379" s="96"/>
      <c r="AA379" s="142"/>
    </row>
    <row r="380" customFormat="false" ht="22.5" hidden="false" customHeight="true" outlineLevel="0" collapsed="false">
      <c r="A380" s="63"/>
      <c r="B380" s="86"/>
      <c r="C380" s="44" t="n">
        <v>377</v>
      </c>
      <c r="D380" s="64" t="s">
        <v>627</v>
      </c>
      <c r="E380" s="81" t="s">
        <v>628</v>
      </c>
      <c r="F380" s="81" t="s">
        <v>629</v>
      </c>
      <c r="G380" s="82" t="s">
        <v>629</v>
      </c>
      <c r="H380" s="83" t="s">
        <v>49</v>
      </c>
      <c r="I380" s="35" t="n">
        <v>20</v>
      </c>
      <c r="J380" s="35" t="n">
        <v>30</v>
      </c>
      <c r="K380" s="84" t="n">
        <v>81.75</v>
      </c>
      <c r="L380" s="59"/>
      <c r="M380" s="38" t="n">
        <f aca="false">L380-(SUM(O380:AA380))</f>
        <v>0</v>
      </c>
      <c r="N380" s="39" t="str">
        <f aca="false">IF(M380&lt;0,"ATENÇÃO","OK")</f>
        <v>OK</v>
      </c>
      <c r="O380" s="147"/>
      <c r="P380" s="73"/>
      <c r="Q380" s="73"/>
      <c r="R380" s="73"/>
      <c r="S380" s="96"/>
      <c r="T380" s="96"/>
      <c r="U380" s="96"/>
      <c r="V380" s="96"/>
      <c r="W380" s="96"/>
      <c r="X380" s="113"/>
      <c r="Y380" s="96"/>
      <c r="Z380" s="96"/>
      <c r="AA380" s="142"/>
    </row>
    <row r="381" customFormat="false" ht="22.5" hidden="false" customHeight="true" outlineLevel="0" collapsed="false">
      <c r="A381" s="63"/>
      <c r="B381" s="86"/>
      <c r="C381" s="32" t="n">
        <v>378</v>
      </c>
      <c r="D381" s="64" t="s">
        <v>630</v>
      </c>
      <c r="E381" s="81" t="s">
        <v>39</v>
      </c>
      <c r="F381" s="81" t="s">
        <v>625</v>
      </c>
      <c r="G381" s="82" t="s">
        <v>625</v>
      </c>
      <c r="H381" s="83" t="s">
        <v>626</v>
      </c>
      <c r="I381" s="35" t="n">
        <v>20</v>
      </c>
      <c r="J381" s="35" t="n">
        <v>30</v>
      </c>
      <c r="K381" s="84" t="n">
        <v>59.54</v>
      </c>
      <c r="L381" s="59"/>
      <c r="M381" s="38" t="n">
        <f aca="false">L381-(SUM(O381:AA381))</f>
        <v>0</v>
      </c>
      <c r="N381" s="39" t="str">
        <f aca="false">IF(M381&lt;0,"ATENÇÃO","OK")</f>
        <v>OK</v>
      </c>
      <c r="O381" s="147"/>
      <c r="P381" s="73"/>
      <c r="Q381" s="73"/>
      <c r="R381" s="73"/>
      <c r="S381" s="96"/>
      <c r="T381" s="96"/>
      <c r="U381" s="96"/>
      <c r="V381" s="96"/>
      <c r="W381" s="96"/>
      <c r="X381" s="113"/>
      <c r="Y381" s="96"/>
      <c r="Z381" s="96"/>
      <c r="AA381" s="142"/>
    </row>
    <row r="382" customFormat="false" ht="90" hidden="false" customHeight="false" outlineLevel="0" collapsed="false">
      <c r="A382" s="48" t="s">
        <v>631</v>
      </c>
      <c r="B382" s="49" t="n">
        <v>8</v>
      </c>
      <c r="C382" s="50" t="n">
        <v>379</v>
      </c>
      <c r="D382" s="51" t="s">
        <v>632</v>
      </c>
      <c r="E382" s="68" t="s">
        <v>39</v>
      </c>
      <c r="F382" s="68" t="s">
        <v>633</v>
      </c>
      <c r="G382" s="69" t="s">
        <v>634</v>
      </c>
      <c r="H382" s="70" t="s">
        <v>49</v>
      </c>
      <c r="I382" s="52" t="n">
        <v>20</v>
      </c>
      <c r="J382" s="52" t="n">
        <v>30</v>
      </c>
      <c r="K382" s="71" t="n">
        <v>27.16</v>
      </c>
      <c r="L382" s="59"/>
      <c r="M382" s="38" t="n">
        <f aca="false">L382-(SUM(O382:AA382))</f>
        <v>0</v>
      </c>
      <c r="N382" s="39" t="str">
        <f aca="false">IF(M382&lt;0,"ATENÇÃO","OK")</f>
        <v>OK</v>
      </c>
      <c r="O382" s="147"/>
      <c r="P382" s="73"/>
      <c r="Q382" s="73"/>
      <c r="R382" s="73"/>
      <c r="S382" s="96"/>
      <c r="T382" s="96"/>
      <c r="U382" s="96"/>
      <c r="V382" s="96"/>
      <c r="W382" s="96"/>
      <c r="X382" s="113"/>
      <c r="Y382" s="96"/>
      <c r="Z382" s="96"/>
      <c r="AA382" s="142"/>
    </row>
    <row r="385" customFormat="false" ht="15" hidden="false" customHeight="false" outlineLevel="0" collapsed="false">
      <c r="K385" s="121" t="s">
        <v>733</v>
      </c>
      <c r="L385" s="87" t="s">
        <v>734</v>
      </c>
      <c r="M385" s="153"/>
      <c r="N385" s="116"/>
      <c r="O385" s="117"/>
      <c r="P385" s="118"/>
      <c r="Q385" s="118"/>
      <c r="R385" s="118"/>
      <c r="S385" s="118"/>
      <c r="T385" s="119"/>
      <c r="U385" s="119"/>
      <c r="V385" s="120"/>
      <c r="W385" s="120"/>
      <c r="X385" s="159"/>
      <c r="Y385" s="160"/>
    </row>
  </sheetData>
  <mergeCells count="29">
    <mergeCell ref="A1:C1"/>
    <mergeCell ref="D1:K1"/>
    <mergeCell ref="L1:N1"/>
    <mergeCell ref="O1:O2"/>
    <mergeCell ref="P1:P2"/>
    <mergeCell ref="Q1:Q2"/>
    <mergeCell ref="R1:R2"/>
    <mergeCell ref="S1:S2"/>
    <mergeCell ref="T1:T2"/>
    <mergeCell ref="U1:U2"/>
    <mergeCell ref="V1:V2"/>
    <mergeCell ref="W1:W2"/>
    <mergeCell ref="X1:X2"/>
    <mergeCell ref="Y1:Y2"/>
    <mergeCell ref="Z1:Z2"/>
    <mergeCell ref="AA1:AA2"/>
    <mergeCell ref="A2:N2"/>
    <mergeCell ref="A4:A58"/>
    <mergeCell ref="B4:B58"/>
    <mergeCell ref="A59:A201"/>
    <mergeCell ref="B59:B201"/>
    <mergeCell ref="A202:A297"/>
    <mergeCell ref="B202:B297"/>
    <mergeCell ref="A298:A368"/>
    <mergeCell ref="B298:B368"/>
    <mergeCell ref="A369:A377"/>
    <mergeCell ref="B369:B377"/>
    <mergeCell ref="A379:A381"/>
    <mergeCell ref="B379:B381"/>
  </mergeCells>
  <conditionalFormatting sqref="AA4:AA306">
    <cfRule type="cellIs" priority="2" operator="greaterThan" aboveAverage="0" equalAverage="0" bottom="0" percent="0" rank="0" text="" dxfId="0">
      <formula>0</formula>
    </cfRule>
    <cfRule type="cellIs" priority="3" operator="greaterThan" aboveAverage="0" equalAverage="0" bottom="0" percent="0" rank="0" text="" dxfId="1">
      <formula>0</formula>
    </cfRule>
    <cfRule type="cellIs" priority="4" operator="greaterThan" aboveAverage="0" equalAverage="0" bottom="0" percent="0" rank="0" text="" dxfId="2">
      <formula>0</formula>
    </cfRule>
  </conditionalFormatting>
  <conditionalFormatting sqref="O4:Z4 O5:O306 P10:Z306">
    <cfRule type="cellIs" priority="5" operator="greaterThan" aboveAverage="0" equalAverage="0" bottom="0" percent="0" rank="0" text="" dxfId="3">
      <formula>0</formula>
    </cfRule>
    <cfRule type="cellIs" priority="6" operator="greaterThan" aboveAverage="0" equalAverage="0" bottom="0" percent="0" rank="0" text="" dxfId="4">
      <formula>0</formula>
    </cfRule>
    <cfRule type="cellIs" priority="7" operator="greaterThan" aboveAverage="0" equalAverage="0" bottom="0" percent="0" rank="0" text="" dxfId="5">
      <formula>0</formula>
    </cfRule>
  </conditionalFormatting>
  <conditionalFormatting sqref="P5:Z9">
    <cfRule type="cellIs" priority="8" operator="greaterThan" aboveAverage="0" equalAverage="0" bottom="0" percent="0" rank="0" text="" dxfId="6">
      <formula>0</formula>
    </cfRule>
    <cfRule type="cellIs" priority="9" operator="greaterThan" aboveAverage="0" equalAverage="0" bottom="0" percent="0" rank="0" text="" dxfId="7">
      <formula>0</formula>
    </cfRule>
    <cfRule type="cellIs" priority="10" operator="greaterThan" aboveAverage="0" equalAverage="0" bottom="0" percent="0" rank="0" text="" dxfId="8">
      <formula>0</formula>
    </cfRule>
  </conditionalFormatting>
  <printOptions headings="false" gridLines="false" gridLinesSet="true" horizontalCentered="false" verticalCentered="false"/>
  <pageMargins left="0.511805555555555" right="0.511805555555555" top="0.7875" bottom="0.78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9.xml><?xml version="1.0" encoding="utf-8"?>
<worksheet xmlns="http://schemas.openxmlformats.org/spreadsheetml/2006/main" xmlns:r="http://schemas.openxmlformats.org/officeDocument/2006/relationships">
  <sheetPr filterMode="false">
    <pageSetUpPr fitToPage="false"/>
  </sheetPr>
  <dimension ref="A1:P392"/>
  <sheetViews>
    <sheetView showFormulas="false" showGridLines="true" showRowColHeaders="true" showZeros="true" rightToLeft="false" tabSelected="false" showOutlineSymbols="true" defaultGridColor="true" view="normal" topLeftCell="N1" colorId="64" zoomScale="60" zoomScaleNormal="60" zoomScalePageLayoutView="100" workbookViewId="0">
      <selection pane="topLeft" activeCell="O1" activeCellId="0" sqref="O1"/>
    </sheetView>
  </sheetViews>
  <sheetFormatPr defaultRowHeight="15" zeroHeight="false" outlineLevelRow="0" outlineLevelCol="0"/>
  <cols>
    <col collapsed="false" customWidth="true" hidden="false" outlineLevel="0" max="1" min="1" style="1" width="20.86"/>
    <col collapsed="false" customWidth="true" hidden="false" outlineLevel="0" max="2" min="2" style="2" width="9.58"/>
    <col collapsed="false" customWidth="true" hidden="false" outlineLevel="0" max="3" min="3" style="3" width="8.86"/>
    <col collapsed="false" customWidth="true" hidden="false" outlineLevel="0" max="4" min="4" style="4" width="60.14"/>
    <col collapsed="false" customWidth="true" hidden="false" outlineLevel="0" max="5" min="5" style="5" width="16"/>
    <col collapsed="false" customWidth="true" hidden="false" outlineLevel="0" max="6" min="6" style="5" width="18.58"/>
    <col collapsed="false" customWidth="true" hidden="false" outlineLevel="0" max="7" min="7" style="2" width="18.58"/>
    <col collapsed="false" customWidth="true" hidden="false" outlineLevel="0" max="8" min="8" style="3" width="14.57"/>
    <col collapsed="false" customWidth="true" hidden="false" outlineLevel="0" max="9" min="9" style="6" width="10.85"/>
    <col collapsed="false" customWidth="true" hidden="false" outlineLevel="0" max="10" min="10" style="6" width="16.86"/>
    <col collapsed="false" customWidth="true" hidden="false" outlineLevel="0" max="11" min="11" style="7" width="15.15"/>
    <col collapsed="false" customWidth="true" hidden="false" outlineLevel="0" max="12" min="12" style="161" width="9.42"/>
    <col collapsed="false" customWidth="true" hidden="false" outlineLevel="0" max="13" min="13" style="9" width="13.29"/>
    <col collapsed="false" customWidth="true" hidden="false" outlineLevel="0" max="14" min="14" style="10" width="12.57"/>
    <col collapsed="false" customWidth="true" hidden="false" outlineLevel="0" max="16" min="15" style="11" width="17.14"/>
    <col collapsed="false" customWidth="true" hidden="false" outlineLevel="0" max="1025" min="17" style="13" width="9.71"/>
  </cols>
  <sheetData>
    <row r="1" customFormat="false" ht="27.75" hidden="false" customHeight="true" outlineLevel="0" collapsed="false">
      <c r="A1" s="17" t="s">
        <v>0</v>
      </c>
      <c r="B1" s="17"/>
      <c r="C1" s="17"/>
      <c r="D1" s="17" t="s">
        <v>1</v>
      </c>
      <c r="E1" s="17"/>
      <c r="F1" s="17"/>
      <c r="G1" s="17"/>
      <c r="H1" s="17"/>
      <c r="I1" s="17"/>
      <c r="J1" s="17"/>
      <c r="K1" s="17"/>
      <c r="L1" s="18" t="s">
        <v>2</v>
      </c>
      <c r="M1" s="18"/>
      <c r="N1" s="18"/>
      <c r="O1" s="19" t="s">
        <v>735</v>
      </c>
      <c r="P1" s="19" t="s">
        <v>736</v>
      </c>
    </row>
    <row r="2" customFormat="false" ht="30.75" hidden="false" customHeight="true" outlineLevel="0" collapsed="false">
      <c r="A2" s="17" t="s">
        <v>737</v>
      </c>
      <c r="B2" s="17"/>
      <c r="C2" s="17"/>
      <c r="D2" s="17"/>
      <c r="E2" s="17"/>
      <c r="F2" s="17"/>
      <c r="G2" s="17"/>
      <c r="H2" s="17"/>
      <c r="I2" s="17"/>
      <c r="J2" s="17"/>
      <c r="K2" s="17"/>
      <c r="L2" s="17"/>
      <c r="M2" s="17"/>
      <c r="N2" s="17"/>
      <c r="O2" s="19"/>
      <c r="P2" s="19"/>
    </row>
    <row r="3" s="29" customFormat="true" ht="30" hidden="false" customHeight="false" outlineLevel="0" collapsed="false">
      <c r="A3" s="21" t="s">
        <v>23</v>
      </c>
      <c r="B3" s="22" t="s">
        <v>24</v>
      </c>
      <c r="C3" s="23" t="s">
        <v>25</v>
      </c>
      <c r="D3" s="23" t="s">
        <v>26</v>
      </c>
      <c r="E3" s="23" t="s">
        <v>27</v>
      </c>
      <c r="F3" s="23" t="s">
        <v>28</v>
      </c>
      <c r="G3" s="23" t="s">
        <v>29</v>
      </c>
      <c r="H3" s="23" t="s">
        <v>30</v>
      </c>
      <c r="I3" s="21" t="s">
        <v>31</v>
      </c>
      <c r="J3" s="24" t="s">
        <v>32</v>
      </c>
      <c r="K3" s="25" t="s">
        <v>33</v>
      </c>
      <c r="L3" s="26" t="s">
        <v>34</v>
      </c>
      <c r="M3" s="27" t="s">
        <v>35</v>
      </c>
      <c r="N3" s="21" t="s">
        <v>36</v>
      </c>
      <c r="O3" s="28" t="s">
        <v>738</v>
      </c>
      <c r="P3" s="28" t="s">
        <v>739</v>
      </c>
    </row>
    <row r="4" customFormat="false" ht="66" hidden="false" customHeight="true" outlineLevel="0" collapsed="false">
      <c r="A4" s="30" t="s">
        <v>37</v>
      </c>
      <c r="B4" s="31" t="n">
        <v>1</v>
      </c>
      <c r="C4" s="32" t="n">
        <v>1</v>
      </c>
      <c r="D4" s="33" t="s">
        <v>38</v>
      </c>
      <c r="E4" s="34" t="s">
        <v>39</v>
      </c>
      <c r="F4" s="34" t="s">
        <v>40</v>
      </c>
      <c r="G4" s="34" t="s">
        <v>41</v>
      </c>
      <c r="H4" s="34" t="s">
        <v>42</v>
      </c>
      <c r="I4" s="35" t="n">
        <v>20</v>
      </c>
      <c r="J4" s="35" t="n">
        <v>30</v>
      </c>
      <c r="K4" s="36" t="n">
        <v>60</v>
      </c>
      <c r="L4" s="37" t="n">
        <v>5</v>
      </c>
      <c r="M4" s="38" t="n">
        <f aca="false">L4-(SUM(O4:P4))</f>
        <v>5</v>
      </c>
      <c r="N4" s="39" t="str">
        <f aca="false">IF(M4&lt;0,"ATENÇÃO","OK")</f>
        <v>OK</v>
      </c>
      <c r="O4" s="162"/>
      <c r="P4" s="41"/>
    </row>
    <row r="5" customFormat="false" ht="15" hidden="false" customHeight="true" outlineLevel="0" collapsed="false">
      <c r="A5" s="30"/>
      <c r="B5" s="31"/>
      <c r="C5" s="32" t="n">
        <v>2</v>
      </c>
      <c r="D5" s="33" t="s">
        <v>43</v>
      </c>
      <c r="E5" s="34" t="s">
        <v>44</v>
      </c>
      <c r="F5" s="34" t="s">
        <v>45</v>
      </c>
      <c r="G5" s="34" t="s">
        <v>46</v>
      </c>
      <c r="H5" s="34" t="s">
        <v>42</v>
      </c>
      <c r="I5" s="35" t="n">
        <v>20</v>
      </c>
      <c r="J5" s="35" t="n">
        <v>30</v>
      </c>
      <c r="K5" s="36" t="n">
        <v>50</v>
      </c>
      <c r="L5" s="37"/>
      <c r="M5" s="38" t="n">
        <f aca="false">L5-(SUM(O5:P5))</f>
        <v>0</v>
      </c>
      <c r="N5" s="39" t="str">
        <f aca="false">IF(M5&lt;0,"ATENÇÃO","OK")</f>
        <v>OK</v>
      </c>
      <c r="O5" s="162"/>
      <c r="P5" s="41"/>
    </row>
    <row r="6" customFormat="false" ht="15" hidden="false" customHeight="true" outlineLevel="0" collapsed="false">
      <c r="A6" s="30"/>
      <c r="B6" s="31"/>
      <c r="C6" s="44" t="n">
        <v>3</v>
      </c>
      <c r="D6" s="45" t="s">
        <v>47</v>
      </c>
      <c r="E6" s="34" t="s">
        <v>44</v>
      </c>
      <c r="F6" s="34" t="s">
        <v>48</v>
      </c>
      <c r="G6" s="34" t="n">
        <v>523</v>
      </c>
      <c r="H6" s="35" t="s">
        <v>49</v>
      </c>
      <c r="I6" s="35" t="n">
        <v>20</v>
      </c>
      <c r="J6" s="35" t="n">
        <v>30</v>
      </c>
      <c r="K6" s="36" t="n">
        <v>50</v>
      </c>
      <c r="L6" s="37"/>
      <c r="M6" s="38" t="n">
        <f aca="false">L6-(SUM(O6:P6))</f>
        <v>0</v>
      </c>
      <c r="N6" s="39" t="str">
        <f aca="false">IF(M6&lt;0,"ATENÇÃO","OK")</f>
        <v>OK</v>
      </c>
      <c r="O6" s="162"/>
      <c r="P6" s="41"/>
    </row>
    <row r="7" customFormat="false" ht="15" hidden="false" customHeight="true" outlineLevel="0" collapsed="false">
      <c r="A7" s="30"/>
      <c r="B7" s="31"/>
      <c r="C7" s="32" t="n">
        <v>4</v>
      </c>
      <c r="D7" s="33" t="s">
        <v>50</v>
      </c>
      <c r="E7" s="34" t="s">
        <v>44</v>
      </c>
      <c r="F7" s="34" t="s">
        <v>45</v>
      </c>
      <c r="G7" s="34" t="s">
        <v>51</v>
      </c>
      <c r="H7" s="34" t="s">
        <v>42</v>
      </c>
      <c r="I7" s="35" t="n">
        <v>20</v>
      </c>
      <c r="J7" s="35" t="n">
        <v>30</v>
      </c>
      <c r="K7" s="36" t="n">
        <v>60</v>
      </c>
      <c r="L7" s="37" t="n">
        <v>5</v>
      </c>
      <c r="M7" s="38" t="n">
        <f aca="false">L7-(SUM(O7:P7))</f>
        <v>0</v>
      </c>
      <c r="N7" s="39" t="str">
        <f aca="false">IF(M7&lt;0,"ATENÇÃO","OK")</f>
        <v>OK</v>
      </c>
      <c r="O7" s="162"/>
      <c r="P7" s="41" t="n">
        <v>5</v>
      </c>
    </row>
    <row r="8" customFormat="false" ht="15" hidden="false" customHeight="true" outlineLevel="0" collapsed="false">
      <c r="A8" s="30"/>
      <c r="B8" s="31"/>
      <c r="C8" s="32" t="n">
        <v>5</v>
      </c>
      <c r="D8" s="45" t="s">
        <v>52</v>
      </c>
      <c r="E8" s="34" t="s">
        <v>39</v>
      </c>
      <c r="F8" s="34" t="s">
        <v>53</v>
      </c>
      <c r="G8" s="34" t="s">
        <v>54</v>
      </c>
      <c r="H8" s="46" t="s">
        <v>55</v>
      </c>
      <c r="I8" s="35" t="n">
        <v>20</v>
      </c>
      <c r="J8" s="35" t="n">
        <v>30</v>
      </c>
      <c r="K8" s="36" t="n">
        <v>7</v>
      </c>
      <c r="L8" s="37"/>
      <c r="M8" s="38" t="n">
        <f aca="false">L8-(SUM(O8:P8))</f>
        <v>0</v>
      </c>
      <c r="N8" s="39" t="str">
        <f aca="false">IF(M8&lt;0,"ATENÇÃO","OK")</f>
        <v>OK</v>
      </c>
      <c r="O8" s="162"/>
      <c r="P8" s="41"/>
    </row>
    <row r="9" customFormat="false" ht="15" hidden="false" customHeight="true" outlineLevel="0" collapsed="false">
      <c r="A9" s="30"/>
      <c r="B9" s="31"/>
      <c r="C9" s="32" t="n">
        <v>6</v>
      </c>
      <c r="D9" s="45" t="s">
        <v>56</v>
      </c>
      <c r="E9" s="34" t="s">
        <v>39</v>
      </c>
      <c r="F9" s="34" t="s">
        <v>53</v>
      </c>
      <c r="G9" s="34" t="s">
        <v>54</v>
      </c>
      <c r="H9" s="46" t="s">
        <v>55</v>
      </c>
      <c r="I9" s="35" t="n">
        <v>20</v>
      </c>
      <c r="J9" s="35" t="n">
        <v>30</v>
      </c>
      <c r="K9" s="36" t="n">
        <v>7</v>
      </c>
      <c r="L9" s="37"/>
      <c r="M9" s="38" t="n">
        <f aca="false">L9-(SUM(O9:P9))</f>
        <v>0</v>
      </c>
      <c r="N9" s="39" t="str">
        <f aca="false">IF(M9&lt;0,"ATENÇÃO","OK")</f>
        <v>OK</v>
      </c>
      <c r="O9" s="162"/>
      <c r="P9" s="41"/>
    </row>
    <row r="10" customFormat="false" ht="15" hidden="false" customHeight="true" outlineLevel="0" collapsed="false">
      <c r="A10" s="30"/>
      <c r="B10" s="31"/>
      <c r="C10" s="32" t="n">
        <v>7</v>
      </c>
      <c r="D10" s="45" t="s">
        <v>57</v>
      </c>
      <c r="E10" s="34" t="s">
        <v>39</v>
      </c>
      <c r="F10" s="34" t="s">
        <v>53</v>
      </c>
      <c r="G10" s="34" t="s">
        <v>58</v>
      </c>
      <c r="H10" s="46" t="s">
        <v>55</v>
      </c>
      <c r="I10" s="35" t="n">
        <v>20</v>
      </c>
      <c r="J10" s="35" t="n">
        <v>30</v>
      </c>
      <c r="K10" s="36" t="n">
        <v>7</v>
      </c>
      <c r="L10" s="37"/>
      <c r="M10" s="38" t="n">
        <f aca="false">L10-(SUM(O10:P10))</f>
        <v>0</v>
      </c>
      <c r="N10" s="39" t="str">
        <f aca="false">IF(M10&lt;0,"ATENÇÃO","OK")</f>
        <v>OK</v>
      </c>
      <c r="O10" s="162"/>
      <c r="P10" s="41"/>
    </row>
    <row r="11" customFormat="false" ht="15" hidden="false" customHeight="true" outlineLevel="0" collapsed="false">
      <c r="A11" s="30"/>
      <c r="B11" s="31"/>
      <c r="C11" s="44" t="n">
        <v>8</v>
      </c>
      <c r="D11" s="45" t="s">
        <v>59</v>
      </c>
      <c r="E11" s="35" t="s">
        <v>39</v>
      </c>
      <c r="F11" s="35" t="s">
        <v>60</v>
      </c>
      <c r="G11" s="34" t="s">
        <v>61</v>
      </c>
      <c r="H11" s="35" t="s">
        <v>62</v>
      </c>
      <c r="I11" s="35" t="n">
        <v>20</v>
      </c>
      <c r="J11" s="35" t="n">
        <v>30</v>
      </c>
      <c r="K11" s="36" t="n">
        <v>4</v>
      </c>
      <c r="L11" s="37"/>
      <c r="M11" s="38" t="n">
        <f aca="false">L11-(SUM(O11:P11))</f>
        <v>0</v>
      </c>
      <c r="N11" s="39" t="str">
        <f aca="false">IF(M11&lt;0,"ATENÇÃO","OK")</f>
        <v>OK</v>
      </c>
      <c r="O11" s="162"/>
      <c r="P11" s="41"/>
    </row>
    <row r="12" customFormat="false" ht="15" hidden="false" customHeight="true" outlineLevel="0" collapsed="false">
      <c r="A12" s="30"/>
      <c r="B12" s="31"/>
      <c r="C12" s="32" t="n">
        <v>9</v>
      </c>
      <c r="D12" s="45" t="s">
        <v>63</v>
      </c>
      <c r="E12" s="35" t="s">
        <v>39</v>
      </c>
      <c r="F12" s="35" t="s">
        <v>60</v>
      </c>
      <c r="G12" s="34" t="s">
        <v>61</v>
      </c>
      <c r="H12" s="35" t="s">
        <v>62</v>
      </c>
      <c r="I12" s="35" t="n">
        <v>20</v>
      </c>
      <c r="J12" s="35" t="n">
        <v>30</v>
      </c>
      <c r="K12" s="36" t="n">
        <v>6</v>
      </c>
      <c r="L12" s="37"/>
      <c r="M12" s="38" t="n">
        <f aca="false">L12-(SUM(O12:P12))</f>
        <v>0</v>
      </c>
      <c r="N12" s="39" t="str">
        <f aca="false">IF(M12&lt;0,"ATENÇÃO","OK")</f>
        <v>OK</v>
      </c>
      <c r="O12" s="162"/>
      <c r="P12" s="41"/>
    </row>
    <row r="13" customFormat="false" ht="15" hidden="false" customHeight="true" outlineLevel="0" collapsed="false">
      <c r="A13" s="30"/>
      <c r="B13" s="31"/>
      <c r="C13" s="32" t="n">
        <v>10</v>
      </c>
      <c r="D13" s="45" t="s">
        <v>64</v>
      </c>
      <c r="E13" s="35" t="s">
        <v>39</v>
      </c>
      <c r="F13" s="35" t="s">
        <v>65</v>
      </c>
      <c r="G13" s="34" t="s">
        <v>66</v>
      </c>
      <c r="H13" s="35" t="s">
        <v>62</v>
      </c>
      <c r="I13" s="35" t="n">
        <v>20</v>
      </c>
      <c r="J13" s="35" t="n">
        <v>30</v>
      </c>
      <c r="K13" s="36" t="n">
        <v>9</v>
      </c>
      <c r="L13" s="37"/>
      <c r="M13" s="38" t="n">
        <f aca="false">L13-(SUM(O13:P13))</f>
        <v>0</v>
      </c>
      <c r="N13" s="39" t="str">
        <f aca="false">IF(M13&lt;0,"ATENÇÃO","OK")</f>
        <v>OK</v>
      </c>
      <c r="O13" s="162"/>
      <c r="P13" s="41"/>
    </row>
    <row r="14" customFormat="false" ht="15" hidden="false" customHeight="true" outlineLevel="0" collapsed="false">
      <c r="A14" s="30"/>
      <c r="B14" s="31"/>
      <c r="C14" s="32" t="n">
        <v>11</v>
      </c>
      <c r="D14" s="45" t="s">
        <v>67</v>
      </c>
      <c r="E14" s="35" t="s">
        <v>39</v>
      </c>
      <c r="F14" s="35" t="s">
        <v>60</v>
      </c>
      <c r="G14" s="34" t="s">
        <v>61</v>
      </c>
      <c r="H14" s="35" t="s">
        <v>62</v>
      </c>
      <c r="I14" s="35" t="n">
        <v>20</v>
      </c>
      <c r="J14" s="35" t="n">
        <v>30</v>
      </c>
      <c r="K14" s="36" t="n">
        <v>6.5</v>
      </c>
      <c r="L14" s="37"/>
      <c r="M14" s="38" t="n">
        <f aca="false">L14-(SUM(O14:P14))</f>
        <v>0</v>
      </c>
      <c r="N14" s="39" t="str">
        <f aca="false">IF(M14&lt;0,"ATENÇÃO","OK")</f>
        <v>OK</v>
      </c>
      <c r="O14" s="162"/>
      <c r="P14" s="41"/>
    </row>
    <row r="15" customFormat="false" ht="15" hidden="false" customHeight="true" outlineLevel="0" collapsed="false">
      <c r="A15" s="30"/>
      <c r="B15" s="31"/>
      <c r="C15" s="32" t="n">
        <v>12</v>
      </c>
      <c r="D15" s="33" t="s">
        <v>68</v>
      </c>
      <c r="E15" s="34" t="s">
        <v>39</v>
      </c>
      <c r="F15" s="34" t="s">
        <v>48</v>
      </c>
      <c r="G15" s="34" t="n">
        <v>538</v>
      </c>
      <c r="H15" s="34" t="s">
        <v>42</v>
      </c>
      <c r="I15" s="35" t="n">
        <v>20</v>
      </c>
      <c r="J15" s="35" t="n">
        <v>30</v>
      </c>
      <c r="K15" s="36" t="n">
        <v>7</v>
      </c>
      <c r="L15" s="37" t="n">
        <v>10</v>
      </c>
      <c r="M15" s="38" t="n">
        <f aca="false">L15-(SUM(O15:P15))</f>
        <v>10</v>
      </c>
      <c r="N15" s="39" t="str">
        <f aca="false">IF(M15&lt;0,"ATENÇÃO","OK")</f>
        <v>OK</v>
      </c>
      <c r="O15" s="162"/>
      <c r="P15" s="41"/>
    </row>
    <row r="16" customFormat="false" ht="15" hidden="false" customHeight="true" outlineLevel="0" collapsed="false">
      <c r="A16" s="30"/>
      <c r="B16" s="31"/>
      <c r="C16" s="44" t="n">
        <v>13</v>
      </c>
      <c r="D16" s="33" t="s">
        <v>69</v>
      </c>
      <c r="E16" s="34" t="s">
        <v>39</v>
      </c>
      <c r="F16" s="34" t="s">
        <v>70</v>
      </c>
      <c r="G16" s="34" t="s">
        <v>71</v>
      </c>
      <c r="H16" s="34" t="s">
        <v>42</v>
      </c>
      <c r="I16" s="35" t="n">
        <v>20</v>
      </c>
      <c r="J16" s="35" t="n">
        <v>30</v>
      </c>
      <c r="K16" s="36" t="n">
        <v>8</v>
      </c>
      <c r="L16" s="37"/>
      <c r="M16" s="38" t="n">
        <f aca="false">L16-(SUM(O16:P16))</f>
        <v>0</v>
      </c>
      <c r="N16" s="39" t="str">
        <f aca="false">IF(M16&lt;0,"ATENÇÃO","OK")</f>
        <v>OK</v>
      </c>
      <c r="O16" s="162"/>
      <c r="P16" s="41"/>
    </row>
    <row r="17" customFormat="false" ht="15" hidden="false" customHeight="true" outlineLevel="0" collapsed="false">
      <c r="A17" s="30"/>
      <c r="B17" s="31"/>
      <c r="C17" s="32" t="n">
        <v>14</v>
      </c>
      <c r="D17" s="33" t="s">
        <v>72</v>
      </c>
      <c r="E17" s="34" t="s">
        <v>39</v>
      </c>
      <c r="F17" s="34" t="s">
        <v>53</v>
      </c>
      <c r="G17" s="34" t="s">
        <v>58</v>
      </c>
      <c r="H17" s="34" t="s">
        <v>73</v>
      </c>
      <c r="I17" s="35" t="n">
        <v>20</v>
      </c>
      <c r="J17" s="35" t="n">
        <v>30</v>
      </c>
      <c r="K17" s="36" t="n">
        <v>110</v>
      </c>
      <c r="L17" s="37" t="n">
        <v>45</v>
      </c>
      <c r="M17" s="38" t="n">
        <f aca="false">L17-(SUM(O17:P17))</f>
        <v>32</v>
      </c>
      <c r="N17" s="39" t="str">
        <f aca="false">IF(M17&lt;0,"ATENÇÃO","OK")</f>
        <v>OK</v>
      </c>
      <c r="O17" s="162"/>
      <c r="P17" s="41" t="n">
        <v>13</v>
      </c>
    </row>
    <row r="18" customFormat="false" ht="15" hidden="false" customHeight="true" outlineLevel="0" collapsed="false">
      <c r="A18" s="30"/>
      <c r="B18" s="31"/>
      <c r="C18" s="32" t="n">
        <v>15</v>
      </c>
      <c r="D18" s="33" t="s">
        <v>74</v>
      </c>
      <c r="E18" s="34" t="s">
        <v>39</v>
      </c>
      <c r="F18" s="34" t="s">
        <v>48</v>
      </c>
      <c r="G18" s="34" t="n">
        <v>152</v>
      </c>
      <c r="H18" s="34" t="s">
        <v>42</v>
      </c>
      <c r="I18" s="35" t="n">
        <v>20</v>
      </c>
      <c r="J18" s="35" t="n">
        <v>30</v>
      </c>
      <c r="K18" s="36" t="n">
        <v>33</v>
      </c>
      <c r="L18" s="37" t="n">
        <v>5</v>
      </c>
      <c r="M18" s="38" t="n">
        <f aca="false">L18-(SUM(O18:P18))</f>
        <v>0</v>
      </c>
      <c r="N18" s="39" t="str">
        <f aca="false">IF(M18&lt;0,"ATENÇÃO","OK")</f>
        <v>OK</v>
      </c>
      <c r="O18" s="162"/>
      <c r="P18" s="41" t="n">
        <v>5</v>
      </c>
    </row>
    <row r="19" customFormat="false" ht="15" hidden="false" customHeight="true" outlineLevel="0" collapsed="false">
      <c r="A19" s="30"/>
      <c r="B19" s="31"/>
      <c r="C19" s="32" t="n">
        <v>16</v>
      </c>
      <c r="D19" s="33" t="s">
        <v>75</v>
      </c>
      <c r="E19" s="34" t="s">
        <v>39</v>
      </c>
      <c r="F19" s="34" t="s">
        <v>53</v>
      </c>
      <c r="G19" s="34" t="s">
        <v>76</v>
      </c>
      <c r="H19" s="34" t="s">
        <v>55</v>
      </c>
      <c r="I19" s="35" t="n">
        <v>20</v>
      </c>
      <c r="J19" s="35" t="n">
        <v>30</v>
      </c>
      <c r="K19" s="36" t="n">
        <v>2</v>
      </c>
      <c r="L19" s="37" t="n">
        <v>100</v>
      </c>
      <c r="M19" s="38" t="n">
        <f aca="false">L19-(SUM(O19:P19))</f>
        <v>0</v>
      </c>
      <c r="N19" s="39" t="str">
        <f aca="false">IF(M19&lt;0,"ATENÇÃO","OK")</f>
        <v>OK</v>
      </c>
      <c r="O19" s="162"/>
      <c r="P19" s="41" t="n">
        <v>100</v>
      </c>
    </row>
    <row r="20" customFormat="false" ht="15" hidden="false" customHeight="true" outlineLevel="0" collapsed="false">
      <c r="A20" s="30"/>
      <c r="B20" s="31"/>
      <c r="C20" s="32" t="n">
        <v>17</v>
      </c>
      <c r="D20" s="33" t="s">
        <v>77</v>
      </c>
      <c r="E20" s="34" t="s">
        <v>39</v>
      </c>
      <c r="F20" s="34" t="s">
        <v>53</v>
      </c>
      <c r="G20" s="34" t="s">
        <v>58</v>
      </c>
      <c r="H20" s="34" t="s">
        <v>73</v>
      </c>
      <c r="I20" s="35" t="n">
        <v>20</v>
      </c>
      <c r="J20" s="35" t="n">
        <v>30</v>
      </c>
      <c r="K20" s="36" t="n">
        <v>380</v>
      </c>
      <c r="L20" s="37" t="n">
        <v>2</v>
      </c>
      <c r="M20" s="38" t="n">
        <f aca="false">L20-(SUM(O20:P20))</f>
        <v>1</v>
      </c>
      <c r="N20" s="39" t="str">
        <f aca="false">IF(M20&lt;0,"ATENÇÃO","OK")</f>
        <v>OK</v>
      </c>
      <c r="O20" s="162"/>
      <c r="P20" s="41" t="n">
        <v>1</v>
      </c>
    </row>
    <row r="21" customFormat="false" ht="15" hidden="false" customHeight="true" outlineLevel="0" collapsed="false">
      <c r="A21" s="30"/>
      <c r="B21" s="31"/>
      <c r="C21" s="44" t="n">
        <v>18</v>
      </c>
      <c r="D21" s="45" t="s">
        <v>78</v>
      </c>
      <c r="E21" s="34" t="s">
        <v>39</v>
      </c>
      <c r="F21" s="34" t="s">
        <v>53</v>
      </c>
      <c r="G21" s="47" t="s">
        <v>58</v>
      </c>
      <c r="H21" s="35" t="s">
        <v>73</v>
      </c>
      <c r="I21" s="35" t="n">
        <v>20</v>
      </c>
      <c r="J21" s="35" t="n">
        <v>30</v>
      </c>
      <c r="K21" s="36" t="n">
        <v>380</v>
      </c>
      <c r="L21" s="37" t="n">
        <v>2</v>
      </c>
      <c r="M21" s="38" t="n">
        <f aca="false">L21-(SUM(O21:P21))</f>
        <v>1</v>
      </c>
      <c r="N21" s="39" t="str">
        <f aca="false">IF(M21&lt;0,"ATENÇÃO","OK")</f>
        <v>OK</v>
      </c>
      <c r="O21" s="162"/>
      <c r="P21" s="41" t="n">
        <v>1</v>
      </c>
    </row>
    <row r="22" customFormat="false" ht="15" hidden="false" customHeight="true" outlineLevel="0" collapsed="false">
      <c r="A22" s="30"/>
      <c r="B22" s="31"/>
      <c r="C22" s="32" t="n">
        <v>19</v>
      </c>
      <c r="D22" s="33" t="s">
        <v>79</v>
      </c>
      <c r="E22" s="34" t="s">
        <v>39</v>
      </c>
      <c r="F22" s="34" t="s">
        <v>53</v>
      </c>
      <c r="G22" s="47" t="s">
        <v>58</v>
      </c>
      <c r="H22" s="34" t="s">
        <v>73</v>
      </c>
      <c r="I22" s="35" t="n">
        <v>20</v>
      </c>
      <c r="J22" s="35" t="n">
        <v>30</v>
      </c>
      <c r="K22" s="36" t="n">
        <v>430</v>
      </c>
      <c r="L22" s="37" t="n">
        <v>2</v>
      </c>
      <c r="M22" s="38" t="n">
        <f aca="false">L22-(SUM(O22:P22))</f>
        <v>1</v>
      </c>
      <c r="N22" s="39" t="str">
        <f aca="false">IF(M22&lt;0,"ATENÇÃO","OK")</f>
        <v>OK</v>
      </c>
      <c r="O22" s="162"/>
      <c r="P22" s="41" t="n">
        <v>1</v>
      </c>
    </row>
    <row r="23" customFormat="false" ht="15" hidden="false" customHeight="true" outlineLevel="0" collapsed="false">
      <c r="A23" s="30"/>
      <c r="B23" s="31"/>
      <c r="C23" s="32" t="n">
        <v>20</v>
      </c>
      <c r="D23" s="33" t="s">
        <v>80</v>
      </c>
      <c r="E23" s="34" t="s">
        <v>39</v>
      </c>
      <c r="F23" s="34" t="s">
        <v>53</v>
      </c>
      <c r="G23" s="47" t="s">
        <v>58</v>
      </c>
      <c r="H23" s="34" t="s">
        <v>73</v>
      </c>
      <c r="I23" s="35" t="n">
        <v>20</v>
      </c>
      <c r="J23" s="35" t="n">
        <v>30</v>
      </c>
      <c r="K23" s="36" t="n">
        <v>110</v>
      </c>
      <c r="L23" s="37"/>
      <c r="M23" s="38" t="n">
        <f aca="false">L23-(SUM(O23:P23))</f>
        <v>0</v>
      </c>
      <c r="N23" s="39" t="str">
        <f aca="false">IF(M23&lt;0,"ATENÇÃO","OK")</f>
        <v>OK</v>
      </c>
      <c r="O23" s="162"/>
      <c r="P23" s="41"/>
    </row>
    <row r="24" customFormat="false" ht="15" hidden="false" customHeight="true" outlineLevel="0" collapsed="false">
      <c r="A24" s="30"/>
      <c r="B24" s="31"/>
      <c r="C24" s="32" t="n">
        <v>21</v>
      </c>
      <c r="D24" s="33" t="s">
        <v>81</v>
      </c>
      <c r="E24" s="34" t="s">
        <v>39</v>
      </c>
      <c r="F24" s="34" t="s">
        <v>53</v>
      </c>
      <c r="G24" s="47" t="s">
        <v>58</v>
      </c>
      <c r="H24" s="34" t="s">
        <v>73</v>
      </c>
      <c r="I24" s="35" t="n">
        <v>20</v>
      </c>
      <c r="J24" s="35" t="n">
        <v>30</v>
      </c>
      <c r="K24" s="36" t="n">
        <v>110</v>
      </c>
      <c r="L24" s="37"/>
      <c r="M24" s="38" t="n">
        <f aca="false">L24-(SUM(O24:P24))</f>
        <v>0</v>
      </c>
      <c r="N24" s="39" t="str">
        <f aca="false">IF(M24&lt;0,"ATENÇÃO","OK")</f>
        <v>OK</v>
      </c>
      <c r="O24" s="162"/>
      <c r="P24" s="41"/>
    </row>
    <row r="25" customFormat="false" ht="15" hidden="false" customHeight="true" outlineLevel="0" collapsed="false">
      <c r="A25" s="30"/>
      <c r="B25" s="31"/>
      <c r="C25" s="32" t="n">
        <v>22</v>
      </c>
      <c r="D25" s="33" t="s">
        <v>82</v>
      </c>
      <c r="E25" s="34" t="s">
        <v>39</v>
      </c>
      <c r="F25" s="34" t="s">
        <v>53</v>
      </c>
      <c r="G25" s="47" t="s">
        <v>58</v>
      </c>
      <c r="H25" s="34" t="s">
        <v>73</v>
      </c>
      <c r="I25" s="35" t="n">
        <v>20</v>
      </c>
      <c r="J25" s="35" t="n">
        <v>30</v>
      </c>
      <c r="K25" s="36" t="n">
        <v>234</v>
      </c>
      <c r="L25" s="37" t="n">
        <v>8</v>
      </c>
      <c r="M25" s="38" t="n">
        <f aca="false">L25-(SUM(O25:P25))</f>
        <v>8</v>
      </c>
      <c r="N25" s="39" t="str">
        <f aca="false">IF(M25&lt;0,"ATENÇÃO","OK")</f>
        <v>OK</v>
      </c>
      <c r="O25" s="162"/>
      <c r="P25" s="41"/>
    </row>
    <row r="26" customFormat="false" ht="15" hidden="false" customHeight="true" outlineLevel="0" collapsed="false">
      <c r="A26" s="30"/>
      <c r="B26" s="31"/>
      <c r="C26" s="44" t="n">
        <v>23</v>
      </c>
      <c r="D26" s="45" t="s">
        <v>83</v>
      </c>
      <c r="E26" s="34" t="s">
        <v>39</v>
      </c>
      <c r="F26" s="34" t="s">
        <v>53</v>
      </c>
      <c r="G26" s="47" t="s">
        <v>58</v>
      </c>
      <c r="H26" s="35" t="s">
        <v>73</v>
      </c>
      <c r="I26" s="35" t="n">
        <v>20</v>
      </c>
      <c r="J26" s="35" t="n">
        <v>30</v>
      </c>
      <c r="K26" s="36" t="n">
        <v>234</v>
      </c>
      <c r="L26" s="37" t="n">
        <v>8</v>
      </c>
      <c r="M26" s="38" t="n">
        <f aca="false">L26-(SUM(O26:P26))</f>
        <v>8</v>
      </c>
      <c r="N26" s="39" t="str">
        <f aca="false">IF(M26&lt;0,"ATENÇÃO","OK")</f>
        <v>OK</v>
      </c>
      <c r="O26" s="162"/>
      <c r="P26" s="41"/>
    </row>
    <row r="27" customFormat="false" ht="15" hidden="false" customHeight="true" outlineLevel="0" collapsed="false">
      <c r="A27" s="30"/>
      <c r="B27" s="31"/>
      <c r="C27" s="32" t="n">
        <v>24</v>
      </c>
      <c r="D27" s="33" t="s">
        <v>84</v>
      </c>
      <c r="E27" s="34" t="s">
        <v>39</v>
      </c>
      <c r="F27" s="34" t="s">
        <v>53</v>
      </c>
      <c r="G27" s="47" t="s">
        <v>58</v>
      </c>
      <c r="H27" s="34" t="s">
        <v>73</v>
      </c>
      <c r="I27" s="35" t="n">
        <v>20</v>
      </c>
      <c r="J27" s="35" t="n">
        <v>30</v>
      </c>
      <c r="K27" s="36" t="n">
        <v>234</v>
      </c>
      <c r="L27" s="37" t="n">
        <v>8</v>
      </c>
      <c r="M27" s="38" t="n">
        <f aca="false">L27-(SUM(O27:P27))</f>
        <v>8</v>
      </c>
      <c r="N27" s="39" t="str">
        <f aca="false">IF(M27&lt;0,"ATENÇÃO","OK")</f>
        <v>OK</v>
      </c>
      <c r="O27" s="162"/>
      <c r="P27" s="41"/>
    </row>
    <row r="28" customFormat="false" ht="15" hidden="false" customHeight="true" outlineLevel="0" collapsed="false">
      <c r="A28" s="30"/>
      <c r="B28" s="31"/>
      <c r="C28" s="32" t="n">
        <v>25</v>
      </c>
      <c r="D28" s="33" t="s">
        <v>85</v>
      </c>
      <c r="E28" s="34" t="s">
        <v>39</v>
      </c>
      <c r="F28" s="34" t="s">
        <v>53</v>
      </c>
      <c r="G28" s="47" t="s">
        <v>58</v>
      </c>
      <c r="H28" s="34" t="s">
        <v>73</v>
      </c>
      <c r="I28" s="35" t="n">
        <v>20</v>
      </c>
      <c r="J28" s="35" t="n">
        <v>30</v>
      </c>
      <c r="K28" s="36" t="n">
        <v>234</v>
      </c>
      <c r="L28" s="37" t="n">
        <v>8</v>
      </c>
      <c r="M28" s="38" t="n">
        <f aca="false">L28-(SUM(O28:P28))</f>
        <v>8</v>
      </c>
      <c r="N28" s="39" t="str">
        <f aca="false">IF(M28&lt;0,"ATENÇÃO","OK")</f>
        <v>OK</v>
      </c>
      <c r="O28" s="162"/>
      <c r="P28" s="41"/>
    </row>
    <row r="29" customFormat="false" ht="15" hidden="false" customHeight="true" outlineLevel="0" collapsed="false">
      <c r="A29" s="30"/>
      <c r="B29" s="31"/>
      <c r="C29" s="32" t="n">
        <v>26</v>
      </c>
      <c r="D29" s="45" t="s">
        <v>86</v>
      </c>
      <c r="E29" s="34" t="s">
        <v>39</v>
      </c>
      <c r="F29" s="34" t="s">
        <v>53</v>
      </c>
      <c r="G29" s="34" t="s">
        <v>58</v>
      </c>
      <c r="H29" s="35" t="s">
        <v>73</v>
      </c>
      <c r="I29" s="35" t="n">
        <v>20</v>
      </c>
      <c r="J29" s="35" t="n">
        <v>30</v>
      </c>
      <c r="K29" s="36" t="n">
        <v>71</v>
      </c>
      <c r="L29" s="37" t="n">
        <v>8</v>
      </c>
      <c r="M29" s="38" t="n">
        <f aca="false">L29-(SUM(O29:P29))</f>
        <v>8</v>
      </c>
      <c r="N29" s="39" t="str">
        <f aca="false">IF(M29&lt;0,"ATENÇÃO","OK")</f>
        <v>OK</v>
      </c>
      <c r="O29" s="162"/>
      <c r="P29" s="41"/>
    </row>
    <row r="30" customFormat="false" ht="15" hidden="false" customHeight="true" outlineLevel="0" collapsed="false">
      <c r="A30" s="30"/>
      <c r="B30" s="31"/>
      <c r="C30" s="32" t="n">
        <v>27</v>
      </c>
      <c r="D30" s="45" t="s">
        <v>87</v>
      </c>
      <c r="E30" s="34" t="s">
        <v>39</v>
      </c>
      <c r="F30" s="34" t="s">
        <v>53</v>
      </c>
      <c r="G30" s="34" t="s">
        <v>58</v>
      </c>
      <c r="H30" s="35" t="s">
        <v>73</v>
      </c>
      <c r="I30" s="35" t="n">
        <v>20</v>
      </c>
      <c r="J30" s="35" t="n">
        <v>30</v>
      </c>
      <c r="K30" s="36" t="n">
        <v>71</v>
      </c>
      <c r="L30" s="37" t="n">
        <v>8</v>
      </c>
      <c r="M30" s="38" t="n">
        <f aca="false">L30-(SUM(O30:P30))</f>
        <v>8</v>
      </c>
      <c r="N30" s="39" t="str">
        <f aca="false">IF(M30&lt;0,"ATENÇÃO","OK")</f>
        <v>OK</v>
      </c>
      <c r="O30" s="162"/>
      <c r="P30" s="41"/>
    </row>
    <row r="31" customFormat="false" ht="15" hidden="false" customHeight="true" outlineLevel="0" collapsed="false">
      <c r="A31" s="30"/>
      <c r="B31" s="31"/>
      <c r="C31" s="44" t="n">
        <v>28</v>
      </c>
      <c r="D31" s="45" t="s">
        <v>88</v>
      </c>
      <c r="E31" s="34" t="s">
        <v>39</v>
      </c>
      <c r="F31" s="34" t="s">
        <v>53</v>
      </c>
      <c r="G31" s="34" t="s">
        <v>58</v>
      </c>
      <c r="H31" s="35" t="s">
        <v>73</v>
      </c>
      <c r="I31" s="35" t="n">
        <v>20</v>
      </c>
      <c r="J31" s="35" t="n">
        <v>30</v>
      </c>
      <c r="K31" s="36" t="n">
        <v>71</v>
      </c>
      <c r="L31" s="37"/>
      <c r="M31" s="38" t="n">
        <f aca="false">L31-(SUM(O31:P31))</f>
        <v>0</v>
      </c>
      <c r="N31" s="39" t="str">
        <f aca="false">IF(M31&lt;0,"ATENÇÃO","OK")</f>
        <v>OK</v>
      </c>
      <c r="O31" s="162"/>
      <c r="P31" s="41"/>
    </row>
    <row r="32" customFormat="false" ht="15" hidden="false" customHeight="true" outlineLevel="0" collapsed="false">
      <c r="A32" s="30"/>
      <c r="B32" s="31"/>
      <c r="C32" s="32" t="n">
        <v>29</v>
      </c>
      <c r="D32" s="45" t="s">
        <v>89</v>
      </c>
      <c r="E32" s="34" t="s">
        <v>39</v>
      </c>
      <c r="F32" s="34" t="s">
        <v>53</v>
      </c>
      <c r="G32" s="34" t="s">
        <v>58</v>
      </c>
      <c r="H32" s="35" t="s">
        <v>73</v>
      </c>
      <c r="I32" s="35" t="n">
        <v>20</v>
      </c>
      <c r="J32" s="35" t="n">
        <v>30</v>
      </c>
      <c r="K32" s="36" t="n">
        <v>71</v>
      </c>
      <c r="L32" s="37"/>
      <c r="M32" s="38" t="n">
        <f aca="false">L32-(SUM(O32:P32))</f>
        <v>0</v>
      </c>
      <c r="N32" s="39" t="str">
        <f aca="false">IF(M32&lt;0,"ATENÇÃO","OK")</f>
        <v>OK</v>
      </c>
      <c r="O32" s="162"/>
      <c r="P32" s="41"/>
    </row>
    <row r="33" customFormat="false" ht="15" hidden="false" customHeight="true" outlineLevel="0" collapsed="false">
      <c r="A33" s="30"/>
      <c r="B33" s="31"/>
      <c r="C33" s="32" t="n">
        <v>30</v>
      </c>
      <c r="D33" s="33" t="s">
        <v>90</v>
      </c>
      <c r="E33" s="34" t="s">
        <v>39</v>
      </c>
      <c r="F33" s="34" t="s">
        <v>53</v>
      </c>
      <c r="G33" s="34" t="s">
        <v>58</v>
      </c>
      <c r="H33" s="34" t="s">
        <v>73</v>
      </c>
      <c r="I33" s="35" t="n">
        <v>20</v>
      </c>
      <c r="J33" s="35" t="n">
        <v>30</v>
      </c>
      <c r="K33" s="36" t="n">
        <v>71</v>
      </c>
      <c r="L33" s="37" t="n">
        <v>8</v>
      </c>
      <c r="M33" s="38" t="n">
        <f aca="false">L33-(SUM(O33:P33))</f>
        <v>8</v>
      </c>
      <c r="N33" s="39" t="str">
        <f aca="false">IF(M33&lt;0,"ATENÇÃO","OK")</f>
        <v>OK</v>
      </c>
      <c r="O33" s="162"/>
      <c r="P33" s="41"/>
    </row>
    <row r="34" customFormat="false" ht="15" hidden="false" customHeight="true" outlineLevel="0" collapsed="false">
      <c r="A34" s="30"/>
      <c r="B34" s="31"/>
      <c r="C34" s="32" t="n">
        <v>31</v>
      </c>
      <c r="D34" s="33" t="s">
        <v>91</v>
      </c>
      <c r="E34" s="34" t="s">
        <v>39</v>
      </c>
      <c r="F34" s="34" t="s">
        <v>53</v>
      </c>
      <c r="G34" s="34" t="s">
        <v>58</v>
      </c>
      <c r="H34" s="34" t="s">
        <v>73</v>
      </c>
      <c r="I34" s="35" t="n">
        <v>20</v>
      </c>
      <c r="J34" s="35" t="n">
        <v>30</v>
      </c>
      <c r="K34" s="36" t="n">
        <v>71</v>
      </c>
      <c r="L34" s="37" t="n">
        <v>8</v>
      </c>
      <c r="M34" s="38" t="n">
        <f aca="false">L34-(SUM(O34:P34))</f>
        <v>8</v>
      </c>
      <c r="N34" s="39" t="str">
        <f aca="false">IF(M34&lt;0,"ATENÇÃO","OK")</f>
        <v>OK</v>
      </c>
      <c r="O34" s="162"/>
      <c r="P34" s="41"/>
    </row>
    <row r="35" customFormat="false" ht="15" hidden="false" customHeight="true" outlineLevel="0" collapsed="false">
      <c r="A35" s="30"/>
      <c r="B35" s="31"/>
      <c r="C35" s="32" t="n">
        <v>32</v>
      </c>
      <c r="D35" s="45" t="s">
        <v>92</v>
      </c>
      <c r="E35" s="34" t="s">
        <v>39</v>
      </c>
      <c r="F35" s="34" t="s">
        <v>53</v>
      </c>
      <c r="G35" s="34" t="s">
        <v>58</v>
      </c>
      <c r="H35" s="35" t="s">
        <v>73</v>
      </c>
      <c r="I35" s="35" t="n">
        <v>20</v>
      </c>
      <c r="J35" s="35" t="n">
        <v>30</v>
      </c>
      <c r="K35" s="36" t="n">
        <v>715</v>
      </c>
      <c r="L35" s="37"/>
      <c r="M35" s="38" t="n">
        <f aca="false">L35-(SUM(O35:P35))</f>
        <v>0</v>
      </c>
      <c r="N35" s="39" t="str">
        <f aca="false">IF(M35&lt;0,"ATENÇÃO","OK")</f>
        <v>OK</v>
      </c>
      <c r="O35" s="162"/>
      <c r="P35" s="41"/>
    </row>
    <row r="36" customFormat="false" ht="15" hidden="false" customHeight="true" outlineLevel="0" collapsed="false">
      <c r="A36" s="30"/>
      <c r="B36" s="31"/>
      <c r="C36" s="44" t="n">
        <v>33</v>
      </c>
      <c r="D36" s="45" t="s">
        <v>93</v>
      </c>
      <c r="E36" s="34" t="s">
        <v>39</v>
      </c>
      <c r="F36" s="34" t="s">
        <v>53</v>
      </c>
      <c r="G36" s="34" t="s">
        <v>58</v>
      </c>
      <c r="H36" s="35" t="s">
        <v>73</v>
      </c>
      <c r="I36" s="35" t="n">
        <v>20</v>
      </c>
      <c r="J36" s="35" t="n">
        <v>30</v>
      </c>
      <c r="K36" s="36" t="n">
        <v>715</v>
      </c>
      <c r="L36" s="37"/>
      <c r="M36" s="38" t="n">
        <f aca="false">L36-(SUM(O36:P36))</f>
        <v>0</v>
      </c>
      <c r="N36" s="39" t="str">
        <f aca="false">IF(M36&lt;0,"ATENÇÃO","OK")</f>
        <v>OK</v>
      </c>
      <c r="O36" s="162"/>
      <c r="P36" s="41"/>
    </row>
    <row r="37" customFormat="false" ht="15" hidden="false" customHeight="true" outlineLevel="0" collapsed="false">
      <c r="A37" s="30"/>
      <c r="B37" s="31"/>
      <c r="C37" s="32" t="n">
        <v>34</v>
      </c>
      <c r="D37" s="45" t="s">
        <v>94</v>
      </c>
      <c r="E37" s="34" t="s">
        <v>39</v>
      </c>
      <c r="F37" s="34" t="s">
        <v>95</v>
      </c>
      <c r="G37" s="34" t="s">
        <v>58</v>
      </c>
      <c r="H37" s="35" t="s">
        <v>73</v>
      </c>
      <c r="I37" s="35" t="n">
        <v>20</v>
      </c>
      <c r="J37" s="35" t="n">
        <v>30</v>
      </c>
      <c r="K37" s="36" t="n">
        <v>953</v>
      </c>
      <c r="L37" s="37"/>
      <c r="M37" s="38" t="n">
        <f aca="false">L37-(SUM(O37:P37))</f>
        <v>0</v>
      </c>
      <c r="N37" s="39" t="str">
        <f aca="false">IF(M37&lt;0,"ATENÇÃO","OK")</f>
        <v>OK</v>
      </c>
      <c r="O37" s="162"/>
      <c r="P37" s="41"/>
    </row>
    <row r="38" customFormat="false" ht="15" hidden="false" customHeight="true" outlineLevel="0" collapsed="false">
      <c r="A38" s="30"/>
      <c r="B38" s="31"/>
      <c r="C38" s="32" t="n">
        <v>35</v>
      </c>
      <c r="D38" s="33" t="s">
        <v>96</v>
      </c>
      <c r="E38" s="34" t="s">
        <v>39</v>
      </c>
      <c r="F38" s="34" t="s">
        <v>53</v>
      </c>
      <c r="G38" s="34" t="s">
        <v>58</v>
      </c>
      <c r="H38" s="34" t="s">
        <v>73</v>
      </c>
      <c r="I38" s="35" t="n">
        <v>20</v>
      </c>
      <c r="J38" s="35" t="n">
        <v>30</v>
      </c>
      <c r="K38" s="36" t="n">
        <v>173</v>
      </c>
      <c r="L38" s="37" t="n">
        <v>8</v>
      </c>
      <c r="M38" s="38" t="n">
        <f aca="false">L38-(SUM(O38:P38))</f>
        <v>6</v>
      </c>
      <c r="N38" s="39" t="str">
        <f aca="false">IF(M38&lt;0,"ATENÇÃO","OK")</f>
        <v>OK</v>
      </c>
      <c r="O38" s="162"/>
      <c r="P38" s="41" t="n">
        <v>2</v>
      </c>
    </row>
    <row r="39" customFormat="false" ht="15" hidden="false" customHeight="true" outlineLevel="0" collapsed="false">
      <c r="A39" s="30"/>
      <c r="B39" s="31"/>
      <c r="C39" s="32" t="n">
        <v>36</v>
      </c>
      <c r="D39" s="45" t="s">
        <v>97</v>
      </c>
      <c r="E39" s="34" t="s">
        <v>39</v>
      </c>
      <c r="F39" s="34" t="s">
        <v>53</v>
      </c>
      <c r="G39" s="34" t="s">
        <v>58</v>
      </c>
      <c r="H39" s="35" t="s">
        <v>73</v>
      </c>
      <c r="I39" s="35" t="n">
        <v>20</v>
      </c>
      <c r="J39" s="35" t="n">
        <v>30</v>
      </c>
      <c r="K39" s="36" t="n">
        <v>173</v>
      </c>
      <c r="L39" s="37" t="n">
        <v>8</v>
      </c>
      <c r="M39" s="38" t="n">
        <f aca="false">L39-(SUM(O39:P39))</f>
        <v>7</v>
      </c>
      <c r="N39" s="39" t="str">
        <f aca="false">IF(M39&lt;0,"ATENÇÃO","OK")</f>
        <v>OK</v>
      </c>
      <c r="O39" s="162"/>
      <c r="P39" s="41" t="n">
        <v>1</v>
      </c>
    </row>
    <row r="40" customFormat="false" ht="15" hidden="false" customHeight="true" outlineLevel="0" collapsed="false">
      <c r="A40" s="30"/>
      <c r="B40" s="31"/>
      <c r="C40" s="32" t="n">
        <v>37</v>
      </c>
      <c r="D40" s="33" t="s">
        <v>98</v>
      </c>
      <c r="E40" s="34" t="s">
        <v>39</v>
      </c>
      <c r="F40" s="34" t="s">
        <v>53</v>
      </c>
      <c r="G40" s="34" t="s">
        <v>58</v>
      </c>
      <c r="H40" s="34" t="s">
        <v>73</v>
      </c>
      <c r="I40" s="35" t="n">
        <v>20</v>
      </c>
      <c r="J40" s="35" t="n">
        <v>30</v>
      </c>
      <c r="K40" s="36" t="n">
        <v>173</v>
      </c>
      <c r="L40" s="37" t="n">
        <v>8</v>
      </c>
      <c r="M40" s="38" t="n">
        <f aca="false">L40-(SUM(O40:P40))</f>
        <v>6</v>
      </c>
      <c r="N40" s="39" t="str">
        <f aca="false">IF(M40&lt;0,"ATENÇÃO","OK")</f>
        <v>OK</v>
      </c>
      <c r="O40" s="162"/>
      <c r="P40" s="41" t="n">
        <v>2</v>
      </c>
    </row>
    <row r="41" customFormat="false" ht="15" hidden="false" customHeight="true" outlineLevel="0" collapsed="false">
      <c r="A41" s="30"/>
      <c r="B41" s="31"/>
      <c r="C41" s="44" t="n">
        <v>38</v>
      </c>
      <c r="D41" s="33" t="s">
        <v>99</v>
      </c>
      <c r="E41" s="34" t="s">
        <v>39</v>
      </c>
      <c r="F41" s="34" t="s">
        <v>53</v>
      </c>
      <c r="G41" s="34" t="s">
        <v>58</v>
      </c>
      <c r="H41" s="34" t="s">
        <v>73</v>
      </c>
      <c r="I41" s="35" t="n">
        <v>20</v>
      </c>
      <c r="J41" s="35" t="n">
        <v>30</v>
      </c>
      <c r="K41" s="36" t="n">
        <v>173</v>
      </c>
      <c r="L41" s="37" t="n">
        <v>8</v>
      </c>
      <c r="M41" s="38" t="n">
        <f aca="false">L41-(SUM(O41:P41))</f>
        <v>6</v>
      </c>
      <c r="N41" s="39" t="str">
        <f aca="false">IF(M41&lt;0,"ATENÇÃO","OK")</f>
        <v>OK</v>
      </c>
      <c r="O41" s="162"/>
      <c r="P41" s="41" t="n">
        <v>2</v>
      </c>
    </row>
    <row r="42" customFormat="false" ht="15" hidden="false" customHeight="true" outlineLevel="0" collapsed="false">
      <c r="A42" s="30"/>
      <c r="B42" s="31"/>
      <c r="C42" s="32" t="n">
        <v>39</v>
      </c>
      <c r="D42" s="45" t="s">
        <v>100</v>
      </c>
      <c r="E42" s="34" t="s">
        <v>39</v>
      </c>
      <c r="F42" s="34" t="s">
        <v>45</v>
      </c>
      <c r="G42" s="34" t="s">
        <v>101</v>
      </c>
      <c r="H42" s="46" t="s">
        <v>49</v>
      </c>
      <c r="I42" s="35" t="n">
        <v>20</v>
      </c>
      <c r="J42" s="35" t="n">
        <v>30</v>
      </c>
      <c r="K42" s="36" t="n">
        <v>180</v>
      </c>
      <c r="L42" s="37"/>
      <c r="M42" s="38" t="n">
        <f aca="false">L42-(SUM(O42:P42))</f>
        <v>0</v>
      </c>
      <c r="N42" s="39" t="str">
        <f aca="false">IF(M42&lt;0,"ATENÇÃO","OK")</f>
        <v>OK</v>
      </c>
      <c r="O42" s="162"/>
      <c r="P42" s="41"/>
    </row>
    <row r="43" customFormat="false" ht="15" hidden="false" customHeight="true" outlineLevel="0" collapsed="false">
      <c r="A43" s="30"/>
      <c r="B43" s="31"/>
      <c r="C43" s="32" t="n">
        <v>40</v>
      </c>
      <c r="D43" s="33" t="s">
        <v>102</v>
      </c>
      <c r="E43" s="34" t="s">
        <v>39</v>
      </c>
      <c r="F43" s="34" t="s">
        <v>48</v>
      </c>
      <c r="G43" s="34" t="n">
        <v>527</v>
      </c>
      <c r="H43" s="34" t="s">
        <v>42</v>
      </c>
      <c r="I43" s="35" t="n">
        <v>20</v>
      </c>
      <c r="J43" s="35" t="n">
        <v>30</v>
      </c>
      <c r="K43" s="36" t="n">
        <v>22</v>
      </c>
      <c r="L43" s="37" t="n">
        <v>5</v>
      </c>
      <c r="M43" s="38" t="n">
        <f aca="false">L43-(SUM(O43:P43))</f>
        <v>0</v>
      </c>
      <c r="N43" s="39" t="str">
        <f aca="false">IF(M43&lt;0,"ATENÇÃO","OK")</f>
        <v>OK</v>
      </c>
      <c r="O43" s="162"/>
      <c r="P43" s="41" t="n">
        <v>5</v>
      </c>
    </row>
    <row r="44" customFormat="false" ht="15" hidden="false" customHeight="true" outlineLevel="0" collapsed="false">
      <c r="A44" s="30"/>
      <c r="B44" s="31"/>
      <c r="C44" s="32" t="n">
        <v>41</v>
      </c>
      <c r="D44" s="33" t="s">
        <v>103</v>
      </c>
      <c r="E44" s="34" t="s">
        <v>39</v>
      </c>
      <c r="F44" s="34" t="s">
        <v>48</v>
      </c>
      <c r="G44" s="34" t="n">
        <v>528</v>
      </c>
      <c r="H44" s="34" t="s">
        <v>42</v>
      </c>
      <c r="I44" s="35" t="n">
        <v>20</v>
      </c>
      <c r="J44" s="35" t="n">
        <v>30</v>
      </c>
      <c r="K44" s="36" t="n">
        <v>45</v>
      </c>
      <c r="L44" s="37" t="n">
        <v>5</v>
      </c>
      <c r="M44" s="38" t="n">
        <f aca="false">L44-(SUM(O44:P44))</f>
        <v>0</v>
      </c>
      <c r="N44" s="39" t="str">
        <f aca="false">IF(M44&lt;0,"ATENÇÃO","OK")</f>
        <v>OK</v>
      </c>
      <c r="O44" s="162"/>
      <c r="P44" s="41" t="n">
        <v>5</v>
      </c>
    </row>
    <row r="45" customFormat="false" ht="15" hidden="false" customHeight="true" outlineLevel="0" collapsed="false">
      <c r="A45" s="30"/>
      <c r="B45" s="31"/>
      <c r="C45" s="32" t="n">
        <v>42</v>
      </c>
      <c r="D45" s="33" t="s">
        <v>104</v>
      </c>
      <c r="E45" s="34" t="s">
        <v>39</v>
      </c>
      <c r="F45" s="34" t="s">
        <v>65</v>
      </c>
      <c r="G45" s="34" t="s">
        <v>66</v>
      </c>
      <c r="H45" s="35" t="s">
        <v>62</v>
      </c>
      <c r="I45" s="35" t="n">
        <v>20</v>
      </c>
      <c r="J45" s="35" t="n">
        <v>30</v>
      </c>
      <c r="K45" s="36" t="n">
        <v>92</v>
      </c>
      <c r="L45" s="37"/>
      <c r="M45" s="38" t="n">
        <f aca="false">L45-(SUM(O45:P45))</f>
        <v>0</v>
      </c>
      <c r="N45" s="39" t="str">
        <f aca="false">IF(M45&lt;0,"ATENÇÃO","OK")</f>
        <v>OK</v>
      </c>
      <c r="O45" s="162"/>
      <c r="P45" s="41"/>
    </row>
    <row r="46" customFormat="false" ht="15" hidden="false" customHeight="true" outlineLevel="0" collapsed="false">
      <c r="A46" s="30"/>
      <c r="B46" s="31"/>
      <c r="C46" s="44" t="n">
        <v>43</v>
      </c>
      <c r="D46" s="33" t="s">
        <v>105</v>
      </c>
      <c r="E46" s="34" t="s">
        <v>39</v>
      </c>
      <c r="F46" s="34" t="s">
        <v>65</v>
      </c>
      <c r="G46" s="34" t="s">
        <v>66</v>
      </c>
      <c r="H46" s="35" t="s">
        <v>62</v>
      </c>
      <c r="I46" s="35" t="n">
        <v>20</v>
      </c>
      <c r="J46" s="35" t="n">
        <v>30</v>
      </c>
      <c r="K46" s="36" t="n">
        <v>27</v>
      </c>
      <c r="L46" s="37"/>
      <c r="M46" s="38" t="n">
        <f aca="false">L46-(SUM(O46:P46))</f>
        <v>0</v>
      </c>
      <c r="N46" s="39" t="str">
        <f aca="false">IF(M46&lt;0,"ATENÇÃO","OK")</f>
        <v>OK</v>
      </c>
      <c r="O46" s="162"/>
      <c r="P46" s="41"/>
    </row>
    <row r="47" customFormat="false" ht="15" hidden="false" customHeight="true" outlineLevel="0" collapsed="false">
      <c r="A47" s="30"/>
      <c r="B47" s="31"/>
      <c r="C47" s="32" t="n">
        <v>44</v>
      </c>
      <c r="D47" s="33" t="s">
        <v>106</v>
      </c>
      <c r="E47" s="34" t="s">
        <v>39</v>
      </c>
      <c r="F47" s="34" t="s">
        <v>48</v>
      </c>
      <c r="G47" s="34" t="n">
        <v>500</v>
      </c>
      <c r="H47" s="35" t="s">
        <v>49</v>
      </c>
      <c r="I47" s="35" t="n">
        <v>20</v>
      </c>
      <c r="J47" s="35" t="n">
        <v>30</v>
      </c>
      <c r="K47" s="36" t="n">
        <v>22</v>
      </c>
      <c r="L47" s="37"/>
      <c r="M47" s="38" t="n">
        <f aca="false">L47-(SUM(O47:P47))</f>
        <v>0</v>
      </c>
      <c r="N47" s="39" t="str">
        <f aca="false">IF(M47&lt;0,"ATENÇÃO","OK")</f>
        <v>OK</v>
      </c>
      <c r="O47" s="162"/>
      <c r="P47" s="41"/>
    </row>
    <row r="48" customFormat="false" ht="15" hidden="false" customHeight="true" outlineLevel="0" collapsed="false">
      <c r="A48" s="30"/>
      <c r="B48" s="31"/>
      <c r="C48" s="32" t="n">
        <v>45</v>
      </c>
      <c r="D48" s="33" t="s">
        <v>107</v>
      </c>
      <c r="E48" s="35" t="s">
        <v>39</v>
      </c>
      <c r="F48" s="35" t="s">
        <v>108</v>
      </c>
      <c r="G48" s="34" t="s">
        <v>109</v>
      </c>
      <c r="H48" s="46" t="s">
        <v>49</v>
      </c>
      <c r="I48" s="35" t="n">
        <v>20</v>
      </c>
      <c r="J48" s="35" t="n">
        <v>30</v>
      </c>
      <c r="K48" s="36" t="n">
        <v>9</v>
      </c>
      <c r="L48" s="37"/>
      <c r="M48" s="38" t="n">
        <f aca="false">L48-(SUM(O48:P48))</f>
        <v>0</v>
      </c>
      <c r="N48" s="39" t="str">
        <f aca="false">IF(M48&lt;0,"ATENÇÃO","OK")</f>
        <v>OK</v>
      </c>
      <c r="O48" s="162"/>
      <c r="P48" s="41"/>
    </row>
    <row r="49" customFormat="false" ht="15" hidden="false" customHeight="true" outlineLevel="0" collapsed="false">
      <c r="A49" s="30"/>
      <c r="B49" s="31"/>
      <c r="C49" s="32" t="n">
        <v>46</v>
      </c>
      <c r="D49" s="33" t="s">
        <v>110</v>
      </c>
      <c r="E49" s="34" t="s">
        <v>111</v>
      </c>
      <c r="F49" s="34" t="s">
        <v>108</v>
      </c>
      <c r="G49" s="34" t="s">
        <v>112</v>
      </c>
      <c r="H49" s="34" t="s">
        <v>49</v>
      </c>
      <c r="I49" s="35" t="n">
        <v>20</v>
      </c>
      <c r="J49" s="35" t="n">
        <v>30</v>
      </c>
      <c r="K49" s="36" t="n">
        <v>9</v>
      </c>
      <c r="L49" s="37"/>
      <c r="M49" s="38" t="n">
        <f aca="false">L49-(SUM(O49:P49))</f>
        <v>0</v>
      </c>
      <c r="N49" s="39" t="str">
        <f aca="false">IF(M49&lt;0,"ATENÇÃO","OK")</f>
        <v>OK</v>
      </c>
      <c r="O49" s="162"/>
      <c r="P49" s="41"/>
    </row>
    <row r="50" customFormat="false" ht="15" hidden="false" customHeight="true" outlineLevel="0" collapsed="false">
      <c r="A50" s="30"/>
      <c r="B50" s="31"/>
      <c r="C50" s="32" t="n">
        <v>47</v>
      </c>
      <c r="D50" s="33" t="s">
        <v>113</v>
      </c>
      <c r="E50" s="34" t="s">
        <v>44</v>
      </c>
      <c r="F50" s="34" t="s">
        <v>114</v>
      </c>
      <c r="G50" s="34" t="s">
        <v>115</v>
      </c>
      <c r="H50" s="34" t="s">
        <v>49</v>
      </c>
      <c r="I50" s="35" t="n">
        <v>20</v>
      </c>
      <c r="J50" s="35" t="n">
        <v>30</v>
      </c>
      <c r="K50" s="36" t="n">
        <v>55</v>
      </c>
      <c r="L50" s="37"/>
      <c r="M50" s="38" t="n">
        <f aca="false">L50-(SUM(O50:P50))</f>
        <v>0</v>
      </c>
      <c r="N50" s="39" t="str">
        <f aca="false">IF(M50&lt;0,"ATENÇÃO","OK")</f>
        <v>OK</v>
      </c>
      <c r="O50" s="162"/>
      <c r="P50" s="41"/>
    </row>
    <row r="51" customFormat="false" ht="15" hidden="false" customHeight="true" outlineLevel="0" collapsed="false">
      <c r="A51" s="30"/>
      <c r="B51" s="31"/>
      <c r="C51" s="44" t="n">
        <v>48</v>
      </c>
      <c r="D51" s="33" t="s">
        <v>116</v>
      </c>
      <c r="E51" s="34" t="s">
        <v>44</v>
      </c>
      <c r="F51" s="34" t="s">
        <v>114</v>
      </c>
      <c r="G51" s="34" t="s">
        <v>115</v>
      </c>
      <c r="H51" s="34" t="s">
        <v>49</v>
      </c>
      <c r="I51" s="35" t="n">
        <v>20</v>
      </c>
      <c r="J51" s="35" t="n">
        <v>30</v>
      </c>
      <c r="K51" s="36" t="n">
        <v>70</v>
      </c>
      <c r="L51" s="37"/>
      <c r="M51" s="38" t="n">
        <f aca="false">L51-(SUM(O51:P51))</f>
        <v>0</v>
      </c>
      <c r="N51" s="39" t="str">
        <f aca="false">IF(M51&lt;0,"ATENÇÃO","OK")</f>
        <v>OK</v>
      </c>
      <c r="O51" s="162"/>
      <c r="P51" s="41"/>
    </row>
    <row r="52" customFormat="false" ht="15" hidden="false" customHeight="true" outlineLevel="0" collapsed="false">
      <c r="A52" s="30"/>
      <c r="B52" s="31"/>
      <c r="C52" s="32" t="n">
        <v>49</v>
      </c>
      <c r="D52" s="33" t="s">
        <v>117</v>
      </c>
      <c r="E52" s="34" t="s">
        <v>44</v>
      </c>
      <c r="F52" s="34" t="s">
        <v>114</v>
      </c>
      <c r="G52" s="34" t="s">
        <v>115</v>
      </c>
      <c r="H52" s="34" t="s">
        <v>49</v>
      </c>
      <c r="I52" s="35" t="n">
        <v>20</v>
      </c>
      <c r="J52" s="35" t="n">
        <v>30</v>
      </c>
      <c r="K52" s="36" t="n">
        <v>84</v>
      </c>
      <c r="L52" s="37"/>
      <c r="M52" s="38" t="n">
        <f aca="false">L52-(SUM(O52:P52))</f>
        <v>0</v>
      </c>
      <c r="N52" s="39" t="str">
        <f aca="false">IF(M52&lt;0,"ATENÇÃO","OK")</f>
        <v>OK</v>
      </c>
      <c r="O52" s="162"/>
      <c r="P52" s="41"/>
    </row>
    <row r="53" customFormat="false" ht="15" hidden="false" customHeight="true" outlineLevel="0" collapsed="false">
      <c r="A53" s="30"/>
      <c r="B53" s="31"/>
      <c r="C53" s="32" t="n">
        <v>50</v>
      </c>
      <c r="D53" s="33" t="s">
        <v>118</v>
      </c>
      <c r="E53" s="34" t="s">
        <v>39</v>
      </c>
      <c r="F53" s="34" t="s">
        <v>53</v>
      </c>
      <c r="G53" s="34" t="s">
        <v>58</v>
      </c>
      <c r="H53" s="34" t="s">
        <v>73</v>
      </c>
      <c r="I53" s="35" t="n">
        <v>20</v>
      </c>
      <c r="J53" s="35" t="n">
        <v>30</v>
      </c>
      <c r="K53" s="36" t="n">
        <v>110</v>
      </c>
      <c r="L53" s="37"/>
      <c r="M53" s="38" t="n">
        <f aca="false">L53-(SUM(O53:P53))</f>
        <v>0</v>
      </c>
      <c r="N53" s="39" t="str">
        <f aca="false">IF(M53&lt;0,"ATENÇÃO","OK")</f>
        <v>OK</v>
      </c>
      <c r="O53" s="162"/>
      <c r="P53" s="41"/>
    </row>
    <row r="54" customFormat="false" ht="15" hidden="false" customHeight="true" outlineLevel="0" collapsed="false">
      <c r="A54" s="30"/>
      <c r="B54" s="31"/>
      <c r="C54" s="32" t="n">
        <v>51</v>
      </c>
      <c r="D54" s="33" t="s">
        <v>119</v>
      </c>
      <c r="E54" s="34" t="s">
        <v>39</v>
      </c>
      <c r="F54" s="34" t="s">
        <v>120</v>
      </c>
      <c r="G54" s="34" t="s">
        <v>121</v>
      </c>
      <c r="H54" s="34" t="s">
        <v>55</v>
      </c>
      <c r="I54" s="35" t="n">
        <v>20</v>
      </c>
      <c r="J54" s="35" t="n">
        <v>30</v>
      </c>
      <c r="K54" s="36" t="n">
        <v>2.99</v>
      </c>
      <c r="L54" s="37"/>
      <c r="M54" s="38" t="n">
        <f aca="false">L54-(SUM(O54:P54))</f>
        <v>0</v>
      </c>
      <c r="N54" s="39" t="str">
        <f aca="false">IF(M54&lt;0,"ATENÇÃO","OK")</f>
        <v>OK</v>
      </c>
      <c r="O54" s="162"/>
      <c r="P54" s="41"/>
    </row>
    <row r="55" customFormat="false" ht="15" hidden="false" customHeight="true" outlineLevel="0" collapsed="false">
      <c r="A55" s="30"/>
      <c r="B55" s="31"/>
      <c r="C55" s="32" t="n">
        <v>52</v>
      </c>
      <c r="D55" s="33" t="s">
        <v>122</v>
      </c>
      <c r="E55" s="35" t="s">
        <v>39</v>
      </c>
      <c r="F55" s="35" t="s">
        <v>120</v>
      </c>
      <c r="G55" s="34" t="s">
        <v>121</v>
      </c>
      <c r="H55" s="46" t="s">
        <v>49</v>
      </c>
      <c r="I55" s="35" t="n">
        <v>20</v>
      </c>
      <c r="J55" s="35" t="n">
        <v>30</v>
      </c>
      <c r="K55" s="36" t="n">
        <v>280</v>
      </c>
      <c r="L55" s="37"/>
      <c r="M55" s="38" t="n">
        <f aca="false">L55-(SUM(O55:P55))</f>
        <v>0</v>
      </c>
      <c r="N55" s="39" t="str">
        <f aca="false">IF(M55&lt;0,"ATENÇÃO","OK")</f>
        <v>OK</v>
      </c>
      <c r="O55" s="162"/>
      <c r="P55" s="41"/>
    </row>
    <row r="56" customFormat="false" ht="15" hidden="false" customHeight="true" outlineLevel="0" collapsed="false">
      <c r="A56" s="30"/>
      <c r="B56" s="31"/>
      <c r="C56" s="44" t="n">
        <v>53</v>
      </c>
      <c r="D56" s="45" t="s">
        <v>123</v>
      </c>
      <c r="E56" s="34" t="s">
        <v>39</v>
      </c>
      <c r="F56" s="34" t="s">
        <v>53</v>
      </c>
      <c r="G56" s="34" t="s">
        <v>124</v>
      </c>
      <c r="H56" s="34" t="s">
        <v>73</v>
      </c>
      <c r="I56" s="35" t="n">
        <v>20</v>
      </c>
      <c r="J56" s="35" t="n">
        <v>30</v>
      </c>
      <c r="K56" s="36" t="n">
        <v>280</v>
      </c>
      <c r="L56" s="37"/>
      <c r="M56" s="38" t="n">
        <f aca="false">L56-(SUM(O56:P56))</f>
        <v>0</v>
      </c>
      <c r="N56" s="39" t="str">
        <f aca="false">IF(M56&lt;0,"ATENÇÃO","OK")</f>
        <v>OK</v>
      </c>
      <c r="O56" s="162"/>
      <c r="P56" s="41"/>
    </row>
    <row r="57" customFormat="false" ht="15" hidden="false" customHeight="true" outlineLevel="0" collapsed="false">
      <c r="A57" s="30"/>
      <c r="B57" s="31"/>
      <c r="C57" s="32" t="n">
        <v>54</v>
      </c>
      <c r="D57" s="45" t="s">
        <v>125</v>
      </c>
      <c r="E57" s="34" t="s">
        <v>39</v>
      </c>
      <c r="F57" s="34" t="s">
        <v>53</v>
      </c>
      <c r="G57" s="34" t="s">
        <v>124</v>
      </c>
      <c r="H57" s="34" t="s">
        <v>49</v>
      </c>
      <c r="I57" s="35" t="n">
        <v>20</v>
      </c>
      <c r="J57" s="35" t="n">
        <v>30</v>
      </c>
      <c r="K57" s="36" t="n">
        <v>499.1</v>
      </c>
      <c r="L57" s="37"/>
      <c r="M57" s="38" t="n">
        <f aca="false">L57-(SUM(O57:P57))</f>
        <v>0</v>
      </c>
      <c r="N57" s="39" t="str">
        <f aca="false">IF(M57&lt;0,"ATENÇÃO","OK")</f>
        <v>OK</v>
      </c>
      <c r="O57" s="162"/>
      <c r="P57" s="41"/>
    </row>
    <row r="58" customFormat="false" ht="15" hidden="false" customHeight="true" outlineLevel="0" collapsed="false">
      <c r="A58" s="30"/>
      <c r="B58" s="31"/>
      <c r="C58" s="32" t="n">
        <v>55</v>
      </c>
      <c r="D58" s="45" t="s">
        <v>126</v>
      </c>
      <c r="E58" s="34" t="s">
        <v>39</v>
      </c>
      <c r="F58" s="34" t="s">
        <v>95</v>
      </c>
      <c r="G58" s="34" t="s">
        <v>127</v>
      </c>
      <c r="H58" s="34" t="s">
        <v>73</v>
      </c>
      <c r="I58" s="35" t="n">
        <v>20</v>
      </c>
      <c r="J58" s="35" t="n">
        <v>30</v>
      </c>
      <c r="K58" s="36" t="n">
        <v>180</v>
      </c>
      <c r="L58" s="37"/>
      <c r="M58" s="38" t="n">
        <f aca="false">L58-(SUM(O58:P58))</f>
        <v>0</v>
      </c>
      <c r="N58" s="39" t="str">
        <f aca="false">IF(M58&lt;0,"ATENÇÃO","OK")</f>
        <v>OK</v>
      </c>
      <c r="O58" s="162"/>
      <c r="P58" s="41"/>
    </row>
    <row r="59" customFormat="false" ht="15" hidden="false" customHeight="true" outlineLevel="0" collapsed="false">
      <c r="A59" s="48" t="s">
        <v>37</v>
      </c>
      <c r="B59" s="49" t="n">
        <v>2</v>
      </c>
      <c r="C59" s="50" t="n">
        <v>56</v>
      </c>
      <c r="D59" s="51" t="s">
        <v>128</v>
      </c>
      <c r="E59" s="52" t="s">
        <v>129</v>
      </c>
      <c r="F59" s="52" t="s">
        <v>130</v>
      </c>
      <c r="G59" s="53" t="s">
        <v>131</v>
      </c>
      <c r="H59" s="54" t="s">
        <v>49</v>
      </c>
      <c r="I59" s="52" t="n">
        <v>20</v>
      </c>
      <c r="J59" s="52" t="n">
        <v>30</v>
      </c>
      <c r="K59" s="55" t="n">
        <v>1.6</v>
      </c>
      <c r="L59" s="37"/>
      <c r="M59" s="38" t="n">
        <f aca="false">L59-(SUM(O59:P59))</f>
        <v>0</v>
      </c>
      <c r="N59" s="39" t="str">
        <f aca="false">IF(M59&lt;0,"ATENÇÃO","OK")</f>
        <v>OK</v>
      </c>
      <c r="O59" s="162"/>
      <c r="P59" s="41"/>
    </row>
    <row r="60" customFormat="false" ht="15" hidden="false" customHeight="true" outlineLevel="0" collapsed="false">
      <c r="A60" s="48"/>
      <c r="B60" s="49"/>
      <c r="C60" s="50" t="n">
        <v>57</v>
      </c>
      <c r="D60" s="56" t="s">
        <v>132</v>
      </c>
      <c r="E60" s="52" t="s">
        <v>129</v>
      </c>
      <c r="F60" s="52" t="s">
        <v>130</v>
      </c>
      <c r="G60" s="53" t="s">
        <v>131</v>
      </c>
      <c r="H60" s="52" t="s">
        <v>42</v>
      </c>
      <c r="I60" s="52" t="n">
        <v>20</v>
      </c>
      <c r="J60" s="52" t="n">
        <v>30</v>
      </c>
      <c r="K60" s="55" t="n">
        <v>1.6</v>
      </c>
      <c r="L60" s="37"/>
      <c r="M60" s="38" t="n">
        <f aca="false">L60-(SUM(O60:P60))</f>
        <v>0</v>
      </c>
      <c r="N60" s="39" t="str">
        <f aca="false">IF(M60&lt;0,"ATENÇÃO","OK")</f>
        <v>OK</v>
      </c>
      <c r="O60" s="162"/>
      <c r="P60" s="41"/>
    </row>
    <row r="61" customFormat="false" ht="15" hidden="false" customHeight="true" outlineLevel="0" collapsed="false">
      <c r="A61" s="48"/>
      <c r="B61" s="49"/>
      <c r="C61" s="57" t="n">
        <v>58</v>
      </c>
      <c r="D61" s="56" t="s">
        <v>133</v>
      </c>
      <c r="E61" s="53" t="s">
        <v>129</v>
      </c>
      <c r="F61" s="53" t="s">
        <v>130</v>
      </c>
      <c r="G61" s="53" t="s">
        <v>131</v>
      </c>
      <c r="H61" s="54" t="s">
        <v>42</v>
      </c>
      <c r="I61" s="52" t="n">
        <v>20</v>
      </c>
      <c r="J61" s="52" t="n">
        <v>30</v>
      </c>
      <c r="K61" s="55" t="n">
        <v>1</v>
      </c>
      <c r="L61" s="37"/>
      <c r="M61" s="38" t="n">
        <f aca="false">L61-(SUM(O61:P61))</f>
        <v>0</v>
      </c>
      <c r="N61" s="39" t="str">
        <f aca="false">IF(M61&lt;0,"ATENÇÃO","OK")</f>
        <v>OK</v>
      </c>
      <c r="O61" s="162"/>
      <c r="P61" s="41"/>
    </row>
    <row r="62" customFormat="false" ht="15" hidden="false" customHeight="true" outlineLevel="0" collapsed="false">
      <c r="A62" s="48"/>
      <c r="B62" s="49"/>
      <c r="C62" s="50" t="n">
        <v>59</v>
      </c>
      <c r="D62" s="56" t="s">
        <v>134</v>
      </c>
      <c r="E62" s="52" t="s">
        <v>129</v>
      </c>
      <c r="F62" s="52" t="s">
        <v>130</v>
      </c>
      <c r="G62" s="53" t="s">
        <v>131</v>
      </c>
      <c r="H62" s="52" t="s">
        <v>42</v>
      </c>
      <c r="I62" s="52" t="n">
        <v>20</v>
      </c>
      <c r="J62" s="52" t="n">
        <v>30</v>
      </c>
      <c r="K62" s="55" t="n">
        <v>1.5</v>
      </c>
      <c r="L62" s="37"/>
      <c r="M62" s="38" t="n">
        <f aca="false">L62-(SUM(O62:P62))</f>
        <v>0</v>
      </c>
      <c r="N62" s="39" t="str">
        <f aca="false">IF(M62&lt;0,"ATENÇÃO","OK")</f>
        <v>OK</v>
      </c>
      <c r="O62" s="162"/>
      <c r="P62" s="41"/>
    </row>
    <row r="63" customFormat="false" ht="15" hidden="false" customHeight="true" outlineLevel="0" collapsed="false">
      <c r="A63" s="48"/>
      <c r="B63" s="49"/>
      <c r="C63" s="50" t="n">
        <v>60</v>
      </c>
      <c r="D63" s="56" t="s">
        <v>135</v>
      </c>
      <c r="E63" s="53" t="s">
        <v>129</v>
      </c>
      <c r="F63" s="53" t="s">
        <v>130</v>
      </c>
      <c r="G63" s="53" t="s">
        <v>131</v>
      </c>
      <c r="H63" s="54" t="s">
        <v>42</v>
      </c>
      <c r="I63" s="52" t="n">
        <v>20</v>
      </c>
      <c r="J63" s="52" t="n">
        <v>30</v>
      </c>
      <c r="K63" s="55" t="n">
        <v>1.6</v>
      </c>
      <c r="L63" s="37" t="n">
        <v>100</v>
      </c>
      <c r="M63" s="38" t="n">
        <f aca="false">L63-(SUM(O63:P63))</f>
        <v>100</v>
      </c>
      <c r="N63" s="39" t="str">
        <f aca="false">IF(M63&lt;0,"ATENÇÃO","OK")</f>
        <v>OK</v>
      </c>
      <c r="O63" s="162"/>
      <c r="P63" s="41"/>
    </row>
    <row r="64" customFormat="false" ht="15" hidden="false" customHeight="true" outlineLevel="0" collapsed="false">
      <c r="A64" s="48"/>
      <c r="B64" s="49"/>
      <c r="C64" s="50" t="n">
        <v>61</v>
      </c>
      <c r="D64" s="56" t="s">
        <v>136</v>
      </c>
      <c r="E64" s="53" t="s">
        <v>129</v>
      </c>
      <c r="F64" s="53" t="s">
        <v>130</v>
      </c>
      <c r="G64" s="53" t="s">
        <v>131</v>
      </c>
      <c r="H64" s="52" t="s">
        <v>42</v>
      </c>
      <c r="I64" s="52" t="n">
        <v>20</v>
      </c>
      <c r="J64" s="52" t="n">
        <v>30</v>
      </c>
      <c r="K64" s="55" t="n">
        <v>1.3</v>
      </c>
      <c r="L64" s="37" t="n">
        <v>100</v>
      </c>
      <c r="M64" s="38" t="n">
        <f aca="false">L64-(SUM(O64:P64))</f>
        <v>100</v>
      </c>
      <c r="N64" s="39" t="str">
        <f aca="false">IF(M64&lt;0,"ATENÇÃO","OK")</f>
        <v>OK</v>
      </c>
      <c r="O64" s="162"/>
      <c r="P64" s="41"/>
    </row>
    <row r="65" customFormat="false" ht="15" hidden="false" customHeight="true" outlineLevel="0" collapsed="false">
      <c r="A65" s="48"/>
      <c r="B65" s="49"/>
      <c r="C65" s="50" t="n">
        <v>62</v>
      </c>
      <c r="D65" s="56" t="s">
        <v>137</v>
      </c>
      <c r="E65" s="53" t="s">
        <v>129</v>
      </c>
      <c r="F65" s="53" t="s">
        <v>130</v>
      </c>
      <c r="G65" s="53" t="s">
        <v>131</v>
      </c>
      <c r="H65" s="53" t="s">
        <v>42</v>
      </c>
      <c r="I65" s="52" t="n">
        <v>20</v>
      </c>
      <c r="J65" s="52" t="n">
        <v>30</v>
      </c>
      <c r="K65" s="55" t="n">
        <v>1.5</v>
      </c>
      <c r="L65" s="37" t="n">
        <v>700</v>
      </c>
      <c r="M65" s="38" t="n">
        <f aca="false">L65-(SUM(O65:P65))</f>
        <v>700</v>
      </c>
      <c r="N65" s="39" t="str">
        <f aca="false">IF(M65&lt;0,"ATENÇÃO","OK")</f>
        <v>OK</v>
      </c>
      <c r="O65" s="162"/>
      <c r="P65" s="41"/>
    </row>
    <row r="66" customFormat="false" ht="15" hidden="false" customHeight="true" outlineLevel="0" collapsed="false">
      <c r="A66" s="48"/>
      <c r="B66" s="49"/>
      <c r="C66" s="57" t="n">
        <v>63</v>
      </c>
      <c r="D66" s="51" t="s">
        <v>138</v>
      </c>
      <c r="E66" s="53" t="s">
        <v>129</v>
      </c>
      <c r="F66" s="53" t="s">
        <v>130</v>
      </c>
      <c r="G66" s="53" t="s">
        <v>131</v>
      </c>
      <c r="H66" s="53" t="s">
        <v>49</v>
      </c>
      <c r="I66" s="52" t="n">
        <v>20</v>
      </c>
      <c r="J66" s="52" t="n">
        <v>30</v>
      </c>
      <c r="K66" s="55" t="n">
        <v>1.7</v>
      </c>
      <c r="L66" s="37"/>
      <c r="M66" s="38" t="n">
        <f aca="false">L66-(SUM(O66:P66))</f>
        <v>0</v>
      </c>
      <c r="N66" s="39" t="str">
        <f aca="false">IF(M66&lt;0,"ATENÇÃO","OK")</f>
        <v>OK</v>
      </c>
      <c r="O66" s="162"/>
      <c r="P66" s="41"/>
    </row>
    <row r="67" customFormat="false" ht="15" hidden="false" customHeight="true" outlineLevel="0" collapsed="false">
      <c r="A67" s="48"/>
      <c r="B67" s="49"/>
      <c r="C67" s="50" t="n">
        <v>64</v>
      </c>
      <c r="D67" s="56" t="s">
        <v>139</v>
      </c>
      <c r="E67" s="53" t="s">
        <v>39</v>
      </c>
      <c r="F67" s="53" t="s">
        <v>130</v>
      </c>
      <c r="G67" s="53" t="s">
        <v>131</v>
      </c>
      <c r="H67" s="52" t="s">
        <v>42</v>
      </c>
      <c r="I67" s="52" t="n">
        <v>20</v>
      </c>
      <c r="J67" s="52" t="n">
        <v>30</v>
      </c>
      <c r="K67" s="55" t="n">
        <v>0.92</v>
      </c>
      <c r="L67" s="37" t="n">
        <v>50</v>
      </c>
      <c r="M67" s="38" t="n">
        <f aca="false">L67-(SUM(O67:P67))</f>
        <v>50</v>
      </c>
      <c r="N67" s="39" t="str">
        <f aca="false">IF(M67&lt;0,"ATENÇÃO","OK")</f>
        <v>OK</v>
      </c>
      <c r="O67" s="162"/>
      <c r="P67" s="41"/>
    </row>
    <row r="68" customFormat="false" ht="15" hidden="false" customHeight="true" outlineLevel="0" collapsed="false">
      <c r="A68" s="48"/>
      <c r="B68" s="49"/>
      <c r="C68" s="50" t="n">
        <v>65</v>
      </c>
      <c r="D68" s="56" t="s">
        <v>140</v>
      </c>
      <c r="E68" s="53" t="s">
        <v>39</v>
      </c>
      <c r="F68" s="53" t="s">
        <v>130</v>
      </c>
      <c r="G68" s="53" t="s">
        <v>131</v>
      </c>
      <c r="H68" s="54" t="s">
        <v>42</v>
      </c>
      <c r="I68" s="52" t="n">
        <v>20</v>
      </c>
      <c r="J68" s="52" t="n">
        <v>30</v>
      </c>
      <c r="K68" s="55" t="n">
        <v>1.08</v>
      </c>
      <c r="L68" s="37" t="n">
        <v>50</v>
      </c>
      <c r="M68" s="38" t="n">
        <f aca="false">L68-(SUM(O68:P68))</f>
        <v>50</v>
      </c>
      <c r="N68" s="39" t="str">
        <f aca="false">IF(M68&lt;0,"ATENÇÃO","OK")</f>
        <v>OK</v>
      </c>
      <c r="O68" s="162"/>
      <c r="P68" s="41"/>
    </row>
    <row r="69" customFormat="false" ht="15" hidden="false" customHeight="true" outlineLevel="0" collapsed="false">
      <c r="A69" s="48"/>
      <c r="B69" s="49"/>
      <c r="C69" s="50" t="n">
        <v>66</v>
      </c>
      <c r="D69" s="56" t="s">
        <v>141</v>
      </c>
      <c r="E69" s="53" t="s">
        <v>39</v>
      </c>
      <c r="F69" s="53" t="s">
        <v>130</v>
      </c>
      <c r="G69" s="53" t="s">
        <v>131</v>
      </c>
      <c r="H69" s="53" t="s">
        <v>42</v>
      </c>
      <c r="I69" s="52" t="n">
        <v>20</v>
      </c>
      <c r="J69" s="52" t="n">
        <v>30</v>
      </c>
      <c r="K69" s="55" t="n">
        <v>1.1</v>
      </c>
      <c r="L69" s="37" t="n">
        <v>50</v>
      </c>
      <c r="M69" s="38" t="n">
        <f aca="false">L69-(SUM(O69:P69))</f>
        <v>50</v>
      </c>
      <c r="N69" s="39" t="str">
        <f aca="false">IF(M69&lt;0,"ATENÇÃO","OK")</f>
        <v>OK</v>
      </c>
      <c r="O69" s="162"/>
      <c r="P69" s="41"/>
    </row>
    <row r="70" customFormat="false" ht="15" hidden="false" customHeight="true" outlineLevel="0" collapsed="false">
      <c r="A70" s="48"/>
      <c r="B70" s="49"/>
      <c r="C70" s="50" t="n">
        <v>67</v>
      </c>
      <c r="D70" s="51" t="s">
        <v>142</v>
      </c>
      <c r="E70" s="53" t="s">
        <v>129</v>
      </c>
      <c r="F70" s="53" t="s">
        <v>143</v>
      </c>
      <c r="G70" s="53" t="s">
        <v>144</v>
      </c>
      <c r="H70" s="53" t="s">
        <v>49</v>
      </c>
      <c r="I70" s="52" t="n">
        <v>20</v>
      </c>
      <c r="J70" s="52" t="n">
        <v>30</v>
      </c>
      <c r="K70" s="55" t="n">
        <v>0.07</v>
      </c>
      <c r="L70" s="37" t="n">
        <v>100</v>
      </c>
      <c r="M70" s="38" t="n">
        <f aca="false">L70-(SUM(O70:P70))</f>
        <v>100</v>
      </c>
      <c r="N70" s="39" t="str">
        <f aca="false">IF(M70&lt;0,"ATENÇÃO","OK")</f>
        <v>OK</v>
      </c>
      <c r="O70" s="162"/>
      <c r="P70" s="41"/>
    </row>
    <row r="71" customFormat="false" ht="15" hidden="false" customHeight="true" outlineLevel="0" collapsed="false">
      <c r="A71" s="48"/>
      <c r="B71" s="49"/>
      <c r="C71" s="57" t="n">
        <v>68</v>
      </c>
      <c r="D71" s="51" t="s">
        <v>145</v>
      </c>
      <c r="E71" s="53" t="s">
        <v>129</v>
      </c>
      <c r="F71" s="53" t="s">
        <v>143</v>
      </c>
      <c r="G71" s="53" t="s">
        <v>146</v>
      </c>
      <c r="H71" s="53" t="s">
        <v>147</v>
      </c>
      <c r="I71" s="52" t="n">
        <v>20</v>
      </c>
      <c r="J71" s="52" t="n">
        <v>30</v>
      </c>
      <c r="K71" s="55" t="n">
        <v>5.5</v>
      </c>
      <c r="L71" s="37" t="n">
        <v>100</v>
      </c>
      <c r="M71" s="38" t="n">
        <f aca="false">L71-(SUM(O71:P71))</f>
        <v>99</v>
      </c>
      <c r="N71" s="39" t="str">
        <f aca="false">IF(M71&lt;0,"ATENÇÃO","OK")</f>
        <v>OK</v>
      </c>
      <c r="O71" s="162"/>
      <c r="P71" s="41" t="n">
        <v>1</v>
      </c>
    </row>
    <row r="72" customFormat="false" ht="15" hidden="false" customHeight="true" outlineLevel="0" collapsed="false">
      <c r="A72" s="48"/>
      <c r="B72" s="49"/>
      <c r="C72" s="50" t="n">
        <v>69</v>
      </c>
      <c r="D72" s="51" t="s">
        <v>148</v>
      </c>
      <c r="E72" s="53" t="s">
        <v>39</v>
      </c>
      <c r="F72" s="53" t="s">
        <v>143</v>
      </c>
      <c r="G72" s="53" t="s">
        <v>149</v>
      </c>
      <c r="H72" s="53" t="s">
        <v>49</v>
      </c>
      <c r="I72" s="52" t="n">
        <v>20</v>
      </c>
      <c r="J72" s="52" t="n">
        <v>30</v>
      </c>
      <c r="K72" s="55" t="n">
        <v>8</v>
      </c>
      <c r="L72" s="37"/>
      <c r="M72" s="38" t="n">
        <f aca="false">L72-(SUM(O72:P72))</f>
        <v>0</v>
      </c>
      <c r="N72" s="39" t="str">
        <f aca="false">IF(M72&lt;0,"ATENÇÃO","OK")</f>
        <v>OK</v>
      </c>
      <c r="O72" s="162"/>
      <c r="P72" s="41"/>
    </row>
    <row r="73" customFormat="false" ht="15" hidden="false" customHeight="true" outlineLevel="0" collapsed="false">
      <c r="A73" s="48"/>
      <c r="B73" s="49"/>
      <c r="C73" s="50" t="n">
        <v>70</v>
      </c>
      <c r="D73" s="51" t="s">
        <v>150</v>
      </c>
      <c r="E73" s="53" t="s">
        <v>129</v>
      </c>
      <c r="F73" s="53" t="s">
        <v>143</v>
      </c>
      <c r="G73" s="53" t="s">
        <v>151</v>
      </c>
      <c r="H73" s="53" t="s">
        <v>147</v>
      </c>
      <c r="I73" s="52" t="n">
        <v>20</v>
      </c>
      <c r="J73" s="52" t="n">
        <v>30</v>
      </c>
      <c r="K73" s="55" t="n">
        <v>3</v>
      </c>
      <c r="L73" s="37" t="n">
        <v>10</v>
      </c>
      <c r="M73" s="38" t="n">
        <f aca="false">L73-(SUM(O73:P73))</f>
        <v>10</v>
      </c>
      <c r="N73" s="39" t="str">
        <f aca="false">IF(M73&lt;0,"ATENÇÃO","OK")</f>
        <v>OK</v>
      </c>
      <c r="O73" s="162"/>
      <c r="P73" s="41"/>
    </row>
    <row r="74" customFormat="false" ht="15" hidden="false" customHeight="true" outlineLevel="0" collapsed="false">
      <c r="A74" s="48"/>
      <c r="B74" s="49"/>
      <c r="C74" s="50" t="n">
        <v>71</v>
      </c>
      <c r="D74" s="51" t="s">
        <v>152</v>
      </c>
      <c r="E74" s="53" t="s">
        <v>39</v>
      </c>
      <c r="F74" s="53" t="s">
        <v>143</v>
      </c>
      <c r="G74" s="53" t="s">
        <v>149</v>
      </c>
      <c r="H74" s="53" t="s">
        <v>49</v>
      </c>
      <c r="I74" s="52" t="n">
        <v>20</v>
      </c>
      <c r="J74" s="52" t="n">
        <v>30</v>
      </c>
      <c r="K74" s="55" t="n">
        <v>1.4</v>
      </c>
      <c r="L74" s="37"/>
      <c r="M74" s="38" t="n">
        <f aca="false">L74-(SUM(O74:P74))</f>
        <v>0</v>
      </c>
      <c r="N74" s="39" t="str">
        <f aca="false">IF(M74&lt;0,"ATENÇÃO","OK")</f>
        <v>OK</v>
      </c>
      <c r="O74" s="162"/>
      <c r="P74" s="41"/>
    </row>
    <row r="75" customFormat="false" ht="15" hidden="false" customHeight="true" outlineLevel="0" collapsed="false">
      <c r="A75" s="48"/>
      <c r="B75" s="49"/>
      <c r="C75" s="50" t="n">
        <v>72</v>
      </c>
      <c r="D75" s="51" t="s">
        <v>153</v>
      </c>
      <c r="E75" s="53" t="s">
        <v>39</v>
      </c>
      <c r="F75" s="53" t="s">
        <v>154</v>
      </c>
      <c r="G75" s="53" t="s">
        <v>155</v>
      </c>
      <c r="H75" s="53" t="s">
        <v>49</v>
      </c>
      <c r="I75" s="52" t="n">
        <v>20</v>
      </c>
      <c r="J75" s="52" t="n">
        <v>30</v>
      </c>
      <c r="K75" s="55" t="n">
        <v>24</v>
      </c>
      <c r="L75" s="37"/>
      <c r="M75" s="38" t="n">
        <f aca="false">L75-(SUM(O75:P75))</f>
        <v>0</v>
      </c>
      <c r="N75" s="39" t="str">
        <f aca="false">IF(M75&lt;0,"ATENÇÃO","OK")</f>
        <v>OK</v>
      </c>
      <c r="O75" s="162"/>
      <c r="P75" s="41"/>
    </row>
    <row r="76" customFormat="false" ht="15" hidden="false" customHeight="true" outlineLevel="0" collapsed="false">
      <c r="A76" s="48"/>
      <c r="B76" s="49"/>
      <c r="C76" s="57" t="n">
        <v>73</v>
      </c>
      <c r="D76" s="56" t="s">
        <v>156</v>
      </c>
      <c r="E76" s="53" t="s">
        <v>39</v>
      </c>
      <c r="F76" s="53" t="s">
        <v>157</v>
      </c>
      <c r="G76" s="53" t="s">
        <v>158</v>
      </c>
      <c r="H76" s="53" t="s">
        <v>42</v>
      </c>
      <c r="I76" s="52" t="n">
        <v>20</v>
      </c>
      <c r="J76" s="52" t="n">
        <v>30</v>
      </c>
      <c r="K76" s="55" t="n">
        <v>33</v>
      </c>
      <c r="L76" s="37"/>
      <c r="M76" s="38" t="n">
        <f aca="false">L76-(SUM(O76:P76))</f>
        <v>0</v>
      </c>
      <c r="N76" s="39" t="str">
        <f aca="false">IF(M76&lt;0,"ATENÇÃO","OK")</f>
        <v>OK</v>
      </c>
      <c r="O76" s="162"/>
      <c r="P76" s="41"/>
    </row>
    <row r="77" customFormat="false" ht="15" hidden="false" customHeight="true" outlineLevel="0" collapsed="false">
      <c r="A77" s="48"/>
      <c r="B77" s="49"/>
      <c r="C77" s="50" t="n">
        <v>74</v>
      </c>
      <c r="D77" s="56" t="s">
        <v>159</v>
      </c>
      <c r="E77" s="53" t="s">
        <v>39</v>
      </c>
      <c r="F77" s="53" t="s">
        <v>160</v>
      </c>
      <c r="G77" s="53" t="n">
        <v>1005</v>
      </c>
      <c r="H77" s="53" t="s">
        <v>42</v>
      </c>
      <c r="I77" s="52" t="n">
        <v>20</v>
      </c>
      <c r="J77" s="52" t="n">
        <v>30</v>
      </c>
      <c r="K77" s="55" t="n">
        <v>25</v>
      </c>
      <c r="L77" s="37"/>
      <c r="M77" s="38" t="n">
        <f aca="false">L77-(SUM(O77:P77))</f>
        <v>0</v>
      </c>
      <c r="N77" s="39" t="str">
        <f aca="false">IF(M77&lt;0,"ATENÇÃO","OK")</f>
        <v>OK</v>
      </c>
      <c r="O77" s="162"/>
      <c r="P77" s="41"/>
    </row>
    <row r="78" customFormat="false" ht="15" hidden="false" customHeight="true" outlineLevel="0" collapsed="false">
      <c r="A78" s="48"/>
      <c r="B78" s="49"/>
      <c r="C78" s="50" t="n">
        <v>75</v>
      </c>
      <c r="D78" s="51" t="s">
        <v>161</v>
      </c>
      <c r="E78" s="53" t="s">
        <v>129</v>
      </c>
      <c r="F78" s="53" t="s">
        <v>162</v>
      </c>
      <c r="G78" s="53" t="s">
        <v>163</v>
      </c>
      <c r="H78" s="53" t="s">
        <v>49</v>
      </c>
      <c r="I78" s="52" t="n">
        <v>20</v>
      </c>
      <c r="J78" s="52" t="n">
        <v>30</v>
      </c>
      <c r="K78" s="55" t="n">
        <v>25</v>
      </c>
      <c r="L78" s="37" t="n">
        <v>100</v>
      </c>
      <c r="M78" s="38" t="n">
        <f aca="false">L78-(SUM(O78:P78))</f>
        <v>90</v>
      </c>
      <c r="N78" s="39" t="str">
        <f aca="false">IF(M78&lt;0,"ATENÇÃO","OK")</f>
        <v>OK</v>
      </c>
      <c r="O78" s="162"/>
      <c r="P78" s="41" t="n">
        <v>10</v>
      </c>
    </row>
    <row r="79" customFormat="false" ht="15" hidden="false" customHeight="true" outlineLevel="0" collapsed="false">
      <c r="A79" s="48"/>
      <c r="B79" s="49"/>
      <c r="C79" s="50" t="n">
        <v>76</v>
      </c>
      <c r="D79" s="51" t="s">
        <v>164</v>
      </c>
      <c r="E79" s="53" t="s">
        <v>129</v>
      </c>
      <c r="F79" s="53" t="s">
        <v>165</v>
      </c>
      <c r="G79" s="53" t="s">
        <v>166</v>
      </c>
      <c r="H79" s="53" t="s">
        <v>49</v>
      </c>
      <c r="I79" s="52" t="n">
        <v>20</v>
      </c>
      <c r="J79" s="52" t="n">
        <v>30</v>
      </c>
      <c r="K79" s="55" t="n">
        <v>55</v>
      </c>
      <c r="L79" s="37" t="n">
        <v>100</v>
      </c>
      <c r="M79" s="38" t="n">
        <f aca="false">L79-(SUM(O79:P79))</f>
        <v>80</v>
      </c>
      <c r="N79" s="39" t="str">
        <f aca="false">IF(M79&lt;0,"ATENÇÃO","OK")</f>
        <v>OK</v>
      </c>
      <c r="O79" s="162"/>
      <c r="P79" s="41" t="n">
        <v>20</v>
      </c>
    </row>
    <row r="80" customFormat="false" ht="15" hidden="false" customHeight="true" outlineLevel="0" collapsed="false">
      <c r="A80" s="48"/>
      <c r="B80" s="49"/>
      <c r="C80" s="50" t="n">
        <v>77</v>
      </c>
      <c r="D80" s="56" t="s">
        <v>167</v>
      </c>
      <c r="E80" s="53" t="s">
        <v>129</v>
      </c>
      <c r="F80" s="53" t="s">
        <v>168</v>
      </c>
      <c r="G80" s="53" t="s">
        <v>163</v>
      </c>
      <c r="H80" s="53" t="s">
        <v>42</v>
      </c>
      <c r="I80" s="52" t="n">
        <v>20</v>
      </c>
      <c r="J80" s="52" t="n">
        <v>30</v>
      </c>
      <c r="K80" s="55" t="n">
        <v>6.4</v>
      </c>
      <c r="L80" s="37" t="n">
        <v>100</v>
      </c>
      <c r="M80" s="38" t="n">
        <f aca="false">L80-(SUM(O80:P80))</f>
        <v>75</v>
      </c>
      <c r="N80" s="39" t="str">
        <f aca="false">IF(M80&lt;0,"ATENÇÃO","OK")</f>
        <v>OK</v>
      </c>
      <c r="O80" s="162"/>
      <c r="P80" s="41" t="n">
        <v>25</v>
      </c>
    </row>
    <row r="81" customFormat="false" ht="15" hidden="false" customHeight="true" outlineLevel="0" collapsed="false">
      <c r="A81" s="48"/>
      <c r="B81" s="49"/>
      <c r="C81" s="57" t="n">
        <v>78</v>
      </c>
      <c r="D81" s="56" t="s">
        <v>169</v>
      </c>
      <c r="E81" s="53" t="s">
        <v>39</v>
      </c>
      <c r="F81" s="53" t="s">
        <v>130</v>
      </c>
      <c r="G81" s="53" t="s">
        <v>131</v>
      </c>
      <c r="H81" s="54" t="s">
        <v>42</v>
      </c>
      <c r="I81" s="52" t="n">
        <v>20</v>
      </c>
      <c r="J81" s="52" t="n">
        <v>30</v>
      </c>
      <c r="K81" s="55" t="n">
        <v>23</v>
      </c>
      <c r="L81" s="37"/>
      <c r="M81" s="38" t="n">
        <f aca="false">L81-(SUM(O81:P81))</f>
        <v>0</v>
      </c>
      <c r="N81" s="39" t="str">
        <f aca="false">IF(M81&lt;0,"ATENÇÃO","OK")</f>
        <v>OK</v>
      </c>
      <c r="O81" s="162"/>
      <c r="P81" s="41"/>
    </row>
    <row r="82" customFormat="false" ht="15" hidden="false" customHeight="true" outlineLevel="0" collapsed="false">
      <c r="A82" s="48"/>
      <c r="B82" s="49"/>
      <c r="C82" s="50" t="n">
        <v>79</v>
      </c>
      <c r="D82" s="56" t="s">
        <v>170</v>
      </c>
      <c r="E82" s="53" t="s">
        <v>39</v>
      </c>
      <c r="F82" s="53" t="s">
        <v>130</v>
      </c>
      <c r="G82" s="58" t="s">
        <v>131</v>
      </c>
      <c r="H82" s="54" t="s">
        <v>42</v>
      </c>
      <c r="I82" s="52" t="n">
        <v>20</v>
      </c>
      <c r="J82" s="52" t="n">
        <v>30</v>
      </c>
      <c r="K82" s="55" t="n">
        <v>22</v>
      </c>
      <c r="L82" s="37"/>
      <c r="M82" s="38" t="n">
        <f aca="false">L82-(SUM(O82:P82))</f>
        <v>0</v>
      </c>
      <c r="N82" s="39" t="str">
        <f aca="false">IF(M82&lt;0,"ATENÇÃO","OK")</f>
        <v>OK</v>
      </c>
      <c r="O82" s="162"/>
      <c r="P82" s="41"/>
    </row>
    <row r="83" customFormat="false" ht="15" hidden="false" customHeight="true" outlineLevel="0" collapsed="false">
      <c r="A83" s="48"/>
      <c r="B83" s="49"/>
      <c r="C83" s="50" t="n">
        <v>80</v>
      </c>
      <c r="D83" s="56" t="s">
        <v>171</v>
      </c>
      <c r="E83" s="53" t="s">
        <v>39</v>
      </c>
      <c r="F83" s="53" t="s">
        <v>130</v>
      </c>
      <c r="G83" s="58" t="s">
        <v>131</v>
      </c>
      <c r="H83" s="53" t="s">
        <v>42</v>
      </c>
      <c r="I83" s="52" t="n">
        <v>20</v>
      </c>
      <c r="J83" s="52" t="n">
        <v>30</v>
      </c>
      <c r="K83" s="55" t="n">
        <v>22</v>
      </c>
      <c r="L83" s="37" t="n">
        <v>20</v>
      </c>
      <c r="M83" s="38" t="n">
        <f aca="false">L83-(SUM(O83:P83))</f>
        <v>20</v>
      </c>
      <c r="N83" s="39" t="str">
        <f aca="false">IF(M83&lt;0,"ATENÇÃO","OK")</f>
        <v>OK</v>
      </c>
      <c r="O83" s="162"/>
      <c r="P83" s="41"/>
    </row>
    <row r="84" customFormat="false" ht="15" hidden="false" customHeight="true" outlineLevel="0" collapsed="false">
      <c r="A84" s="48"/>
      <c r="B84" s="49"/>
      <c r="C84" s="50" t="n">
        <v>81</v>
      </c>
      <c r="D84" s="56" t="s">
        <v>172</v>
      </c>
      <c r="E84" s="53" t="s">
        <v>39</v>
      </c>
      <c r="F84" s="53" t="s">
        <v>130</v>
      </c>
      <c r="G84" s="53" t="s">
        <v>131</v>
      </c>
      <c r="H84" s="53" t="s">
        <v>42</v>
      </c>
      <c r="I84" s="52" t="n">
        <v>20</v>
      </c>
      <c r="J84" s="52" t="n">
        <v>30</v>
      </c>
      <c r="K84" s="55" t="n">
        <v>23</v>
      </c>
      <c r="L84" s="37" t="n">
        <v>20</v>
      </c>
      <c r="M84" s="38" t="n">
        <f aca="false">L84-(SUM(O84:P84))</f>
        <v>20</v>
      </c>
      <c r="N84" s="39" t="str">
        <f aca="false">IF(M84&lt;0,"ATENÇÃO","OK")</f>
        <v>OK</v>
      </c>
      <c r="O84" s="162"/>
      <c r="P84" s="41"/>
    </row>
    <row r="85" customFormat="false" ht="15" hidden="false" customHeight="true" outlineLevel="0" collapsed="false">
      <c r="A85" s="48"/>
      <c r="B85" s="49"/>
      <c r="C85" s="50" t="n">
        <v>82</v>
      </c>
      <c r="D85" s="56" t="s">
        <v>173</v>
      </c>
      <c r="E85" s="53" t="s">
        <v>39</v>
      </c>
      <c r="F85" s="53" t="s">
        <v>130</v>
      </c>
      <c r="G85" s="53" t="s">
        <v>131</v>
      </c>
      <c r="H85" s="53" t="s">
        <v>42</v>
      </c>
      <c r="I85" s="52" t="n">
        <v>20</v>
      </c>
      <c r="J85" s="52" t="n">
        <v>30</v>
      </c>
      <c r="K85" s="55" t="n">
        <v>22</v>
      </c>
      <c r="L85" s="37" t="n">
        <v>20</v>
      </c>
      <c r="M85" s="38" t="n">
        <f aca="false">L85-(SUM(O85:P85))</f>
        <v>20</v>
      </c>
      <c r="N85" s="39" t="str">
        <f aca="false">IF(M85&lt;0,"ATENÇÃO","OK")</f>
        <v>OK</v>
      </c>
      <c r="O85" s="162"/>
      <c r="P85" s="41"/>
    </row>
    <row r="86" customFormat="false" ht="15" hidden="false" customHeight="true" outlineLevel="0" collapsed="false">
      <c r="A86" s="48"/>
      <c r="B86" s="49"/>
      <c r="C86" s="57" t="n">
        <v>83</v>
      </c>
      <c r="D86" s="56" t="s">
        <v>174</v>
      </c>
      <c r="E86" s="53" t="s">
        <v>39</v>
      </c>
      <c r="F86" s="53" t="s">
        <v>130</v>
      </c>
      <c r="G86" s="53" t="s">
        <v>131</v>
      </c>
      <c r="H86" s="53" t="s">
        <v>42</v>
      </c>
      <c r="I86" s="52" t="n">
        <v>20</v>
      </c>
      <c r="J86" s="52" t="n">
        <v>30</v>
      </c>
      <c r="K86" s="55" t="n">
        <v>24</v>
      </c>
      <c r="L86" s="37" t="n">
        <v>20</v>
      </c>
      <c r="M86" s="38" t="n">
        <f aca="false">L86-(SUM(O86:P86))</f>
        <v>20</v>
      </c>
      <c r="N86" s="39" t="str">
        <f aca="false">IF(M86&lt;0,"ATENÇÃO","OK")</f>
        <v>OK</v>
      </c>
      <c r="O86" s="162"/>
      <c r="P86" s="41"/>
    </row>
    <row r="87" customFormat="false" ht="15" hidden="false" customHeight="true" outlineLevel="0" collapsed="false">
      <c r="A87" s="48"/>
      <c r="B87" s="49"/>
      <c r="C87" s="50" t="n">
        <v>84</v>
      </c>
      <c r="D87" s="56" t="s">
        <v>175</v>
      </c>
      <c r="E87" s="52" t="s">
        <v>39</v>
      </c>
      <c r="F87" s="52" t="s">
        <v>130</v>
      </c>
      <c r="G87" s="53" t="s">
        <v>131</v>
      </c>
      <c r="H87" s="52" t="s">
        <v>42</v>
      </c>
      <c r="I87" s="52" t="n">
        <v>20</v>
      </c>
      <c r="J87" s="52" t="n">
        <v>30</v>
      </c>
      <c r="K87" s="55" t="n">
        <v>18</v>
      </c>
      <c r="L87" s="37"/>
      <c r="M87" s="38" t="n">
        <f aca="false">L87-(SUM(O87:P87))</f>
        <v>0</v>
      </c>
      <c r="N87" s="39" t="str">
        <f aca="false">IF(M87&lt;0,"ATENÇÃO","OK")</f>
        <v>OK</v>
      </c>
      <c r="O87" s="162"/>
      <c r="P87" s="41"/>
    </row>
    <row r="88" customFormat="false" ht="15" hidden="false" customHeight="true" outlineLevel="0" collapsed="false">
      <c r="A88" s="48"/>
      <c r="B88" s="49"/>
      <c r="C88" s="50" t="n">
        <v>85</v>
      </c>
      <c r="D88" s="56" t="s">
        <v>176</v>
      </c>
      <c r="E88" s="53" t="s">
        <v>39</v>
      </c>
      <c r="F88" s="53" t="s">
        <v>130</v>
      </c>
      <c r="G88" s="53" t="s">
        <v>131</v>
      </c>
      <c r="H88" s="54" t="s">
        <v>42</v>
      </c>
      <c r="I88" s="52" t="n">
        <v>20</v>
      </c>
      <c r="J88" s="52" t="n">
        <v>30</v>
      </c>
      <c r="K88" s="55" t="n">
        <v>23</v>
      </c>
      <c r="L88" s="37" t="n">
        <v>350</v>
      </c>
      <c r="M88" s="38" t="n">
        <f aca="false">L88-(SUM(O88:P88))</f>
        <v>350</v>
      </c>
      <c r="N88" s="39" t="str">
        <f aca="false">IF(M88&lt;0,"ATENÇÃO","OK")</f>
        <v>OK</v>
      </c>
      <c r="O88" s="162"/>
      <c r="P88" s="41"/>
    </row>
    <row r="89" customFormat="false" ht="15" hidden="false" customHeight="true" outlineLevel="0" collapsed="false">
      <c r="A89" s="48"/>
      <c r="B89" s="49"/>
      <c r="C89" s="50" t="n">
        <v>86</v>
      </c>
      <c r="D89" s="56" t="s">
        <v>177</v>
      </c>
      <c r="E89" s="52" t="s">
        <v>178</v>
      </c>
      <c r="F89" s="52" t="s">
        <v>143</v>
      </c>
      <c r="G89" s="53" t="s">
        <v>146</v>
      </c>
      <c r="H89" s="52" t="s">
        <v>42</v>
      </c>
      <c r="I89" s="52" t="n">
        <v>20</v>
      </c>
      <c r="J89" s="52" t="n">
        <v>30</v>
      </c>
      <c r="K89" s="55" t="n">
        <v>80</v>
      </c>
      <c r="L89" s="37"/>
      <c r="M89" s="38" t="n">
        <f aca="false">L89-(SUM(O89:P89))</f>
        <v>0</v>
      </c>
      <c r="N89" s="39" t="str">
        <f aca="false">IF(M89&lt;0,"ATENÇÃO","OK")</f>
        <v>OK</v>
      </c>
      <c r="O89" s="162"/>
      <c r="P89" s="41"/>
    </row>
    <row r="90" customFormat="false" ht="15" hidden="false" customHeight="true" outlineLevel="0" collapsed="false">
      <c r="A90" s="48"/>
      <c r="B90" s="49"/>
      <c r="C90" s="50" t="n">
        <v>87</v>
      </c>
      <c r="D90" s="56" t="s">
        <v>179</v>
      </c>
      <c r="E90" s="53" t="s">
        <v>39</v>
      </c>
      <c r="F90" s="53" t="s">
        <v>180</v>
      </c>
      <c r="G90" s="53" t="n">
        <v>1322</v>
      </c>
      <c r="H90" s="53" t="s">
        <v>181</v>
      </c>
      <c r="I90" s="52" t="n">
        <v>20</v>
      </c>
      <c r="J90" s="52" t="n">
        <v>30</v>
      </c>
      <c r="K90" s="55" t="n">
        <v>23</v>
      </c>
      <c r="L90" s="37"/>
      <c r="M90" s="38" t="n">
        <f aca="false">L90-(SUM(O90:P90))</f>
        <v>0</v>
      </c>
      <c r="N90" s="39" t="str">
        <f aca="false">IF(M90&lt;0,"ATENÇÃO","OK")</f>
        <v>OK</v>
      </c>
      <c r="O90" s="162"/>
      <c r="P90" s="41"/>
    </row>
    <row r="91" customFormat="false" ht="15" hidden="false" customHeight="true" outlineLevel="0" collapsed="false">
      <c r="A91" s="48"/>
      <c r="B91" s="49"/>
      <c r="C91" s="57" t="n">
        <v>88</v>
      </c>
      <c r="D91" s="56" t="s">
        <v>182</v>
      </c>
      <c r="E91" s="53" t="s">
        <v>39</v>
      </c>
      <c r="F91" s="53" t="s">
        <v>180</v>
      </c>
      <c r="G91" s="53" t="n">
        <v>1322</v>
      </c>
      <c r="H91" s="53" t="s">
        <v>181</v>
      </c>
      <c r="I91" s="52" t="n">
        <v>20</v>
      </c>
      <c r="J91" s="52" t="n">
        <v>30</v>
      </c>
      <c r="K91" s="55" t="n">
        <v>20</v>
      </c>
      <c r="L91" s="37"/>
      <c r="M91" s="38" t="n">
        <f aca="false">L91-(SUM(O91:P91))</f>
        <v>0</v>
      </c>
      <c r="N91" s="39" t="str">
        <f aca="false">IF(M91&lt;0,"ATENÇÃO","OK")</f>
        <v>OK</v>
      </c>
      <c r="O91" s="162"/>
      <c r="P91" s="41"/>
    </row>
    <row r="92" customFormat="false" ht="15" hidden="false" customHeight="true" outlineLevel="0" collapsed="false">
      <c r="A92" s="48"/>
      <c r="B92" s="49"/>
      <c r="C92" s="50" t="n">
        <v>89</v>
      </c>
      <c r="D92" s="51" t="s">
        <v>183</v>
      </c>
      <c r="E92" s="53" t="s">
        <v>39</v>
      </c>
      <c r="F92" s="53" t="s">
        <v>184</v>
      </c>
      <c r="G92" s="53" t="s">
        <v>146</v>
      </c>
      <c r="H92" s="54" t="s">
        <v>49</v>
      </c>
      <c r="I92" s="52" t="n">
        <v>20</v>
      </c>
      <c r="J92" s="52" t="n">
        <v>30</v>
      </c>
      <c r="K92" s="55" t="n">
        <v>34.5</v>
      </c>
      <c r="L92" s="37"/>
      <c r="M92" s="38" t="n">
        <f aca="false">L92-(SUM(O92:P92))</f>
        <v>0</v>
      </c>
      <c r="N92" s="39" t="str">
        <f aca="false">IF(M92&lt;0,"ATENÇÃO","OK")</f>
        <v>OK</v>
      </c>
      <c r="O92" s="162"/>
      <c r="P92" s="41"/>
    </row>
    <row r="93" customFormat="false" ht="15" hidden="false" customHeight="true" outlineLevel="0" collapsed="false">
      <c r="A93" s="48"/>
      <c r="B93" s="49"/>
      <c r="C93" s="50" t="n">
        <v>90</v>
      </c>
      <c r="D93" s="51" t="s">
        <v>185</v>
      </c>
      <c r="E93" s="53" t="s">
        <v>39</v>
      </c>
      <c r="F93" s="53" t="s">
        <v>130</v>
      </c>
      <c r="G93" s="53" t="s">
        <v>131</v>
      </c>
      <c r="H93" s="54" t="s">
        <v>49</v>
      </c>
      <c r="I93" s="52" t="n">
        <v>20</v>
      </c>
      <c r="J93" s="52" t="n">
        <v>30</v>
      </c>
      <c r="K93" s="55" t="n">
        <v>3.8</v>
      </c>
      <c r="L93" s="37"/>
      <c r="M93" s="38" t="n">
        <f aca="false">L93-(SUM(O93:P93))</f>
        <v>0</v>
      </c>
      <c r="N93" s="39" t="str">
        <f aca="false">IF(M93&lt;0,"ATENÇÃO","OK")</f>
        <v>OK</v>
      </c>
      <c r="O93" s="162"/>
      <c r="P93" s="41"/>
    </row>
    <row r="94" customFormat="false" ht="15" hidden="false" customHeight="true" outlineLevel="0" collapsed="false">
      <c r="A94" s="48"/>
      <c r="B94" s="49"/>
      <c r="C94" s="50" t="n">
        <v>91</v>
      </c>
      <c r="D94" s="56" t="s">
        <v>186</v>
      </c>
      <c r="E94" s="53" t="s">
        <v>39</v>
      </c>
      <c r="F94" s="53" t="s">
        <v>180</v>
      </c>
      <c r="G94" s="53" t="n">
        <v>1319</v>
      </c>
      <c r="H94" s="53" t="s">
        <v>181</v>
      </c>
      <c r="I94" s="52" t="n">
        <v>20</v>
      </c>
      <c r="J94" s="52" t="n">
        <v>30</v>
      </c>
      <c r="K94" s="55" t="n">
        <v>35</v>
      </c>
      <c r="L94" s="37"/>
      <c r="M94" s="38" t="n">
        <f aca="false">L94-(SUM(O94:P94))</f>
        <v>0</v>
      </c>
      <c r="N94" s="39" t="str">
        <f aca="false">IF(M94&lt;0,"ATENÇÃO","OK")</f>
        <v>OK</v>
      </c>
      <c r="O94" s="162"/>
      <c r="P94" s="41"/>
    </row>
    <row r="95" customFormat="false" ht="15" hidden="false" customHeight="true" outlineLevel="0" collapsed="false">
      <c r="A95" s="48"/>
      <c r="B95" s="49"/>
      <c r="C95" s="50" t="n">
        <v>92</v>
      </c>
      <c r="D95" s="56" t="s">
        <v>187</v>
      </c>
      <c r="E95" s="53" t="s">
        <v>39</v>
      </c>
      <c r="F95" s="53" t="s">
        <v>180</v>
      </c>
      <c r="G95" s="53" t="n">
        <v>1319</v>
      </c>
      <c r="H95" s="53" t="s">
        <v>181</v>
      </c>
      <c r="I95" s="52" t="n">
        <v>20</v>
      </c>
      <c r="J95" s="52" t="n">
        <v>30</v>
      </c>
      <c r="K95" s="55" t="n">
        <v>35</v>
      </c>
      <c r="L95" s="37"/>
      <c r="M95" s="38" t="n">
        <f aca="false">L95-(SUM(O95:P95))</f>
        <v>0</v>
      </c>
      <c r="N95" s="39" t="str">
        <f aca="false">IF(M95&lt;0,"ATENÇÃO","OK")</f>
        <v>OK</v>
      </c>
      <c r="O95" s="162"/>
      <c r="P95" s="41"/>
    </row>
    <row r="96" customFormat="false" ht="15" hidden="false" customHeight="true" outlineLevel="0" collapsed="false">
      <c r="A96" s="48"/>
      <c r="B96" s="49"/>
      <c r="C96" s="57" t="n">
        <v>93</v>
      </c>
      <c r="D96" s="56" t="s">
        <v>188</v>
      </c>
      <c r="E96" s="53" t="s">
        <v>39</v>
      </c>
      <c r="F96" s="53" t="s">
        <v>180</v>
      </c>
      <c r="G96" s="53" t="n">
        <v>1318</v>
      </c>
      <c r="H96" s="53" t="s">
        <v>181</v>
      </c>
      <c r="I96" s="52" t="n">
        <v>20</v>
      </c>
      <c r="J96" s="52" t="n">
        <v>30</v>
      </c>
      <c r="K96" s="55" t="n">
        <v>35</v>
      </c>
      <c r="L96" s="37"/>
      <c r="M96" s="38" t="n">
        <f aca="false">L96-(SUM(O96:P96))</f>
        <v>0</v>
      </c>
      <c r="N96" s="39" t="str">
        <f aca="false">IF(M96&lt;0,"ATENÇÃO","OK")</f>
        <v>OK</v>
      </c>
      <c r="O96" s="162"/>
      <c r="P96" s="41"/>
    </row>
    <row r="97" customFormat="false" ht="15" hidden="false" customHeight="true" outlineLevel="0" collapsed="false">
      <c r="A97" s="48"/>
      <c r="B97" s="49"/>
      <c r="C97" s="50" t="n">
        <v>94</v>
      </c>
      <c r="D97" s="56" t="s">
        <v>189</v>
      </c>
      <c r="E97" s="53" t="s">
        <v>39</v>
      </c>
      <c r="F97" s="53" t="s">
        <v>180</v>
      </c>
      <c r="G97" s="53" t="n">
        <v>1318</v>
      </c>
      <c r="H97" s="53" t="s">
        <v>181</v>
      </c>
      <c r="I97" s="52" t="n">
        <v>20</v>
      </c>
      <c r="J97" s="52" t="n">
        <v>30</v>
      </c>
      <c r="K97" s="55" t="n">
        <v>20</v>
      </c>
      <c r="L97" s="37"/>
      <c r="M97" s="38" t="n">
        <f aca="false">L97-(SUM(O97:P97))</f>
        <v>0</v>
      </c>
      <c r="N97" s="39" t="str">
        <f aca="false">IF(M97&lt;0,"ATENÇÃO","OK")</f>
        <v>OK</v>
      </c>
      <c r="O97" s="162"/>
      <c r="P97" s="41"/>
    </row>
    <row r="98" customFormat="false" ht="15" hidden="false" customHeight="true" outlineLevel="0" collapsed="false">
      <c r="A98" s="48"/>
      <c r="B98" s="49"/>
      <c r="C98" s="50" t="n">
        <v>95</v>
      </c>
      <c r="D98" s="51" t="s">
        <v>190</v>
      </c>
      <c r="E98" s="53" t="s">
        <v>39</v>
      </c>
      <c r="F98" s="53" t="s">
        <v>180</v>
      </c>
      <c r="G98" s="53" t="n">
        <v>1302</v>
      </c>
      <c r="H98" s="53" t="s">
        <v>62</v>
      </c>
      <c r="I98" s="52" t="n">
        <v>20</v>
      </c>
      <c r="J98" s="52" t="n">
        <v>30</v>
      </c>
      <c r="K98" s="55" t="n">
        <v>40</v>
      </c>
      <c r="L98" s="37"/>
      <c r="M98" s="38" t="n">
        <f aca="false">L98-(SUM(O98:P98))</f>
        <v>0</v>
      </c>
      <c r="N98" s="39" t="str">
        <f aca="false">IF(M98&lt;0,"ATENÇÃO","OK")</f>
        <v>OK</v>
      </c>
      <c r="O98" s="162"/>
      <c r="P98" s="41"/>
    </row>
    <row r="99" customFormat="false" ht="15" hidden="false" customHeight="true" outlineLevel="0" collapsed="false">
      <c r="A99" s="48"/>
      <c r="B99" s="49"/>
      <c r="C99" s="50" t="n">
        <v>96</v>
      </c>
      <c r="D99" s="51" t="s">
        <v>191</v>
      </c>
      <c r="E99" s="53" t="s">
        <v>39</v>
      </c>
      <c r="F99" s="53" t="s">
        <v>180</v>
      </c>
      <c r="G99" s="53" t="n">
        <v>13302</v>
      </c>
      <c r="H99" s="53" t="s">
        <v>49</v>
      </c>
      <c r="I99" s="52" t="n">
        <v>20</v>
      </c>
      <c r="J99" s="52" t="n">
        <v>30</v>
      </c>
      <c r="K99" s="55" t="n">
        <v>40</v>
      </c>
      <c r="L99" s="37"/>
      <c r="M99" s="38" t="n">
        <f aca="false">L99-(SUM(O99:P99))</f>
        <v>0</v>
      </c>
      <c r="N99" s="39" t="str">
        <f aca="false">IF(M99&lt;0,"ATENÇÃO","OK")</f>
        <v>OK</v>
      </c>
      <c r="O99" s="162"/>
      <c r="P99" s="41"/>
    </row>
    <row r="100" customFormat="false" ht="15" hidden="false" customHeight="true" outlineLevel="0" collapsed="false">
      <c r="A100" s="48"/>
      <c r="B100" s="49"/>
      <c r="C100" s="50" t="n">
        <v>97</v>
      </c>
      <c r="D100" s="51" t="s">
        <v>192</v>
      </c>
      <c r="E100" s="53" t="s">
        <v>39</v>
      </c>
      <c r="F100" s="53" t="s">
        <v>180</v>
      </c>
      <c r="G100" s="53" t="n">
        <v>13302</v>
      </c>
      <c r="H100" s="53" t="s">
        <v>62</v>
      </c>
      <c r="I100" s="52" t="n">
        <v>20</v>
      </c>
      <c r="J100" s="52" t="n">
        <v>30</v>
      </c>
      <c r="K100" s="55" t="n">
        <v>46</v>
      </c>
      <c r="L100" s="37"/>
      <c r="M100" s="38" t="n">
        <f aca="false">L100-(SUM(O100:P100))</f>
        <v>0</v>
      </c>
      <c r="N100" s="39" t="str">
        <f aca="false">IF(M100&lt;0,"ATENÇÃO","OK")</f>
        <v>OK</v>
      </c>
      <c r="O100" s="162"/>
      <c r="P100" s="41"/>
    </row>
    <row r="101" customFormat="false" ht="15" hidden="false" customHeight="true" outlineLevel="0" collapsed="false">
      <c r="A101" s="48"/>
      <c r="B101" s="49"/>
      <c r="C101" s="57" t="n">
        <v>98</v>
      </c>
      <c r="D101" s="56" t="s">
        <v>193</v>
      </c>
      <c r="E101" s="53" t="s">
        <v>39</v>
      </c>
      <c r="F101" s="53" t="s">
        <v>180</v>
      </c>
      <c r="G101" s="53" t="n">
        <v>13302</v>
      </c>
      <c r="H101" s="53" t="s">
        <v>181</v>
      </c>
      <c r="I101" s="52" t="n">
        <v>20</v>
      </c>
      <c r="J101" s="52" t="n">
        <v>30</v>
      </c>
      <c r="K101" s="55" t="n">
        <v>32</v>
      </c>
      <c r="L101" s="37"/>
      <c r="M101" s="38" t="n">
        <f aca="false">L101-(SUM(O101:P101))</f>
        <v>0</v>
      </c>
      <c r="N101" s="39" t="str">
        <f aca="false">IF(M101&lt;0,"ATENÇÃO","OK")</f>
        <v>OK</v>
      </c>
      <c r="O101" s="162"/>
      <c r="P101" s="41"/>
    </row>
    <row r="102" customFormat="false" ht="31.5" hidden="false" customHeight="true" outlineLevel="0" collapsed="false">
      <c r="A102" s="48"/>
      <c r="B102" s="49"/>
      <c r="C102" s="50" t="n">
        <v>99</v>
      </c>
      <c r="D102" s="56" t="s">
        <v>194</v>
      </c>
      <c r="E102" s="53" t="s">
        <v>39</v>
      </c>
      <c r="F102" s="53" t="s">
        <v>180</v>
      </c>
      <c r="G102" s="53" t="n">
        <v>13302</v>
      </c>
      <c r="H102" s="53" t="s">
        <v>181</v>
      </c>
      <c r="I102" s="52" t="n">
        <v>20</v>
      </c>
      <c r="J102" s="52" t="n">
        <v>30</v>
      </c>
      <c r="K102" s="55" t="n">
        <v>45</v>
      </c>
      <c r="L102" s="37"/>
      <c r="M102" s="38" t="n">
        <f aca="false">L102-(SUM(O102:P102))</f>
        <v>0</v>
      </c>
      <c r="N102" s="39" t="str">
        <f aca="false">IF(M102&lt;0,"ATENÇÃO","OK")</f>
        <v>OK</v>
      </c>
      <c r="O102" s="162"/>
      <c r="P102" s="41"/>
    </row>
    <row r="103" customFormat="false" ht="36" hidden="false" customHeight="true" outlineLevel="0" collapsed="false">
      <c r="A103" s="48"/>
      <c r="B103" s="49"/>
      <c r="C103" s="50" t="n">
        <v>100</v>
      </c>
      <c r="D103" s="51" t="s">
        <v>195</v>
      </c>
      <c r="E103" s="53" t="s">
        <v>39</v>
      </c>
      <c r="F103" s="53" t="s">
        <v>184</v>
      </c>
      <c r="G103" s="53" t="s">
        <v>146</v>
      </c>
      <c r="H103" s="53" t="s">
        <v>49</v>
      </c>
      <c r="I103" s="52" t="n">
        <v>20</v>
      </c>
      <c r="J103" s="52" t="n">
        <v>30</v>
      </c>
      <c r="K103" s="55" t="n">
        <v>81.5</v>
      </c>
      <c r="L103" s="37"/>
      <c r="M103" s="38" t="n">
        <f aca="false">L103-(SUM(O103:P103))</f>
        <v>0</v>
      </c>
      <c r="N103" s="39" t="str">
        <f aca="false">IF(M103&lt;0,"ATENÇÃO","OK")</f>
        <v>OK</v>
      </c>
      <c r="O103" s="162"/>
      <c r="P103" s="41"/>
    </row>
    <row r="104" customFormat="false" ht="15" hidden="false" customHeight="true" outlineLevel="0" collapsed="false">
      <c r="A104" s="48"/>
      <c r="B104" s="49"/>
      <c r="C104" s="50" t="n">
        <v>101</v>
      </c>
      <c r="D104" s="51" t="s">
        <v>196</v>
      </c>
      <c r="E104" s="53" t="s">
        <v>39</v>
      </c>
      <c r="F104" s="53" t="s">
        <v>130</v>
      </c>
      <c r="G104" s="53" t="s">
        <v>197</v>
      </c>
      <c r="H104" s="53" t="s">
        <v>49</v>
      </c>
      <c r="I104" s="52" t="n">
        <v>20</v>
      </c>
      <c r="J104" s="52" t="n">
        <v>30</v>
      </c>
      <c r="K104" s="55" t="n">
        <v>15</v>
      </c>
      <c r="L104" s="37"/>
      <c r="M104" s="38" t="n">
        <f aca="false">L104-(SUM(O104:P104))</f>
        <v>0</v>
      </c>
      <c r="N104" s="39" t="str">
        <f aca="false">IF(M104&lt;0,"ATENÇÃO","OK")</f>
        <v>OK</v>
      </c>
      <c r="O104" s="162"/>
      <c r="P104" s="41"/>
    </row>
    <row r="105" customFormat="false" ht="15" hidden="false" customHeight="true" outlineLevel="0" collapsed="false">
      <c r="A105" s="48"/>
      <c r="B105" s="49"/>
      <c r="C105" s="50" t="n">
        <v>102</v>
      </c>
      <c r="D105" s="56" t="s">
        <v>198</v>
      </c>
      <c r="E105" s="52" t="s">
        <v>39</v>
      </c>
      <c r="F105" s="52" t="s">
        <v>130</v>
      </c>
      <c r="G105" s="53" t="s">
        <v>131</v>
      </c>
      <c r="H105" s="52" t="s">
        <v>42</v>
      </c>
      <c r="I105" s="52" t="n">
        <v>20</v>
      </c>
      <c r="J105" s="52" t="n">
        <v>30</v>
      </c>
      <c r="K105" s="55" t="n">
        <v>6.75</v>
      </c>
      <c r="L105" s="37" t="n">
        <v>50</v>
      </c>
      <c r="M105" s="38" t="n">
        <f aca="false">L105-(SUM(O105:P105))</f>
        <v>50</v>
      </c>
      <c r="N105" s="39" t="str">
        <f aca="false">IF(M105&lt;0,"ATENÇÃO","OK")</f>
        <v>OK</v>
      </c>
      <c r="O105" s="162"/>
      <c r="P105" s="41"/>
    </row>
    <row r="106" customFormat="false" ht="15" hidden="false" customHeight="true" outlineLevel="0" collapsed="false">
      <c r="A106" s="48"/>
      <c r="B106" s="49"/>
      <c r="C106" s="57" t="n">
        <v>103</v>
      </c>
      <c r="D106" s="56" t="s">
        <v>199</v>
      </c>
      <c r="E106" s="52" t="s">
        <v>39</v>
      </c>
      <c r="F106" s="52" t="s">
        <v>130</v>
      </c>
      <c r="G106" s="53" t="s">
        <v>131</v>
      </c>
      <c r="H106" s="52" t="s">
        <v>42</v>
      </c>
      <c r="I106" s="52" t="n">
        <v>20</v>
      </c>
      <c r="J106" s="52" t="n">
        <v>30</v>
      </c>
      <c r="K106" s="55" t="n">
        <v>5</v>
      </c>
      <c r="L106" s="37" t="n">
        <v>50</v>
      </c>
      <c r="M106" s="38" t="n">
        <f aca="false">L106-(SUM(O106:P106))</f>
        <v>50</v>
      </c>
      <c r="N106" s="39" t="str">
        <f aca="false">IF(M106&lt;0,"ATENÇÃO","OK")</f>
        <v>OK</v>
      </c>
      <c r="O106" s="162"/>
      <c r="P106" s="41"/>
    </row>
    <row r="107" customFormat="false" ht="15" hidden="false" customHeight="true" outlineLevel="0" collapsed="false">
      <c r="A107" s="48"/>
      <c r="B107" s="49"/>
      <c r="C107" s="50" t="n">
        <v>104</v>
      </c>
      <c r="D107" s="56" t="s">
        <v>200</v>
      </c>
      <c r="E107" s="53" t="s">
        <v>39</v>
      </c>
      <c r="F107" s="53" t="s">
        <v>130</v>
      </c>
      <c r="G107" s="53" t="s">
        <v>131</v>
      </c>
      <c r="H107" s="53" t="s">
        <v>42</v>
      </c>
      <c r="I107" s="52" t="n">
        <v>20</v>
      </c>
      <c r="J107" s="52" t="n">
        <v>30</v>
      </c>
      <c r="K107" s="55" t="n">
        <v>2.4</v>
      </c>
      <c r="L107" s="37" t="n">
        <v>50</v>
      </c>
      <c r="M107" s="38" t="n">
        <f aca="false">L107-(SUM(O107:P107))</f>
        <v>50</v>
      </c>
      <c r="N107" s="39" t="str">
        <f aca="false">IF(M107&lt;0,"ATENÇÃO","OK")</f>
        <v>OK</v>
      </c>
      <c r="O107" s="162"/>
      <c r="P107" s="41"/>
    </row>
    <row r="108" customFormat="false" ht="15" hidden="false" customHeight="true" outlineLevel="0" collapsed="false">
      <c r="A108" s="48"/>
      <c r="B108" s="49"/>
      <c r="C108" s="50" t="n">
        <v>105</v>
      </c>
      <c r="D108" s="56" t="s">
        <v>201</v>
      </c>
      <c r="E108" s="53" t="s">
        <v>39</v>
      </c>
      <c r="F108" s="53" t="s">
        <v>130</v>
      </c>
      <c r="G108" s="53" t="s">
        <v>131</v>
      </c>
      <c r="H108" s="53" t="s">
        <v>42</v>
      </c>
      <c r="I108" s="52" t="n">
        <v>20</v>
      </c>
      <c r="J108" s="52" t="n">
        <v>30</v>
      </c>
      <c r="K108" s="55" t="n">
        <v>14.5</v>
      </c>
      <c r="L108" s="37"/>
      <c r="M108" s="38" t="n">
        <f aca="false">L108-(SUM(O108:P108))</f>
        <v>0</v>
      </c>
      <c r="N108" s="39" t="str">
        <f aca="false">IF(M108&lt;0,"ATENÇÃO","OK")</f>
        <v>OK</v>
      </c>
      <c r="O108" s="162"/>
      <c r="P108" s="41"/>
    </row>
    <row r="109" customFormat="false" ht="15" hidden="false" customHeight="true" outlineLevel="0" collapsed="false">
      <c r="A109" s="48"/>
      <c r="B109" s="49"/>
      <c r="C109" s="50" t="n">
        <v>106</v>
      </c>
      <c r="D109" s="56" t="s">
        <v>202</v>
      </c>
      <c r="E109" s="53" t="s">
        <v>39</v>
      </c>
      <c r="F109" s="53" t="s">
        <v>130</v>
      </c>
      <c r="G109" s="53" t="s">
        <v>131</v>
      </c>
      <c r="H109" s="53" t="s">
        <v>42</v>
      </c>
      <c r="I109" s="52" t="n">
        <v>20</v>
      </c>
      <c r="J109" s="52" t="n">
        <v>30</v>
      </c>
      <c r="K109" s="55" t="n">
        <v>14.5</v>
      </c>
      <c r="L109" s="37" t="n">
        <v>30</v>
      </c>
      <c r="M109" s="38" t="n">
        <f aca="false">L109-(SUM(O109:P109))</f>
        <v>30</v>
      </c>
      <c r="N109" s="39" t="str">
        <f aca="false">IF(M109&lt;0,"ATENÇÃO","OK")</f>
        <v>OK</v>
      </c>
      <c r="O109" s="162"/>
      <c r="P109" s="41"/>
    </row>
    <row r="110" customFormat="false" ht="41.25" hidden="false" customHeight="true" outlineLevel="0" collapsed="false">
      <c r="A110" s="48"/>
      <c r="B110" s="49"/>
      <c r="C110" s="50" t="n">
        <v>107</v>
      </c>
      <c r="D110" s="56" t="s">
        <v>203</v>
      </c>
      <c r="E110" s="53" t="s">
        <v>39</v>
      </c>
      <c r="F110" s="53" t="s">
        <v>130</v>
      </c>
      <c r="G110" s="53" t="s">
        <v>131</v>
      </c>
      <c r="H110" s="53" t="s">
        <v>42</v>
      </c>
      <c r="I110" s="52" t="n">
        <v>20</v>
      </c>
      <c r="J110" s="52" t="n">
        <v>30</v>
      </c>
      <c r="K110" s="55" t="n">
        <v>15</v>
      </c>
      <c r="L110" s="37"/>
      <c r="M110" s="38" t="n">
        <f aca="false">L110-(SUM(O110:P110))</f>
        <v>0</v>
      </c>
      <c r="N110" s="39" t="str">
        <f aca="false">IF(M110&lt;0,"ATENÇÃO","OK")</f>
        <v>OK</v>
      </c>
      <c r="O110" s="162"/>
      <c r="P110" s="41"/>
    </row>
    <row r="111" customFormat="false" ht="15" hidden="false" customHeight="true" outlineLevel="0" collapsed="false">
      <c r="A111" s="48"/>
      <c r="B111" s="49"/>
      <c r="C111" s="57" t="n">
        <v>108</v>
      </c>
      <c r="D111" s="56" t="s">
        <v>204</v>
      </c>
      <c r="E111" s="53" t="s">
        <v>39</v>
      </c>
      <c r="F111" s="53" t="s">
        <v>130</v>
      </c>
      <c r="G111" s="53" t="s">
        <v>131</v>
      </c>
      <c r="H111" s="54" t="s">
        <v>42</v>
      </c>
      <c r="I111" s="52" t="n">
        <v>20</v>
      </c>
      <c r="J111" s="52" t="n">
        <v>30</v>
      </c>
      <c r="K111" s="55" t="n">
        <v>14.5</v>
      </c>
      <c r="L111" s="37" t="n">
        <v>300</v>
      </c>
      <c r="M111" s="38" t="n">
        <f aca="false">L111-(SUM(O111:P111))</f>
        <v>300</v>
      </c>
      <c r="N111" s="39" t="str">
        <f aca="false">IF(M111&lt;0,"ATENÇÃO","OK")</f>
        <v>OK</v>
      </c>
      <c r="O111" s="162"/>
      <c r="P111" s="41"/>
    </row>
    <row r="112" customFormat="false" ht="15" hidden="false" customHeight="true" outlineLevel="0" collapsed="false">
      <c r="A112" s="48"/>
      <c r="B112" s="49"/>
      <c r="C112" s="50" t="n">
        <v>109</v>
      </c>
      <c r="D112" s="56" t="s">
        <v>205</v>
      </c>
      <c r="E112" s="53" t="s">
        <v>39</v>
      </c>
      <c r="F112" s="53" t="s">
        <v>130</v>
      </c>
      <c r="G112" s="53" t="s">
        <v>131</v>
      </c>
      <c r="H112" s="53" t="s">
        <v>42</v>
      </c>
      <c r="I112" s="52" t="n">
        <v>20</v>
      </c>
      <c r="J112" s="52" t="n">
        <v>30</v>
      </c>
      <c r="K112" s="55" t="n">
        <v>17.5</v>
      </c>
      <c r="L112" s="59"/>
      <c r="M112" s="38" t="n">
        <f aca="false">L112-(SUM(O112:P112))</f>
        <v>0</v>
      </c>
      <c r="N112" s="39" t="str">
        <f aca="false">IF(M112&lt;0,"ATENÇÃO","OK")</f>
        <v>OK</v>
      </c>
      <c r="O112" s="162"/>
      <c r="P112" s="41"/>
    </row>
    <row r="113" customFormat="false" ht="15" hidden="false" customHeight="true" outlineLevel="0" collapsed="false">
      <c r="A113" s="48"/>
      <c r="B113" s="49"/>
      <c r="C113" s="50" t="n">
        <v>110</v>
      </c>
      <c r="D113" s="56" t="s">
        <v>206</v>
      </c>
      <c r="E113" s="53" t="s">
        <v>39</v>
      </c>
      <c r="F113" s="53" t="s">
        <v>130</v>
      </c>
      <c r="G113" s="53" t="s">
        <v>131</v>
      </c>
      <c r="H113" s="53" t="s">
        <v>42</v>
      </c>
      <c r="I113" s="52" t="n">
        <v>20</v>
      </c>
      <c r="J113" s="52" t="n">
        <v>30</v>
      </c>
      <c r="K113" s="55" t="n">
        <v>18</v>
      </c>
      <c r="L113" s="59" t="n">
        <v>30</v>
      </c>
      <c r="M113" s="38" t="n">
        <f aca="false">L113-(SUM(O113:P113))</f>
        <v>30</v>
      </c>
      <c r="N113" s="39" t="str">
        <f aca="false">IF(M113&lt;0,"ATENÇÃO","OK")</f>
        <v>OK</v>
      </c>
      <c r="O113" s="162"/>
      <c r="P113" s="41"/>
    </row>
    <row r="114" customFormat="false" ht="15" hidden="false" customHeight="true" outlineLevel="0" collapsed="false">
      <c r="A114" s="48"/>
      <c r="B114" s="49"/>
      <c r="C114" s="50" t="n">
        <v>111</v>
      </c>
      <c r="D114" s="56" t="s">
        <v>207</v>
      </c>
      <c r="E114" s="53" t="s">
        <v>39</v>
      </c>
      <c r="F114" s="53" t="s">
        <v>180</v>
      </c>
      <c r="G114" s="53" t="n">
        <v>1391</v>
      </c>
      <c r="H114" s="54" t="s">
        <v>181</v>
      </c>
      <c r="I114" s="52" t="n">
        <v>20</v>
      </c>
      <c r="J114" s="52" t="n">
        <v>30</v>
      </c>
      <c r="K114" s="55" t="n">
        <v>4.8</v>
      </c>
      <c r="L114" s="59"/>
      <c r="M114" s="38" t="n">
        <f aca="false">L114-(SUM(O114:P114))</f>
        <v>0</v>
      </c>
      <c r="N114" s="39" t="str">
        <f aca="false">IF(M114&lt;0,"ATENÇÃO","OK")</f>
        <v>OK</v>
      </c>
      <c r="O114" s="162"/>
      <c r="P114" s="41"/>
    </row>
    <row r="115" customFormat="false" ht="15" hidden="false" customHeight="true" outlineLevel="0" collapsed="false">
      <c r="A115" s="48"/>
      <c r="B115" s="49"/>
      <c r="C115" s="50" t="n">
        <v>112</v>
      </c>
      <c r="D115" s="56" t="s">
        <v>208</v>
      </c>
      <c r="E115" s="53" t="s">
        <v>39</v>
      </c>
      <c r="F115" s="53" t="s">
        <v>180</v>
      </c>
      <c r="G115" s="52" t="n">
        <v>1391</v>
      </c>
      <c r="H115" s="54" t="s">
        <v>181</v>
      </c>
      <c r="I115" s="52" t="n">
        <v>20</v>
      </c>
      <c r="J115" s="52" t="n">
        <v>30</v>
      </c>
      <c r="K115" s="55" t="n">
        <v>4.5</v>
      </c>
      <c r="L115" s="59"/>
      <c r="M115" s="38" t="n">
        <f aca="false">L115-(SUM(O115:P115))</f>
        <v>0</v>
      </c>
      <c r="N115" s="39" t="str">
        <f aca="false">IF(M115&lt;0,"ATENÇÃO","OK")</f>
        <v>OK</v>
      </c>
      <c r="O115" s="162"/>
      <c r="P115" s="41"/>
    </row>
    <row r="116" customFormat="false" ht="63.75" hidden="false" customHeight="true" outlineLevel="0" collapsed="false">
      <c r="A116" s="48"/>
      <c r="B116" s="49"/>
      <c r="C116" s="57" t="n">
        <v>113</v>
      </c>
      <c r="D116" s="51" t="s">
        <v>209</v>
      </c>
      <c r="E116" s="53" t="s">
        <v>39</v>
      </c>
      <c r="F116" s="53" t="s">
        <v>180</v>
      </c>
      <c r="G116" s="53" t="n">
        <v>1391</v>
      </c>
      <c r="H116" s="53" t="s">
        <v>181</v>
      </c>
      <c r="I116" s="52" t="n">
        <v>20</v>
      </c>
      <c r="J116" s="52" t="n">
        <v>30</v>
      </c>
      <c r="K116" s="55" t="n">
        <v>5.2</v>
      </c>
      <c r="L116" s="59"/>
      <c r="M116" s="38" t="n">
        <f aca="false">L116-(SUM(O116:P116))</f>
        <v>0</v>
      </c>
      <c r="N116" s="39" t="str">
        <f aca="false">IF(M116&lt;0,"ATENÇÃO","OK")</f>
        <v>OK</v>
      </c>
      <c r="O116" s="162"/>
      <c r="P116" s="41"/>
    </row>
    <row r="117" customFormat="false" ht="15" hidden="false" customHeight="true" outlineLevel="0" collapsed="false">
      <c r="A117" s="48"/>
      <c r="B117" s="49"/>
      <c r="C117" s="50" t="n">
        <v>114</v>
      </c>
      <c r="D117" s="51" t="s">
        <v>210</v>
      </c>
      <c r="E117" s="53" t="s">
        <v>39</v>
      </c>
      <c r="F117" s="53" t="s">
        <v>180</v>
      </c>
      <c r="G117" s="53" t="n">
        <v>1391</v>
      </c>
      <c r="H117" s="53" t="s">
        <v>181</v>
      </c>
      <c r="I117" s="52" t="n">
        <v>20</v>
      </c>
      <c r="J117" s="52" t="n">
        <v>30</v>
      </c>
      <c r="K117" s="55" t="n">
        <v>4.9</v>
      </c>
      <c r="L117" s="59"/>
      <c r="M117" s="38" t="n">
        <f aca="false">L117-(SUM(O117:P117))</f>
        <v>0</v>
      </c>
      <c r="N117" s="39" t="str">
        <f aca="false">IF(M117&lt;0,"ATENÇÃO","OK")</f>
        <v>OK</v>
      </c>
      <c r="O117" s="162"/>
      <c r="P117" s="41"/>
    </row>
    <row r="118" customFormat="false" ht="15" hidden="false" customHeight="true" outlineLevel="0" collapsed="false">
      <c r="A118" s="48"/>
      <c r="B118" s="49"/>
      <c r="C118" s="50" t="n">
        <v>115</v>
      </c>
      <c r="D118" s="51" t="s">
        <v>211</v>
      </c>
      <c r="E118" s="53" t="s">
        <v>39</v>
      </c>
      <c r="F118" s="53" t="s">
        <v>180</v>
      </c>
      <c r="G118" s="53" t="n">
        <v>13302</v>
      </c>
      <c r="H118" s="53" t="s">
        <v>181</v>
      </c>
      <c r="I118" s="52" t="n">
        <v>20</v>
      </c>
      <c r="J118" s="52" t="n">
        <v>30</v>
      </c>
      <c r="K118" s="55" t="n">
        <v>80</v>
      </c>
      <c r="L118" s="59"/>
      <c r="M118" s="38" t="n">
        <f aca="false">L118-(SUM(O118:P118))</f>
        <v>0</v>
      </c>
      <c r="N118" s="39" t="str">
        <f aca="false">IF(M118&lt;0,"ATENÇÃO","OK")</f>
        <v>OK</v>
      </c>
      <c r="O118" s="162"/>
      <c r="P118" s="41"/>
    </row>
    <row r="119" customFormat="false" ht="15" hidden="false" customHeight="true" outlineLevel="0" collapsed="false">
      <c r="A119" s="48"/>
      <c r="B119" s="49"/>
      <c r="C119" s="50" t="n">
        <v>116</v>
      </c>
      <c r="D119" s="51" t="s">
        <v>212</v>
      </c>
      <c r="E119" s="53" t="s">
        <v>39</v>
      </c>
      <c r="F119" s="53" t="s">
        <v>180</v>
      </c>
      <c r="G119" s="53" t="n">
        <v>1314</v>
      </c>
      <c r="H119" s="53" t="s">
        <v>181</v>
      </c>
      <c r="I119" s="52" t="n">
        <v>20</v>
      </c>
      <c r="J119" s="52" t="n">
        <v>30</v>
      </c>
      <c r="K119" s="55" t="n">
        <v>45</v>
      </c>
      <c r="L119" s="59"/>
      <c r="M119" s="38" t="n">
        <f aca="false">L119-(SUM(O119:P119))</f>
        <v>0</v>
      </c>
      <c r="N119" s="39" t="str">
        <f aca="false">IF(M119&lt;0,"ATENÇÃO","OK")</f>
        <v>OK</v>
      </c>
      <c r="O119" s="162"/>
      <c r="P119" s="41"/>
    </row>
    <row r="120" customFormat="false" ht="15" hidden="false" customHeight="true" outlineLevel="0" collapsed="false">
      <c r="A120" s="48"/>
      <c r="B120" s="49"/>
      <c r="C120" s="50" t="n">
        <v>117</v>
      </c>
      <c r="D120" s="51" t="s">
        <v>213</v>
      </c>
      <c r="E120" s="52" t="s">
        <v>39</v>
      </c>
      <c r="F120" s="52" t="s">
        <v>180</v>
      </c>
      <c r="G120" s="53" t="n">
        <v>1300</v>
      </c>
      <c r="H120" s="52" t="s">
        <v>181</v>
      </c>
      <c r="I120" s="52" t="n">
        <v>20</v>
      </c>
      <c r="J120" s="52" t="n">
        <v>30</v>
      </c>
      <c r="K120" s="55" t="n">
        <v>62</v>
      </c>
      <c r="L120" s="59"/>
      <c r="M120" s="38" t="n">
        <f aca="false">L120-(SUM(O120:P120))</f>
        <v>0</v>
      </c>
      <c r="N120" s="39" t="str">
        <f aca="false">IF(M120&lt;0,"ATENÇÃO","OK")</f>
        <v>OK</v>
      </c>
      <c r="O120" s="162"/>
      <c r="P120" s="41"/>
    </row>
    <row r="121" customFormat="false" ht="15" hidden="false" customHeight="true" outlineLevel="0" collapsed="false">
      <c r="A121" s="48"/>
      <c r="B121" s="49"/>
      <c r="C121" s="57" t="n">
        <v>118</v>
      </c>
      <c r="D121" s="51" t="s">
        <v>214</v>
      </c>
      <c r="E121" s="53" t="s">
        <v>39</v>
      </c>
      <c r="F121" s="53" t="s">
        <v>180</v>
      </c>
      <c r="G121" s="53" t="n">
        <v>1304</v>
      </c>
      <c r="H121" s="54" t="s">
        <v>181</v>
      </c>
      <c r="I121" s="52" t="n">
        <v>20</v>
      </c>
      <c r="J121" s="52" t="n">
        <v>30</v>
      </c>
      <c r="K121" s="55" t="n">
        <v>28</v>
      </c>
      <c r="L121" s="59"/>
      <c r="M121" s="38" t="n">
        <f aca="false">L121-(SUM(O121:P121))</f>
        <v>0</v>
      </c>
      <c r="N121" s="39" t="str">
        <f aca="false">IF(M121&lt;0,"ATENÇÃO","OK")</f>
        <v>OK</v>
      </c>
      <c r="O121" s="162"/>
      <c r="P121" s="41"/>
    </row>
    <row r="122" customFormat="false" ht="15" hidden="false" customHeight="true" outlineLevel="0" collapsed="false">
      <c r="A122" s="48"/>
      <c r="B122" s="49"/>
      <c r="C122" s="50" t="n">
        <v>119</v>
      </c>
      <c r="D122" s="51" t="s">
        <v>215</v>
      </c>
      <c r="E122" s="53" t="s">
        <v>39</v>
      </c>
      <c r="F122" s="53" t="s">
        <v>180</v>
      </c>
      <c r="G122" s="53" t="n">
        <v>1325</v>
      </c>
      <c r="H122" s="53" t="s">
        <v>181</v>
      </c>
      <c r="I122" s="52" t="n">
        <v>20</v>
      </c>
      <c r="J122" s="52" t="n">
        <v>30</v>
      </c>
      <c r="K122" s="55" t="n">
        <v>16</v>
      </c>
      <c r="L122" s="59"/>
      <c r="M122" s="38" t="n">
        <f aca="false">L122-(SUM(O122:P122))</f>
        <v>0</v>
      </c>
      <c r="N122" s="39" t="str">
        <f aca="false">IF(M122&lt;0,"ATENÇÃO","OK")</f>
        <v>OK</v>
      </c>
      <c r="O122" s="162"/>
      <c r="P122" s="41"/>
    </row>
    <row r="123" customFormat="false" ht="15" hidden="false" customHeight="true" outlineLevel="0" collapsed="false">
      <c r="A123" s="48"/>
      <c r="B123" s="49"/>
      <c r="C123" s="50" t="n">
        <v>120</v>
      </c>
      <c r="D123" s="51" t="s">
        <v>216</v>
      </c>
      <c r="E123" s="53" t="s">
        <v>39</v>
      </c>
      <c r="F123" s="53" t="s">
        <v>180</v>
      </c>
      <c r="G123" s="53" t="n">
        <v>1329</v>
      </c>
      <c r="H123" s="53" t="s">
        <v>181</v>
      </c>
      <c r="I123" s="52" t="n">
        <v>20</v>
      </c>
      <c r="J123" s="52" t="n">
        <v>30</v>
      </c>
      <c r="K123" s="55" t="n">
        <v>9.7</v>
      </c>
      <c r="L123" s="59"/>
      <c r="M123" s="38" t="n">
        <f aca="false">L123-(SUM(O123:P123))</f>
        <v>0</v>
      </c>
      <c r="N123" s="39" t="str">
        <f aca="false">IF(M123&lt;0,"ATENÇÃO","OK")</f>
        <v>OK</v>
      </c>
      <c r="O123" s="162"/>
      <c r="P123" s="41"/>
    </row>
    <row r="124" customFormat="false" ht="15" hidden="false" customHeight="true" outlineLevel="0" collapsed="false">
      <c r="A124" s="48"/>
      <c r="B124" s="49"/>
      <c r="C124" s="50" t="n">
        <v>121</v>
      </c>
      <c r="D124" s="51" t="s">
        <v>217</v>
      </c>
      <c r="E124" s="53" t="s">
        <v>39</v>
      </c>
      <c r="F124" s="53" t="s">
        <v>180</v>
      </c>
      <c r="G124" s="53" t="n">
        <v>13196</v>
      </c>
      <c r="H124" s="54" t="s">
        <v>62</v>
      </c>
      <c r="I124" s="52" t="n">
        <v>20</v>
      </c>
      <c r="J124" s="52" t="n">
        <v>30</v>
      </c>
      <c r="K124" s="55" t="n">
        <v>2</v>
      </c>
      <c r="L124" s="59"/>
      <c r="M124" s="38" t="n">
        <f aca="false">L124-(SUM(O124:P124))</f>
        <v>0</v>
      </c>
      <c r="N124" s="39" t="str">
        <f aca="false">IF(M124&lt;0,"ATENÇÃO","OK")</f>
        <v>OK</v>
      </c>
      <c r="O124" s="162"/>
      <c r="P124" s="41"/>
    </row>
    <row r="125" customFormat="false" ht="15" hidden="false" customHeight="true" outlineLevel="0" collapsed="false">
      <c r="A125" s="48"/>
      <c r="B125" s="49"/>
      <c r="C125" s="50" t="n">
        <v>122</v>
      </c>
      <c r="D125" s="51" t="s">
        <v>218</v>
      </c>
      <c r="E125" s="52" t="s">
        <v>39</v>
      </c>
      <c r="F125" s="52" t="s">
        <v>219</v>
      </c>
      <c r="G125" s="53" t="s">
        <v>220</v>
      </c>
      <c r="H125" s="52" t="s">
        <v>181</v>
      </c>
      <c r="I125" s="52" t="n">
        <v>20</v>
      </c>
      <c r="J125" s="52" t="n">
        <v>30</v>
      </c>
      <c r="K125" s="55" t="n">
        <v>0.95</v>
      </c>
      <c r="L125" s="59"/>
      <c r="M125" s="38" t="n">
        <f aca="false">L125-(SUM(O125:P125))</f>
        <v>0</v>
      </c>
      <c r="N125" s="39" t="str">
        <f aca="false">IF(M125&lt;0,"ATENÇÃO","OK")</f>
        <v>OK</v>
      </c>
      <c r="O125" s="162"/>
      <c r="P125" s="41"/>
    </row>
    <row r="126" customFormat="false" ht="15" hidden="false" customHeight="true" outlineLevel="0" collapsed="false">
      <c r="A126" s="48"/>
      <c r="B126" s="49"/>
      <c r="C126" s="57" t="n">
        <v>123</v>
      </c>
      <c r="D126" s="51" t="s">
        <v>221</v>
      </c>
      <c r="E126" s="53" t="s">
        <v>39</v>
      </c>
      <c r="F126" s="53" t="s">
        <v>180</v>
      </c>
      <c r="G126" s="53" t="n">
        <v>1397</v>
      </c>
      <c r="H126" s="53" t="s">
        <v>181</v>
      </c>
      <c r="I126" s="52" t="n">
        <v>20</v>
      </c>
      <c r="J126" s="52" t="n">
        <v>30</v>
      </c>
      <c r="K126" s="55" t="n">
        <v>3.9</v>
      </c>
      <c r="L126" s="59"/>
      <c r="M126" s="38" t="n">
        <f aca="false">L126-(SUM(O126:P126))</f>
        <v>0</v>
      </c>
      <c r="N126" s="39" t="str">
        <f aca="false">IF(M126&lt;0,"ATENÇÃO","OK")</f>
        <v>OK</v>
      </c>
      <c r="O126" s="162"/>
      <c r="P126" s="41"/>
    </row>
    <row r="127" customFormat="false" ht="15" hidden="false" customHeight="true" outlineLevel="0" collapsed="false">
      <c r="A127" s="48"/>
      <c r="B127" s="49"/>
      <c r="C127" s="50" t="n">
        <v>124</v>
      </c>
      <c r="D127" s="51" t="s">
        <v>222</v>
      </c>
      <c r="E127" s="53" t="s">
        <v>39</v>
      </c>
      <c r="F127" s="53" t="s">
        <v>180</v>
      </c>
      <c r="G127" s="53" t="n">
        <v>1397</v>
      </c>
      <c r="H127" s="53" t="s">
        <v>181</v>
      </c>
      <c r="I127" s="52" t="n">
        <v>20</v>
      </c>
      <c r="J127" s="52" t="n">
        <v>30</v>
      </c>
      <c r="K127" s="55" t="n">
        <v>1.73</v>
      </c>
      <c r="L127" s="59"/>
      <c r="M127" s="38" t="n">
        <f aca="false">L127-(SUM(O127:P127))</f>
        <v>0</v>
      </c>
      <c r="N127" s="39" t="str">
        <f aca="false">IF(M127&lt;0,"ATENÇÃO","OK")</f>
        <v>OK</v>
      </c>
      <c r="O127" s="162"/>
      <c r="P127" s="41"/>
    </row>
    <row r="128" customFormat="false" ht="15" hidden="false" customHeight="true" outlineLevel="0" collapsed="false">
      <c r="A128" s="48"/>
      <c r="B128" s="49"/>
      <c r="C128" s="50" t="n">
        <v>125</v>
      </c>
      <c r="D128" s="51" t="s">
        <v>223</v>
      </c>
      <c r="E128" s="52" t="s">
        <v>39</v>
      </c>
      <c r="F128" s="52" t="s">
        <v>180</v>
      </c>
      <c r="G128" s="53" t="n">
        <v>1393</v>
      </c>
      <c r="H128" s="52" t="s">
        <v>181</v>
      </c>
      <c r="I128" s="52" t="n">
        <v>20</v>
      </c>
      <c r="J128" s="52" t="n">
        <v>30</v>
      </c>
      <c r="K128" s="55" t="n">
        <v>1.3</v>
      </c>
      <c r="L128" s="59"/>
      <c r="M128" s="38" t="n">
        <f aca="false">L128-(SUM(O128:P128))</f>
        <v>0</v>
      </c>
      <c r="N128" s="39" t="str">
        <f aca="false">IF(M128&lt;0,"ATENÇÃO","OK")</f>
        <v>OK</v>
      </c>
      <c r="O128" s="162"/>
      <c r="P128" s="41"/>
    </row>
    <row r="129" customFormat="false" ht="15" hidden="false" customHeight="true" outlineLevel="0" collapsed="false">
      <c r="A129" s="48"/>
      <c r="B129" s="49"/>
      <c r="C129" s="50" t="n">
        <v>126</v>
      </c>
      <c r="D129" s="51" t="s">
        <v>224</v>
      </c>
      <c r="E129" s="52" t="s">
        <v>39</v>
      </c>
      <c r="F129" s="52" t="s">
        <v>130</v>
      </c>
      <c r="G129" s="53" t="s">
        <v>131</v>
      </c>
      <c r="H129" s="52" t="s">
        <v>181</v>
      </c>
      <c r="I129" s="52" t="n">
        <v>20</v>
      </c>
      <c r="J129" s="52" t="n">
        <v>30</v>
      </c>
      <c r="K129" s="55" t="n">
        <v>2.8</v>
      </c>
      <c r="L129" s="59"/>
      <c r="M129" s="38" t="n">
        <f aca="false">L129-(SUM(O129:P129))</f>
        <v>0</v>
      </c>
      <c r="N129" s="39" t="str">
        <f aca="false">IF(M129&lt;0,"ATENÇÃO","OK")</f>
        <v>OK</v>
      </c>
      <c r="O129" s="162"/>
      <c r="P129" s="41"/>
    </row>
    <row r="130" customFormat="false" ht="15" hidden="false" customHeight="true" outlineLevel="0" collapsed="false">
      <c r="A130" s="48"/>
      <c r="B130" s="49"/>
      <c r="C130" s="50" t="n">
        <v>127</v>
      </c>
      <c r="D130" s="51" t="s">
        <v>225</v>
      </c>
      <c r="E130" s="53" t="s">
        <v>129</v>
      </c>
      <c r="F130" s="53" t="s">
        <v>180</v>
      </c>
      <c r="G130" s="53" t="n">
        <v>13106</v>
      </c>
      <c r="H130" s="53" t="s">
        <v>181</v>
      </c>
      <c r="I130" s="52" t="n">
        <v>20</v>
      </c>
      <c r="J130" s="52" t="n">
        <v>30</v>
      </c>
      <c r="K130" s="55" t="n">
        <v>45</v>
      </c>
      <c r="L130" s="59"/>
      <c r="M130" s="38" t="n">
        <f aca="false">L130-(SUM(O130:P130))</f>
        <v>0</v>
      </c>
      <c r="N130" s="39" t="str">
        <f aca="false">IF(M130&lt;0,"ATENÇÃO","OK")</f>
        <v>OK</v>
      </c>
      <c r="O130" s="162"/>
      <c r="P130" s="41"/>
    </row>
    <row r="131" customFormat="false" ht="15" hidden="false" customHeight="true" outlineLevel="0" collapsed="false">
      <c r="A131" s="48"/>
      <c r="B131" s="49"/>
      <c r="C131" s="57" t="n">
        <v>128</v>
      </c>
      <c r="D131" s="51" t="s">
        <v>226</v>
      </c>
      <c r="E131" s="53" t="s">
        <v>129</v>
      </c>
      <c r="F131" s="53" t="s">
        <v>180</v>
      </c>
      <c r="G131" s="53" t="n">
        <v>13170</v>
      </c>
      <c r="H131" s="53" t="s">
        <v>181</v>
      </c>
      <c r="I131" s="52" t="n">
        <v>20</v>
      </c>
      <c r="J131" s="52" t="n">
        <v>30</v>
      </c>
      <c r="K131" s="55" t="n">
        <v>1.65</v>
      </c>
      <c r="L131" s="59"/>
      <c r="M131" s="38" t="n">
        <f aca="false">L131-(SUM(O131:P131))</f>
        <v>0</v>
      </c>
      <c r="N131" s="39" t="str">
        <f aca="false">IF(M131&lt;0,"ATENÇÃO","OK")</f>
        <v>OK</v>
      </c>
      <c r="O131" s="162"/>
      <c r="P131" s="41"/>
    </row>
    <row r="132" customFormat="false" ht="15" hidden="false" customHeight="true" outlineLevel="0" collapsed="false">
      <c r="A132" s="48"/>
      <c r="B132" s="49"/>
      <c r="C132" s="50" t="n">
        <v>129</v>
      </c>
      <c r="D132" s="51" t="s">
        <v>227</v>
      </c>
      <c r="E132" s="53" t="s">
        <v>129</v>
      </c>
      <c r="F132" s="53" t="s">
        <v>180</v>
      </c>
      <c r="G132" s="53" t="n">
        <v>13117</v>
      </c>
      <c r="H132" s="53" t="s">
        <v>181</v>
      </c>
      <c r="I132" s="52" t="n">
        <v>20</v>
      </c>
      <c r="J132" s="52" t="n">
        <v>30</v>
      </c>
      <c r="K132" s="55" t="n">
        <v>1.61</v>
      </c>
      <c r="L132" s="59"/>
      <c r="M132" s="38" t="n">
        <f aca="false">L132-(SUM(O132:P132))</f>
        <v>0</v>
      </c>
      <c r="N132" s="39" t="str">
        <f aca="false">IF(M132&lt;0,"ATENÇÃO","OK")</f>
        <v>OK</v>
      </c>
      <c r="O132" s="162"/>
      <c r="P132" s="41"/>
    </row>
    <row r="133" customFormat="false" ht="15" hidden="false" customHeight="true" outlineLevel="0" collapsed="false">
      <c r="A133" s="48"/>
      <c r="B133" s="49"/>
      <c r="C133" s="50" t="n">
        <v>130</v>
      </c>
      <c r="D133" s="51" t="s">
        <v>228</v>
      </c>
      <c r="E133" s="53" t="s">
        <v>129</v>
      </c>
      <c r="F133" s="53" t="s">
        <v>180</v>
      </c>
      <c r="G133" s="53" t="n">
        <v>13195</v>
      </c>
      <c r="H133" s="53" t="s">
        <v>181</v>
      </c>
      <c r="I133" s="52" t="n">
        <v>20</v>
      </c>
      <c r="J133" s="52" t="n">
        <v>30</v>
      </c>
      <c r="K133" s="55" t="n">
        <v>9</v>
      </c>
      <c r="L133" s="59"/>
      <c r="M133" s="38" t="n">
        <f aca="false">L133-(SUM(O133:P133))</f>
        <v>0</v>
      </c>
      <c r="N133" s="39" t="str">
        <f aca="false">IF(M133&lt;0,"ATENÇÃO","OK")</f>
        <v>OK</v>
      </c>
      <c r="O133" s="162"/>
      <c r="P133" s="41"/>
    </row>
    <row r="134" customFormat="false" ht="15" hidden="false" customHeight="true" outlineLevel="0" collapsed="false">
      <c r="A134" s="48"/>
      <c r="B134" s="49"/>
      <c r="C134" s="50" t="n">
        <v>131</v>
      </c>
      <c r="D134" s="51" t="s">
        <v>229</v>
      </c>
      <c r="E134" s="53" t="s">
        <v>129</v>
      </c>
      <c r="F134" s="53" t="s">
        <v>180</v>
      </c>
      <c r="G134" s="53" t="n">
        <v>13181</v>
      </c>
      <c r="H134" s="53" t="s">
        <v>181</v>
      </c>
      <c r="I134" s="52" t="n">
        <v>20</v>
      </c>
      <c r="J134" s="52" t="n">
        <v>30</v>
      </c>
      <c r="K134" s="55" t="n">
        <v>2.18</v>
      </c>
      <c r="L134" s="59"/>
      <c r="M134" s="38" t="n">
        <f aca="false">L134-(SUM(O134:P134))</f>
        <v>0</v>
      </c>
      <c r="N134" s="39" t="str">
        <f aca="false">IF(M134&lt;0,"ATENÇÃO","OK")</f>
        <v>OK</v>
      </c>
      <c r="O134" s="162"/>
      <c r="P134" s="41"/>
    </row>
    <row r="135" customFormat="false" ht="15" hidden="false" customHeight="true" outlineLevel="0" collapsed="false">
      <c r="A135" s="48"/>
      <c r="B135" s="49"/>
      <c r="C135" s="50" t="n">
        <v>132</v>
      </c>
      <c r="D135" s="51" t="s">
        <v>230</v>
      </c>
      <c r="E135" s="53" t="s">
        <v>129</v>
      </c>
      <c r="F135" s="53" t="s">
        <v>180</v>
      </c>
      <c r="G135" s="53" t="n">
        <v>13183</v>
      </c>
      <c r="H135" s="54" t="s">
        <v>181</v>
      </c>
      <c r="I135" s="52" t="n">
        <v>20</v>
      </c>
      <c r="J135" s="52" t="n">
        <v>30</v>
      </c>
      <c r="K135" s="55" t="n">
        <v>3.1</v>
      </c>
      <c r="L135" s="59"/>
      <c r="M135" s="38" t="n">
        <f aca="false">L135-(SUM(O135:P135))</f>
        <v>0</v>
      </c>
      <c r="N135" s="39" t="str">
        <f aca="false">IF(M135&lt;0,"ATENÇÃO","OK")</f>
        <v>OK</v>
      </c>
      <c r="O135" s="162"/>
      <c r="P135" s="41"/>
    </row>
    <row r="136" customFormat="false" ht="15" hidden="false" customHeight="true" outlineLevel="0" collapsed="false">
      <c r="A136" s="48"/>
      <c r="B136" s="49"/>
      <c r="C136" s="57" t="n">
        <v>133</v>
      </c>
      <c r="D136" s="51" t="s">
        <v>231</v>
      </c>
      <c r="E136" s="53" t="s">
        <v>129</v>
      </c>
      <c r="F136" s="53" t="s">
        <v>180</v>
      </c>
      <c r="G136" s="53" t="n">
        <v>13184</v>
      </c>
      <c r="H136" s="54" t="s">
        <v>181</v>
      </c>
      <c r="I136" s="52" t="n">
        <v>20</v>
      </c>
      <c r="J136" s="52" t="n">
        <v>30</v>
      </c>
      <c r="K136" s="55" t="n">
        <v>3.48</v>
      </c>
      <c r="L136" s="59"/>
      <c r="M136" s="38" t="n">
        <f aca="false">L136-(SUM(O136:P136))</f>
        <v>0</v>
      </c>
      <c r="N136" s="39" t="str">
        <f aca="false">IF(M136&lt;0,"ATENÇÃO","OK")</f>
        <v>OK</v>
      </c>
      <c r="O136" s="162"/>
      <c r="P136" s="41"/>
    </row>
    <row r="137" customFormat="false" ht="15" hidden="false" customHeight="true" outlineLevel="0" collapsed="false">
      <c r="A137" s="48"/>
      <c r="B137" s="49"/>
      <c r="C137" s="50" t="n">
        <v>134</v>
      </c>
      <c r="D137" s="51" t="s">
        <v>232</v>
      </c>
      <c r="E137" s="53" t="s">
        <v>129</v>
      </c>
      <c r="F137" s="53" t="s">
        <v>180</v>
      </c>
      <c r="G137" s="53" t="n">
        <v>13185</v>
      </c>
      <c r="H137" s="53" t="s">
        <v>181</v>
      </c>
      <c r="I137" s="52" t="n">
        <v>20</v>
      </c>
      <c r="J137" s="52" t="n">
        <v>30</v>
      </c>
      <c r="K137" s="55" t="n">
        <v>3.8</v>
      </c>
      <c r="L137" s="59"/>
      <c r="M137" s="38" t="n">
        <f aca="false">L137-(SUM(O137:P137))</f>
        <v>0</v>
      </c>
      <c r="N137" s="39" t="str">
        <f aca="false">IF(M137&lt;0,"ATENÇÃO","OK")</f>
        <v>OK</v>
      </c>
      <c r="O137" s="162"/>
      <c r="P137" s="41"/>
    </row>
    <row r="138" customFormat="false" ht="15" hidden="false" customHeight="true" outlineLevel="0" collapsed="false">
      <c r="A138" s="48"/>
      <c r="B138" s="49"/>
      <c r="C138" s="50" t="n">
        <v>135</v>
      </c>
      <c r="D138" s="51" t="s">
        <v>233</v>
      </c>
      <c r="E138" s="53" t="s">
        <v>129</v>
      </c>
      <c r="F138" s="53" t="s">
        <v>180</v>
      </c>
      <c r="G138" s="53" t="n">
        <v>13153</v>
      </c>
      <c r="H138" s="54" t="s">
        <v>181</v>
      </c>
      <c r="I138" s="52" t="n">
        <v>20</v>
      </c>
      <c r="J138" s="52" t="n">
        <v>30</v>
      </c>
      <c r="K138" s="55" t="n">
        <v>3.3</v>
      </c>
      <c r="L138" s="59"/>
      <c r="M138" s="38" t="n">
        <f aca="false">L138-(SUM(O138:P138))</f>
        <v>0</v>
      </c>
      <c r="N138" s="39" t="str">
        <f aca="false">IF(M138&lt;0,"ATENÇÃO","OK")</f>
        <v>OK</v>
      </c>
      <c r="O138" s="162"/>
      <c r="P138" s="41"/>
    </row>
    <row r="139" customFormat="false" ht="15" hidden="false" customHeight="true" outlineLevel="0" collapsed="false">
      <c r="A139" s="48"/>
      <c r="B139" s="49"/>
      <c r="C139" s="50" t="n">
        <v>136</v>
      </c>
      <c r="D139" s="51" t="s">
        <v>234</v>
      </c>
      <c r="E139" s="52" t="s">
        <v>129</v>
      </c>
      <c r="F139" s="52" t="s">
        <v>180</v>
      </c>
      <c r="G139" s="53" t="n">
        <v>1322</v>
      </c>
      <c r="H139" s="52" t="s">
        <v>181</v>
      </c>
      <c r="I139" s="52" t="n">
        <v>20</v>
      </c>
      <c r="J139" s="52" t="n">
        <v>30</v>
      </c>
      <c r="K139" s="55" t="n">
        <v>20</v>
      </c>
      <c r="L139" s="59"/>
      <c r="M139" s="38" t="n">
        <f aca="false">L139-(SUM(O139:P139))</f>
        <v>0</v>
      </c>
      <c r="N139" s="39" t="str">
        <f aca="false">IF(M139&lt;0,"ATENÇÃO","OK")</f>
        <v>OK</v>
      </c>
      <c r="O139" s="162"/>
      <c r="P139" s="41"/>
    </row>
    <row r="140" customFormat="false" ht="15" hidden="false" customHeight="true" outlineLevel="0" collapsed="false">
      <c r="A140" s="48"/>
      <c r="B140" s="49"/>
      <c r="C140" s="50" t="n">
        <v>137</v>
      </c>
      <c r="D140" s="51" t="s">
        <v>235</v>
      </c>
      <c r="E140" s="52" t="s">
        <v>129</v>
      </c>
      <c r="F140" s="52" t="s">
        <v>143</v>
      </c>
      <c r="G140" s="53" t="s">
        <v>236</v>
      </c>
      <c r="H140" s="52" t="s">
        <v>49</v>
      </c>
      <c r="I140" s="52" t="n">
        <v>20</v>
      </c>
      <c r="J140" s="52" t="n">
        <v>30</v>
      </c>
      <c r="K140" s="55" t="n">
        <v>48</v>
      </c>
      <c r="L140" s="59"/>
      <c r="M140" s="38" t="n">
        <f aca="false">L140-(SUM(O140:P140))</f>
        <v>-5</v>
      </c>
      <c r="N140" s="39" t="str">
        <f aca="false">IF(M140&lt;0,"ATENÇÃO","OK")</f>
        <v>ATENÇÃO</v>
      </c>
      <c r="O140" s="162"/>
      <c r="P140" s="41" t="n">
        <v>5</v>
      </c>
    </row>
    <row r="141" customFormat="false" ht="15" hidden="false" customHeight="true" outlineLevel="0" collapsed="false">
      <c r="A141" s="48"/>
      <c r="B141" s="49"/>
      <c r="C141" s="57" t="n">
        <v>138</v>
      </c>
      <c r="D141" s="51" t="s">
        <v>237</v>
      </c>
      <c r="E141" s="52" t="s">
        <v>129</v>
      </c>
      <c r="F141" s="52" t="s">
        <v>143</v>
      </c>
      <c r="G141" s="58" t="s">
        <v>236</v>
      </c>
      <c r="H141" s="52" t="s">
        <v>49</v>
      </c>
      <c r="I141" s="52" t="n">
        <v>20</v>
      </c>
      <c r="J141" s="52" t="n">
        <v>30</v>
      </c>
      <c r="K141" s="55" t="n">
        <v>70</v>
      </c>
      <c r="L141" s="59"/>
      <c r="M141" s="38" t="n">
        <f aca="false">L141-(SUM(O141:P141))</f>
        <v>0</v>
      </c>
      <c r="N141" s="39" t="str">
        <f aca="false">IF(M141&lt;0,"ATENÇÃO","OK")</f>
        <v>OK</v>
      </c>
      <c r="O141" s="162"/>
      <c r="P141" s="41"/>
    </row>
    <row r="142" customFormat="false" ht="15" hidden="false" customHeight="true" outlineLevel="0" collapsed="false">
      <c r="A142" s="48"/>
      <c r="B142" s="49"/>
      <c r="C142" s="50" t="n">
        <v>139</v>
      </c>
      <c r="D142" s="56" t="s">
        <v>238</v>
      </c>
      <c r="E142" s="53" t="s">
        <v>39</v>
      </c>
      <c r="F142" s="53" t="s">
        <v>239</v>
      </c>
      <c r="G142" s="58" t="s">
        <v>240</v>
      </c>
      <c r="H142" s="54" t="s">
        <v>42</v>
      </c>
      <c r="I142" s="52" t="n">
        <v>20</v>
      </c>
      <c r="J142" s="52" t="n">
        <v>30</v>
      </c>
      <c r="K142" s="55" t="n">
        <v>40</v>
      </c>
      <c r="L142" s="59" t="n">
        <v>10</v>
      </c>
      <c r="M142" s="38" t="n">
        <f aca="false">L142-(SUM(O142:P142))</f>
        <v>10</v>
      </c>
      <c r="N142" s="39" t="str">
        <f aca="false">IF(M142&lt;0,"ATENÇÃO","OK")</f>
        <v>OK</v>
      </c>
      <c r="O142" s="162"/>
      <c r="P142" s="41"/>
    </row>
    <row r="143" customFormat="false" ht="15" hidden="false" customHeight="true" outlineLevel="0" collapsed="false">
      <c r="A143" s="48"/>
      <c r="B143" s="49"/>
      <c r="C143" s="50" t="n">
        <v>140</v>
      </c>
      <c r="D143" s="56" t="s">
        <v>241</v>
      </c>
      <c r="E143" s="53" t="s">
        <v>39</v>
      </c>
      <c r="F143" s="53" t="s">
        <v>242</v>
      </c>
      <c r="G143" s="58" t="s">
        <v>243</v>
      </c>
      <c r="H143" s="54" t="s">
        <v>42</v>
      </c>
      <c r="I143" s="52" t="n">
        <v>20</v>
      </c>
      <c r="J143" s="52" t="n">
        <v>30</v>
      </c>
      <c r="K143" s="55" t="n">
        <v>7.5</v>
      </c>
      <c r="L143" s="59" t="n">
        <v>50</v>
      </c>
      <c r="M143" s="38" t="n">
        <f aca="false">L143-(SUM(O143:P143))</f>
        <v>50</v>
      </c>
      <c r="N143" s="39" t="str">
        <f aca="false">IF(M143&lt;0,"ATENÇÃO","OK")</f>
        <v>OK</v>
      </c>
      <c r="O143" s="162"/>
      <c r="P143" s="41"/>
    </row>
    <row r="144" customFormat="false" ht="15" hidden="false" customHeight="true" outlineLevel="0" collapsed="false">
      <c r="A144" s="48"/>
      <c r="B144" s="49"/>
      <c r="C144" s="50" t="n">
        <v>141</v>
      </c>
      <c r="D144" s="56" t="s">
        <v>244</v>
      </c>
      <c r="E144" s="53" t="s">
        <v>39</v>
      </c>
      <c r="F144" s="53" t="s">
        <v>245</v>
      </c>
      <c r="G144" s="58" t="s">
        <v>246</v>
      </c>
      <c r="H144" s="54" t="s">
        <v>42</v>
      </c>
      <c r="I144" s="52" t="n">
        <v>20</v>
      </c>
      <c r="J144" s="52" t="n">
        <v>30</v>
      </c>
      <c r="K144" s="55" t="n">
        <v>35</v>
      </c>
      <c r="L144" s="59" t="n">
        <v>10</v>
      </c>
      <c r="M144" s="38" t="n">
        <f aca="false">L144-(SUM(O144:P144))</f>
        <v>10</v>
      </c>
      <c r="N144" s="39" t="str">
        <f aca="false">IF(M144&lt;0,"ATENÇÃO","OK")</f>
        <v>OK</v>
      </c>
      <c r="O144" s="162"/>
      <c r="P144" s="41"/>
    </row>
    <row r="145" customFormat="false" ht="15" hidden="false" customHeight="true" outlineLevel="0" collapsed="false">
      <c r="A145" s="48"/>
      <c r="B145" s="49"/>
      <c r="C145" s="50" t="n">
        <v>142</v>
      </c>
      <c r="D145" s="56" t="s">
        <v>247</v>
      </c>
      <c r="E145" s="53" t="s">
        <v>39</v>
      </c>
      <c r="F145" s="53" t="s">
        <v>248</v>
      </c>
      <c r="G145" s="58" t="s">
        <v>249</v>
      </c>
      <c r="H145" s="52" t="s">
        <v>42</v>
      </c>
      <c r="I145" s="52" t="n">
        <v>20</v>
      </c>
      <c r="J145" s="52" t="n">
        <v>30</v>
      </c>
      <c r="K145" s="55" t="n">
        <v>19</v>
      </c>
      <c r="L145" s="59" t="n">
        <v>50</v>
      </c>
      <c r="M145" s="38" t="n">
        <f aca="false">L145-(SUM(O145:P145))</f>
        <v>40</v>
      </c>
      <c r="N145" s="39" t="str">
        <f aca="false">IF(M145&lt;0,"ATENÇÃO","OK")</f>
        <v>OK</v>
      </c>
      <c r="O145" s="162"/>
      <c r="P145" s="41" t="n">
        <v>10</v>
      </c>
    </row>
    <row r="146" customFormat="false" ht="15" hidden="false" customHeight="true" outlineLevel="0" collapsed="false">
      <c r="A146" s="48"/>
      <c r="B146" s="49"/>
      <c r="C146" s="57" t="n">
        <v>143</v>
      </c>
      <c r="D146" s="51" t="s">
        <v>250</v>
      </c>
      <c r="E146" s="53" t="s">
        <v>39</v>
      </c>
      <c r="F146" s="53" t="s">
        <v>143</v>
      </c>
      <c r="G146" s="58" t="s">
        <v>251</v>
      </c>
      <c r="H146" s="52" t="s">
        <v>49</v>
      </c>
      <c r="I146" s="52" t="n">
        <v>20</v>
      </c>
      <c r="J146" s="52" t="n">
        <v>30</v>
      </c>
      <c r="K146" s="55" t="n">
        <v>1.4</v>
      </c>
      <c r="L146" s="59"/>
      <c r="M146" s="38" t="n">
        <f aca="false">L146-(SUM(O146:P146))</f>
        <v>0</v>
      </c>
      <c r="N146" s="39" t="str">
        <f aca="false">IF(M146&lt;0,"ATENÇÃO","OK")</f>
        <v>OK</v>
      </c>
      <c r="O146" s="162"/>
      <c r="P146" s="41"/>
    </row>
    <row r="147" customFormat="false" ht="15" hidden="false" customHeight="true" outlineLevel="0" collapsed="false">
      <c r="A147" s="48"/>
      <c r="B147" s="49"/>
      <c r="C147" s="50" t="n">
        <v>144</v>
      </c>
      <c r="D147" s="56" t="s">
        <v>252</v>
      </c>
      <c r="E147" s="53" t="s">
        <v>39</v>
      </c>
      <c r="F147" s="53" t="s">
        <v>180</v>
      </c>
      <c r="G147" s="58" t="n">
        <v>1330</v>
      </c>
      <c r="H147" s="54" t="s">
        <v>181</v>
      </c>
      <c r="I147" s="52" t="n">
        <v>20</v>
      </c>
      <c r="J147" s="52" t="n">
        <v>30</v>
      </c>
      <c r="K147" s="55" t="n">
        <v>5</v>
      </c>
      <c r="L147" s="59"/>
      <c r="M147" s="38" t="n">
        <f aca="false">L147-(SUM(O147:P147))</f>
        <v>0</v>
      </c>
      <c r="N147" s="39" t="str">
        <f aca="false">IF(M147&lt;0,"ATENÇÃO","OK")</f>
        <v>OK</v>
      </c>
      <c r="O147" s="162"/>
      <c r="P147" s="41"/>
    </row>
    <row r="148" customFormat="false" ht="15" hidden="false" customHeight="true" outlineLevel="0" collapsed="false">
      <c r="A148" s="48"/>
      <c r="B148" s="49"/>
      <c r="C148" s="50" t="n">
        <v>145</v>
      </c>
      <c r="D148" s="56" t="s">
        <v>253</v>
      </c>
      <c r="E148" s="52" t="s">
        <v>39</v>
      </c>
      <c r="F148" s="52" t="s">
        <v>180</v>
      </c>
      <c r="G148" s="58" t="n">
        <v>1330</v>
      </c>
      <c r="H148" s="52" t="s">
        <v>181</v>
      </c>
      <c r="I148" s="52" t="n">
        <v>20</v>
      </c>
      <c r="J148" s="52" t="n">
        <v>30</v>
      </c>
      <c r="K148" s="55" t="n">
        <v>5.4</v>
      </c>
      <c r="L148" s="59"/>
      <c r="M148" s="38" t="n">
        <f aca="false">L148-(SUM(O148:P148))</f>
        <v>0</v>
      </c>
      <c r="N148" s="39" t="str">
        <f aca="false">IF(M148&lt;0,"ATENÇÃO","OK")</f>
        <v>OK</v>
      </c>
      <c r="O148" s="162"/>
      <c r="P148" s="41"/>
    </row>
    <row r="149" customFormat="false" ht="15" hidden="false" customHeight="true" outlineLevel="0" collapsed="false">
      <c r="A149" s="48"/>
      <c r="B149" s="49"/>
      <c r="C149" s="50" t="n">
        <v>146</v>
      </c>
      <c r="D149" s="51" t="s">
        <v>254</v>
      </c>
      <c r="E149" s="52" t="s">
        <v>39</v>
      </c>
      <c r="F149" s="52" t="s">
        <v>184</v>
      </c>
      <c r="G149" s="58" t="s">
        <v>146</v>
      </c>
      <c r="H149" s="52" t="s">
        <v>49</v>
      </c>
      <c r="I149" s="52" t="n">
        <v>20</v>
      </c>
      <c r="J149" s="52" t="n">
        <v>30</v>
      </c>
      <c r="K149" s="55" t="n">
        <v>13</v>
      </c>
      <c r="L149" s="59"/>
      <c r="M149" s="38" t="n">
        <f aca="false">L149-(SUM(O149:P149))</f>
        <v>0</v>
      </c>
      <c r="N149" s="39" t="str">
        <f aca="false">IF(M149&lt;0,"ATENÇÃO","OK")</f>
        <v>OK</v>
      </c>
      <c r="O149" s="162"/>
      <c r="P149" s="41"/>
    </row>
    <row r="150" customFormat="false" ht="15" hidden="false" customHeight="true" outlineLevel="0" collapsed="false">
      <c r="A150" s="48"/>
      <c r="B150" s="49"/>
      <c r="C150" s="50" t="n">
        <v>147</v>
      </c>
      <c r="D150" s="51" t="s">
        <v>255</v>
      </c>
      <c r="E150" s="52" t="s">
        <v>39</v>
      </c>
      <c r="F150" s="52" t="s">
        <v>130</v>
      </c>
      <c r="G150" s="58" t="s">
        <v>197</v>
      </c>
      <c r="H150" s="52" t="s">
        <v>49</v>
      </c>
      <c r="I150" s="52" t="n">
        <v>20</v>
      </c>
      <c r="J150" s="52" t="n">
        <v>30</v>
      </c>
      <c r="K150" s="55" t="n">
        <v>1.9</v>
      </c>
      <c r="L150" s="59"/>
      <c r="M150" s="38" t="n">
        <f aca="false">L150-(SUM(O150:P150))</f>
        <v>0</v>
      </c>
      <c r="N150" s="39" t="str">
        <f aca="false">IF(M150&lt;0,"ATENÇÃO","OK")</f>
        <v>OK</v>
      </c>
      <c r="O150" s="162"/>
      <c r="P150" s="41"/>
    </row>
    <row r="151" customFormat="false" ht="15" hidden="false" customHeight="true" outlineLevel="0" collapsed="false">
      <c r="A151" s="48"/>
      <c r="B151" s="49"/>
      <c r="C151" s="57" t="n">
        <v>148</v>
      </c>
      <c r="D151" s="56" t="s">
        <v>256</v>
      </c>
      <c r="E151" s="52" t="s">
        <v>39</v>
      </c>
      <c r="F151" s="52" t="s">
        <v>180</v>
      </c>
      <c r="G151" s="58" t="n">
        <v>13103</v>
      </c>
      <c r="H151" s="52" t="s">
        <v>181</v>
      </c>
      <c r="I151" s="52" t="n">
        <v>20</v>
      </c>
      <c r="J151" s="52" t="n">
        <v>30</v>
      </c>
      <c r="K151" s="55" t="n">
        <v>6.5</v>
      </c>
      <c r="L151" s="59"/>
      <c r="M151" s="38" t="n">
        <f aca="false">L151-(SUM(O151:P151))</f>
        <v>0</v>
      </c>
      <c r="N151" s="39" t="str">
        <f aca="false">IF(M151&lt;0,"ATENÇÃO","OK")</f>
        <v>OK</v>
      </c>
      <c r="O151" s="162"/>
      <c r="P151" s="41"/>
    </row>
    <row r="152" customFormat="false" ht="15" hidden="false" customHeight="true" outlineLevel="0" collapsed="false">
      <c r="A152" s="48"/>
      <c r="B152" s="49"/>
      <c r="C152" s="50" t="n">
        <v>149</v>
      </c>
      <c r="D152" s="56" t="s">
        <v>257</v>
      </c>
      <c r="E152" s="52" t="s">
        <v>39</v>
      </c>
      <c r="F152" s="52" t="s">
        <v>180</v>
      </c>
      <c r="G152" s="58" t="n">
        <v>13103</v>
      </c>
      <c r="H152" s="52" t="s">
        <v>181</v>
      </c>
      <c r="I152" s="52" t="n">
        <v>20</v>
      </c>
      <c r="J152" s="52" t="n">
        <v>30</v>
      </c>
      <c r="K152" s="55" t="n">
        <v>7.5</v>
      </c>
      <c r="L152" s="59"/>
      <c r="M152" s="38" t="n">
        <f aca="false">L152-(SUM(O152:P152))</f>
        <v>0</v>
      </c>
      <c r="N152" s="39" t="str">
        <f aca="false">IF(M152&lt;0,"ATENÇÃO","OK")</f>
        <v>OK</v>
      </c>
      <c r="O152" s="162"/>
      <c r="P152" s="41"/>
    </row>
    <row r="153" customFormat="false" ht="15" hidden="false" customHeight="true" outlineLevel="0" collapsed="false">
      <c r="A153" s="48"/>
      <c r="B153" s="49"/>
      <c r="C153" s="50" t="n">
        <v>150</v>
      </c>
      <c r="D153" s="56" t="s">
        <v>258</v>
      </c>
      <c r="E153" s="53" t="s">
        <v>39</v>
      </c>
      <c r="F153" s="53" t="s">
        <v>180</v>
      </c>
      <c r="G153" s="58" t="n">
        <v>13103</v>
      </c>
      <c r="H153" s="54" t="s">
        <v>181</v>
      </c>
      <c r="I153" s="52" t="n">
        <v>20</v>
      </c>
      <c r="J153" s="52" t="n">
        <v>30</v>
      </c>
      <c r="K153" s="55" t="n">
        <v>9</v>
      </c>
      <c r="L153" s="59"/>
      <c r="M153" s="38" t="n">
        <f aca="false">L153-(SUM(O153:P153))</f>
        <v>0</v>
      </c>
      <c r="N153" s="39" t="str">
        <f aca="false">IF(M153&lt;0,"ATENÇÃO","OK")</f>
        <v>OK</v>
      </c>
      <c r="O153" s="162"/>
      <c r="P153" s="41"/>
    </row>
    <row r="154" customFormat="false" ht="15" hidden="false" customHeight="true" outlineLevel="0" collapsed="false">
      <c r="A154" s="48"/>
      <c r="B154" s="49"/>
      <c r="C154" s="50" t="n">
        <v>151</v>
      </c>
      <c r="D154" s="56" t="s">
        <v>259</v>
      </c>
      <c r="E154" s="53" t="s">
        <v>39</v>
      </c>
      <c r="F154" s="53" t="s">
        <v>180</v>
      </c>
      <c r="G154" s="58" t="n">
        <v>13103</v>
      </c>
      <c r="H154" s="54" t="s">
        <v>181</v>
      </c>
      <c r="I154" s="52" t="n">
        <v>20</v>
      </c>
      <c r="J154" s="52" t="n">
        <v>30</v>
      </c>
      <c r="K154" s="55" t="n">
        <v>5</v>
      </c>
      <c r="L154" s="59"/>
      <c r="M154" s="38" t="n">
        <f aca="false">L154-(SUM(O154:P154))</f>
        <v>0</v>
      </c>
      <c r="N154" s="39" t="str">
        <f aca="false">IF(M154&lt;0,"ATENÇÃO","OK")</f>
        <v>OK</v>
      </c>
      <c r="O154" s="162"/>
      <c r="P154" s="41"/>
    </row>
    <row r="155" customFormat="false" ht="15" hidden="false" customHeight="true" outlineLevel="0" collapsed="false">
      <c r="A155" s="48"/>
      <c r="B155" s="49"/>
      <c r="C155" s="50" t="n">
        <v>152</v>
      </c>
      <c r="D155" s="51" t="s">
        <v>260</v>
      </c>
      <c r="E155" s="53" t="s">
        <v>129</v>
      </c>
      <c r="F155" s="53" t="s">
        <v>143</v>
      </c>
      <c r="G155" s="58" t="s">
        <v>261</v>
      </c>
      <c r="H155" s="54" t="s">
        <v>147</v>
      </c>
      <c r="I155" s="52" t="n">
        <v>20</v>
      </c>
      <c r="J155" s="52" t="n">
        <v>30</v>
      </c>
      <c r="K155" s="55" t="n">
        <v>22.5</v>
      </c>
      <c r="L155" s="59" t="n">
        <v>1</v>
      </c>
      <c r="M155" s="38" t="n">
        <f aca="false">L155-(SUM(O155:P155))</f>
        <v>0</v>
      </c>
      <c r="N155" s="39" t="str">
        <f aca="false">IF(M155&lt;0,"ATENÇÃO","OK")</f>
        <v>OK</v>
      </c>
      <c r="O155" s="162"/>
      <c r="P155" s="41" t="n">
        <v>1</v>
      </c>
    </row>
    <row r="156" customFormat="false" ht="15" hidden="false" customHeight="true" outlineLevel="0" collapsed="false">
      <c r="A156" s="48"/>
      <c r="B156" s="49"/>
      <c r="C156" s="57" t="n">
        <v>153</v>
      </c>
      <c r="D156" s="51" t="s">
        <v>262</v>
      </c>
      <c r="E156" s="53" t="s">
        <v>129</v>
      </c>
      <c r="F156" s="53" t="s">
        <v>180</v>
      </c>
      <c r="G156" s="58" t="n">
        <v>13212</v>
      </c>
      <c r="H156" s="54" t="s">
        <v>49</v>
      </c>
      <c r="I156" s="52" t="n">
        <v>20</v>
      </c>
      <c r="J156" s="52" t="n">
        <v>30</v>
      </c>
      <c r="K156" s="55" t="n">
        <v>0.23</v>
      </c>
      <c r="L156" s="59" t="n">
        <v>100</v>
      </c>
      <c r="M156" s="38" t="n">
        <f aca="false">L156-(SUM(O156:P156))</f>
        <v>0</v>
      </c>
      <c r="N156" s="39" t="str">
        <f aca="false">IF(M156&lt;0,"ATENÇÃO","OK")</f>
        <v>OK</v>
      </c>
      <c r="O156" s="162"/>
      <c r="P156" s="41" t="n">
        <v>100</v>
      </c>
    </row>
    <row r="157" customFormat="false" ht="15" hidden="false" customHeight="true" outlineLevel="0" collapsed="false">
      <c r="A157" s="48"/>
      <c r="B157" s="49"/>
      <c r="C157" s="50" t="n">
        <v>154</v>
      </c>
      <c r="D157" s="56" t="s">
        <v>263</v>
      </c>
      <c r="E157" s="53" t="s">
        <v>129</v>
      </c>
      <c r="F157" s="53" t="s">
        <v>180</v>
      </c>
      <c r="G157" s="58" t="n">
        <v>13212</v>
      </c>
      <c r="H157" s="54" t="s">
        <v>264</v>
      </c>
      <c r="I157" s="52" t="n">
        <v>20</v>
      </c>
      <c r="J157" s="52" t="n">
        <v>30</v>
      </c>
      <c r="K157" s="55" t="n">
        <v>148.25</v>
      </c>
      <c r="L157" s="59" t="n">
        <v>100</v>
      </c>
      <c r="M157" s="38" t="n">
        <f aca="false">L157-(SUM(O157:P157))</f>
        <v>100</v>
      </c>
      <c r="N157" s="39" t="str">
        <f aca="false">IF(M157&lt;0,"ATENÇÃO","OK")</f>
        <v>OK</v>
      </c>
      <c r="O157" s="162"/>
      <c r="P157" s="41"/>
    </row>
    <row r="158" customFormat="false" ht="15" hidden="false" customHeight="true" outlineLevel="0" collapsed="false">
      <c r="A158" s="48"/>
      <c r="B158" s="49"/>
      <c r="C158" s="50" t="n">
        <v>155</v>
      </c>
      <c r="D158" s="56" t="s">
        <v>265</v>
      </c>
      <c r="E158" s="53" t="s">
        <v>129</v>
      </c>
      <c r="F158" s="53" t="s">
        <v>180</v>
      </c>
      <c r="G158" s="58" t="n">
        <v>13212</v>
      </c>
      <c r="H158" s="53" t="s">
        <v>266</v>
      </c>
      <c r="I158" s="52" t="n">
        <v>20</v>
      </c>
      <c r="J158" s="52" t="n">
        <v>30</v>
      </c>
      <c r="K158" s="55" t="n">
        <v>140</v>
      </c>
      <c r="L158" s="59"/>
      <c r="M158" s="38" t="n">
        <f aca="false">L158-(SUM(O158:P158))</f>
        <v>0</v>
      </c>
      <c r="N158" s="39" t="str">
        <f aca="false">IF(M158&lt;0,"ATENÇÃO","OK")</f>
        <v>OK</v>
      </c>
      <c r="O158" s="162"/>
      <c r="P158" s="41"/>
    </row>
    <row r="159" customFormat="false" ht="15" hidden="false" customHeight="true" outlineLevel="0" collapsed="false">
      <c r="A159" s="48"/>
      <c r="B159" s="49"/>
      <c r="C159" s="50" t="n">
        <v>156</v>
      </c>
      <c r="D159" s="56" t="s">
        <v>267</v>
      </c>
      <c r="E159" s="53" t="s">
        <v>268</v>
      </c>
      <c r="F159" s="53" t="s">
        <v>269</v>
      </c>
      <c r="G159" s="58" t="s">
        <v>270</v>
      </c>
      <c r="H159" s="54" t="s">
        <v>49</v>
      </c>
      <c r="I159" s="52" t="n">
        <v>20</v>
      </c>
      <c r="J159" s="52" t="n">
        <v>30</v>
      </c>
      <c r="K159" s="55" t="n">
        <v>198</v>
      </c>
      <c r="L159" s="59"/>
      <c r="M159" s="38" t="n">
        <f aca="false">L159-(SUM(O159:P159))</f>
        <v>0</v>
      </c>
      <c r="N159" s="39" t="str">
        <f aca="false">IF(M159&lt;0,"ATENÇÃO","OK")</f>
        <v>OK</v>
      </c>
      <c r="O159" s="162"/>
      <c r="P159" s="41"/>
    </row>
    <row r="160" customFormat="false" ht="15" hidden="false" customHeight="true" outlineLevel="0" collapsed="false">
      <c r="A160" s="48"/>
      <c r="B160" s="49"/>
      <c r="C160" s="50" t="n">
        <v>157</v>
      </c>
      <c r="D160" s="56" t="s">
        <v>271</v>
      </c>
      <c r="E160" s="53" t="s">
        <v>39</v>
      </c>
      <c r="F160" s="53" t="s">
        <v>272</v>
      </c>
      <c r="G160" s="58" t="s">
        <v>273</v>
      </c>
      <c r="H160" s="54" t="s">
        <v>49</v>
      </c>
      <c r="I160" s="52" t="n">
        <v>20</v>
      </c>
      <c r="J160" s="52" t="n">
        <v>30</v>
      </c>
      <c r="K160" s="55" t="n">
        <v>43.7</v>
      </c>
      <c r="L160" s="59"/>
      <c r="M160" s="38" t="n">
        <f aca="false">L160-(SUM(O160:P160))</f>
        <v>0</v>
      </c>
      <c r="N160" s="39" t="str">
        <f aca="false">IF(M160&lt;0,"ATENÇÃO","OK")</f>
        <v>OK</v>
      </c>
      <c r="O160" s="162"/>
      <c r="P160" s="41"/>
    </row>
    <row r="161" customFormat="false" ht="15" hidden="false" customHeight="true" outlineLevel="0" collapsed="false">
      <c r="A161" s="48"/>
      <c r="B161" s="49"/>
      <c r="C161" s="57" t="n">
        <v>158</v>
      </c>
      <c r="D161" s="56" t="s">
        <v>274</v>
      </c>
      <c r="E161" s="53" t="s">
        <v>129</v>
      </c>
      <c r="F161" s="53" t="s">
        <v>275</v>
      </c>
      <c r="G161" s="58" t="s">
        <v>197</v>
      </c>
      <c r="H161" s="52" t="s">
        <v>276</v>
      </c>
      <c r="I161" s="52" t="n">
        <v>20</v>
      </c>
      <c r="J161" s="52" t="n">
        <v>30</v>
      </c>
      <c r="K161" s="55" t="n">
        <v>11</v>
      </c>
      <c r="L161" s="59"/>
      <c r="M161" s="38" t="n">
        <f aca="false">L161-(SUM(O161:P161))</f>
        <v>0</v>
      </c>
      <c r="N161" s="39" t="str">
        <f aca="false">IF(M161&lt;0,"ATENÇÃO","OK")</f>
        <v>OK</v>
      </c>
      <c r="O161" s="162"/>
      <c r="P161" s="41"/>
    </row>
    <row r="162" customFormat="false" ht="15" hidden="false" customHeight="true" outlineLevel="0" collapsed="false">
      <c r="A162" s="48"/>
      <c r="B162" s="49"/>
      <c r="C162" s="50" t="n">
        <v>159</v>
      </c>
      <c r="D162" s="56" t="s">
        <v>277</v>
      </c>
      <c r="E162" s="53" t="s">
        <v>129</v>
      </c>
      <c r="F162" s="53" t="s">
        <v>275</v>
      </c>
      <c r="G162" s="58" t="s">
        <v>197</v>
      </c>
      <c r="H162" s="52" t="s">
        <v>276</v>
      </c>
      <c r="I162" s="52" t="n">
        <v>20</v>
      </c>
      <c r="J162" s="52" t="n">
        <v>30</v>
      </c>
      <c r="K162" s="55" t="n">
        <v>8.5</v>
      </c>
      <c r="L162" s="59"/>
      <c r="M162" s="38" t="n">
        <f aca="false">L162-(SUM(O162:P162))</f>
        <v>0</v>
      </c>
      <c r="N162" s="39" t="str">
        <f aca="false">IF(M162&lt;0,"ATENÇÃO","OK")</f>
        <v>OK</v>
      </c>
      <c r="O162" s="162"/>
      <c r="P162" s="41"/>
    </row>
    <row r="163" customFormat="false" ht="15" hidden="false" customHeight="true" outlineLevel="0" collapsed="false">
      <c r="A163" s="48"/>
      <c r="B163" s="49"/>
      <c r="C163" s="50" t="n">
        <v>160</v>
      </c>
      <c r="D163" s="56" t="s">
        <v>278</v>
      </c>
      <c r="E163" s="53" t="s">
        <v>268</v>
      </c>
      <c r="F163" s="53" t="s">
        <v>279</v>
      </c>
      <c r="G163" s="58" t="s">
        <v>280</v>
      </c>
      <c r="H163" s="54" t="s">
        <v>181</v>
      </c>
      <c r="I163" s="52" t="n">
        <v>20</v>
      </c>
      <c r="J163" s="52" t="n">
        <v>30</v>
      </c>
      <c r="K163" s="55" t="n">
        <v>76</v>
      </c>
      <c r="L163" s="59"/>
      <c r="M163" s="38" t="n">
        <f aca="false">L163-(SUM(O163:P163))</f>
        <v>0</v>
      </c>
      <c r="N163" s="39" t="str">
        <f aca="false">IF(M163&lt;0,"ATENÇÃO","OK")</f>
        <v>OK</v>
      </c>
      <c r="O163" s="162"/>
      <c r="P163" s="41"/>
    </row>
    <row r="164" customFormat="false" ht="15" hidden="false" customHeight="true" outlineLevel="0" collapsed="false">
      <c r="A164" s="48"/>
      <c r="B164" s="49"/>
      <c r="C164" s="50" t="n">
        <v>161</v>
      </c>
      <c r="D164" s="56" t="s">
        <v>281</v>
      </c>
      <c r="E164" s="53" t="s">
        <v>39</v>
      </c>
      <c r="F164" s="53" t="s">
        <v>282</v>
      </c>
      <c r="G164" s="58" t="s">
        <v>283</v>
      </c>
      <c r="H164" s="54" t="s">
        <v>42</v>
      </c>
      <c r="I164" s="52" t="n">
        <v>20</v>
      </c>
      <c r="J164" s="52" t="n">
        <v>30</v>
      </c>
      <c r="K164" s="55" t="n">
        <v>7.2</v>
      </c>
      <c r="L164" s="59"/>
      <c r="M164" s="38" t="n">
        <f aca="false">L164-(SUM(O164:P164))</f>
        <v>0</v>
      </c>
      <c r="N164" s="39" t="str">
        <f aca="false">IF(M164&lt;0,"ATENÇÃO","OK")</f>
        <v>OK</v>
      </c>
      <c r="O164" s="162"/>
      <c r="P164" s="41"/>
    </row>
    <row r="165" customFormat="false" ht="15" hidden="false" customHeight="true" outlineLevel="0" collapsed="false">
      <c r="A165" s="48"/>
      <c r="B165" s="49"/>
      <c r="C165" s="50" t="n">
        <v>162</v>
      </c>
      <c r="D165" s="51" t="s">
        <v>284</v>
      </c>
      <c r="E165" s="53" t="s">
        <v>129</v>
      </c>
      <c r="F165" s="53" t="s">
        <v>143</v>
      </c>
      <c r="G165" s="58" t="n">
        <v>270014</v>
      </c>
      <c r="H165" s="60" t="s">
        <v>49</v>
      </c>
      <c r="I165" s="52" t="n">
        <v>20</v>
      </c>
      <c r="J165" s="52" t="n">
        <v>30</v>
      </c>
      <c r="K165" s="55" t="n">
        <v>0.12</v>
      </c>
      <c r="L165" s="59"/>
      <c r="M165" s="38" t="n">
        <f aca="false">L165-(SUM(O165:P165))</f>
        <v>0</v>
      </c>
      <c r="N165" s="39" t="str">
        <f aca="false">IF(M165&lt;0,"ATENÇÃO","OK")</f>
        <v>OK</v>
      </c>
      <c r="O165" s="162"/>
      <c r="P165" s="41"/>
    </row>
    <row r="166" customFormat="false" ht="15" hidden="false" customHeight="true" outlineLevel="0" collapsed="false">
      <c r="A166" s="48"/>
      <c r="B166" s="49"/>
      <c r="C166" s="57" t="n">
        <v>163</v>
      </c>
      <c r="D166" s="51" t="s">
        <v>285</v>
      </c>
      <c r="E166" s="53" t="s">
        <v>129</v>
      </c>
      <c r="F166" s="53" t="s">
        <v>143</v>
      </c>
      <c r="G166" s="58" t="n">
        <v>270014</v>
      </c>
      <c r="H166" s="52" t="s">
        <v>147</v>
      </c>
      <c r="I166" s="52" t="n">
        <v>20</v>
      </c>
      <c r="J166" s="52" t="n">
        <v>30</v>
      </c>
      <c r="K166" s="55" t="n">
        <v>7.8</v>
      </c>
      <c r="L166" s="59"/>
      <c r="M166" s="38" t="n">
        <f aca="false">L166-(SUM(O166:P166))</f>
        <v>0</v>
      </c>
      <c r="N166" s="39" t="str">
        <f aca="false">IF(M166&lt;0,"ATENÇÃO","OK")</f>
        <v>OK</v>
      </c>
      <c r="O166" s="162"/>
      <c r="P166" s="41"/>
    </row>
    <row r="167" customFormat="false" ht="15" hidden="false" customHeight="true" outlineLevel="0" collapsed="false">
      <c r="A167" s="48"/>
      <c r="B167" s="49"/>
      <c r="C167" s="50" t="n">
        <v>164</v>
      </c>
      <c r="D167" s="56" t="s">
        <v>286</v>
      </c>
      <c r="E167" s="53" t="s">
        <v>39</v>
      </c>
      <c r="F167" s="53" t="s">
        <v>275</v>
      </c>
      <c r="G167" s="58" t="n">
        <v>106362</v>
      </c>
      <c r="H167" s="53" t="s">
        <v>42</v>
      </c>
      <c r="I167" s="52" t="n">
        <v>20</v>
      </c>
      <c r="J167" s="52" t="n">
        <v>30</v>
      </c>
      <c r="K167" s="55" t="n">
        <v>8.5</v>
      </c>
      <c r="L167" s="59" t="n">
        <v>10</v>
      </c>
      <c r="M167" s="38" t="n">
        <f aca="false">L167-(SUM(O167:P167))</f>
        <v>8</v>
      </c>
      <c r="N167" s="39" t="str">
        <f aca="false">IF(M167&lt;0,"ATENÇÃO","OK")</f>
        <v>OK</v>
      </c>
      <c r="O167" s="162"/>
      <c r="P167" s="41" t="n">
        <v>2</v>
      </c>
    </row>
    <row r="168" customFormat="false" ht="15" hidden="false" customHeight="true" outlineLevel="0" collapsed="false">
      <c r="A168" s="48"/>
      <c r="B168" s="49"/>
      <c r="C168" s="50" t="n">
        <v>165</v>
      </c>
      <c r="D168" s="56" t="s">
        <v>287</v>
      </c>
      <c r="E168" s="53" t="s">
        <v>39</v>
      </c>
      <c r="F168" s="53" t="s">
        <v>180</v>
      </c>
      <c r="G168" s="58" t="n">
        <v>1327</v>
      </c>
      <c r="H168" s="54" t="s">
        <v>181</v>
      </c>
      <c r="I168" s="52" t="n">
        <v>20</v>
      </c>
      <c r="J168" s="52" t="n">
        <v>30</v>
      </c>
      <c r="K168" s="55" t="n">
        <v>37</v>
      </c>
      <c r="L168" s="59"/>
      <c r="M168" s="38" t="n">
        <f aca="false">L168-(SUM(O168:P168))</f>
        <v>0</v>
      </c>
      <c r="N168" s="39" t="str">
        <f aca="false">IF(M168&lt;0,"ATENÇÃO","OK")</f>
        <v>OK</v>
      </c>
      <c r="O168" s="162"/>
      <c r="P168" s="41"/>
    </row>
    <row r="169" customFormat="false" ht="15" hidden="false" customHeight="true" outlineLevel="0" collapsed="false">
      <c r="A169" s="48"/>
      <c r="B169" s="49"/>
      <c r="C169" s="50" t="n">
        <v>166</v>
      </c>
      <c r="D169" s="51" t="s">
        <v>288</v>
      </c>
      <c r="E169" s="52" t="s">
        <v>39</v>
      </c>
      <c r="F169" s="52" t="s">
        <v>180</v>
      </c>
      <c r="G169" s="53" t="n">
        <v>1325</v>
      </c>
      <c r="H169" s="52" t="s">
        <v>181</v>
      </c>
      <c r="I169" s="52" t="n">
        <v>20</v>
      </c>
      <c r="J169" s="52" t="n">
        <v>30</v>
      </c>
      <c r="K169" s="55" t="n">
        <v>17</v>
      </c>
      <c r="L169" s="59"/>
      <c r="M169" s="38" t="n">
        <f aca="false">L169-(SUM(O169:P169))</f>
        <v>0</v>
      </c>
      <c r="N169" s="39" t="str">
        <f aca="false">IF(M169&lt;0,"ATENÇÃO","OK")</f>
        <v>OK</v>
      </c>
      <c r="O169" s="162"/>
      <c r="P169" s="41"/>
    </row>
    <row r="170" customFormat="false" ht="15" hidden="false" customHeight="true" outlineLevel="0" collapsed="false">
      <c r="A170" s="48"/>
      <c r="B170" s="49"/>
      <c r="C170" s="50" t="n">
        <v>167</v>
      </c>
      <c r="D170" s="51" t="s">
        <v>289</v>
      </c>
      <c r="E170" s="52" t="s">
        <v>39</v>
      </c>
      <c r="F170" s="52" t="s">
        <v>180</v>
      </c>
      <c r="G170" s="53" t="n">
        <v>1325</v>
      </c>
      <c r="H170" s="52" t="s">
        <v>181</v>
      </c>
      <c r="I170" s="52" t="n">
        <v>20</v>
      </c>
      <c r="J170" s="52" t="n">
        <v>30</v>
      </c>
      <c r="K170" s="55" t="n">
        <v>17</v>
      </c>
      <c r="L170" s="59"/>
      <c r="M170" s="38" t="n">
        <f aca="false">L170-(SUM(O170:P170))</f>
        <v>0</v>
      </c>
      <c r="N170" s="39" t="str">
        <f aca="false">IF(M170&lt;0,"ATENÇÃO","OK")</f>
        <v>OK</v>
      </c>
      <c r="O170" s="162"/>
      <c r="P170" s="41"/>
    </row>
    <row r="171" customFormat="false" ht="15" hidden="false" customHeight="true" outlineLevel="0" collapsed="false">
      <c r="A171" s="48"/>
      <c r="B171" s="49"/>
      <c r="C171" s="57" t="n">
        <v>168</v>
      </c>
      <c r="D171" s="56" t="s">
        <v>290</v>
      </c>
      <c r="E171" s="52" t="s">
        <v>39</v>
      </c>
      <c r="F171" s="52" t="s">
        <v>180</v>
      </c>
      <c r="G171" s="53" t="n">
        <v>1325</v>
      </c>
      <c r="H171" s="52" t="s">
        <v>181</v>
      </c>
      <c r="I171" s="52" t="n">
        <v>20</v>
      </c>
      <c r="J171" s="52" t="n">
        <v>30</v>
      </c>
      <c r="K171" s="55" t="n">
        <v>39</v>
      </c>
      <c r="L171" s="59"/>
      <c r="M171" s="38" t="n">
        <f aca="false">L171-(SUM(O171:P171))</f>
        <v>0</v>
      </c>
      <c r="N171" s="39" t="str">
        <f aca="false">IF(M171&lt;0,"ATENÇÃO","OK")</f>
        <v>OK</v>
      </c>
      <c r="O171" s="162"/>
      <c r="P171" s="41"/>
    </row>
    <row r="172" customFormat="false" ht="15" hidden="false" customHeight="true" outlineLevel="0" collapsed="false">
      <c r="A172" s="48"/>
      <c r="B172" s="49"/>
      <c r="C172" s="50" t="n">
        <v>169</v>
      </c>
      <c r="D172" s="56" t="s">
        <v>291</v>
      </c>
      <c r="E172" s="52" t="s">
        <v>39</v>
      </c>
      <c r="F172" s="52" t="s">
        <v>292</v>
      </c>
      <c r="G172" s="53" t="s">
        <v>293</v>
      </c>
      <c r="H172" s="52" t="s">
        <v>42</v>
      </c>
      <c r="I172" s="52" t="n">
        <v>20</v>
      </c>
      <c r="J172" s="52" t="n">
        <v>30</v>
      </c>
      <c r="K172" s="55" t="n">
        <v>53</v>
      </c>
      <c r="L172" s="59" t="n">
        <v>2</v>
      </c>
      <c r="M172" s="38" t="n">
        <f aca="false">L172-(SUM(O172:P172))</f>
        <v>0</v>
      </c>
      <c r="N172" s="39" t="str">
        <f aca="false">IF(M172&lt;0,"ATENÇÃO","OK")</f>
        <v>OK</v>
      </c>
      <c r="O172" s="162"/>
      <c r="P172" s="41" t="n">
        <v>2</v>
      </c>
    </row>
    <row r="173" customFormat="false" ht="15" hidden="false" customHeight="true" outlineLevel="0" collapsed="false">
      <c r="A173" s="48"/>
      <c r="B173" s="49"/>
      <c r="C173" s="50" t="n">
        <v>170</v>
      </c>
      <c r="D173" s="51" t="s">
        <v>294</v>
      </c>
      <c r="E173" s="52" t="s">
        <v>39</v>
      </c>
      <c r="F173" s="52" t="s">
        <v>180</v>
      </c>
      <c r="G173" s="53" t="n">
        <v>13218</v>
      </c>
      <c r="H173" s="52" t="s">
        <v>181</v>
      </c>
      <c r="I173" s="52" t="n">
        <v>20</v>
      </c>
      <c r="J173" s="52" t="n">
        <v>30</v>
      </c>
      <c r="K173" s="55" t="n">
        <v>2.9</v>
      </c>
      <c r="L173" s="59"/>
      <c r="M173" s="38" t="n">
        <f aca="false">L173-(SUM(O173:P173))</f>
        <v>0</v>
      </c>
      <c r="N173" s="39" t="str">
        <f aca="false">IF(M173&lt;0,"ATENÇÃO","OK")</f>
        <v>OK</v>
      </c>
      <c r="O173" s="162"/>
      <c r="P173" s="41"/>
    </row>
    <row r="174" customFormat="false" ht="15" hidden="false" customHeight="true" outlineLevel="0" collapsed="false">
      <c r="A174" s="48"/>
      <c r="B174" s="49"/>
      <c r="C174" s="50" t="n">
        <v>171</v>
      </c>
      <c r="D174" s="51" t="s">
        <v>295</v>
      </c>
      <c r="E174" s="52" t="s">
        <v>39</v>
      </c>
      <c r="F174" s="52" t="s">
        <v>180</v>
      </c>
      <c r="G174" s="53" t="n">
        <v>13218</v>
      </c>
      <c r="H174" s="52" t="s">
        <v>181</v>
      </c>
      <c r="I174" s="52" t="n">
        <v>20</v>
      </c>
      <c r="J174" s="52" t="n">
        <v>30</v>
      </c>
      <c r="K174" s="55" t="n">
        <v>2.8</v>
      </c>
      <c r="L174" s="59"/>
      <c r="M174" s="38" t="n">
        <f aca="false">L174-(SUM(O174:P174))</f>
        <v>0</v>
      </c>
      <c r="N174" s="39" t="str">
        <f aca="false">IF(M174&lt;0,"ATENÇÃO","OK")</f>
        <v>OK</v>
      </c>
      <c r="O174" s="162"/>
      <c r="P174" s="41"/>
    </row>
    <row r="175" customFormat="false" ht="15" hidden="false" customHeight="true" outlineLevel="0" collapsed="false">
      <c r="A175" s="48"/>
      <c r="B175" s="49"/>
      <c r="C175" s="50" t="n">
        <v>172</v>
      </c>
      <c r="D175" s="51" t="s">
        <v>296</v>
      </c>
      <c r="E175" s="52" t="s">
        <v>39</v>
      </c>
      <c r="F175" s="52" t="s">
        <v>180</v>
      </c>
      <c r="G175" s="53" t="n">
        <v>13218</v>
      </c>
      <c r="H175" s="52" t="s">
        <v>181</v>
      </c>
      <c r="I175" s="52" t="n">
        <v>20</v>
      </c>
      <c r="J175" s="52" t="n">
        <v>30</v>
      </c>
      <c r="K175" s="55" t="n">
        <v>2.9</v>
      </c>
      <c r="L175" s="59"/>
      <c r="M175" s="38" t="n">
        <f aca="false">L175-(SUM(O175:P175))</f>
        <v>0</v>
      </c>
      <c r="N175" s="39" t="str">
        <f aca="false">IF(M175&lt;0,"ATENÇÃO","OK")</f>
        <v>OK</v>
      </c>
      <c r="O175" s="162"/>
      <c r="P175" s="41"/>
    </row>
    <row r="176" customFormat="false" ht="15" hidden="false" customHeight="true" outlineLevel="0" collapsed="false">
      <c r="A176" s="48"/>
      <c r="B176" s="49"/>
      <c r="C176" s="57" t="n">
        <v>173</v>
      </c>
      <c r="D176" s="51" t="s">
        <v>297</v>
      </c>
      <c r="E176" s="53" t="s">
        <v>39</v>
      </c>
      <c r="F176" s="53" t="s">
        <v>180</v>
      </c>
      <c r="G176" s="53" t="n">
        <v>13219</v>
      </c>
      <c r="H176" s="53" t="s">
        <v>49</v>
      </c>
      <c r="I176" s="52" t="n">
        <v>20</v>
      </c>
      <c r="J176" s="52" t="n">
        <v>30</v>
      </c>
      <c r="K176" s="55" t="n">
        <v>4.8</v>
      </c>
      <c r="L176" s="59"/>
      <c r="M176" s="38" t="n">
        <f aca="false">L176-(SUM(O176:P176))</f>
        <v>0</v>
      </c>
      <c r="N176" s="39" t="str">
        <f aca="false">IF(M176&lt;0,"ATENÇÃO","OK")</f>
        <v>OK</v>
      </c>
      <c r="O176" s="162"/>
      <c r="P176" s="41"/>
    </row>
    <row r="177" customFormat="false" ht="15" hidden="false" customHeight="true" outlineLevel="0" collapsed="false">
      <c r="A177" s="48"/>
      <c r="B177" s="49"/>
      <c r="C177" s="50" t="n">
        <v>174</v>
      </c>
      <c r="D177" s="51" t="s">
        <v>298</v>
      </c>
      <c r="E177" s="53" t="s">
        <v>39</v>
      </c>
      <c r="F177" s="53" t="s">
        <v>180</v>
      </c>
      <c r="G177" s="53" t="n">
        <v>13218</v>
      </c>
      <c r="H177" s="60" t="s">
        <v>49</v>
      </c>
      <c r="I177" s="52" t="n">
        <v>20</v>
      </c>
      <c r="J177" s="52" t="n">
        <v>30</v>
      </c>
      <c r="K177" s="55" t="n">
        <v>3</v>
      </c>
      <c r="L177" s="59"/>
      <c r="M177" s="38" t="n">
        <f aca="false">L177-(SUM(O177:P177))</f>
        <v>0</v>
      </c>
      <c r="N177" s="39" t="str">
        <f aca="false">IF(M177&lt;0,"ATENÇÃO","OK")</f>
        <v>OK</v>
      </c>
      <c r="O177" s="162"/>
      <c r="P177" s="41"/>
    </row>
    <row r="178" customFormat="false" ht="15" hidden="false" customHeight="true" outlineLevel="0" collapsed="false">
      <c r="A178" s="48"/>
      <c r="B178" s="49"/>
      <c r="C178" s="50" t="n">
        <v>175</v>
      </c>
      <c r="D178" s="56" t="s">
        <v>299</v>
      </c>
      <c r="E178" s="53" t="s">
        <v>39</v>
      </c>
      <c r="F178" s="53" t="s">
        <v>300</v>
      </c>
      <c r="G178" s="53" t="n">
        <v>121</v>
      </c>
      <c r="H178" s="54" t="s">
        <v>42</v>
      </c>
      <c r="I178" s="52" t="n">
        <v>20</v>
      </c>
      <c r="J178" s="52" t="n">
        <v>30</v>
      </c>
      <c r="K178" s="55" t="n">
        <v>4.9</v>
      </c>
      <c r="L178" s="59" t="n">
        <v>500</v>
      </c>
      <c r="M178" s="38" t="n">
        <f aca="false">L178-(SUM(O178:P178))</f>
        <v>400</v>
      </c>
      <c r="N178" s="39" t="str">
        <f aca="false">IF(M178&lt;0,"ATENÇÃO","OK")</f>
        <v>OK</v>
      </c>
      <c r="O178" s="162"/>
      <c r="P178" s="41" t="n">
        <v>100</v>
      </c>
    </row>
    <row r="179" customFormat="false" ht="15" hidden="false" customHeight="true" outlineLevel="0" collapsed="false">
      <c r="A179" s="48"/>
      <c r="B179" s="49"/>
      <c r="C179" s="50" t="n">
        <v>176</v>
      </c>
      <c r="D179" s="51" t="s">
        <v>301</v>
      </c>
      <c r="E179" s="53" t="s">
        <v>39</v>
      </c>
      <c r="F179" s="53" t="s">
        <v>180</v>
      </c>
      <c r="G179" s="53" t="n">
        <v>13101</v>
      </c>
      <c r="H179" s="52" t="s">
        <v>49</v>
      </c>
      <c r="I179" s="52" t="n">
        <v>20</v>
      </c>
      <c r="J179" s="52" t="n">
        <v>30</v>
      </c>
      <c r="K179" s="55" t="n">
        <v>3.4</v>
      </c>
      <c r="L179" s="59"/>
      <c r="M179" s="38" t="n">
        <f aca="false">L179-(SUM(O179:P179))</f>
        <v>0</v>
      </c>
      <c r="N179" s="39" t="str">
        <f aca="false">IF(M179&lt;0,"ATENÇÃO","OK")</f>
        <v>OK</v>
      </c>
      <c r="O179" s="162"/>
      <c r="P179" s="41"/>
    </row>
    <row r="180" customFormat="false" ht="15" hidden="false" customHeight="true" outlineLevel="0" collapsed="false">
      <c r="A180" s="48"/>
      <c r="B180" s="49"/>
      <c r="C180" s="50" t="n">
        <v>177</v>
      </c>
      <c r="D180" s="51" t="s">
        <v>302</v>
      </c>
      <c r="E180" s="53" t="s">
        <v>39</v>
      </c>
      <c r="F180" s="53" t="s">
        <v>180</v>
      </c>
      <c r="G180" s="53" t="n">
        <v>13101</v>
      </c>
      <c r="H180" s="52" t="s">
        <v>181</v>
      </c>
      <c r="I180" s="52" t="n">
        <v>20</v>
      </c>
      <c r="J180" s="52" t="n">
        <v>30</v>
      </c>
      <c r="K180" s="55" t="n">
        <v>3.63</v>
      </c>
      <c r="L180" s="59"/>
      <c r="M180" s="38" t="n">
        <f aca="false">L180-(SUM(O180:P180))</f>
        <v>0</v>
      </c>
      <c r="N180" s="39" t="str">
        <f aca="false">IF(M180&lt;0,"ATENÇÃO","OK")</f>
        <v>OK</v>
      </c>
      <c r="O180" s="162"/>
      <c r="P180" s="41"/>
    </row>
    <row r="181" customFormat="false" ht="15" hidden="false" customHeight="true" outlineLevel="0" collapsed="false">
      <c r="A181" s="48"/>
      <c r="B181" s="49"/>
      <c r="C181" s="57" t="n">
        <v>178</v>
      </c>
      <c r="D181" s="51" t="s">
        <v>303</v>
      </c>
      <c r="E181" s="53" t="s">
        <v>39</v>
      </c>
      <c r="F181" s="53" t="s">
        <v>180</v>
      </c>
      <c r="G181" s="53" t="n">
        <v>13101</v>
      </c>
      <c r="H181" s="52" t="s">
        <v>181</v>
      </c>
      <c r="I181" s="52" t="n">
        <v>20</v>
      </c>
      <c r="J181" s="52" t="n">
        <v>30</v>
      </c>
      <c r="K181" s="55" t="n">
        <v>3.2</v>
      </c>
      <c r="L181" s="59"/>
      <c r="M181" s="38" t="n">
        <f aca="false">L181-(SUM(O181:P181))</f>
        <v>0</v>
      </c>
      <c r="N181" s="39" t="str">
        <f aca="false">IF(M181&lt;0,"ATENÇÃO","OK")</f>
        <v>OK</v>
      </c>
      <c r="O181" s="162"/>
      <c r="P181" s="41"/>
    </row>
    <row r="182" customFormat="false" ht="15" hidden="false" customHeight="true" outlineLevel="0" collapsed="false">
      <c r="A182" s="48"/>
      <c r="B182" s="49"/>
      <c r="C182" s="50" t="n">
        <v>179</v>
      </c>
      <c r="D182" s="51" t="s">
        <v>304</v>
      </c>
      <c r="E182" s="53" t="s">
        <v>39</v>
      </c>
      <c r="F182" s="53" t="s">
        <v>180</v>
      </c>
      <c r="G182" s="53" t="n">
        <v>13101</v>
      </c>
      <c r="H182" s="52" t="s">
        <v>181</v>
      </c>
      <c r="I182" s="52" t="n">
        <v>20</v>
      </c>
      <c r="J182" s="52" t="n">
        <v>30</v>
      </c>
      <c r="K182" s="55" t="n">
        <v>3.15</v>
      </c>
      <c r="L182" s="59"/>
      <c r="M182" s="38" t="n">
        <f aca="false">L182-(SUM(O182:P182))</f>
        <v>0</v>
      </c>
      <c r="N182" s="39" t="str">
        <f aca="false">IF(M182&lt;0,"ATENÇÃO","OK")</f>
        <v>OK</v>
      </c>
      <c r="O182" s="162"/>
      <c r="P182" s="41"/>
    </row>
    <row r="183" customFormat="false" ht="15" hidden="false" customHeight="true" outlineLevel="0" collapsed="false">
      <c r="A183" s="48"/>
      <c r="B183" s="49"/>
      <c r="C183" s="50" t="n">
        <v>180</v>
      </c>
      <c r="D183" s="61" t="s">
        <v>305</v>
      </c>
      <c r="E183" s="53" t="s">
        <v>39</v>
      </c>
      <c r="F183" s="53" t="s">
        <v>180</v>
      </c>
      <c r="G183" s="53" t="n">
        <v>1398</v>
      </c>
      <c r="H183" s="52" t="s">
        <v>49</v>
      </c>
      <c r="I183" s="52" t="n">
        <v>20</v>
      </c>
      <c r="J183" s="52" t="n">
        <v>30</v>
      </c>
      <c r="K183" s="55" t="n">
        <v>4.64</v>
      </c>
      <c r="L183" s="59"/>
      <c r="M183" s="38" t="n">
        <f aca="false">L183-(SUM(O183:P183))</f>
        <v>0</v>
      </c>
      <c r="N183" s="39" t="str">
        <f aca="false">IF(M183&lt;0,"ATENÇÃO","OK")</f>
        <v>OK</v>
      </c>
      <c r="O183" s="162"/>
      <c r="P183" s="41"/>
    </row>
    <row r="184" customFormat="false" ht="15" hidden="false" customHeight="true" outlineLevel="0" collapsed="false">
      <c r="A184" s="48"/>
      <c r="B184" s="49"/>
      <c r="C184" s="50" t="n">
        <v>181</v>
      </c>
      <c r="D184" s="61" t="s">
        <v>306</v>
      </c>
      <c r="E184" s="53" t="s">
        <v>39</v>
      </c>
      <c r="F184" s="53" t="s">
        <v>180</v>
      </c>
      <c r="G184" s="53" t="n">
        <v>1398</v>
      </c>
      <c r="H184" s="52" t="s">
        <v>49</v>
      </c>
      <c r="I184" s="52" t="n">
        <v>20</v>
      </c>
      <c r="J184" s="52" t="n">
        <v>30</v>
      </c>
      <c r="K184" s="55" t="n">
        <v>4.49</v>
      </c>
      <c r="L184" s="59"/>
      <c r="M184" s="38" t="n">
        <f aca="false">L184-(SUM(O184:P184))</f>
        <v>0</v>
      </c>
      <c r="N184" s="39" t="str">
        <f aca="false">IF(M184&lt;0,"ATENÇÃO","OK")</f>
        <v>OK</v>
      </c>
      <c r="O184" s="162"/>
      <c r="P184" s="41"/>
    </row>
    <row r="185" customFormat="false" ht="15" hidden="false" customHeight="true" outlineLevel="0" collapsed="false">
      <c r="A185" s="48"/>
      <c r="B185" s="49"/>
      <c r="C185" s="50" t="n">
        <v>182</v>
      </c>
      <c r="D185" s="51" t="s">
        <v>307</v>
      </c>
      <c r="E185" s="53" t="s">
        <v>39</v>
      </c>
      <c r="F185" s="53" t="s">
        <v>180</v>
      </c>
      <c r="G185" s="53" t="n">
        <v>1393</v>
      </c>
      <c r="H185" s="52" t="s">
        <v>49</v>
      </c>
      <c r="I185" s="52" t="n">
        <v>20</v>
      </c>
      <c r="J185" s="52" t="n">
        <v>30</v>
      </c>
      <c r="K185" s="55" t="n">
        <v>2.9</v>
      </c>
      <c r="L185" s="59"/>
      <c r="M185" s="38" t="n">
        <f aca="false">L185-(SUM(O185:P185))</f>
        <v>0</v>
      </c>
      <c r="N185" s="39" t="str">
        <f aca="false">IF(M185&lt;0,"ATENÇÃO","OK")</f>
        <v>OK</v>
      </c>
      <c r="O185" s="162"/>
      <c r="P185" s="41"/>
    </row>
    <row r="186" customFormat="false" ht="15" hidden="false" customHeight="true" outlineLevel="0" collapsed="false">
      <c r="A186" s="48"/>
      <c r="B186" s="49"/>
      <c r="C186" s="57" t="n">
        <v>183</v>
      </c>
      <c r="D186" s="51" t="s">
        <v>308</v>
      </c>
      <c r="E186" s="53" t="s">
        <v>39</v>
      </c>
      <c r="F186" s="53" t="s">
        <v>130</v>
      </c>
      <c r="G186" s="62" t="n">
        <v>43558</v>
      </c>
      <c r="H186" s="52" t="s">
        <v>49</v>
      </c>
      <c r="I186" s="52" t="n">
        <v>20</v>
      </c>
      <c r="J186" s="52" t="n">
        <v>30</v>
      </c>
      <c r="K186" s="55" t="n">
        <v>3.5</v>
      </c>
      <c r="L186" s="59"/>
      <c r="M186" s="38" t="n">
        <f aca="false">L186-(SUM(O186:P186))</f>
        <v>0</v>
      </c>
      <c r="N186" s="39" t="str">
        <f aca="false">IF(M186&lt;0,"ATENÇÃO","OK")</f>
        <v>OK</v>
      </c>
      <c r="O186" s="162"/>
      <c r="P186" s="41"/>
    </row>
    <row r="187" customFormat="false" ht="15" hidden="false" customHeight="true" outlineLevel="0" collapsed="false">
      <c r="A187" s="48"/>
      <c r="B187" s="49"/>
      <c r="C187" s="50" t="n">
        <v>184</v>
      </c>
      <c r="D187" s="51" t="s">
        <v>309</v>
      </c>
      <c r="E187" s="53" t="s">
        <v>39</v>
      </c>
      <c r="F187" s="53" t="s">
        <v>130</v>
      </c>
      <c r="G187" s="62" t="n">
        <v>43558</v>
      </c>
      <c r="H187" s="52" t="s">
        <v>49</v>
      </c>
      <c r="I187" s="52" t="n">
        <v>20</v>
      </c>
      <c r="J187" s="52" t="n">
        <v>30</v>
      </c>
      <c r="K187" s="55" t="n">
        <v>3.5</v>
      </c>
      <c r="L187" s="59"/>
      <c r="M187" s="38" t="n">
        <f aca="false">L187-(SUM(O187:P187))</f>
        <v>0</v>
      </c>
      <c r="N187" s="39" t="str">
        <f aca="false">IF(M187&lt;0,"ATENÇÃO","OK")</f>
        <v>OK</v>
      </c>
      <c r="O187" s="162"/>
      <c r="P187" s="41"/>
    </row>
    <row r="188" customFormat="false" ht="15" hidden="false" customHeight="true" outlineLevel="0" collapsed="false">
      <c r="A188" s="48"/>
      <c r="B188" s="49"/>
      <c r="C188" s="50" t="n">
        <v>185</v>
      </c>
      <c r="D188" s="61" t="s">
        <v>310</v>
      </c>
      <c r="E188" s="53" t="s">
        <v>39</v>
      </c>
      <c r="F188" s="53" t="s">
        <v>180</v>
      </c>
      <c r="G188" s="53" t="n">
        <v>1304</v>
      </c>
      <c r="H188" s="52" t="s">
        <v>49</v>
      </c>
      <c r="I188" s="52" t="n">
        <v>20</v>
      </c>
      <c r="J188" s="52" t="n">
        <v>30</v>
      </c>
      <c r="K188" s="55" t="n">
        <v>20</v>
      </c>
      <c r="L188" s="59"/>
      <c r="M188" s="38" t="n">
        <f aca="false">L188-(SUM(O188:P188))</f>
        <v>0</v>
      </c>
      <c r="N188" s="39" t="str">
        <f aca="false">IF(M188&lt;0,"ATENÇÃO","OK")</f>
        <v>OK</v>
      </c>
      <c r="O188" s="162"/>
      <c r="P188" s="41"/>
    </row>
    <row r="189" customFormat="false" ht="15" hidden="false" customHeight="true" outlineLevel="0" collapsed="false">
      <c r="A189" s="48"/>
      <c r="B189" s="49"/>
      <c r="C189" s="50" t="n">
        <v>186</v>
      </c>
      <c r="D189" s="51" t="s">
        <v>311</v>
      </c>
      <c r="E189" s="53" t="s">
        <v>39</v>
      </c>
      <c r="F189" s="53" t="s">
        <v>180</v>
      </c>
      <c r="G189" s="53" t="n">
        <v>1313</v>
      </c>
      <c r="H189" s="52" t="s">
        <v>181</v>
      </c>
      <c r="I189" s="52" t="n">
        <v>20</v>
      </c>
      <c r="J189" s="52" t="n">
        <v>30</v>
      </c>
      <c r="K189" s="55" t="n">
        <v>21</v>
      </c>
      <c r="L189" s="59"/>
      <c r="M189" s="38" t="n">
        <f aca="false">L189-(SUM(O189:P189))</f>
        <v>0</v>
      </c>
      <c r="N189" s="39" t="str">
        <f aca="false">IF(M189&lt;0,"ATENÇÃO","OK")</f>
        <v>OK</v>
      </c>
      <c r="O189" s="162"/>
      <c r="P189" s="41"/>
    </row>
    <row r="190" customFormat="false" ht="15" hidden="false" customHeight="true" outlineLevel="0" collapsed="false">
      <c r="A190" s="48"/>
      <c r="B190" s="49"/>
      <c r="C190" s="50" t="n">
        <v>187</v>
      </c>
      <c r="D190" s="51" t="s">
        <v>312</v>
      </c>
      <c r="E190" s="53" t="s">
        <v>39</v>
      </c>
      <c r="F190" s="53" t="s">
        <v>180</v>
      </c>
      <c r="G190" s="53" t="n">
        <v>1313</v>
      </c>
      <c r="H190" s="52" t="s">
        <v>181</v>
      </c>
      <c r="I190" s="52" t="n">
        <v>20</v>
      </c>
      <c r="J190" s="52" t="n">
        <v>30</v>
      </c>
      <c r="K190" s="55" t="n">
        <v>25</v>
      </c>
      <c r="L190" s="59"/>
      <c r="M190" s="38" t="n">
        <f aca="false">L190-(SUM(O190:P190))</f>
        <v>0</v>
      </c>
      <c r="N190" s="39" t="str">
        <f aca="false">IF(M190&lt;0,"ATENÇÃO","OK")</f>
        <v>OK</v>
      </c>
      <c r="O190" s="162"/>
      <c r="P190" s="41"/>
    </row>
    <row r="191" customFormat="false" ht="15" hidden="false" customHeight="true" outlineLevel="0" collapsed="false">
      <c r="A191" s="48"/>
      <c r="B191" s="49"/>
      <c r="C191" s="57" t="n">
        <v>188</v>
      </c>
      <c r="D191" s="51" t="s">
        <v>313</v>
      </c>
      <c r="E191" s="53" t="s">
        <v>39</v>
      </c>
      <c r="F191" s="53" t="s">
        <v>180</v>
      </c>
      <c r="G191" s="53" t="n">
        <v>1314</v>
      </c>
      <c r="H191" s="52" t="s">
        <v>181</v>
      </c>
      <c r="I191" s="52" t="n">
        <v>20</v>
      </c>
      <c r="J191" s="52" t="n">
        <v>30</v>
      </c>
      <c r="K191" s="55" t="n">
        <v>20</v>
      </c>
      <c r="L191" s="59"/>
      <c r="M191" s="38" t="n">
        <f aca="false">L191-(SUM(O191:P191))</f>
        <v>0</v>
      </c>
      <c r="N191" s="39" t="str">
        <f aca="false">IF(M191&lt;0,"ATENÇÃO","OK")</f>
        <v>OK</v>
      </c>
      <c r="O191" s="162"/>
      <c r="P191" s="41"/>
    </row>
    <row r="192" customFormat="false" ht="15" hidden="false" customHeight="true" outlineLevel="0" collapsed="false">
      <c r="A192" s="48"/>
      <c r="B192" s="49"/>
      <c r="C192" s="50" t="n">
        <v>189</v>
      </c>
      <c r="D192" s="51" t="s">
        <v>314</v>
      </c>
      <c r="E192" s="53" t="s">
        <v>39</v>
      </c>
      <c r="F192" s="53" t="s">
        <v>180</v>
      </c>
      <c r="G192" s="53" t="n">
        <v>1314</v>
      </c>
      <c r="H192" s="53" t="s">
        <v>181</v>
      </c>
      <c r="I192" s="52" t="n">
        <v>20</v>
      </c>
      <c r="J192" s="52" t="n">
        <v>30</v>
      </c>
      <c r="K192" s="55" t="n">
        <v>22</v>
      </c>
      <c r="L192" s="59"/>
      <c r="M192" s="38" t="n">
        <f aca="false">L192-(SUM(O192:P192))</f>
        <v>0</v>
      </c>
      <c r="N192" s="39" t="str">
        <f aca="false">IF(M192&lt;0,"ATENÇÃO","OK")</f>
        <v>OK</v>
      </c>
      <c r="O192" s="162"/>
      <c r="P192" s="41"/>
    </row>
    <row r="193" customFormat="false" ht="15" hidden="false" customHeight="true" outlineLevel="0" collapsed="false">
      <c r="A193" s="48"/>
      <c r="B193" s="49"/>
      <c r="C193" s="50" t="n">
        <v>190</v>
      </c>
      <c r="D193" s="51" t="s">
        <v>315</v>
      </c>
      <c r="E193" s="53" t="s">
        <v>39</v>
      </c>
      <c r="F193" s="53" t="s">
        <v>180</v>
      </c>
      <c r="G193" s="53" t="n">
        <v>1314</v>
      </c>
      <c r="H193" s="53" t="s">
        <v>181</v>
      </c>
      <c r="I193" s="52" t="n">
        <v>20</v>
      </c>
      <c r="J193" s="52" t="n">
        <v>30</v>
      </c>
      <c r="K193" s="55" t="n">
        <v>16.5</v>
      </c>
      <c r="L193" s="59"/>
      <c r="M193" s="38" t="n">
        <f aca="false">L193-(SUM(O193:P193))</f>
        <v>0</v>
      </c>
      <c r="N193" s="39" t="str">
        <f aca="false">IF(M193&lt;0,"ATENÇÃO","OK")</f>
        <v>OK</v>
      </c>
      <c r="O193" s="162"/>
      <c r="P193" s="41"/>
    </row>
    <row r="194" customFormat="false" ht="15" hidden="false" customHeight="true" outlineLevel="0" collapsed="false">
      <c r="A194" s="48"/>
      <c r="B194" s="49"/>
      <c r="C194" s="50" t="n">
        <v>191</v>
      </c>
      <c r="D194" s="61" t="s">
        <v>316</v>
      </c>
      <c r="E194" s="53" t="s">
        <v>39</v>
      </c>
      <c r="F194" s="53" t="s">
        <v>180</v>
      </c>
      <c r="G194" s="53" t="n">
        <v>1313</v>
      </c>
      <c r="H194" s="53" t="s">
        <v>49</v>
      </c>
      <c r="I194" s="52" t="n">
        <v>20</v>
      </c>
      <c r="J194" s="52" t="n">
        <v>30</v>
      </c>
      <c r="K194" s="55" t="n">
        <v>20</v>
      </c>
      <c r="L194" s="59"/>
      <c r="M194" s="38" t="n">
        <f aca="false">L194-(SUM(O194:P194))</f>
        <v>0</v>
      </c>
      <c r="N194" s="39" t="str">
        <f aca="false">IF(M194&lt;0,"ATENÇÃO","OK")</f>
        <v>OK</v>
      </c>
      <c r="O194" s="162"/>
      <c r="P194" s="41"/>
    </row>
    <row r="195" customFormat="false" ht="15" hidden="false" customHeight="true" outlineLevel="0" collapsed="false">
      <c r="A195" s="48"/>
      <c r="B195" s="49"/>
      <c r="C195" s="50" t="n">
        <v>192</v>
      </c>
      <c r="D195" s="61" t="s">
        <v>317</v>
      </c>
      <c r="E195" s="53" t="s">
        <v>39</v>
      </c>
      <c r="F195" s="53" t="s">
        <v>180</v>
      </c>
      <c r="G195" s="53" t="n">
        <v>1313</v>
      </c>
      <c r="H195" s="53" t="s">
        <v>49</v>
      </c>
      <c r="I195" s="52" t="n">
        <v>20</v>
      </c>
      <c r="J195" s="52" t="n">
        <v>30</v>
      </c>
      <c r="K195" s="55" t="n">
        <v>17</v>
      </c>
      <c r="L195" s="59"/>
      <c r="M195" s="38" t="n">
        <f aca="false">L195-(SUM(O195:P195))</f>
        <v>0</v>
      </c>
      <c r="N195" s="39" t="str">
        <f aca="false">IF(M195&lt;0,"ATENÇÃO","OK")</f>
        <v>OK</v>
      </c>
      <c r="O195" s="162"/>
      <c r="P195" s="41"/>
    </row>
    <row r="196" customFormat="false" ht="15" hidden="false" customHeight="true" outlineLevel="0" collapsed="false">
      <c r="A196" s="48"/>
      <c r="B196" s="49"/>
      <c r="C196" s="57" t="n">
        <v>193</v>
      </c>
      <c r="D196" s="51" t="s">
        <v>318</v>
      </c>
      <c r="E196" s="53" t="s">
        <v>39</v>
      </c>
      <c r="F196" s="53" t="s">
        <v>319</v>
      </c>
      <c r="G196" s="53" t="s">
        <v>320</v>
      </c>
      <c r="H196" s="53" t="s">
        <v>49</v>
      </c>
      <c r="I196" s="52" t="n">
        <v>20</v>
      </c>
      <c r="J196" s="52" t="n">
        <v>30</v>
      </c>
      <c r="K196" s="55" t="n">
        <v>1.05</v>
      </c>
      <c r="L196" s="59" t="n">
        <v>10</v>
      </c>
      <c r="M196" s="38" t="n">
        <f aca="false">L196-(SUM(O196:P196))</f>
        <v>10</v>
      </c>
      <c r="N196" s="39" t="str">
        <f aca="false">IF(M196&lt;0,"ATENÇÃO","OK")</f>
        <v>OK</v>
      </c>
      <c r="O196" s="162"/>
      <c r="P196" s="41"/>
    </row>
    <row r="197" customFormat="false" ht="15" hidden="false" customHeight="true" outlineLevel="0" collapsed="false">
      <c r="A197" s="48"/>
      <c r="B197" s="49"/>
      <c r="C197" s="50" t="n">
        <v>194</v>
      </c>
      <c r="D197" s="51" t="s">
        <v>321</v>
      </c>
      <c r="E197" s="53" t="s">
        <v>39</v>
      </c>
      <c r="F197" s="53" t="s">
        <v>319</v>
      </c>
      <c r="G197" s="53" t="s">
        <v>320</v>
      </c>
      <c r="H197" s="52" t="s">
        <v>49</v>
      </c>
      <c r="I197" s="52" t="n">
        <v>20</v>
      </c>
      <c r="J197" s="52" t="n">
        <v>30</v>
      </c>
      <c r="K197" s="55" t="n">
        <v>0.94</v>
      </c>
      <c r="L197" s="59" t="n">
        <v>10</v>
      </c>
      <c r="M197" s="38" t="n">
        <f aca="false">L197-(SUM(O197:P197))</f>
        <v>10</v>
      </c>
      <c r="N197" s="39" t="str">
        <f aca="false">IF(M197&lt;0,"ATENÇÃO","OK")</f>
        <v>OK</v>
      </c>
      <c r="O197" s="162"/>
      <c r="P197" s="41"/>
    </row>
    <row r="198" customFormat="false" ht="15" hidden="false" customHeight="true" outlineLevel="0" collapsed="false">
      <c r="A198" s="48"/>
      <c r="B198" s="49"/>
      <c r="C198" s="50" t="n">
        <v>195</v>
      </c>
      <c r="D198" s="51" t="s">
        <v>322</v>
      </c>
      <c r="E198" s="53" t="s">
        <v>39</v>
      </c>
      <c r="F198" s="53" t="s">
        <v>319</v>
      </c>
      <c r="G198" s="58" t="s">
        <v>320</v>
      </c>
      <c r="H198" s="53" t="s">
        <v>49</v>
      </c>
      <c r="I198" s="52" t="n">
        <v>20</v>
      </c>
      <c r="J198" s="52" t="n">
        <v>30</v>
      </c>
      <c r="K198" s="55" t="n">
        <v>2.5</v>
      </c>
      <c r="L198" s="59" t="n">
        <v>10</v>
      </c>
      <c r="M198" s="38" t="n">
        <f aca="false">L198-(SUM(O198:P198))</f>
        <v>10</v>
      </c>
      <c r="N198" s="39" t="str">
        <f aca="false">IF(M198&lt;0,"ATENÇÃO","OK")</f>
        <v>OK</v>
      </c>
      <c r="O198" s="162"/>
      <c r="P198" s="41"/>
    </row>
    <row r="199" customFormat="false" ht="15" hidden="false" customHeight="true" outlineLevel="0" collapsed="false">
      <c r="A199" s="48"/>
      <c r="B199" s="49"/>
      <c r="C199" s="50" t="n">
        <v>196</v>
      </c>
      <c r="D199" s="56" t="s">
        <v>323</v>
      </c>
      <c r="E199" s="53" t="s">
        <v>39</v>
      </c>
      <c r="F199" s="53" t="s">
        <v>324</v>
      </c>
      <c r="G199" s="58" t="s">
        <v>325</v>
      </c>
      <c r="H199" s="52" t="s">
        <v>42</v>
      </c>
      <c r="I199" s="52" t="n">
        <v>20</v>
      </c>
      <c r="J199" s="52" t="n">
        <v>30</v>
      </c>
      <c r="K199" s="55" t="n">
        <v>17.43</v>
      </c>
      <c r="L199" s="59" t="n">
        <v>10</v>
      </c>
      <c r="M199" s="38" t="n">
        <f aca="false">L199-(SUM(O199:P199))</f>
        <v>10</v>
      </c>
      <c r="N199" s="39" t="str">
        <f aca="false">IF(M199&lt;0,"ATENÇÃO","OK")</f>
        <v>OK</v>
      </c>
      <c r="O199" s="162"/>
      <c r="P199" s="41"/>
    </row>
    <row r="200" customFormat="false" ht="15" hidden="false" customHeight="true" outlineLevel="0" collapsed="false">
      <c r="A200" s="48"/>
      <c r="B200" s="49"/>
      <c r="C200" s="50" t="n">
        <v>197</v>
      </c>
      <c r="D200" s="51" t="s">
        <v>326</v>
      </c>
      <c r="E200" s="53" t="s">
        <v>39</v>
      </c>
      <c r="F200" s="53" t="s">
        <v>143</v>
      </c>
      <c r="G200" s="58" t="s">
        <v>327</v>
      </c>
      <c r="H200" s="52" t="s">
        <v>49</v>
      </c>
      <c r="I200" s="52" t="n">
        <v>20</v>
      </c>
      <c r="J200" s="52" t="n">
        <v>30</v>
      </c>
      <c r="K200" s="55" t="n">
        <v>19</v>
      </c>
      <c r="L200" s="59"/>
      <c r="M200" s="38" t="n">
        <f aca="false">L200-(SUM(O200:P200))</f>
        <v>0</v>
      </c>
      <c r="N200" s="39" t="str">
        <f aca="false">IF(M200&lt;0,"ATENÇÃO","OK")</f>
        <v>OK</v>
      </c>
      <c r="O200" s="162"/>
      <c r="P200" s="41"/>
    </row>
    <row r="201" customFormat="false" ht="15" hidden="false" customHeight="true" outlineLevel="0" collapsed="false">
      <c r="A201" s="48"/>
      <c r="B201" s="49"/>
      <c r="C201" s="57" t="n">
        <v>198</v>
      </c>
      <c r="D201" s="51" t="s">
        <v>328</v>
      </c>
      <c r="E201" s="53" t="s">
        <v>39</v>
      </c>
      <c r="F201" s="53" t="s">
        <v>180</v>
      </c>
      <c r="G201" s="58" t="s">
        <v>329</v>
      </c>
      <c r="H201" s="52" t="s">
        <v>49</v>
      </c>
      <c r="I201" s="52" t="n">
        <v>20</v>
      </c>
      <c r="J201" s="52" t="n">
        <v>30</v>
      </c>
      <c r="K201" s="55" t="n">
        <v>11.08</v>
      </c>
      <c r="L201" s="59"/>
      <c r="M201" s="38" t="n">
        <f aca="false">L201-(SUM(O201:P201))</f>
        <v>0</v>
      </c>
      <c r="N201" s="39" t="str">
        <f aca="false">IF(M201&lt;0,"ATENÇÃO","OK")</f>
        <v>OK</v>
      </c>
      <c r="O201" s="162"/>
      <c r="P201" s="41"/>
    </row>
    <row r="202" customFormat="false" ht="15" hidden="false" customHeight="true" outlineLevel="0" collapsed="false">
      <c r="A202" s="63" t="s">
        <v>330</v>
      </c>
      <c r="B202" s="31" t="n">
        <v>3</v>
      </c>
      <c r="C202" s="32" t="n">
        <v>199</v>
      </c>
      <c r="D202" s="64" t="s">
        <v>331</v>
      </c>
      <c r="E202" s="34" t="s">
        <v>39</v>
      </c>
      <c r="F202" s="34" t="s">
        <v>332</v>
      </c>
      <c r="G202" s="47" t="n">
        <v>1633</v>
      </c>
      <c r="H202" s="35" t="s">
        <v>49</v>
      </c>
      <c r="I202" s="35" t="n">
        <v>20</v>
      </c>
      <c r="J202" s="35" t="n">
        <v>30</v>
      </c>
      <c r="K202" s="36" t="n">
        <v>7.89</v>
      </c>
      <c r="L202" s="59" t="n">
        <v>80</v>
      </c>
      <c r="M202" s="38" t="n">
        <f aca="false">L202-(SUM(O202:P202))</f>
        <v>80</v>
      </c>
      <c r="N202" s="39" t="str">
        <f aca="false">IF(M202&lt;0,"ATENÇÃO","OK")</f>
        <v>OK</v>
      </c>
      <c r="O202" s="162"/>
      <c r="P202" s="41"/>
    </row>
    <row r="203" customFormat="false" ht="15" hidden="false" customHeight="true" outlineLevel="0" collapsed="false">
      <c r="A203" s="63"/>
      <c r="B203" s="31"/>
      <c r="C203" s="32" t="n">
        <v>200</v>
      </c>
      <c r="D203" s="45" t="s">
        <v>333</v>
      </c>
      <c r="E203" s="34" t="s">
        <v>39</v>
      </c>
      <c r="F203" s="34" t="s">
        <v>332</v>
      </c>
      <c r="G203" s="47" t="n">
        <v>1631</v>
      </c>
      <c r="H203" s="46" t="s">
        <v>49</v>
      </c>
      <c r="I203" s="35" t="n">
        <v>20</v>
      </c>
      <c r="J203" s="35" t="n">
        <v>30</v>
      </c>
      <c r="K203" s="36" t="n">
        <v>7.37</v>
      </c>
      <c r="L203" s="59" t="n">
        <v>80</v>
      </c>
      <c r="M203" s="38" t="n">
        <f aca="false">L203-(SUM(O203:P203))</f>
        <v>80</v>
      </c>
      <c r="N203" s="39" t="str">
        <f aca="false">IF(M203&lt;0,"ATENÇÃO","OK")</f>
        <v>OK</v>
      </c>
      <c r="O203" s="162"/>
      <c r="P203" s="41"/>
    </row>
    <row r="204" customFormat="false" ht="15" hidden="false" customHeight="true" outlineLevel="0" collapsed="false">
      <c r="A204" s="63"/>
      <c r="B204" s="31"/>
      <c r="C204" s="32" t="n">
        <v>201</v>
      </c>
      <c r="D204" s="45" t="s">
        <v>334</v>
      </c>
      <c r="E204" s="34" t="s">
        <v>39</v>
      </c>
      <c r="F204" s="34" t="s">
        <v>335</v>
      </c>
      <c r="G204" s="47" t="s">
        <v>336</v>
      </c>
      <c r="H204" s="34" t="s">
        <v>49</v>
      </c>
      <c r="I204" s="35" t="n">
        <v>20</v>
      </c>
      <c r="J204" s="35" t="n">
        <v>30</v>
      </c>
      <c r="K204" s="36" t="n">
        <v>76.42</v>
      </c>
      <c r="L204" s="59"/>
      <c r="M204" s="38" t="n">
        <f aca="false">L204-(SUM(O204:P204))</f>
        <v>0</v>
      </c>
      <c r="N204" s="39" t="str">
        <f aca="false">IF(M204&lt;0,"ATENÇÃO","OK")</f>
        <v>OK</v>
      </c>
      <c r="O204" s="162"/>
      <c r="P204" s="41"/>
    </row>
    <row r="205" customFormat="false" ht="15" hidden="false" customHeight="true" outlineLevel="0" collapsed="false">
      <c r="A205" s="63"/>
      <c r="B205" s="31"/>
      <c r="C205" s="32" t="n">
        <v>202</v>
      </c>
      <c r="D205" s="45" t="s">
        <v>337</v>
      </c>
      <c r="E205" s="34" t="s">
        <v>39</v>
      </c>
      <c r="F205" s="34" t="s">
        <v>338</v>
      </c>
      <c r="G205" s="47" t="n">
        <v>1400</v>
      </c>
      <c r="H205" s="46" t="s">
        <v>49</v>
      </c>
      <c r="I205" s="35" t="n">
        <v>20</v>
      </c>
      <c r="J205" s="35" t="n">
        <v>30</v>
      </c>
      <c r="K205" s="36" t="n">
        <v>57.94</v>
      </c>
      <c r="L205" s="59"/>
      <c r="M205" s="38" t="n">
        <f aca="false">L205-(SUM(O205:P205))</f>
        <v>0</v>
      </c>
      <c r="N205" s="39" t="str">
        <f aca="false">IF(M205&lt;0,"ATENÇÃO","OK")</f>
        <v>OK</v>
      </c>
      <c r="O205" s="162"/>
      <c r="P205" s="41"/>
    </row>
    <row r="206" customFormat="false" ht="15" hidden="false" customHeight="true" outlineLevel="0" collapsed="false">
      <c r="A206" s="63"/>
      <c r="B206" s="31"/>
      <c r="C206" s="44" t="n">
        <v>203</v>
      </c>
      <c r="D206" s="64" t="s">
        <v>339</v>
      </c>
      <c r="E206" s="34" t="s">
        <v>39</v>
      </c>
      <c r="F206" s="34" t="s">
        <v>338</v>
      </c>
      <c r="G206" s="47" t="s">
        <v>340</v>
      </c>
      <c r="H206" s="46" t="s">
        <v>49</v>
      </c>
      <c r="I206" s="35" t="n">
        <v>20</v>
      </c>
      <c r="J206" s="35" t="n">
        <v>30</v>
      </c>
      <c r="K206" s="36" t="n">
        <v>309.12</v>
      </c>
      <c r="L206" s="59" t="n">
        <v>4</v>
      </c>
      <c r="M206" s="38" t="n">
        <f aca="false">L206-(SUM(O206:P206))</f>
        <v>4</v>
      </c>
      <c r="N206" s="39" t="str">
        <f aca="false">IF(M206&lt;0,"ATENÇÃO","OK")</f>
        <v>OK</v>
      </c>
      <c r="O206" s="162"/>
      <c r="P206" s="41"/>
    </row>
    <row r="207" customFormat="false" ht="15" hidden="false" customHeight="true" outlineLevel="0" collapsed="false">
      <c r="A207" s="63"/>
      <c r="B207" s="31"/>
      <c r="C207" s="32" t="n">
        <v>204</v>
      </c>
      <c r="D207" s="45" t="s">
        <v>341</v>
      </c>
      <c r="E207" s="35" t="s">
        <v>39</v>
      </c>
      <c r="F207" s="35" t="s">
        <v>342</v>
      </c>
      <c r="G207" s="34" t="n">
        <v>4008</v>
      </c>
      <c r="H207" s="35" t="s">
        <v>49</v>
      </c>
      <c r="I207" s="35" t="n">
        <v>20</v>
      </c>
      <c r="J207" s="35" t="n">
        <v>30</v>
      </c>
      <c r="K207" s="36" t="n">
        <v>247.2</v>
      </c>
      <c r="L207" s="59" t="n">
        <v>4</v>
      </c>
      <c r="M207" s="38" t="n">
        <f aca="false">L207-(SUM(O207:P207))</f>
        <v>3</v>
      </c>
      <c r="N207" s="39" t="str">
        <f aca="false">IF(M207&lt;0,"ATENÇÃO","OK")</f>
        <v>OK</v>
      </c>
      <c r="O207" s="162" t="n">
        <v>1</v>
      </c>
      <c r="P207" s="41"/>
    </row>
    <row r="208" customFormat="false" ht="15" hidden="false" customHeight="true" outlineLevel="0" collapsed="false">
      <c r="A208" s="63"/>
      <c r="B208" s="31"/>
      <c r="C208" s="32" t="n">
        <v>205</v>
      </c>
      <c r="D208" s="33" t="s">
        <v>343</v>
      </c>
      <c r="E208" s="34" t="s">
        <v>39</v>
      </c>
      <c r="F208" s="34" t="s">
        <v>344</v>
      </c>
      <c r="G208" s="34" t="s">
        <v>345</v>
      </c>
      <c r="H208" s="46" t="s">
        <v>42</v>
      </c>
      <c r="I208" s="35" t="n">
        <v>20</v>
      </c>
      <c r="J208" s="35" t="n">
        <v>30</v>
      </c>
      <c r="K208" s="36" t="n">
        <v>5.27</v>
      </c>
      <c r="L208" s="59"/>
      <c r="M208" s="38" t="n">
        <f aca="false">L208-(SUM(O208:P208))</f>
        <v>0</v>
      </c>
      <c r="N208" s="39" t="str">
        <f aca="false">IF(M208&lt;0,"ATENÇÃO","OK")</f>
        <v>OK</v>
      </c>
      <c r="O208" s="162"/>
      <c r="P208" s="41"/>
    </row>
    <row r="209" customFormat="false" ht="15" hidden="false" customHeight="true" outlineLevel="0" collapsed="false">
      <c r="A209" s="63"/>
      <c r="B209" s="31"/>
      <c r="C209" s="32" t="n">
        <v>206</v>
      </c>
      <c r="D209" s="45" t="s">
        <v>346</v>
      </c>
      <c r="E209" s="34" t="s">
        <v>39</v>
      </c>
      <c r="F209" s="34" t="s">
        <v>342</v>
      </c>
      <c r="G209" s="34" t="n">
        <v>4005</v>
      </c>
      <c r="H209" s="34" t="s">
        <v>49</v>
      </c>
      <c r="I209" s="35" t="n">
        <v>20</v>
      </c>
      <c r="J209" s="35" t="n">
        <v>30</v>
      </c>
      <c r="K209" s="36" t="n">
        <v>210.95</v>
      </c>
      <c r="L209" s="59" t="n">
        <v>2</v>
      </c>
      <c r="M209" s="38" t="n">
        <f aca="false">L209-(SUM(O209:P209))</f>
        <v>1</v>
      </c>
      <c r="N209" s="39" t="str">
        <f aca="false">IF(M209&lt;0,"ATENÇÃO","OK")</f>
        <v>OK</v>
      </c>
      <c r="O209" s="162" t="n">
        <v>1</v>
      </c>
      <c r="P209" s="41"/>
    </row>
    <row r="210" customFormat="false" ht="15" hidden="false" customHeight="true" outlineLevel="0" collapsed="false">
      <c r="A210" s="63"/>
      <c r="B210" s="31"/>
      <c r="C210" s="32" t="n">
        <v>207</v>
      </c>
      <c r="D210" s="45" t="s">
        <v>347</v>
      </c>
      <c r="E210" s="34" t="s">
        <v>39</v>
      </c>
      <c r="F210" s="34" t="s">
        <v>348</v>
      </c>
      <c r="G210" s="34" t="s">
        <v>349</v>
      </c>
      <c r="H210" s="34" t="s">
        <v>181</v>
      </c>
      <c r="I210" s="35" t="n">
        <v>20</v>
      </c>
      <c r="J210" s="35" t="n">
        <v>30</v>
      </c>
      <c r="K210" s="36" t="n">
        <v>8.38</v>
      </c>
      <c r="L210" s="59" t="n">
        <v>5</v>
      </c>
      <c r="M210" s="38" t="n">
        <f aca="false">L210-(SUM(O210:P210))</f>
        <v>3</v>
      </c>
      <c r="N210" s="39" t="str">
        <f aca="false">IF(M210&lt;0,"ATENÇÃO","OK")</f>
        <v>OK</v>
      </c>
      <c r="O210" s="162" t="n">
        <v>2</v>
      </c>
      <c r="P210" s="41"/>
    </row>
    <row r="211" customFormat="false" ht="15" hidden="false" customHeight="true" outlineLevel="0" collapsed="false">
      <c r="A211" s="63"/>
      <c r="B211" s="31"/>
      <c r="C211" s="44" t="n">
        <v>208</v>
      </c>
      <c r="D211" s="45" t="s">
        <v>350</v>
      </c>
      <c r="E211" s="34" t="s">
        <v>39</v>
      </c>
      <c r="F211" s="34" t="s">
        <v>348</v>
      </c>
      <c r="G211" s="34" t="s">
        <v>349</v>
      </c>
      <c r="H211" s="34" t="s">
        <v>181</v>
      </c>
      <c r="I211" s="35" t="n">
        <v>20</v>
      </c>
      <c r="J211" s="35" t="n">
        <v>30</v>
      </c>
      <c r="K211" s="36" t="n">
        <v>8.27</v>
      </c>
      <c r="L211" s="59" t="n">
        <v>5</v>
      </c>
      <c r="M211" s="38" t="n">
        <f aca="false">L211-(SUM(O211:P211))</f>
        <v>3</v>
      </c>
      <c r="N211" s="39" t="str">
        <f aca="false">IF(M211&lt;0,"ATENÇÃO","OK")</f>
        <v>OK</v>
      </c>
      <c r="O211" s="162" t="n">
        <v>2</v>
      </c>
      <c r="P211" s="41"/>
    </row>
    <row r="212" customFormat="false" ht="15" hidden="false" customHeight="true" outlineLevel="0" collapsed="false">
      <c r="A212" s="63"/>
      <c r="B212" s="31"/>
      <c r="C212" s="32" t="n">
        <v>209</v>
      </c>
      <c r="D212" s="45" t="s">
        <v>351</v>
      </c>
      <c r="E212" s="34" t="s">
        <v>39</v>
      </c>
      <c r="F212" s="34" t="s">
        <v>348</v>
      </c>
      <c r="G212" s="34" t="s">
        <v>349</v>
      </c>
      <c r="H212" s="34" t="s">
        <v>181</v>
      </c>
      <c r="I212" s="35" t="n">
        <v>20</v>
      </c>
      <c r="J212" s="35" t="n">
        <v>30</v>
      </c>
      <c r="K212" s="36" t="n">
        <v>7.79</v>
      </c>
      <c r="L212" s="59" t="n">
        <v>5</v>
      </c>
      <c r="M212" s="38" t="n">
        <f aca="false">L212-(SUM(O212:P212))</f>
        <v>3</v>
      </c>
      <c r="N212" s="39" t="str">
        <f aca="false">IF(M212&lt;0,"ATENÇÃO","OK")</f>
        <v>OK</v>
      </c>
      <c r="O212" s="162" t="n">
        <v>2</v>
      </c>
      <c r="P212" s="41"/>
    </row>
    <row r="213" customFormat="false" ht="15" hidden="false" customHeight="true" outlineLevel="0" collapsed="false">
      <c r="A213" s="63"/>
      <c r="B213" s="31"/>
      <c r="C213" s="32" t="n">
        <v>210</v>
      </c>
      <c r="D213" s="45" t="s">
        <v>352</v>
      </c>
      <c r="E213" s="35" t="s">
        <v>39</v>
      </c>
      <c r="F213" s="35" t="s">
        <v>348</v>
      </c>
      <c r="G213" s="34" t="s">
        <v>349</v>
      </c>
      <c r="H213" s="46" t="s">
        <v>181</v>
      </c>
      <c r="I213" s="35" t="n">
        <v>20</v>
      </c>
      <c r="J213" s="35" t="n">
        <v>30</v>
      </c>
      <c r="K213" s="36" t="n">
        <v>10.14</v>
      </c>
      <c r="L213" s="59" t="n">
        <v>5</v>
      </c>
      <c r="M213" s="38" t="n">
        <f aca="false">L213-(SUM(O213:P213))</f>
        <v>3</v>
      </c>
      <c r="N213" s="39" t="str">
        <f aca="false">IF(M213&lt;0,"ATENÇÃO","OK")</f>
        <v>OK</v>
      </c>
      <c r="O213" s="162" t="n">
        <v>2</v>
      </c>
      <c r="P213" s="41"/>
    </row>
    <row r="214" customFormat="false" ht="15" hidden="false" customHeight="true" outlineLevel="0" collapsed="false">
      <c r="A214" s="63"/>
      <c r="B214" s="31"/>
      <c r="C214" s="32" t="n">
        <v>211</v>
      </c>
      <c r="D214" s="45" t="s">
        <v>353</v>
      </c>
      <c r="E214" s="35" t="s">
        <v>39</v>
      </c>
      <c r="F214" s="35" t="s">
        <v>348</v>
      </c>
      <c r="G214" s="34" t="s">
        <v>354</v>
      </c>
      <c r="H214" s="46" t="s">
        <v>181</v>
      </c>
      <c r="I214" s="35" t="n">
        <v>20</v>
      </c>
      <c r="J214" s="35" t="n">
        <v>30</v>
      </c>
      <c r="K214" s="36" t="n">
        <v>43.28</v>
      </c>
      <c r="L214" s="59" t="n">
        <v>5</v>
      </c>
      <c r="M214" s="38" t="n">
        <f aca="false">L214-(SUM(O214:P214))</f>
        <v>3</v>
      </c>
      <c r="N214" s="39" t="str">
        <f aca="false">IF(M214&lt;0,"ATENÇÃO","OK")</f>
        <v>OK</v>
      </c>
      <c r="O214" s="162" t="n">
        <v>2</v>
      </c>
      <c r="P214" s="41"/>
    </row>
    <row r="215" customFormat="false" ht="15" hidden="false" customHeight="true" outlineLevel="0" collapsed="false">
      <c r="A215" s="63"/>
      <c r="B215" s="31"/>
      <c r="C215" s="32" t="n">
        <v>212</v>
      </c>
      <c r="D215" s="45" t="s">
        <v>355</v>
      </c>
      <c r="E215" s="35" t="s">
        <v>39</v>
      </c>
      <c r="F215" s="35" t="s">
        <v>348</v>
      </c>
      <c r="G215" s="34" t="s">
        <v>354</v>
      </c>
      <c r="H215" s="46" t="s">
        <v>181</v>
      </c>
      <c r="I215" s="35" t="n">
        <v>20</v>
      </c>
      <c r="J215" s="35" t="n">
        <v>30</v>
      </c>
      <c r="K215" s="36" t="n">
        <v>54.71</v>
      </c>
      <c r="L215" s="59" t="n">
        <v>5</v>
      </c>
      <c r="M215" s="38" t="n">
        <f aca="false">L215-(SUM(O215:P215))</f>
        <v>3</v>
      </c>
      <c r="N215" s="39" t="str">
        <f aca="false">IF(M215&lt;0,"ATENÇÃO","OK")</f>
        <v>OK</v>
      </c>
      <c r="O215" s="162" t="n">
        <v>2</v>
      </c>
      <c r="P215" s="41"/>
    </row>
    <row r="216" customFormat="false" ht="15" hidden="false" customHeight="true" outlineLevel="0" collapsed="false">
      <c r="A216" s="63"/>
      <c r="B216" s="31"/>
      <c r="C216" s="44" t="n">
        <v>213</v>
      </c>
      <c r="D216" s="45" t="s">
        <v>356</v>
      </c>
      <c r="E216" s="35" t="s">
        <v>39</v>
      </c>
      <c r="F216" s="35" t="s">
        <v>348</v>
      </c>
      <c r="G216" s="34" t="s">
        <v>354</v>
      </c>
      <c r="H216" s="35" t="s">
        <v>181</v>
      </c>
      <c r="I216" s="35" t="n">
        <v>20</v>
      </c>
      <c r="J216" s="35" t="n">
        <v>30</v>
      </c>
      <c r="K216" s="36" t="n">
        <v>167.11</v>
      </c>
      <c r="L216" s="59" t="n">
        <v>5</v>
      </c>
      <c r="M216" s="38" t="n">
        <f aca="false">L216-(SUM(O216:P216))</f>
        <v>4</v>
      </c>
      <c r="N216" s="39" t="str">
        <f aca="false">IF(M216&lt;0,"ATENÇÃO","OK")</f>
        <v>OK</v>
      </c>
      <c r="O216" s="162" t="n">
        <v>1</v>
      </c>
      <c r="P216" s="41"/>
    </row>
    <row r="217" customFormat="false" ht="15" hidden="false" customHeight="true" outlineLevel="0" collapsed="false">
      <c r="A217" s="63"/>
      <c r="B217" s="31"/>
      <c r="C217" s="32" t="n">
        <v>214</v>
      </c>
      <c r="D217" s="33" t="s">
        <v>357</v>
      </c>
      <c r="E217" s="34" t="s">
        <v>39</v>
      </c>
      <c r="F217" s="34" t="s">
        <v>358</v>
      </c>
      <c r="G217" s="34" t="s">
        <v>354</v>
      </c>
      <c r="H217" s="46" t="s">
        <v>42</v>
      </c>
      <c r="I217" s="35" t="n">
        <v>20</v>
      </c>
      <c r="J217" s="35" t="n">
        <v>30</v>
      </c>
      <c r="K217" s="36" t="n">
        <v>250.79</v>
      </c>
      <c r="L217" s="59" t="n">
        <v>5</v>
      </c>
      <c r="M217" s="38" t="n">
        <f aca="false">L217-(SUM(O217:P217))</f>
        <v>4</v>
      </c>
      <c r="N217" s="39" t="str">
        <f aca="false">IF(M217&lt;0,"ATENÇÃO","OK")</f>
        <v>OK</v>
      </c>
      <c r="O217" s="162" t="n">
        <v>1</v>
      </c>
      <c r="P217" s="41"/>
    </row>
    <row r="218" customFormat="false" ht="15" hidden="false" customHeight="true" outlineLevel="0" collapsed="false">
      <c r="A218" s="63"/>
      <c r="B218" s="31"/>
      <c r="C218" s="32" t="n">
        <v>215</v>
      </c>
      <c r="D218" s="33" t="s">
        <v>359</v>
      </c>
      <c r="E218" s="34" t="s">
        <v>39</v>
      </c>
      <c r="F218" s="34" t="s">
        <v>358</v>
      </c>
      <c r="G218" s="34" t="s">
        <v>354</v>
      </c>
      <c r="H218" s="46" t="s">
        <v>42</v>
      </c>
      <c r="I218" s="35" t="n">
        <v>20</v>
      </c>
      <c r="J218" s="35" t="n">
        <v>30</v>
      </c>
      <c r="K218" s="36" t="n">
        <v>425.51</v>
      </c>
      <c r="L218" s="59" t="n">
        <v>5</v>
      </c>
      <c r="M218" s="38" t="n">
        <f aca="false">L218-(SUM(O218:P218))</f>
        <v>4</v>
      </c>
      <c r="N218" s="39" t="str">
        <f aca="false">IF(M218&lt;0,"ATENÇÃO","OK")</f>
        <v>OK</v>
      </c>
      <c r="O218" s="162" t="n">
        <v>1</v>
      </c>
      <c r="P218" s="41"/>
    </row>
    <row r="219" customFormat="false" ht="15" hidden="false" customHeight="true" outlineLevel="0" collapsed="false">
      <c r="A219" s="63"/>
      <c r="B219" s="31"/>
      <c r="C219" s="32" t="n">
        <v>216</v>
      </c>
      <c r="D219" s="45" t="s">
        <v>360</v>
      </c>
      <c r="E219" s="34" t="s">
        <v>39</v>
      </c>
      <c r="F219" s="34" t="s">
        <v>358</v>
      </c>
      <c r="G219" s="34" t="s">
        <v>361</v>
      </c>
      <c r="H219" s="46" t="s">
        <v>49</v>
      </c>
      <c r="I219" s="35" t="n">
        <v>20</v>
      </c>
      <c r="J219" s="35" t="n">
        <v>30</v>
      </c>
      <c r="K219" s="36" t="n">
        <v>9.66</v>
      </c>
      <c r="L219" s="59"/>
      <c r="M219" s="38" t="n">
        <f aca="false">L219-(SUM(O219:P219))</f>
        <v>0</v>
      </c>
      <c r="N219" s="39" t="str">
        <f aca="false">IF(M219&lt;0,"ATENÇÃO","OK")</f>
        <v>OK</v>
      </c>
      <c r="O219" s="162"/>
      <c r="P219" s="41"/>
    </row>
    <row r="220" customFormat="false" ht="15" hidden="false" customHeight="true" outlineLevel="0" collapsed="false">
      <c r="A220" s="63"/>
      <c r="B220" s="31"/>
      <c r="C220" s="32" t="n">
        <v>217</v>
      </c>
      <c r="D220" s="45" t="s">
        <v>362</v>
      </c>
      <c r="E220" s="34" t="s">
        <v>39</v>
      </c>
      <c r="F220" s="34" t="s">
        <v>358</v>
      </c>
      <c r="G220" s="34" t="s">
        <v>361</v>
      </c>
      <c r="H220" s="46" t="s">
        <v>49</v>
      </c>
      <c r="I220" s="35" t="n">
        <v>20</v>
      </c>
      <c r="J220" s="35" t="n">
        <v>30</v>
      </c>
      <c r="K220" s="36" t="n">
        <v>9.69</v>
      </c>
      <c r="L220" s="59"/>
      <c r="M220" s="38" t="n">
        <f aca="false">L220-(SUM(O220:P220))</f>
        <v>0</v>
      </c>
      <c r="N220" s="39" t="str">
        <f aca="false">IF(M220&lt;0,"ATENÇÃO","OK")</f>
        <v>OK</v>
      </c>
      <c r="O220" s="162"/>
      <c r="P220" s="41"/>
    </row>
    <row r="221" customFormat="false" ht="15" hidden="false" customHeight="true" outlineLevel="0" collapsed="false">
      <c r="A221" s="63"/>
      <c r="B221" s="31"/>
      <c r="C221" s="44" t="n">
        <v>218</v>
      </c>
      <c r="D221" s="45" t="s">
        <v>363</v>
      </c>
      <c r="E221" s="34" t="s">
        <v>39</v>
      </c>
      <c r="F221" s="34" t="s">
        <v>358</v>
      </c>
      <c r="G221" s="34" t="s">
        <v>361</v>
      </c>
      <c r="H221" s="46" t="s">
        <v>49</v>
      </c>
      <c r="I221" s="35" t="n">
        <v>20</v>
      </c>
      <c r="J221" s="35" t="n">
        <v>30</v>
      </c>
      <c r="K221" s="36" t="n">
        <v>12.34</v>
      </c>
      <c r="L221" s="111" t="n">
        <v>18</v>
      </c>
      <c r="M221" s="112" t="n">
        <f aca="false">L221-(SUM(O221:P221))</f>
        <v>4</v>
      </c>
      <c r="N221" s="39" t="str">
        <f aca="false">IF(M221&lt;0,"ATENÇÃO","OK")</f>
        <v>OK</v>
      </c>
      <c r="O221" s="162" t="n">
        <v>14</v>
      </c>
      <c r="P221" s="41"/>
    </row>
    <row r="222" customFormat="false" ht="15" hidden="false" customHeight="true" outlineLevel="0" collapsed="false">
      <c r="A222" s="63"/>
      <c r="B222" s="31"/>
      <c r="C222" s="32" t="n">
        <v>219</v>
      </c>
      <c r="D222" s="45" t="s">
        <v>364</v>
      </c>
      <c r="E222" s="35" t="s">
        <v>39</v>
      </c>
      <c r="F222" s="35" t="s">
        <v>358</v>
      </c>
      <c r="G222" s="34" t="s">
        <v>361</v>
      </c>
      <c r="H222" s="35" t="s">
        <v>49</v>
      </c>
      <c r="I222" s="35" t="n">
        <v>20</v>
      </c>
      <c r="J222" s="35" t="n">
        <v>30</v>
      </c>
      <c r="K222" s="36" t="n">
        <v>10.46</v>
      </c>
      <c r="L222" s="59"/>
      <c r="M222" s="38" t="n">
        <f aca="false">L222-(SUM(O222:P222))</f>
        <v>0</v>
      </c>
      <c r="N222" s="39" t="str">
        <f aca="false">IF(M222&lt;0,"ATENÇÃO","OK")</f>
        <v>OK</v>
      </c>
      <c r="O222" s="162"/>
      <c r="P222" s="41"/>
    </row>
    <row r="223" customFormat="false" ht="15" hidden="false" customHeight="true" outlineLevel="0" collapsed="false">
      <c r="A223" s="63"/>
      <c r="B223" s="31"/>
      <c r="C223" s="32" t="n">
        <v>220</v>
      </c>
      <c r="D223" s="45" t="s">
        <v>365</v>
      </c>
      <c r="E223" s="34" t="s">
        <v>39</v>
      </c>
      <c r="F223" s="34" t="s">
        <v>358</v>
      </c>
      <c r="G223" s="34" t="s">
        <v>361</v>
      </c>
      <c r="H223" s="46" t="s">
        <v>49</v>
      </c>
      <c r="I223" s="35" t="n">
        <v>20</v>
      </c>
      <c r="J223" s="35" t="n">
        <v>30</v>
      </c>
      <c r="K223" s="36" t="n">
        <v>10.29</v>
      </c>
      <c r="L223" s="111" t="n">
        <v>10</v>
      </c>
      <c r="M223" s="112" t="n">
        <f aca="false">L223-(SUM(O223:P223))</f>
        <v>0</v>
      </c>
      <c r="N223" s="39" t="str">
        <f aca="false">IF(M223&lt;0,"ATENÇÃO","OK")</f>
        <v>OK</v>
      </c>
      <c r="O223" s="162" t="n">
        <v>10</v>
      </c>
      <c r="P223" s="41"/>
    </row>
    <row r="224" customFormat="false" ht="15" hidden="false" customHeight="true" outlineLevel="0" collapsed="false">
      <c r="A224" s="63"/>
      <c r="B224" s="31"/>
      <c r="C224" s="32" t="n">
        <v>221</v>
      </c>
      <c r="D224" s="45" t="s">
        <v>366</v>
      </c>
      <c r="E224" s="34" t="s">
        <v>39</v>
      </c>
      <c r="F224" s="34" t="s">
        <v>358</v>
      </c>
      <c r="G224" s="34" t="s">
        <v>361</v>
      </c>
      <c r="H224" s="46" t="s">
        <v>49</v>
      </c>
      <c r="I224" s="35" t="n">
        <v>20</v>
      </c>
      <c r="J224" s="35" t="n">
        <v>30</v>
      </c>
      <c r="K224" s="36" t="n">
        <v>12.77</v>
      </c>
      <c r="L224" s="59"/>
      <c r="M224" s="38" t="n">
        <f aca="false">L224-(SUM(O224:P224))</f>
        <v>0</v>
      </c>
      <c r="N224" s="39" t="str">
        <f aca="false">IF(M224&lt;0,"ATENÇÃO","OK")</f>
        <v>OK</v>
      </c>
      <c r="O224" s="162"/>
      <c r="P224" s="41"/>
    </row>
    <row r="225" customFormat="false" ht="15" hidden="false" customHeight="true" outlineLevel="0" collapsed="false">
      <c r="A225" s="63"/>
      <c r="B225" s="31"/>
      <c r="C225" s="32" t="n">
        <v>222</v>
      </c>
      <c r="D225" s="45" t="s">
        <v>367</v>
      </c>
      <c r="E225" s="34" t="s">
        <v>39</v>
      </c>
      <c r="F225" s="34" t="s">
        <v>358</v>
      </c>
      <c r="G225" s="34" t="s">
        <v>361</v>
      </c>
      <c r="H225" s="46" t="s">
        <v>49</v>
      </c>
      <c r="I225" s="35" t="n">
        <v>20</v>
      </c>
      <c r="J225" s="35" t="n">
        <v>30</v>
      </c>
      <c r="K225" s="36" t="n">
        <v>15.54</v>
      </c>
      <c r="L225" s="59"/>
      <c r="M225" s="38" t="n">
        <f aca="false">L225-(SUM(O225:P225))</f>
        <v>0</v>
      </c>
      <c r="N225" s="39" t="str">
        <f aca="false">IF(M225&lt;0,"ATENÇÃO","OK")</f>
        <v>OK</v>
      </c>
      <c r="O225" s="162"/>
      <c r="P225" s="41"/>
    </row>
    <row r="226" customFormat="false" ht="15" hidden="false" customHeight="true" outlineLevel="0" collapsed="false">
      <c r="A226" s="63"/>
      <c r="B226" s="31"/>
      <c r="C226" s="44" t="n">
        <v>223</v>
      </c>
      <c r="D226" s="45" t="s">
        <v>368</v>
      </c>
      <c r="E226" s="34" t="s">
        <v>39</v>
      </c>
      <c r="F226" s="34" t="s">
        <v>358</v>
      </c>
      <c r="G226" s="34" t="s">
        <v>361</v>
      </c>
      <c r="H226" s="46" t="s">
        <v>49</v>
      </c>
      <c r="I226" s="35" t="n">
        <v>20</v>
      </c>
      <c r="J226" s="35" t="n">
        <v>30</v>
      </c>
      <c r="K226" s="36" t="n">
        <v>18.84</v>
      </c>
      <c r="L226" s="59" t="n">
        <v>10</v>
      </c>
      <c r="M226" s="38" t="n">
        <f aca="false">L226-(SUM(O226:P226))</f>
        <v>8</v>
      </c>
      <c r="N226" s="39" t="str">
        <f aca="false">IF(M226&lt;0,"ATENÇÃO","OK")</f>
        <v>OK</v>
      </c>
      <c r="O226" s="162" t="n">
        <v>2</v>
      </c>
      <c r="P226" s="41"/>
    </row>
    <row r="227" customFormat="false" ht="15" hidden="false" customHeight="true" outlineLevel="0" collapsed="false">
      <c r="A227" s="63"/>
      <c r="B227" s="31"/>
      <c r="C227" s="32" t="n">
        <v>224</v>
      </c>
      <c r="D227" s="45" t="s">
        <v>369</v>
      </c>
      <c r="E227" s="34" t="s">
        <v>39</v>
      </c>
      <c r="F227" s="34" t="s">
        <v>358</v>
      </c>
      <c r="G227" s="34" t="s">
        <v>370</v>
      </c>
      <c r="H227" s="34" t="s">
        <v>49</v>
      </c>
      <c r="I227" s="35" t="n">
        <v>20</v>
      </c>
      <c r="J227" s="35" t="n">
        <v>30</v>
      </c>
      <c r="K227" s="36" t="n">
        <v>49.85</v>
      </c>
      <c r="L227" s="59" t="n">
        <v>5</v>
      </c>
      <c r="M227" s="38" t="n">
        <f aca="false">L227-(SUM(O227:P227))</f>
        <v>4</v>
      </c>
      <c r="N227" s="39" t="str">
        <f aca="false">IF(M227&lt;0,"ATENÇÃO","OK")</f>
        <v>OK</v>
      </c>
      <c r="O227" s="162" t="n">
        <v>1</v>
      </c>
      <c r="P227" s="41"/>
    </row>
    <row r="228" customFormat="false" ht="15" hidden="false" customHeight="true" outlineLevel="0" collapsed="false">
      <c r="A228" s="63"/>
      <c r="B228" s="31"/>
      <c r="C228" s="32" t="n">
        <v>225</v>
      </c>
      <c r="D228" s="45" t="s">
        <v>371</v>
      </c>
      <c r="E228" s="34" t="s">
        <v>39</v>
      </c>
      <c r="F228" s="34" t="s">
        <v>358</v>
      </c>
      <c r="G228" s="34" t="s">
        <v>370</v>
      </c>
      <c r="H228" s="34" t="s">
        <v>49</v>
      </c>
      <c r="I228" s="35" t="n">
        <v>20</v>
      </c>
      <c r="J228" s="35" t="n">
        <v>30</v>
      </c>
      <c r="K228" s="36" t="n">
        <v>52.65</v>
      </c>
      <c r="L228" s="59" t="n">
        <v>5</v>
      </c>
      <c r="M228" s="38" t="n">
        <f aca="false">L228-(SUM(O228:P228))</f>
        <v>4</v>
      </c>
      <c r="N228" s="39" t="str">
        <f aca="false">IF(M228&lt;0,"ATENÇÃO","OK")</f>
        <v>OK</v>
      </c>
      <c r="O228" s="162" t="n">
        <v>1</v>
      </c>
      <c r="P228" s="41"/>
    </row>
    <row r="229" customFormat="false" ht="15" hidden="false" customHeight="true" outlineLevel="0" collapsed="false">
      <c r="A229" s="63"/>
      <c r="B229" s="31"/>
      <c r="C229" s="32" t="n">
        <v>226</v>
      </c>
      <c r="D229" s="45" t="s">
        <v>372</v>
      </c>
      <c r="E229" s="34" t="s">
        <v>39</v>
      </c>
      <c r="F229" s="34" t="s">
        <v>358</v>
      </c>
      <c r="G229" s="34" t="s">
        <v>370</v>
      </c>
      <c r="H229" s="65" t="s">
        <v>49</v>
      </c>
      <c r="I229" s="35" t="n">
        <v>20</v>
      </c>
      <c r="J229" s="35" t="n">
        <v>30</v>
      </c>
      <c r="K229" s="36" t="n">
        <v>55.51</v>
      </c>
      <c r="L229" s="59" t="n">
        <v>5</v>
      </c>
      <c r="M229" s="38" t="n">
        <f aca="false">L229-(SUM(O229:P229))</f>
        <v>4</v>
      </c>
      <c r="N229" s="39" t="str">
        <f aca="false">IF(M229&lt;0,"ATENÇÃO","OK")</f>
        <v>OK</v>
      </c>
      <c r="O229" s="162" t="n">
        <v>1</v>
      </c>
      <c r="P229" s="41"/>
    </row>
    <row r="230" customFormat="false" ht="15" hidden="false" customHeight="true" outlineLevel="0" collapsed="false">
      <c r="A230" s="63"/>
      <c r="B230" s="31"/>
      <c r="C230" s="32" t="n">
        <v>227</v>
      </c>
      <c r="D230" s="45" t="s">
        <v>373</v>
      </c>
      <c r="E230" s="34" t="s">
        <v>39</v>
      </c>
      <c r="F230" s="34" t="s">
        <v>358</v>
      </c>
      <c r="G230" s="34" t="s">
        <v>370</v>
      </c>
      <c r="H230" s="65" t="s">
        <v>49</v>
      </c>
      <c r="I230" s="35" t="n">
        <v>20</v>
      </c>
      <c r="J230" s="35" t="n">
        <v>30</v>
      </c>
      <c r="K230" s="36" t="n">
        <v>52.55</v>
      </c>
      <c r="L230" s="59" t="n">
        <v>5</v>
      </c>
      <c r="M230" s="38" t="n">
        <f aca="false">L230-(SUM(O230:P230))</f>
        <v>4</v>
      </c>
      <c r="N230" s="39" t="str">
        <f aca="false">IF(M230&lt;0,"ATENÇÃO","OK")</f>
        <v>OK</v>
      </c>
      <c r="O230" s="162" t="n">
        <v>1</v>
      </c>
      <c r="P230" s="41"/>
    </row>
    <row r="231" customFormat="false" ht="15" hidden="false" customHeight="true" outlineLevel="0" collapsed="false">
      <c r="A231" s="63"/>
      <c r="B231" s="31"/>
      <c r="C231" s="44" t="n">
        <v>228</v>
      </c>
      <c r="D231" s="45" t="s">
        <v>374</v>
      </c>
      <c r="E231" s="34" t="s">
        <v>39</v>
      </c>
      <c r="F231" s="34" t="s">
        <v>358</v>
      </c>
      <c r="G231" s="34" t="s">
        <v>370</v>
      </c>
      <c r="H231" s="35" t="s">
        <v>49</v>
      </c>
      <c r="I231" s="35" t="n">
        <v>20</v>
      </c>
      <c r="J231" s="35" t="n">
        <v>30</v>
      </c>
      <c r="K231" s="36" t="n">
        <v>50.61</v>
      </c>
      <c r="L231" s="59" t="n">
        <v>5</v>
      </c>
      <c r="M231" s="38" t="n">
        <f aca="false">L231-(SUM(O231:P231))</f>
        <v>1</v>
      </c>
      <c r="N231" s="39" t="str">
        <f aca="false">IF(M231&lt;0,"ATENÇÃO","OK")</f>
        <v>OK</v>
      </c>
      <c r="O231" s="162" t="n">
        <v>4</v>
      </c>
      <c r="P231" s="41"/>
    </row>
    <row r="232" customFormat="false" ht="15" hidden="false" customHeight="true" outlineLevel="0" collapsed="false">
      <c r="A232" s="63"/>
      <c r="B232" s="31"/>
      <c r="C232" s="32" t="n">
        <v>229</v>
      </c>
      <c r="D232" s="45" t="s">
        <v>375</v>
      </c>
      <c r="E232" s="34" t="s">
        <v>39</v>
      </c>
      <c r="F232" s="34" t="s">
        <v>358</v>
      </c>
      <c r="G232" s="34" t="s">
        <v>370</v>
      </c>
      <c r="H232" s="34" t="s">
        <v>49</v>
      </c>
      <c r="I232" s="35" t="n">
        <v>20</v>
      </c>
      <c r="J232" s="35" t="n">
        <v>30</v>
      </c>
      <c r="K232" s="36" t="n">
        <v>123.01</v>
      </c>
      <c r="L232" s="59" t="n">
        <v>5</v>
      </c>
      <c r="M232" s="38" t="n">
        <f aca="false">L232-(SUM(O232:P232))</f>
        <v>4</v>
      </c>
      <c r="N232" s="39" t="str">
        <f aca="false">IF(M232&lt;0,"ATENÇÃO","OK")</f>
        <v>OK</v>
      </c>
      <c r="O232" s="162" t="n">
        <v>1</v>
      </c>
      <c r="P232" s="41"/>
    </row>
    <row r="233" customFormat="false" ht="15" hidden="false" customHeight="true" outlineLevel="0" collapsed="false">
      <c r="A233" s="63"/>
      <c r="B233" s="31"/>
      <c r="C233" s="32" t="n">
        <v>230</v>
      </c>
      <c r="D233" s="33" t="s">
        <v>376</v>
      </c>
      <c r="E233" s="35" t="s">
        <v>39</v>
      </c>
      <c r="F233" s="35" t="s">
        <v>377</v>
      </c>
      <c r="G233" s="34" t="s">
        <v>378</v>
      </c>
      <c r="H233" s="35" t="s">
        <v>42</v>
      </c>
      <c r="I233" s="35" t="n">
        <v>20</v>
      </c>
      <c r="J233" s="35" t="n">
        <v>30</v>
      </c>
      <c r="K233" s="36" t="n">
        <v>37.95</v>
      </c>
      <c r="L233" s="59" t="n">
        <v>4</v>
      </c>
      <c r="M233" s="38" t="n">
        <f aca="false">L233-(SUM(O233:P233))</f>
        <v>2</v>
      </c>
      <c r="N233" s="39" t="str">
        <f aca="false">IF(M233&lt;0,"ATENÇÃO","OK")</f>
        <v>OK</v>
      </c>
      <c r="O233" s="162" t="n">
        <v>2</v>
      </c>
      <c r="P233" s="41"/>
    </row>
    <row r="234" customFormat="false" ht="15" hidden="false" customHeight="true" outlineLevel="0" collapsed="false">
      <c r="A234" s="63"/>
      <c r="B234" s="31"/>
      <c r="C234" s="32" t="n">
        <v>231</v>
      </c>
      <c r="D234" s="33" t="s">
        <v>379</v>
      </c>
      <c r="E234" s="34" t="s">
        <v>39</v>
      </c>
      <c r="F234" s="34" t="s">
        <v>377</v>
      </c>
      <c r="G234" s="34" t="s">
        <v>380</v>
      </c>
      <c r="H234" s="35" t="s">
        <v>42</v>
      </c>
      <c r="I234" s="35" t="n">
        <v>20</v>
      </c>
      <c r="J234" s="35" t="n">
        <v>30</v>
      </c>
      <c r="K234" s="36" t="n">
        <v>51.58</v>
      </c>
      <c r="L234" s="59" t="n">
        <v>4</v>
      </c>
      <c r="M234" s="38" t="n">
        <f aca="false">L234-(SUM(O234:P234))</f>
        <v>2</v>
      </c>
      <c r="N234" s="39" t="str">
        <f aca="false">IF(M234&lt;0,"ATENÇÃO","OK")</f>
        <v>OK</v>
      </c>
      <c r="O234" s="162" t="n">
        <v>2</v>
      </c>
      <c r="P234" s="41"/>
    </row>
    <row r="235" customFormat="false" ht="15" hidden="false" customHeight="true" outlineLevel="0" collapsed="false">
      <c r="A235" s="63"/>
      <c r="B235" s="31"/>
      <c r="C235" s="32" t="n">
        <v>232</v>
      </c>
      <c r="D235" s="33" t="s">
        <v>381</v>
      </c>
      <c r="E235" s="35" t="s">
        <v>39</v>
      </c>
      <c r="F235" s="35" t="s">
        <v>332</v>
      </c>
      <c r="G235" s="34" t="s">
        <v>382</v>
      </c>
      <c r="H235" s="35" t="s">
        <v>42</v>
      </c>
      <c r="I235" s="35" t="n">
        <v>20</v>
      </c>
      <c r="J235" s="35" t="n">
        <v>30</v>
      </c>
      <c r="K235" s="36" t="n">
        <v>512.63</v>
      </c>
      <c r="L235" s="59" t="n">
        <v>2</v>
      </c>
      <c r="M235" s="38" t="n">
        <f aca="false">L235-(SUM(O235:P235))</f>
        <v>2</v>
      </c>
      <c r="N235" s="39" t="str">
        <f aca="false">IF(M235&lt;0,"ATENÇÃO","OK")</f>
        <v>OK</v>
      </c>
      <c r="O235" s="162"/>
      <c r="P235" s="41"/>
    </row>
    <row r="236" customFormat="false" ht="15" hidden="false" customHeight="true" outlineLevel="0" collapsed="false">
      <c r="A236" s="63"/>
      <c r="B236" s="31"/>
      <c r="C236" s="44" t="n">
        <v>233</v>
      </c>
      <c r="D236" s="33" t="s">
        <v>383</v>
      </c>
      <c r="E236" s="65" t="s">
        <v>39</v>
      </c>
      <c r="F236" s="65" t="s">
        <v>384</v>
      </c>
      <c r="G236" s="34" t="s">
        <v>385</v>
      </c>
      <c r="H236" s="65" t="s">
        <v>181</v>
      </c>
      <c r="I236" s="35" t="n">
        <v>20</v>
      </c>
      <c r="J236" s="35" t="n">
        <v>30</v>
      </c>
      <c r="K236" s="36" t="n">
        <v>31.87</v>
      </c>
      <c r="L236" s="59"/>
      <c r="M236" s="38" t="n">
        <f aca="false">L236-(SUM(O236:P236))</f>
        <v>0</v>
      </c>
      <c r="N236" s="39" t="str">
        <f aca="false">IF(M236&lt;0,"ATENÇÃO","OK")</f>
        <v>OK</v>
      </c>
      <c r="O236" s="162"/>
      <c r="P236" s="41"/>
    </row>
    <row r="237" customFormat="false" ht="15" hidden="false" customHeight="true" outlineLevel="0" collapsed="false">
      <c r="A237" s="63"/>
      <c r="B237" s="31"/>
      <c r="C237" s="32" t="n">
        <v>234</v>
      </c>
      <c r="D237" s="33" t="s">
        <v>386</v>
      </c>
      <c r="E237" s="35" t="s">
        <v>39</v>
      </c>
      <c r="F237" s="35" t="s">
        <v>387</v>
      </c>
      <c r="G237" s="34" t="n">
        <v>31</v>
      </c>
      <c r="H237" s="35" t="s">
        <v>181</v>
      </c>
      <c r="I237" s="35" t="n">
        <v>20</v>
      </c>
      <c r="J237" s="35" t="n">
        <v>30</v>
      </c>
      <c r="K237" s="36" t="n">
        <v>35.12</v>
      </c>
      <c r="L237" s="59" t="n">
        <v>100</v>
      </c>
      <c r="M237" s="38" t="n">
        <f aca="false">L237-(SUM(O237:P237))</f>
        <v>70</v>
      </c>
      <c r="N237" s="39" t="str">
        <f aca="false">IF(M237&lt;0,"ATENÇÃO","OK")</f>
        <v>OK</v>
      </c>
      <c r="O237" s="162" t="n">
        <v>30</v>
      </c>
      <c r="P237" s="41"/>
    </row>
    <row r="238" customFormat="false" ht="15" hidden="false" customHeight="true" outlineLevel="0" collapsed="false">
      <c r="A238" s="63"/>
      <c r="B238" s="31"/>
      <c r="C238" s="32" t="n">
        <v>235</v>
      </c>
      <c r="D238" s="45" t="s">
        <v>388</v>
      </c>
      <c r="E238" s="35" t="s">
        <v>39</v>
      </c>
      <c r="F238" s="35" t="s">
        <v>389</v>
      </c>
      <c r="G238" s="34" t="s">
        <v>390</v>
      </c>
      <c r="H238" s="35" t="s">
        <v>49</v>
      </c>
      <c r="I238" s="35" t="n">
        <v>20</v>
      </c>
      <c r="J238" s="35" t="n">
        <v>30</v>
      </c>
      <c r="K238" s="36" t="n">
        <v>0.42</v>
      </c>
      <c r="L238" s="59" t="n">
        <v>100</v>
      </c>
      <c r="M238" s="38" t="n">
        <f aca="false">L238-(SUM(O238:P238))</f>
        <v>0</v>
      </c>
      <c r="N238" s="39" t="str">
        <f aca="false">IF(M238&lt;0,"ATENÇÃO","OK")</f>
        <v>OK</v>
      </c>
      <c r="O238" s="162" t="n">
        <v>100</v>
      </c>
      <c r="P238" s="41"/>
    </row>
    <row r="239" customFormat="false" ht="15" hidden="false" customHeight="true" outlineLevel="0" collapsed="false">
      <c r="A239" s="63"/>
      <c r="B239" s="31"/>
      <c r="C239" s="32" t="n">
        <v>236</v>
      </c>
      <c r="D239" s="33" t="s">
        <v>391</v>
      </c>
      <c r="E239" s="35" t="s">
        <v>39</v>
      </c>
      <c r="F239" s="35" t="s">
        <v>344</v>
      </c>
      <c r="G239" s="34" t="s">
        <v>392</v>
      </c>
      <c r="H239" s="35" t="s">
        <v>42</v>
      </c>
      <c r="I239" s="35" t="n">
        <v>20</v>
      </c>
      <c r="J239" s="35" t="n">
        <v>30</v>
      </c>
      <c r="K239" s="36" t="n">
        <v>39.35</v>
      </c>
      <c r="L239" s="59" t="n">
        <v>5</v>
      </c>
      <c r="M239" s="38" t="n">
        <f aca="false">L239-(SUM(O239:P239))</f>
        <v>5</v>
      </c>
      <c r="N239" s="39" t="str">
        <f aca="false">IF(M239&lt;0,"ATENÇÃO","OK")</f>
        <v>OK</v>
      </c>
      <c r="O239" s="162"/>
      <c r="P239" s="41"/>
    </row>
    <row r="240" customFormat="false" ht="15" hidden="false" customHeight="true" outlineLevel="0" collapsed="false">
      <c r="A240" s="63"/>
      <c r="B240" s="31"/>
      <c r="C240" s="32" t="n">
        <v>237</v>
      </c>
      <c r="D240" s="45" t="s">
        <v>393</v>
      </c>
      <c r="E240" s="35" t="s">
        <v>39</v>
      </c>
      <c r="F240" s="35" t="s">
        <v>342</v>
      </c>
      <c r="G240" s="34" t="n">
        <v>39002</v>
      </c>
      <c r="H240" s="35" t="s">
        <v>49</v>
      </c>
      <c r="I240" s="35" t="n">
        <v>20</v>
      </c>
      <c r="J240" s="35" t="n">
        <v>30</v>
      </c>
      <c r="K240" s="36" t="n">
        <v>101.06</v>
      </c>
      <c r="L240" s="59"/>
      <c r="M240" s="38" t="n">
        <f aca="false">L240-(SUM(O240:P240))</f>
        <v>0</v>
      </c>
      <c r="N240" s="39" t="str">
        <f aca="false">IF(M240&lt;0,"ATENÇÃO","OK")</f>
        <v>OK</v>
      </c>
      <c r="O240" s="162"/>
      <c r="P240" s="41"/>
    </row>
    <row r="241" customFormat="false" ht="15" hidden="false" customHeight="true" outlineLevel="0" collapsed="false">
      <c r="A241" s="63"/>
      <c r="B241" s="31"/>
      <c r="C241" s="44" t="n">
        <v>238</v>
      </c>
      <c r="D241" s="45" t="s">
        <v>394</v>
      </c>
      <c r="E241" s="35" t="s">
        <v>39</v>
      </c>
      <c r="F241" s="35" t="s">
        <v>395</v>
      </c>
      <c r="G241" s="34" t="s">
        <v>396</v>
      </c>
      <c r="H241" s="35" t="s">
        <v>49</v>
      </c>
      <c r="I241" s="35" t="n">
        <v>20</v>
      </c>
      <c r="J241" s="35" t="n">
        <v>30</v>
      </c>
      <c r="K241" s="36" t="n">
        <v>10.63</v>
      </c>
      <c r="L241" s="59" t="n">
        <v>50</v>
      </c>
      <c r="M241" s="38" t="n">
        <f aca="false">L241-(SUM(O241:P241))</f>
        <v>30</v>
      </c>
      <c r="N241" s="39" t="str">
        <f aca="false">IF(M241&lt;0,"ATENÇÃO","OK")</f>
        <v>OK</v>
      </c>
      <c r="O241" s="162" t="n">
        <v>20</v>
      </c>
      <c r="P241" s="41"/>
    </row>
    <row r="242" customFormat="false" ht="15" hidden="false" customHeight="true" outlineLevel="0" collapsed="false">
      <c r="A242" s="63"/>
      <c r="B242" s="31"/>
      <c r="C242" s="32" t="n">
        <v>239</v>
      </c>
      <c r="D242" s="45" t="s">
        <v>397</v>
      </c>
      <c r="E242" s="35" t="s">
        <v>39</v>
      </c>
      <c r="F242" s="35" t="s">
        <v>395</v>
      </c>
      <c r="G242" s="34" t="s">
        <v>396</v>
      </c>
      <c r="H242" s="35" t="s">
        <v>49</v>
      </c>
      <c r="I242" s="35" t="n">
        <v>20</v>
      </c>
      <c r="J242" s="35" t="n">
        <v>30</v>
      </c>
      <c r="K242" s="36" t="n">
        <v>11.14</v>
      </c>
      <c r="L242" s="59" t="n">
        <v>50</v>
      </c>
      <c r="M242" s="38" t="n">
        <f aca="false">L242-(SUM(O242:P242))</f>
        <v>40</v>
      </c>
      <c r="N242" s="39" t="str">
        <f aca="false">IF(M242&lt;0,"ATENÇÃO","OK")</f>
        <v>OK</v>
      </c>
      <c r="O242" s="162" t="n">
        <v>10</v>
      </c>
      <c r="P242" s="41"/>
    </row>
    <row r="243" customFormat="false" ht="15" hidden="false" customHeight="true" outlineLevel="0" collapsed="false">
      <c r="A243" s="63"/>
      <c r="B243" s="31"/>
      <c r="C243" s="32" t="n">
        <v>240</v>
      </c>
      <c r="D243" s="45" t="s">
        <v>247</v>
      </c>
      <c r="E243" s="35" t="s">
        <v>39</v>
      </c>
      <c r="F243" s="35" t="s">
        <v>395</v>
      </c>
      <c r="G243" s="34" t="s">
        <v>396</v>
      </c>
      <c r="H243" s="35" t="s">
        <v>49</v>
      </c>
      <c r="I243" s="35" t="n">
        <v>20</v>
      </c>
      <c r="J243" s="35" t="n">
        <v>30</v>
      </c>
      <c r="K243" s="36" t="n">
        <v>16.4</v>
      </c>
      <c r="L243" s="59" t="n">
        <v>50</v>
      </c>
      <c r="M243" s="38" t="n">
        <f aca="false">L243-(SUM(O243:P243))</f>
        <v>45</v>
      </c>
      <c r="N243" s="39" t="str">
        <f aca="false">IF(M243&lt;0,"ATENÇÃO","OK")</f>
        <v>OK</v>
      </c>
      <c r="O243" s="162" t="n">
        <v>5</v>
      </c>
      <c r="P243" s="41"/>
    </row>
    <row r="244" customFormat="false" ht="15" hidden="false" customHeight="true" outlineLevel="0" collapsed="false">
      <c r="A244" s="63"/>
      <c r="B244" s="31"/>
      <c r="C244" s="32" t="n">
        <v>241</v>
      </c>
      <c r="D244" s="45" t="s">
        <v>398</v>
      </c>
      <c r="E244" s="34" t="s">
        <v>39</v>
      </c>
      <c r="F244" s="34" t="s">
        <v>399</v>
      </c>
      <c r="G244" s="34" t="n">
        <v>52832</v>
      </c>
      <c r="H244" s="35" t="s">
        <v>49</v>
      </c>
      <c r="I244" s="35" t="n">
        <v>20</v>
      </c>
      <c r="J244" s="35" t="n">
        <v>30</v>
      </c>
      <c r="K244" s="36" t="n">
        <v>4.14</v>
      </c>
      <c r="L244" s="59"/>
      <c r="M244" s="38" t="n">
        <f aca="false">L244-(SUM(O244:P244))</f>
        <v>0</v>
      </c>
      <c r="N244" s="39" t="str">
        <f aca="false">IF(M244&lt;0,"ATENÇÃO","OK")</f>
        <v>OK</v>
      </c>
      <c r="O244" s="162"/>
      <c r="P244" s="41"/>
    </row>
    <row r="245" customFormat="false" ht="15" hidden="false" customHeight="true" outlineLevel="0" collapsed="false">
      <c r="A245" s="63"/>
      <c r="B245" s="31"/>
      <c r="C245" s="32" t="n">
        <v>242</v>
      </c>
      <c r="D245" s="33" t="s">
        <v>400</v>
      </c>
      <c r="E245" s="34" t="s">
        <v>39</v>
      </c>
      <c r="F245" s="34" t="s">
        <v>401</v>
      </c>
      <c r="G245" s="34" t="n">
        <v>7003</v>
      </c>
      <c r="H245" s="35" t="s">
        <v>42</v>
      </c>
      <c r="I245" s="35" t="n">
        <v>20</v>
      </c>
      <c r="J245" s="35" t="n">
        <v>30</v>
      </c>
      <c r="K245" s="36" t="n">
        <v>106.74</v>
      </c>
      <c r="L245" s="59" t="n">
        <v>5</v>
      </c>
      <c r="M245" s="38" t="n">
        <f aca="false">L245-(SUM(O245:P245))</f>
        <v>5</v>
      </c>
      <c r="N245" s="39" t="str">
        <f aca="false">IF(M245&lt;0,"ATENÇÃO","OK")</f>
        <v>OK</v>
      </c>
      <c r="O245" s="162"/>
      <c r="P245" s="41"/>
    </row>
    <row r="246" customFormat="false" ht="15" hidden="false" customHeight="true" outlineLevel="0" collapsed="false">
      <c r="A246" s="63"/>
      <c r="B246" s="31"/>
      <c r="C246" s="44" t="n">
        <v>243</v>
      </c>
      <c r="D246" s="64" t="s">
        <v>402</v>
      </c>
      <c r="E246" s="34" t="s">
        <v>39</v>
      </c>
      <c r="F246" s="34" t="s">
        <v>403</v>
      </c>
      <c r="G246" s="34" t="n">
        <v>1043</v>
      </c>
      <c r="H246" s="34" t="s">
        <v>49</v>
      </c>
      <c r="I246" s="35" t="n">
        <v>20</v>
      </c>
      <c r="J246" s="35" t="n">
        <v>30</v>
      </c>
      <c r="K246" s="36" t="n">
        <v>6.33</v>
      </c>
      <c r="L246" s="59" t="n">
        <v>10</v>
      </c>
      <c r="M246" s="38" t="n">
        <f aca="false">L246-(SUM(O246:P246))</f>
        <v>10</v>
      </c>
      <c r="N246" s="39" t="str">
        <f aca="false">IF(M246&lt;0,"ATENÇÃO","OK")</f>
        <v>OK</v>
      </c>
      <c r="O246" s="162"/>
      <c r="P246" s="41"/>
    </row>
    <row r="247" customFormat="false" ht="15" hidden="false" customHeight="true" outlineLevel="0" collapsed="false">
      <c r="A247" s="63"/>
      <c r="B247" s="31"/>
      <c r="C247" s="32" t="n">
        <v>244</v>
      </c>
      <c r="D247" s="64" t="s">
        <v>404</v>
      </c>
      <c r="E247" s="34" t="s">
        <v>39</v>
      </c>
      <c r="F247" s="34" t="s">
        <v>403</v>
      </c>
      <c r="G247" s="34" t="s">
        <v>405</v>
      </c>
      <c r="H247" s="34" t="s">
        <v>49</v>
      </c>
      <c r="I247" s="35" t="n">
        <v>20</v>
      </c>
      <c r="J247" s="35" t="n">
        <v>30</v>
      </c>
      <c r="K247" s="36" t="n">
        <v>8.69</v>
      </c>
      <c r="L247" s="59" t="n">
        <v>10</v>
      </c>
      <c r="M247" s="38" t="n">
        <f aca="false">L247-(SUM(O247:P247))</f>
        <v>10</v>
      </c>
      <c r="N247" s="39" t="str">
        <f aca="false">IF(M247&lt;0,"ATENÇÃO","OK")</f>
        <v>OK</v>
      </c>
      <c r="O247" s="162"/>
      <c r="P247" s="41"/>
    </row>
    <row r="248" customFormat="false" ht="15" hidden="false" customHeight="true" outlineLevel="0" collapsed="false">
      <c r="A248" s="63"/>
      <c r="B248" s="31"/>
      <c r="C248" s="32" t="n">
        <v>245</v>
      </c>
      <c r="D248" s="45" t="s">
        <v>406</v>
      </c>
      <c r="E248" s="34" t="s">
        <v>39</v>
      </c>
      <c r="F248" s="34" t="s">
        <v>403</v>
      </c>
      <c r="G248" s="34" t="s">
        <v>405</v>
      </c>
      <c r="H248" s="34" t="s">
        <v>181</v>
      </c>
      <c r="I248" s="35" t="n">
        <v>20</v>
      </c>
      <c r="J248" s="35" t="n">
        <v>30</v>
      </c>
      <c r="K248" s="36" t="n">
        <v>45.11</v>
      </c>
      <c r="L248" s="59" t="n">
        <v>10</v>
      </c>
      <c r="M248" s="38" t="n">
        <f aca="false">L248-(SUM(O248:P248))</f>
        <v>10</v>
      </c>
      <c r="N248" s="39" t="str">
        <f aca="false">IF(M248&lt;0,"ATENÇÃO","OK")</f>
        <v>OK</v>
      </c>
      <c r="O248" s="162"/>
      <c r="P248" s="41"/>
    </row>
    <row r="249" customFormat="false" ht="15" hidden="false" customHeight="true" outlineLevel="0" collapsed="false">
      <c r="A249" s="63"/>
      <c r="B249" s="31"/>
      <c r="C249" s="32" t="n">
        <v>246</v>
      </c>
      <c r="D249" s="64" t="s">
        <v>407</v>
      </c>
      <c r="E249" s="34" t="s">
        <v>39</v>
      </c>
      <c r="F249" s="34" t="s">
        <v>403</v>
      </c>
      <c r="G249" s="34" t="s">
        <v>408</v>
      </c>
      <c r="H249" s="34" t="s">
        <v>49</v>
      </c>
      <c r="I249" s="35" t="n">
        <v>20</v>
      </c>
      <c r="J249" s="35" t="n">
        <v>30</v>
      </c>
      <c r="K249" s="36" t="n">
        <v>9.03</v>
      </c>
      <c r="L249" s="59" t="n">
        <v>50</v>
      </c>
      <c r="M249" s="38" t="n">
        <f aca="false">L249-(SUM(O249:P249))</f>
        <v>30</v>
      </c>
      <c r="N249" s="39" t="str">
        <f aca="false">IF(M249&lt;0,"ATENÇÃO","OK")</f>
        <v>OK</v>
      </c>
      <c r="O249" s="162" t="n">
        <v>20</v>
      </c>
      <c r="P249" s="41"/>
    </row>
    <row r="250" customFormat="false" ht="15" hidden="false" customHeight="true" outlineLevel="0" collapsed="false">
      <c r="A250" s="63"/>
      <c r="B250" s="31"/>
      <c r="C250" s="32" t="n">
        <v>247</v>
      </c>
      <c r="D250" s="33" t="s">
        <v>409</v>
      </c>
      <c r="E250" s="34" t="s">
        <v>39</v>
      </c>
      <c r="F250" s="34" t="s">
        <v>403</v>
      </c>
      <c r="G250" s="34" t="s">
        <v>408</v>
      </c>
      <c r="H250" s="34" t="s">
        <v>42</v>
      </c>
      <c r="I250" s="35" t="n">
        <v>20</v>
      </c>
      <c r="J250" s="35" t="n">
        <v>30</v>
      </c>
      <c r="K250" s="36" t="n">
        <v>33.24</v>
      </c>
      <c r="L250" s="59"/>
      <c r="M250" s="38" t="n">
        <f aca="false">L250-(SUM(O250:P250))</f>
        <v>0</v>
      </c>
      <c r="N250" s="39" t="str">
        <f aca="false">IF(M250&lt;0,"ATENÇÃO","OK")</f>
        <v>OK</v>
      </c>
      <c r="O250" s="162"/>
      <c r="P250" s="41"/>
    </row>
    <row r="251" customFormat="false" ht="15" hidden="false" customHeight="true" outlineLevel="0" collapsed="false">
      <c r="A251" s="63"/>
      <c r="B251" s="31"/>
      <c r="C251" s="44" t="n">
        <v>248</v>
      </c>
      <c r="D251" s="33" t="s">
        <v>410</v>
      </c>
      <c r="E251" s="34" t="s">
        <v>39</v>
      </c>
      <c r="F251" s="34" t="s">
        <v>403</v>
      </c>
      <c r="G251" s="34" t="s">
        <v>408</v>
      </c>
      <c r="H251" s="34" t="s">
        <v>42</v>
      </c>
      <c r="I251" s="35" t="n">
        <v>20</v>
      </c>
      <c r="J251" s="35" t="n">
        <v>30</v>
      </c>
      <c r="K251" s="36" t="n">
        <v>38.42</v>
      </c>
      <c r="L251" s="59"/>
      <c r="M251" s="38" t="n">
        <f aca="false">L251-(SUM(O251:P251))</f>
        <v>0</v>
      </c>
      <c r="N251" s="39" t="str">
        <f aca="false">IF(M251&lt;0,"ATENÇÃO","OK")</f>
        <v>OK</v>
      </c>
      <c r="O251" s="162"/>
      <c r="P251" s="41"/>
    </row>
    <row r="252" customFormat="false" ht="15" hidden="false" customHeight="true" outlineLevel="0" collapsed="false">
      <c r="A252" s="63"/>
      <c r="B252" s="31"/>
      <c r="C252" s="32" t="n">
        <v>249</v>
      </c>
      <c r="D252" s="33" t="s">
        <v>411</v>
      </c>
      <c r="E252" s="34" t="s">
        <v>39</v>
      </c>
      <c r="F252" s="34" t="s">
        <v>403</v>
      </c>
      <c r="G252" s="34" t="s">
        <v>408</v>
      </c>
      <c r="H252" s="34" t="s">
        <v>42</v>
      </c>
      <c r="I252" s="35" t="n">
        <v>20</v>
      </c>
      <c r="J252" s="35" t="n">
        <v>30</v>
      </c>
      <c r="K252" s="36" t="n">
        <v>37.27</v>
      </c>
      <c r="L252" s="59"/>
      <c r="M252" s="38" t="n">
        <f aca="false">L252-(SUM(O252:P252))</f>
        <v>0</v>
      </c>
      <c r="N252" s="39" t="str">
        <f aca="false">IF(M252&lt;0,"ATENÇÃO","OK")</f>
        <v>OK</v>
      </c>
      <c r="O252" s="162"/>
      <c r="P252" s="41"/>
    </row>
    <row r="253" customFormat="false" ht="15" hidden="false" customHeight="true" outlineLevel="0" collapsed="false">
      <c r="A253" s="63"/>
      <c r="B253" s="31"/>
      <c r="C253" s="32" t="n">
        <v>250</v>
      </c>
      <c r="D253" s="33" t="s">
        <v>412</v>
      </c>
      <c r="E253" s="34" t="s">
        <v>44</v>
      </c>
      <c r="F253" s="34" t="s">
        <v>403</v>
      </c>
      <c r="G253" s="34" t="s">
        <v>408</v>
      </c>
      <c r="H253" s="34" t="s">
        <v>42</v>
      </c>
      <c r="I253" s="35" t="n">
        <v>20</v>
      </c>
      <c r="J253" s="35" t="n">
        <v>30</v>
      </c>
      <c r="K253" s="36" t="n">
        <v>42.78</v>
      </c>
      <c r="L253" s="59"/>
      <c r="M253" s="38" t="n">
        <f aca="false">L253-(SUM(O253:P253))</f>
        <v>0</v>
      </c>
      <c r="N253" s="39" t="str">
        <f aca="false">IF(M253&lt;0,"ATENÇÃO","OK")</f>
        <v>OK</v>
      </c>
      <c r="O253" s="162"/>
      <c r="P253" s="41"/>
    </row>
    <row r="254" customFormat="false" ht="15" hidden="false" customHeight="true" outlineLevel="0" collapsed="false">
      <c r="A254" s="63"/>
      <c r="B254" s="31"/>
      <c r="C254" s="32" t="n">
        <v>251</v>
      </c>
      <c r="D254" s="45" t="s">
        <v>413</v>
      </c>
      <c r="E254" s="34" t="s">
        <v>44</v>
      </c>
      <c r="F254" s="34" t="s">
        <v>414</v>
      </c>
      <c r="G254" s="34" t="s">
        <v>415</v>
      </c>
      <c r="H254" s="35" t="s">
        <v>49</v>
      </c>
      <c r="I254" s="35" t="n">
        <v>20</v>
      </c>
      <c r="J254" s="35" t="n">
        <v>30</v>
      </c>
      <c r="K254" s="36" t="n">
        <v>279.38</v>
      </c>
      <c r="L254" s="59"/>
      <c r="M254" s="38" t="n">
        <f aca="false">L254-(SUM(O254:P254))</f>
        <v>0</v>
      </c>
      <c r="N254" s="39" t="str">
        <f aca="false">IF(M254&lt;0,"ATENÇÃO","OK")</f>
        <v>OK</v>
      </c>
      <c r="O254" s="162"/>
      <c r="P254" s="41"/>
    </row>
    <row r="255" customFormat="false" ht="15" hidden="false" customHeight="true" outlineLevel="0" collapsed="false">
      <c r="A255" s="63"/>
      <c r="B255" s="31"/>
      <c r="C255" s="32" t="n">
        <v>252</v>
      </c>
      <c r="D255" s="45" t="s">
        <v>416</v>
      </c>
      <c r="E255" s="34" t="s">
        <v>44</v>
      </c>
      <c r="F255" s="34" t="s">
        <v>414</v>
      </c>
      <c r="G255" s="34" t="s">
        <v>415</v>
      </c>
      <c r="H255" s="35" t="s">
        <v>49</v>
      </c>
      <c r="I255" s="35" t="n">
        <v>20</v>
      </c>
      <c r="J255" s="35" t="n">
        <v>30</v>
      </c>
      <c r="K255" s="36" t="n">
        <v>119.26</v>
      </c>
      <c r="L255" s="59"/>
      <c r="M255" s="38" t="n">
        <f aca="false">L255-(SUM(O255:P255))</f>
        <v>0</v>
      </c>
      <c r="N255" s="39" t="str">
        <f aca="false">IF(M255&lt;0,"ATENÇÃO","OK")</f>
        <v>OK</v>
      </c>
      <c r="O255" s="162"/>
      <c r="P255" s="41"/>
    </row>
    <row r="256" customFormat="false" ht="15" hidden="false" customHeight="true" outlineLevel="0" collapsed="false">
      <c r="A256" s="63"/>
      <c r="B256" s="31"/>
      <c r="C256" s="44" t="n">
        <v>253</v>
      </c>
      <c r="D256" s="45" t="s">
        <v>417</v>
      </c>
      <c r="E256" s="34" t="s">
        <v>39</v>
      </c>
      <c r="F256" s="34" t="s">
        <v>414</v>
      </c>
      <c r="G256" s="34" t="s">
        <v>415</v>
      </c>
      <c r="H256" s="35" t="s">
        <v>49</v>
      </c>
      <c r="I256" s="35" t="n">
        <v>20</v>
      </c>
      <c r="J256" s="35" t="n">
        <v>30</v>
      </c>
      <c r="K256" s="36" t="n">
        <v>162.25</v>
      </c>
      <c r="L256" s="59"/>
      <c r="M256" s="38" t="n">
        <f aca="false">L256-(SUM(O256:P256))</f>
        <v>0</v>
      </c>
      <c r="N256" s="39" t="str">
        <f aca="false">IF(M256&lt;0,"ATENÇÃO","OK")</f>
        <v>OK</v>
      </c>
      <c r="O256" s="162"/>
      <c r="P256" s="41"/>
    </row>
    <row r="257" customFormat="false" ht="15" hidden="false" customHeight="true" outlineLevel="0" collapsed="false">
      <c r="A257" s="63"/>
      <c r="B257" s="31"/>
      <c r="C257" s="32" t="n">
        <v>254</v>
      </c>
      <c r="D257" s="45" t="s">
        <v>418</v>
      </c>
      <c r="E257" s="34" t="s">
        <v>39</v>
      </c>
      <c r="F257" s="34" t="s">
        <v>419</v>
      </c>
      <c r="G257" s="34" t="s">
        <v>420</v>
      </c>
      <c r="H257" s="35" t="s">
        <v>181</v>
      </c>
      <c r="I257" s="35" t="n">
        <v>20</v>
      </c>
      <c r="J257" s="35" t="n">
        <v>30</v>
      </c>
      <c r="K257" s="36" t="n">
        <v>1015</v>
      </c>
      <c r="L257" s="59" t="n">
        <v>2</v>
      </c>
      <c r="M257" s="38" t="n">
        <f aca="false">L257-(SUM(O257:P257))</f>
        <v>2</v>
      </c>
      <c r="N257" s="39" t="str">
        <f aca="false">IF(M257&lt;0,"ATENÇÃO","OK")</f>
        <v>OK</v>
      </c>
      <c r="O257" s="162"/>
      <c r="P257" s="41"/>
    </row>
    <row r="258" customFormat="false" ht="15" hidden="false" customHeight="true" outlineLevel="0" collapsed="false">
      <c r="A258" s="63"/>
      <c r="B258" s="31"/>
      <c r="C258" s="32" t="n">
        <v>255</v>
      </c>
      <c r="D258" s="45" t="s">
        <v>421</v>
      </c>
      <c r="E258" s="34" t="s">
        <v>39</v>
      </c>
      <c r="F258" s="34" t="s">
        <v>414</v>
      </c>
      <c r="G258" s="34" t="s">
        <v>422</v>
      </c>
      <c r="H258" s="35" t="s">
        <v>49</v>
      </c>
      <c r="I258" s="35" t="n">
        <v>20</v>
      </c>
      <c r="J258" s="35" t="n">
        <v>30</v>
      </c>
      <c r="K258" s="36" t="n">
        <v>49.45</v>
      </c>
      <c r="L258" s="59"/>
      <c r="M258" s="38" t="n">
        <f aca="false">L258-(SUM(O258:P258))</f>
        <v>0</v>
      </c>
      <c r="N258" s="39" t="str">
        <f aca="false">IF(M258&lt;0,"ATENÇÃO","OK")</f>
        <v>OK</v>
      </c>
      <c r="O258" s="162"/>
      <c r="P258" s="41"/>
    </row>
    <row r="259" customFormat="false" ht="15" hidden="false" customHeight="true" outlineLevel="0" collapsed="false">
      <c r="A259" s="63"/>
      <c r="B259" s="31"/>
      <c r="C259" s="32" t="n">
        <v>256</v>
      </c>
      <c r="D259" s="45" t="s">
        <v>423</v>
      </c>
      <c r="E259" s="35" t="s">
        <v>39</v>
      </c>
      <c r="F259" s="35" t="s">
        <v>414</v>
      </c>
      <c r="G259" s="34" t="s">
        <v>422</v>
      </c>
      <c r="H259" s="46" t="s">
        <v>49</v>
      </c>
      <c r="I259" s="35" t="n">
        <v>20</v>
      </c>
      <c r="J259" s="35" t="n">
        <v>30</v>
      </c>
      <c r="K259" s="36" t="n">
        <v>217.43</v>
      </c>
      <c r="L259" s="59" t="n">
        <v>5</v>
      </c>
      <c r="M259" s="38" t="n">
        <f aca="false">L259-(SUM(O259:P259))</f>
        <v>5</v>
      </c>
      <c r="N259" s="39" t="str">
        <f aca="false">IF(M259&lt;0,"ATENÇÃO","OK")</f>
        <v>OK</v>
      </c>
      <c r="O259" s="162"/>
      <c r="P259" s="41"/>
    </row>
    <row r="260" customFormat="false" ht="15" hidden="false" customHeight="true" outlineLevel="0" collapsed="false">
      <c r="A260" s="63"/>
      <c r="B260" s="31"/>
      <c r="C260" s="32" t="n">
        <v>257</v>
      </c>
      <c r="D260" s="45" t="s">
        <v>424</v>
      </c>
      <c r="E260" s="34" t="s">
        <v>39</v>
      </c>
      <c r="F260" s="34" t="s">
        <v>425</v>
      </c>
      <c r="G260" s="47" t="s">
        <v>426</v>
      </c>
      <c r="H260" s="46" t="s">
        <v>49</v>
      </c>
      <c r="I260" s="35" t="n">
        <v>20</v>
      </c>
      <c r="J260" s="35" t="n">
        <v>30</v>
      </c>
      <c r="K260" s="36" t="n">
        <v>353.38</v>
      </c>
      <c r="L260" s="59" t="n">
        <v>2</v>
      </c>
      <c r="M260" s="38" t="n">
        <f aca="false">L260-(SUM(O260:P260))</f>
        <v>0</v>
      </c>
      <c r="N260" s="39" t="str">
        <f aca="false">IF(M260&lt;0,"ATENÇÃO","OK")</f>
        <v>OK</v>
      </c>
      <c r="O260" s="162" t="n">
        <v>2</v>
      </c>
      <c r="P260" s="41"/>
    </row>
    <row r="261" customFormat="false" ht="15" hidden="false" customHeight="true" outlineLevel="0" collapsed="false">
      <c r="A261" s="63"/>
      <c r="B261" s="31"/>
      <c r="C261" s="32" t="n">
        <v>258</v>
      </c>
      <c r="D261" s="45" t="s">
        <v>427</v>
      </c>
      <c r="E261" s="34" t="s">
        <v>39</v>
      </c>
      <c r="F261" s="34" t="s">
        <v>395</v>
      </c>
      <c r="G261" s="47" t="s">
        <v>396</v>
      </c>
      <c r="H261" s="35" t="s">
        <v>49</v>
      </c>
      <c r="I261" s="35" t="n">
        <v>20</v>
      </c>
      <c r="J261" s="35" t="n">
        <v>30</v>
      </c>
      <c r="K261" s="36" t="n">
        <v>356.94</v>
      </c>
      <c r="L261" s="59" t="n">
        <v>4</v>
      </c>
      <c r="M261" s="38" t="n">
        <f aca="false">L261-(SUM(O261:P261))</f>
        <v>4</v>
      </c>
      <c r="N261" s="39" t="str">
        <f aca="false">IF(M261&lt;0,"ATENÇÃO","OK")</f>
        <v>OK</v>
      </c>
      <c r="O261" s="162"/>
      <c r="P261" s="41"/>
    </row>
    <row r="262" customFormat="false" ht="15" hidden="false" customHeight="true" outlineLevel="0" collapsed="false">
      <c r="A262" s="63"/>
      <c r="B262" s="31"/>
      <c r="C262" s="32" t="n">
        <v>259</v>
      </c>
      <c r="D262" s="45" t="s">
        <v>428</v>
      </c>
      <c r="E262" s="34" t="s">
        <v>39</v>
      </c>
      <c r="F262" s="34" t="s">
        <v>395</v>
      </c>
      <c r="G262" s="34" t="s">
        <v>396</v>
      </c>
      <c r="H262" s="35" t="s">
        <v>49</v>
      </c>
      <c r="I262" s="35" t="n">
        <v>20</v>
      </c>
      <c r="J262" s="35" t="n">
        <v>30</v>
      </c>
      <c r="K262" s="36" t="n">
        <v>10</v>
      </c>
      <c r="L262" s="59" t="n">
        <v>150</v>
      </c>
      <c r="M262" s="38" t="n">
        <f aca="false">L262-(SUM(O262:P262))</f>
        <v>125</v>
      </c>
      <c r="N262" s="39" t="str">
        <f aca="false">IF(M262&lt;0,"ATENÇÃO","OK")</f>
        <v>OK</v>
      </c>
      <c r="O262" s="162" t="n">
        <v>25</v>
      </c>
      <c r="P262" s="41"/>
    </row>
    <row r="263" s="66" customFormat="true" ht="15" hidden="false" customHeight="true" outlineLevel="0" collapsed="false">
      <c r="A263" s="63"/>
      <c r="B263" s="31"/>
      <c r="C263" s="32" t="n">
        <v>260</v>
      </c>
      <c r="D263" s="45" t="s">
        <v>429</v>
      </c>
      <c r="E263" s="34" t="s">
        <v>39</v>
      </c>
      <c r="F263" s="34" t="s">
        <v>395</v>
      </c>
      <c r="G263" s="47" t="s">
        <v>396</v>
      </c>
      <c r="H263" s="34" t="s">
        <v>49</v>
      </c>
      <c r="I263" s="35" t="n">
        <v>20</v>
      </c>
      <c r="J263" s="35" t="n">
        <v>30</v>
      </c>
      <c r="K263" s="36" t="n">
        <v>10.67</v>
      </c>
      <c r="L263" s="59" t="n">
        <v>100</v>
      </c>
      <c r="M263" s="38" t="n">
        <f aca="false">L263-(SUM(O263:P263))</f>
        <v>90</v>
      </c>
      <c r="N263" s="39" t="str">
        <f aca="false">IF(M263&lt;0,"ATENÇÃO","OK")</f>
        <v>OK</v>
      </c>
      <c r="O263" s="162" t="n">
        <v>10</v>
      </c>
      <c r="P263" s="41"/>
    </row>
    <row r="264" customFormat="false" ht="15" hidden="false" customHeight="true" outlineLevel="0" collapsed="false">
      <c r="A264" s="63"/>
      <c r="B264" s="31"/>
      <c r="C264" s="44" t="n">
        <v>261</v>
      </c>
      <c r="D264" s="45" t="s">
        <v>430</v>
      </c>
      <c r="E264" s="34" t="s">
        <v>39</v>
      </c>
      <c r="F264" s="34" t="s">
        <v>395</v>
      </c>
      <c r="G264" s="34" t="s">
        <v>396</v>
      </c>
      <c r="H264" s="34" t="s">
        <v>49</v>
      </c>
      <c r="I264" s="35" t="n">
        <v>20</v>
      </c>
      <c r="J264" s="35" t="n">
        <v>30</v>
      </c>
      <c r="K264" s="36" t="n">
        <v>45.73</v>
      </c>
      <c r="L264" s="59" t="n">
        <v>50</v>
      </c>
      <c r="M264" s="38" t="n">
        <f aca="false">L264-(SUM(O264:P264))</f>
        <v>50</v>
      </c>
      <c r="N264" s="39" t="str">
        <f aca="false">IF(M264&lt;0,"ATENÇÃO","OK")</f>
        <v>OK</v>
      </c>
      <c r="O264" s="162"/>
      <c r="P264" s="41"/>
    </row>
    <row r="265" customFormat="false" ht="15" hidden="false" customHeight="true" outlineLevel="0" collapsed="false">
      <c r="A265" s="63"/>
      <c r="B265" s="31"/>
      <c r="C265" s="32" t="n">
        <v>262</v>
      </c>
      <c r="D265" s="45" t="s">
        <v>431</v>
      </c>
      <c r="E265" s="35" t="s">
        <v>39</v>
      </c>
      <c r="F265" s="35" t="s">
        <v>395</v>
      </c>
      <c r="G265" s="34" t="s">
        <v>396</v>
      </c>
      <c r="H265" s="35" t="s">
        <v>49</v>
      </c>
      <c r="I265" s="35" t="n">
        <v>20</v>
      </c>
      <c r="J265" s="35" t="n">
        <v>30</v>
      </c>
      <c r="K265" s="36" t="n">
        <v>11.51</v>
      </c>
      <c r="L265" s="59" t="n">
        <v>50</v>
      </c>
      <c r="M265" s="38" t="n">
        <f aca="false">L265-(SUM(O265:P265))</f>
        <v>50</v>
      </c>
      <c r="N265" s="39" t="str">
        <f aca="false">IF(M265&lt;0,"ATENÇÃO","OK")</f>
        <v>OK</v>
      </c>
      <c r="O265" s="162"/>
      <c r="P265" s="41"/>
    </row>
    <row r="266" customFormat="false" ht="15" hidden="false" customHeight="true" outlineLevel="0" collapsed="false">
      <c r="A266" s="63"/>
      <c r="B266" s="31"/>
      <c r="C266" s="32" t="n">
        <v>263</v>
      </c>
      <c r="D266" s="33" t="s">
        <v>432</v>
      </c>
      <c r="E266" s="34" t="s">
        <v>39</v>
      </c>
      <c r="F266" s="34" t="s">
        <v>395</v>
      </c>
      <c r="G266" s="34" t="s">
        <v>396</v>
      </c>
      <c r="H266" s="34" t="s">
        <v>42</v>
      </c>
      <c r="I266" s="35" t="n">
        <v>20</v>
      </c>
      <c r="J266" s="35" t="n">
        <v>30</v>
      </c>
      <c r="K266" s="36" t="n">
        <v>42.15</v>
      </c>
      <c r="L266" s="59"/>
      <c r="M266" s="38" t="n">
        <f aca="false">L266-(SUM(O266:P266))</f>
        <v>0</v>
      </c>
      <c r="N266" s="39" t="str">
        <f aca="false">IF(M266&lt;0,"ATENÇÃO","OK")</f>
        <v>OK</v>
      </c>
      <c r="O266" s="162"/>
      <c r="P266" s="41"/>
    </row>
    <row r="267" customFormat="false" ht="15" hidden="false" customHeight="true" outlineLevel="0" collapsed="false">
      <c r="A267" s="63"/>
      <c r="B267" s="31"/>
      <c r="C267" s="32" t="n">
        <v>264</v>
      </c>
      <c r="D267" s="33" t="s">
        <v>433</v>
      </c>
      <c r="E267" s="34" t="s">
        <v>39</v>
      </c>
      <c r="F267" s="34" t="s">
        <v>395</v>
      </c>
      <c r="G267" s="34" t="s">
        <v>396</v>
      </c>
      <c r="H267" s="34" t="s">
        <v>42</v>
      </c>
      <c r="I267" s="35" t="n">
        <v>20</v>
      </c>
      <c r="J267" s="35" t="n">
        <v>30</v>
      </c>
      <c r="K267" s="36" t="n">
        <v>49.4</v>
      </c>
      <c r="L267" s="59"/>
      <c r="M267" s="38" t="n">
        <f aca="false">L267-(SUM(O267:P267))</f>
        <v>0</v>
      </c>
      <c r="N267" s="39" t="str">
        <f aca="false">IF(M267&lt;0,"ATENÇÃO","OK")</f>
        <v>OK</v>
      </c>
      <c r="O267" s="162"/>
      <c r="P267" s="41"/>
    </row>
    <row r="268" customFormat="false" ht="15" hidden="false" customHeight="true" outlineLevel="0" collapsed="false">
      <c r="A268" s="63"/>
      <c r="B268" s="31"/>
      <c r="C268" s="44" t="n">
        <v>265</v>
      </c>
      <c r="D268" s="64" t="s">
        <v>434</v>
      </c>
      <c r="E268" s="35" t="s">
        <v>39</v>
      </c>
      <c r="F268" s="35" t="s">
        <v>395</v>
      </c>
      <c r="G268" s="34" t="s">
        <v>396</v>
      </c>
      <c r="H268" s="35" t="s">
        <v>42</v>
      </c>
      <c r="I268" s="35" t="n">
        <v>20</v>
      </c>
      <c r="J268" s="35" t="n">
        <v>30</v>
      </c>
      <c r="K268" s="36" t="n">
        <v>47.68</v>
      </c>
      <c r="L268" s="59"/>
      <c r="M268" s="38" t="n">
        <f aca="false">L268-(SUM(O268:P268))</f>
        <v>0</v>
      </c>
      <c r="N268" s="39" t="str">
        <f aca="false">IF(M268&lt;0,"ATENÇÃO","OK")</f>
        <v>OK</v>
      </c>
      <c r="O268" s="162"/>
      <c r="P268" s="41"/>
    </row>
    <row r="269" customFormat="false" ht="15" hidden="false" customHeight="true" outlineLevel="0" collapsed="false">
      <c r="A269" s="63"/>
      <c r="B269" s="31"/>
      <c r="C269" s="32" t="n">
        <v>266</v>
      </c>
      <c r="D269" s="33" t="s">
        <v>435</v>
      </c>
      <c r="E269" s="35" t="s">
        <v>39</v>
      </c>
      <c r="F269" s="35" t="s">
        <v>395</v>
      </c>
      <c r="G269" s="34" t="s">
        <v>396</v>
      </c>
      <c r="H269" s="35" t="s">
        <v>42</v>
      </c>
      <c r="I269" s="35" t="n">
        <v>20</v>
      </c>
      <c r="J269" s="35" t="n">
        <v>30</v>
      </c>
      <c r="K269" s="36" t="n">
        <v>59.72</v>
      </c>
      <c r="L269" s="59"/>
      <c r="M269" s="38" t="n">
        <f aca="false">L269-(SUM(O269:P269))</f>
        <v>0</v>
      </c>
      <c r="N269" s="39" t="str">
        <f aca="false">IF(M269&lt;0,"ATENÇÃO","OK")</f>
        <v>OK</v>
      </c>
      <c r="O269" s="162"/>
      <c r="P269" s="41"/>
    </row>
    <row r="270" customFormat="false" ht="15" hidden="false" customHeight="true" outlineLevel="0" collapsed="false">
      <c r="A270" s="63"/>
      <c r="B270" s="31"/>
      <c r="C270" s="32" t="n">
        <v>267</v>
      </c>
      <c r="D270" s="45" t="s">
        <v>436</v>
      </c>
      <c r="E270" s="34" t="s">
        <v>39</v>
      </c>
      <c r="F270" s="34" t="s">
        <v>395</v>
      </c>
      <c r="G270" s="34" t="s">
        <v>396</v>
      </c>
      <c r="H270" s="34" t="s">
        <v>49</v>
      </c>
      <c r="I270" s="35" t="n">
        <v>20</v>
      </c>
      <c r="J270" s="35" t="n">
        <v>30</v>
      </c>
      <c r="K270" s="36" t="n">
        <v>13.57</v>
      </c>
      <c r="L270" s="59" t="n">
        <v>120</v>
      </c>
      <c r="M270" s="38" t="n">
        <f aca="false">L270-(SUM(O270:P270))</f>
        <v>70</v>
      </c>
      <c r="N270" s="39" t="str">
        <f aca="false">IF(M270&lt;0,"ATENÇÃO","OK")</f>
        <v>OK</v>
      </c>
      <c r="O270" s="162" t="n">
        <v>50</v>
      </c>
      <c r="P270" s="41"/>
    </row>
    <row r="271" customFormat="false" ht="15" hidden="false" customHeight="true" outlineLevel="0" collapsed="false">
      <c r="A271" s="63"/>
      <c r="B271" s="31"/>
      <c r="C271" s="32" t="n">
        <v>268</v>
      </c>
      <c r="D271" s="33" t="s">
        <v>437</v>
      </c>
      <c r="E271" s="34" t="s">
        <v>39</v>
      </c>
      <c r="F271" s="34" t="s">
        <v>395</v>
      </c>
      <c r="G271" s="34" t="s">
        <v>396</v>
      </c>
      <c r="H271" s="34" t="s">
        <v>42</v>
      </c>
      <c r="I271" s="35" t="n">
        <v>20</v>
      </c>
      <c r="J271" s="35" t="n">
        <v>30</v>
      </c>
      <c r="K271" s="36" t="n">
        <v>14.2</v>
      </c>
      <c r="L271" s="59" t="n">
        <v>60</v>
      </c>
      <c r="M271" s="38" t="n">
        <f aca="false">L271-(SUM(O271:P271))</f>
        <v>10</v>
      </c>
      <c r="N271" s="39" t="str">
        <f aca="false">IF(M271&lt;0,"ATENÇÃO","OK")</f>
        <v>OK</v>
      </c>
      <c r="O271" s="162" t="n">
        <v>50</v>
      </c>
      <c r="P271" s="41"/>
    </row>
    <row r="272" customFormat="false" ht="15" hidden="false" customHeight="true" outlineLevel="0" collapsed="false">
      <c r="A272" s="63"/>
      <c r="B272" s="31"/>
      <c r="C272" s="44" t="n">
        <v>269</v>
      </c>
      <c r="D272" s="45" t="s">
        <v>438</v>
      </c>
      <c r="E272" s="34" t="s">
        <v>39</v>
      </c>
      <c r="F272" s="34" t="s">
        <v>395</v>
      </c>
      <c r="G272" s="34" t="s">
        <v>396</v>
      </c>
      <c r="H272" s="35" t="s">
        <v>181</v>
      </c>
      <c r="I272" s="35" t="n">
        <v>20</v>
      </c>
      <c r="J272" s="35" t="n">
        <v>30</v>
      </c>
      <c r="K272" s="36" t="n">
        <v>13.47</v>
      </c>
      <c r="L272" s="59"/>
      <c r="M272" s="38" t="n">
        <f aca="false">L272-(SUM(O272:P272))</f>
        <v>0</v>
      </c>
      <c r="N272" s="39" t="str">
        <f aca="false">IF(M272&lt;0,"ATENÇÃO","OK")</f>
        <v>OK</v>
      </c>
      <c r="O272" s="162"/>
      <c r="P272" s="41"/>
    </row>
    <row r="273" customFormat="false" ht="15" hidden="false" customHeight="true" outlineLevel="0" collapsed="false">
      <c r="A273" s="63"/>
      <c r="B273" s="31"/>
      <c r="C273" s="32" t="n">
        <v>270</v>
      </c>
      <c r="D273" s="45" t="s">
        <v>439</v>
      </c>
      <c r="E273" s="34" t="s">
        <v>39</v>
      </c>
      <c r="F273" s="34" t="s">
        <v>395</v>
      </c>
      <c r="G273" s="34" t="s">
        <v>396</v>
      </c>
      <c r="H273" s="34" t="s">
        <v>49</v>
      </c>
      <c r="I273" s="35" t="n">
        <v>20</v>
      </c>
      <c r="J273" s="35" t="n">
        <v>30</v>
      </c>
      <c r="K273" s="36" t="n">
        <v>14.93</v>
      </c>
      <c r="L273" s="59" t="n">
        <v>100</v>
      </c>
      <c r="M273" s="38" t="n">
        <f aca="false">L273-(SUM(O273:P273))</f>
        <v>90</v>
      </c>
      <c r="N273" s="39" t="str">
        <f aca="false">IF(M273&lt;0,"ATENÇÃO","OK")</f>
        <v>OK</v>
      </c>
      <c r="O273" s="162" t="n">
        <v>10</v>
      </c>
      <c r="P273" s="41"/>
    </row>
    <row r="274" customFormat="false" ht="15" hidden="false" customHeight="true" outlineLevel="0" collapsed="false">
      <c r="A274" s="63"/>
      <c r="B274" s="31"/>
      <c r="C274" s="32" t="n">
        <v>271</v>
      </c>
      <c r="D274" s="45" t="s">
        <v>440</v>
      </c>
      <c r="E274" s="34" t="s">
        <v>441</v>
      </c>
      <c r="F274" s="34" t="s">
        <v>395</v>
      </c>
      <c r="G274" s="34" t="s">
        <v>396</v>
      </c>
      <c r="H274" s="34" t="s">
        <v>181</v>
      </c>
      <c r="I274" s="35" t="n">
        <v>20</v>
      </c>
      <c r="J274" s="35" t="n">
        <v>30</v>
      </c>
      <c r="K274" s="36" t="n">
        <v>59.29</v>
      </c>
      <c r="L274" s="59"/>
      <c r="M274" s="38" t="n">
        <f aca="false">L274-(SUM(O274:P274))</f>
        <v>0</v>
      </c>
      <c r="N274" s="39" t="str">
        <f aca="false">IF(M274&lt;0,"ATENÇÃO","OK")</f>
        <v>OK</v>
      </c>
      <c r="O274" s="162"/>
      <c r="P274" s="41"/>
    </row>
    <row r="275" customFormat="false" ht="15" hidden="false" customHeight="true" outlineLevel="0" collapsed="false">
      <c r="A275" s="63"/>
      <c r="B275" s="31"/>
      <c r="C275" s="32" t="n">
        <v>272</v>
      </c>
      <c r="D275" s="45" t="s">
        <v>442</v>
      </c>
      <c r="E275" s="34" t="s">
        <v>39</v>
      </c>
      <c r="F275" s="34" t="s">
        <v>395</v>
      </c>
      <c r="G275" s="34" t="s">
        <v>396</v>
      </c>
      <c r="H275" s="35" t="s">
        <v>181</v>
      </c>
      <c r="I275" s="35" t="n">
        <v>20</v>
      </c>
      <c r="J275" s="35" t="n">
        <v>30</v>
      </c>
      <c r="K275" s="36" t="n">
        <v>4.24</v>
      </c>
      <c r="L275" s="59"/>
      <c r="M275" s="38" t="n">
        <f aca="false">L275-(SUM(O275:P275))</f>
        <v>0</v>
      </c>
      <c r="N275" s="39" t="str">
        <f aca="false">IF(M275&lt;0,"ATENÇÃO","OK")</f>
        <v>OK</v>
      </c>
      <c r="O275" s="162"/>
      <c r="P275" s="41"/>
    </row>
    <row r="276" customFormat="false" ht="15" hidden="false" customHeight="true" outlineLevel="0" collapsed="false">
      <c r="A276" s="63"/>
      <c r="B276" s="31"/>
      <c r="C276" s="44" t="n">
        <v>273</v>
      </c>
      <c r="D276" s="45" t="s">
        <v>443</v>
      </c>
      <c r="E276" s="34" t="s">
        <v>39</v>
      </c>
      <c r="F276" s="34" t="s">
        <v>395</v>
      </c>
      <c r="G276" s="34" t="s">
        <v>396</v>
      </c>
      <c r="H276" s="35" t="s">
        <v>49</v>
      </c>
      <c r="I276" s="35" t="n">
        <v>20</v>
      </c>
      <c r="J276" s="35" t="n">
        <v>30</v>
      </c>
      <c r="K276" s="36" t="n">
        <v>4.58</v>
      </c>
      <c r="L276" s="59"/>
      <c r="M276" s="38" t="n">
        <f aca="false">L276-(SUM(O276:P276))</f>
        <v>0</v>
      </c>
      <c r="N276" s="39" t="str">
        <f aca="false">IF(M276&lt;0,"ATENÇÃO","OK")</f>
        <v>OK</v>
      </c>
      <c r="O276" s="162"/>
      <c r="P276" s="41"/>
    </row>
    <row r="277" customFormat="false" ht="15" hidden="false" customHeight="true" outlineLevel="0" collapsed="false">
      <c r="A277" s="63"/>
      <c r="B277" s="31"/>
      <c r="C277" s="32" t="n">
        <v>274</v>
      </c>
      <c r="D277" s="45" t="s">
        <v>444</v>
      </c>
      <c r="E277" s="34" t="s">
        <v>39</v>
      </c>
      <c r="F277" s="34" t="s">
        <v>395</v>
      </c>
      <c r="G277" s="34" t="s">
        <v>396</v>
      </c>
      <c r="H277" s="35" t="s">
        <v>49</v>
      </c>
      <c r="I277" s="35" t="n">
        <v>20</v>
      </c>
      <c r="J277" s="35" t="n">
        <v>30</v>
      </c>
      <c r="K277" s="36" t="n">
        <v>4.58</v>
      </c>
      <c r="L277" s="59"/>
      <c r="M277" s="38" t="n">
        <f aca="false">L277-(SUM(O277:P277))</f>
        <v>0</v>
      </c>
      <c r="N277" s="39" t="str">
        <f aca="false">IF(M277&lt;0,"ATENÇÃO","OK")</f>
        <v>OK</v>
      </c>
      <c r="O277" s="162"/>
      <c r="P277" s="41"/>
    </row>
    <row r="278" customFormat="false" ht="15" hidden="false" customHeight="true" outlineLevel="0" collapsed="false">
      <c r="A278" s="63"/>
      <c r="B278" s="31"/>
      <c r="C278" s="32" t="n">
        <v>275</v>
      </c>
      <c r="D278" s="45" t="s">
        <v>445</v>
      </c>
      <c r="E278" s="34" t="s">
        <v>39</v>
      </c>
      <c r="F278" s="34" t="s">
        <v>395</v>
      </c>
      <c r="G278" s="34" t="s">
        <v>396</v>
      </c>
      <c r="H278" s="35" t="s">
        <v>49</v>
      </c>
      <c r="I278" s="35" t="n">
        <v>20</v>
      </c>
      <c r="J278" s="35" t="n">
        <v>30</v>
      </c>
      <c r="K278" s="36" t="n">
        <v>4.58</v>
      </c>
      <c r="L278" s="59"/>
      <c r="M278" s="38" t="n">
        <f aca="false">L278-(SUM(O278:P278))</f>
        <v>0</v>
      </c>
      <c r="N278" s="39" t="str">
        <f aca="false">IF(M278&lt;0,"ATENÇÃO","OK")</f>
        <v>OK</v>
      </c>
      <c r="O278" s="162"/>
      <c r="P278" s="41"/>
    </row>
    <row r="279" customFormat="false" ht="15" hidden="false" customHeight="true" outlineLevel="0" collapsed="false">
      <c r="A279" s="63"/>
      <c r="B279" s="31"/>
      <c r="C279" s="32" t="n">
        <v>276</v>
      </c>
      <c r="D279" s="45" t="s">
        <v>446</v>
      </c>
      <c r="E279" s="34" t="s">
        <v>39</v>
      </c>
      <c r="F279" s="34" t="s">
        <v>358</v>
      </c>
      <c r="G279" s="34" t="s">
        <v>447</v>
      </c>
      <c r="H279" s="35" t="s">
        <v>181</v>
      </c>
      <c r="I279" s="35" t="n">
        <v>20</v>
      </c>
      <c r="J279" s="35" t="n">
        <v>30</v>
      </c>
      <c r="K279" s="36" t="n">
        <v>399.37</v>
      </c>
      <c r="L279" s="59"/>
      <c r="M279" s="38" t="n">
        <f aca="false">L279-(SUM(O279:P279))</f>
        <v>0</v>
      </c>
      <c r="N279" s="39" t="str">
        <f aca="false">IF(M279&lt;0,"ATENÇÃO","OK")</f>
        <v>OK</v>
      </c>
      <c r="O279" s="162"/>
      <c r="P279" s="41"/>
    </row>
    <row r="280" customFormat="false" ht="15" hidden="false" customHeight="true" outlineLevel="0" collapsed="false">
      <c r="A280" s="63"/>
      <c r="B280" s="31"/>
      <c r="C280" s="44" t="n">
        <v>277</v>
      </c>
      <c r="D280" s="45" t="s">
        <v>448</v>
      </c>
      <c r="E280" s="34" t="s">
        <v>39</v>
      </c>
      <c r="F280" s="34" t="s">
        <v>358</v>
      </c>
      <c r="G280" s="34" t="s">
        <v>447</v>
      </c>
      <c r="H280" s="35" t="s">
        <v>181</v>
      </c>
      <c r="I280" s="35" t="n">
        <v>20</v>
      </c>
      <c r="J280" s="35" t="n">
        <v>30</v>
      </c>
      <c r="K280" s="36" t="n">
        <v>118.86</v>
      </c>
      <c r="L280" s="59"/>
      <c r="M280" s="38" t="n">
        <f aca="false">L280-(SUM(O280:P280))</f>
        <v>0</v>
      </c>
      <c r="N280" s="39" t="str">
        <f aca="false">IF(M280&lt;0,"ATENÇÃO","OK")</f>
        <v>OK</v>
      </c>
      <c r="O280" s="162"/>
      <c r="P280" s="41"/>
    </row>
    <row r="281" customFormat="false" ht="15" hidden="false" customHeight="true" outlineLevel="0" collapsed="false">
      <c r="A281" s="63"/>
      <c r="B281" s="31"/>
      <c r="C281" s="32" t="n">
        <v>278</v>
      </c>
      <c r="D281" s="45" t="s">
        <v>449</v>
      </c>
      <c r="E281" s="34" t="s">
        <v>39</v>
      </c>
      <c r="F281" s="34" t="s">
        <v>358</v>
      </c>
      <c r="G281" s="34" t="s">
        <v>447</v>
      </c>
      <c r="H281" s="35" t="s">
        <v>181</v>
      </c>
      <c r="I281" s="35" t="n">
        <v>20</v>
      </c>
      <c r="J281" s="35" t="n">
        <v>30</v>
      </c>
      <c r="K281" s="36" t="n">
        <v>201.87</v>
      </c>
      <c r="L281" s="59"/>
      <c r="M281" s="38" t="n">
        <f aca="false">L281-(SUM(O281:P281))</f>
        <v>0</v>
      </c>
      <c r="N281" s="39" t="str">
        <f aca="false">IF(M281&lt;0,"ATENÇÃO","OK")</f>
        <v>OK</v>
      </c>
      <c r="O281" s="162"/>
      <c r="P281" s="41"/>
    </row>
    <row r="282" customFormat="false" ht="15" hidden="false" customHeight="true" outlineLevel="0" collapsed="false">
      <c r="A282" s="63"/>
      <c r="B282" s="31"/>
      <c r="C282" s="32" t="n">
        <v>279</v>
      </c>
      <c r="D282" s="45" t="s">
        <v>450</v>
      </c>
      <c r="E282" s="34" t="s">
        <v>39</v>
      </c>
      <c r="F282" s="34" t="s">
        <v>451</v>
      </c>
      <c r="G282" s="34" t="s">
        <v>408</v>
      </c>
      <c r="H282" s="35" t="s">
        <v>181</v>
      </c>
      <c r="I282" s="35" t="n">
        <v>20</v>
      </c>
      <c r="J282" s="35" t="n">
        <v>30</v>
      </c>
      <c r="K282" s="36" t="n">
        <v>98.67</v>
      </c>
      <c r="L282" s="59"/>
      <c r="M282" s="38" t="n">
        <f aca="false">L282-(SUM(O282:P282))</f>
        <v>0</v>
      </c>
      <c r="N282" s="39" t="str">
        <f aca="false">IF(M282&lt;0,"ATENÇÃO","OK")</f>
        <v>OK</v>
      </c>
      <c r="O282" s="162"/>
      <c r="P282" s="41"/>
    </row>
    <row r="283" customFormat="false" ht="15" hidden="false" customHeight="true" outlineLevel="0" collapsed="false">
      <c r="A283" s="63"/>
      <c r="B283" s="31"/>
      <c r="C283" s="32" t="n">
        <v>280</v>
      </c>
      <c r="D283" s="45" t="s">
        <v>452</v>
      </c>
      <c r="E283" s="34" t="s">
        <v>39</v>
      </c>
      <c r="F283" s="34" t="s">
        <v>451</v>
      </c>
      <c r="G283" s="34" t="s">
        <v>408</v>
      </c>
      <c r="H283" s="35" t="s">
        <v>181</v>
      </c>
      <c r="I283" s="35" t="n">
        <v>20</v>
      </c>
      <c r="J283" s="35" t="n">
        <v>30</v>
      </c>
      <c r="K283" s="36" t="n">
        <v>625.38</v>
      </c>
      <c r="L283" s="59"/>
      <c r="M283" s="38" t="n">
        <f aca="false">L283-(SUM(O283:P283))</f>
        <v>0</v>
      </c>
      <c r="N283" s="39" t="str">
        <f aca="false">IF(M283&lt;0,"ATENÇÃO","OK")</f>
        <v>OK</v>
      </c>
      <c r="O283" s="162"/>
      <c r="P283" s="41"/>
    </row>
    <row r="284" customFormat="false" ht="15" hidden="false" customHeight="true" outlineLevel="0" collapsed="false">
      <c r="A284" s="63"/>
      <c r="B284" s="31"/>
      <c r="C284" s="44" t="n">
        <v>281</v>
      </c>
      <c r="D284" s="45" t="s">
        <v>453</v>
      </c>
      <c r="E284" s="34" t="s">
        <v>39</v>
      </c>
      <c r="F284" s="34" t="s">
        <v>451</v>
      </c>
      <c r="G284" s="34" t="s">
        <v>408</v>
      </c>
      <c r="H284" s="35" t="s">
        <v>181</v>
      </c>
      <c r="I284" s="35" t="n">
        <v>20</v>
      </c>
      <c r="J284" s="35" t="n">
        <v>30</v>
      </c>
      <c r="K284" s="36" t="n">
        <v>242.51</v>
      </c>
      <c r="L284" s="59"/>
      <c r="M284" s="38" t="n">
        <f aca="false">L284-(SUM(O284:P284))</f>
        <v>0</v>
      </c>
      <c r="N284" s="39" t="str">
        <f aca="false">IF(M284&lt;0,"ATENÇÃO","OK")</f>
        <v>OK</v>
      </c>
      <c r="O284" s="162"/>
      <c r="P284" s="41"/>
    </row>
    <row r="285" customFormat="false" ht="15" hidden="false" customHeight="true" outlineLevel="0" collapsed="false">
      <c r="A285" s="63"/>
      <c r="B285" s="31"/>
      <c r="C285" s="32" t="n">
        <v>282</v>
      </c>
      <c r="D285" s="45" t="s">
        <v>454</v>
      </c>
      <c r="E285" s="34" t="s">
        <v>39</v>
      </c>
      <c r="F285" s="34" t="s">
        <v>451</v>
      </c>
      <c r="G285" s="34" t="s">
        <v>408</v>
      </c>
      <c r="H285" s="35" t="s">
        <v>181</v>
      </c>
      <c r="I285" s="35" t="n">
        <v>20</v>
      </c>
      <c r="J285" s="35" t="n">
        <v>30</v>
      </c>
      <c r="K285" s="36" t="n">
        <v>86.88</v>
      </c>
      <c r="L285" s="59"/>
      <c r="M285" s="38" t="n">
        <f aca="false">L285-(SUM(O285:P285))</f>
        <v>0</v>
      </c>
      <c r="N285" s="39" t="str">
        <f aca="false">IF(M285&lt;0,"ATENÇÃO","OK")</f>
        <v>OK</v>
      </c>
      <c r="O285" s="162"/>
      <c r="P285" s="41"/>
    </row>
    <row r="286" customFormat="false" ht="15" hidden="false" customHeight="true" outlineLevel="0" collapsed="false">
      <c r="A286" s="63"/>
      <c r="B286" s="31"/>
      <c r="C286" s="32" t="n">
        <v>283</v>
      </c>
      <c r="D286" s="45" t="s">
        <v>455</v>
      </c>
      <c r="E286" s="34" t="s">
        <v>39</v>
      </c>
      <c r="F286" s="34" t="s">
        <v>451</v>
      </c>
      <c r="G286" s="34" t="s">
        <v>408</v>
      </c>
      <c r="H286" s="46" t="s">
        <v>181</v>
      </c>
      <c r="I286" s="35" t="n">
        <v>20</v>
      </c>
      <c r="J286" s="35" t="n">
        <v>30</v>
      </c>
      <c r="K286" s="36" t="n">
        <v>41.52</v>
      </c>
      <c r="L286" s="59"/>
      <c r="M286" s="38" t="n">
        <f aca="false">L286-(SUM(O286:P286))</f>
        <v>0</v>
      </c>
      <c r="N286" s="39" t="str">
        <f aca="false">IF(M286&lt;0,"ATENÇÃO","OK")</f>
        <v>OK</v>
      </c>
      <c r="O286" s="162"/>
      <c r="P286" s="41"/>
    </row>
    <row r="287" customFormat="false" ht="15" hidden="false" customHeight="true" outlineLevel="0" collapsed="false">
      <c r="A287" s="63"/>
      <c r="B287" s="31"/>
      <c r="C287" s="32" t="n">
        <v>284</v>
      </c>
      <c r="D287" s="45" t="s">
        <v>456</v>
      </c>
      <c r="E287" s="34" t="s">
        <v>39</v>
      </c>
      <c r="F287" s="34" t="s">
        <v>457</v>
      </c>
      <c r="G287" s="34" t="s">
        <v>458</v>
      </c>
      <c r="H287" s="35" t="s">
        <v>181</v>
      </c>
      <c r="I287" s="35" t="n">
        <v>20</v>
      </c>
      <c r="J287" s="35" t="n">
        <v>30</v>
      </c>
      <c r="K287" s="36" t="n">
        <v>4.79</v>
      </c>
      <c r="L287" s="59"/>
      <c r="M287" s="38" t="n">
        <f aca="false">L287-(SUM(O287:P287))</f>
        <v>0</v>
      </c>
      <c r="N287" s="39" t="str">
        <f aca="false">IF(M287&lt;0,"ATENÇÃO","OK")</f>
        <v>OK</v>
      </c>
      <c r="O287" s="162"/>
      <c r="P287" s="41"/>
    </row>
    <row r="288" customFormat="false" ht="15" hidden="false" customHeight="true" outlineLevel="0" collapsed="false">
      <c r="A288" s="63"/>
      <c r="B288" s="31"/>
      <c r="C288" s="44" t="n">
        <v>285</v>
      </c>
      <c r="D288" s="45" t="s">
        <v>459</v>
      </c>
      <c r="E288" s="34" t="s">
        <v>39</v>
      </c>
      <c r="F288" s="34" t="s">
        <v>460</v>
      </c>
      <c r="G288" s="34" t="s">
        <v>461</v>
      </c>
      <c r="H288" s="35" t="s">
        <v>181</v>
      </c>
      <c r="I288" s="35" t="n">
        <v>20</v>
      </c>
      <c r="J288" s="35" t="n">
        <v>30</v>
      </c>
      <c r="K288" s="36" t="n">
        <v>173.4</v>
      </c>
      <c r="L288" s="59"/>
      <c r="M288" s="38" t="n">
        <f aca="false">L288-(SUM(O288:P288))</f>
        <v>0</v>
      </c>
      <c r="N288" s="39" t="str">
        <f aca="false">IF(M288&lt;0,"ATENÇÃO","OK")</f>
        <v>OK</v>
      </c>
      <c r="O288" s="162"/>
      <c r="P288" s="41"/>
    </row>
    <row r="289" customFormat="false" ht="15" hidden="false" customHeight="true" outlineLevel="0" collapsed="false">
      <c r="A289" s="63"/>
      <c r="B289" s="31"/>
      <c r="C289" s="32" t="n">
        <v>286</v>
      </c>
      <c r="D289" s="45" t="s">
        <v>462</v>
      </c>
      <c r="E289" s="34" t="s">
        <v>39</v>
      </c>
      <c r="F289" s="34" t="s">
        <v>419</v>
      </c>
      <c r="G289" s="34" t="s">
        <v>463</v>
      </c>
      <c r="H289" s="35" t="s">
        <v>181</v>
      </c>
      <c r="I289" s="35" t="n">
        <v>20</v>
      </c>
      <c r="J289" s="35" t="n">
        <v>30</v>
      </c>
      <c r="K289" s="36" t="n">
        <v>515.54</v>
      </c>
      <c r="L289" s="59"/>
      <c r="M289" s="38" t="n">
        <f aca="false">L289-(SUM(O289:P289))</f>
        <v>0</v>
      </c>
      <c r="N289" s="39" t="str">
        <f aca="false">IF(M289&lt;0,"ATENÇÃO","OK")</f>
        <v>OK</v>
      </c>
      <c r="O289" s="162"/>
      <c r="P289" s="41"/>
    </row>
    <row r="290" customFormat="false" ht="15" hidden="false" customHeight="true" outlineLevel="0" collapsed="false">
      <c r="A290" s="63"/>
      <c r="B290" s="31"/>
      <c r="C290" s="32" t="n">
        <v>287</v>
      </c>
      <c r="D290" s="45" t="s">
        <v>464</v>
      </c>
      <c r="E290" s="34" t="s">
        <v>39</v>
      </c>
      <c r="F290" s="34" t="s">
        <v>419</v>
      </c>
      <c r="G290" s="34" t="s">
        <v>463</v>
      </c>
      <c r="H290" s="46" t="s">
        <v>49</v>
      </c>
      <c r="I290" s="35" t="n">
        <v>20</v>
      </c>
      <c r="J290" s="35" t="n">
        <v>30</v>
      </c>
      <c r="K290" s="36" t="n">
        <v>929.21</v>
      </c>
      <c r="L290" s="59"/>
      <c r="M290" s="38" t="n">
        <f aca="false">L290-(SUM(O290:P290))</f>
        <v>0</v>
      </c>
      <c r="N290" s="39" t="str">
        <f aca="false">IF(M290&lt;0,"ATENÇÃO","OK")</f>
        <v>OK</v>
      </c>
      <c r="O290" s="162"/>
      <c r="P290" s="41"/>
    </row>
    <row r="291" customFormat="false" ht="15" hidden="false" customHeight="true" outlineLevel="0" collapsed="false">
      <c r="A291" s="63"/>
      <c r="B291" s="31"/>
      <c r="C291" s="32" t="n">
        <v>288</v>
      </c>
      <c r="D291" s="45" t="s">
        <v>465</v>
      </c>
      <c r="E291" s="34" t="s">
        <v>39</v>
      </c>
      <c r="F291" s="34" t="s">
        <v>358</v>
      </c>
      <c r="G291" s="34" t="s">
        <v>463</v>
      </c>
      <c r="H291" s="34" t="s">
        <v>49</v>
      </c>
      <c r="I291" s="35" t="n">
        <v>20</v>
      </c>
      <c r="J291" s="35" t="n">
        <v>30</v>
      </c>
      <c r="K291" s="36" t="n">
        <v>238.99</v>
      </c>
      <c r="L291" s="59"/>
      <c r="M291" s="38" t="n">
        <f aca="false">L291-(SUM(O291:P291))</f>
        <v>0</v>
      </c>
      <c r="N291" s="39" t="str">
        <f aca="false">IF(M291&lt;0,"ATENÇÃO","OK")</f>
        <v>OK</v>
      </c>
      <c r="O291" s="162"/>
      <c r="P291" s="41"/>
    </row>
    <row r="292" customFormat="false" ht="15" hidden="false" customHeight="true" outlineLevel="0" collapsed="false">
      <c r="A292" s="63"/>
      <c r="B292" s="31"/>
      <c r="C292" s="44" t="n">
        <v>289</v>
      </c>
      <c r="D292" s="45" t="s">
        <v>466</v>
      </c>
      <c r="E292" s="35" t="s">
        <v>39</v>
      </c>
      <c r="F292" s="35" t="s">
        <v>358</v>
      </c>
      <c r="G292" s="34" t="s">
        <v>463</v>
      </c>
      <c r="H292" s="35" t="s">
        <v>55</v>
      </c>
      <c r="I292" s="35" t="n">
        <v>20</v>
      </c>
      <c r="J292" s="35" t="n">
        <v>30</v>
      </c>
      <c r="K292" s="36" t="n">
        <v>106.3</v>
      </c>
      <c r="L292" s="59"/>
      <c r="M292" s="38" t="n">
        <f aca="false">L292-(SUM(O292:P292))</f>
        <v>0</v>
      </c>
      <c r="N292" s="39" t="str">
        <f aca="false">IF(M292&lt;0,"ATENÇÃO","OK")</f>
        <v>OK</v>
      </c>
      <c r="O292" s="162"/>
      <c r="P292" s="41"/>
    </row>
    <row r="293" customFormat="false" ht="15" hidden="false" customHeight="true" outlineLevel="0" collapsed="false">
      <c r="A293" s="63"/>
      <c r="B293" s="31"/>
      <c r="C293" s="32" t="n">
        <v>290</v>
      </c>
      <c r="D293" s="45" t="s">
        <v>467</v>
      </c>
      <c r="E293" s="35" t="s">
        <v>39</v>
      </c>
      <c r="F293" s="35" t="s">
        <v>358</v>
      </c>
      <c r="G293" s="34" t="s">
        <v>463</v>
      </c>
      <c r="H293" s="46" t="s">
        <v>49</v>
      </c>
      <c r="I293" s="35" t="n">
        <v>20</v>
      </c>
      <c r="J293" s="35" t="n">
        <v>30</v>
      </c>
      <c r="K293" s="36" t="n">
        <v>30.95</v>
      </c>
      <c r="L293" s="59"/>
      <c r="M293" s="38" t="n">
        <f aca="false">L293-(SUM(O293:P293))</f>
        <v>0</v>
      </c>
      <c r="N293" s="39" t="str">
        <f aca="false">IF(M293&lt;0,"ATENÇÃO","OK")</f>
        <v>OK</v>
      </c>
      <c r="O293" s="162"/>
      <c r="P293" s="41"/>
    </row>
    <row r="294" customFormat="false" ht="15" hidden="false" customHeight="true" outlineLevel="0" collapsed="false">
      <c r="A294" s="63"/>
      <c r="B294" s="31"/>
      <c r="C294" s="32" t="n">
        <v>291</v>
      </c>
      <c r="D294" s="45" t="s">
        <v>468</v>
      </c>
      <c r="E294" s="35" t="s">
        <v>39</v>
      </c>
      <c r="F294" s="35" t="s">
        <v>358</v>
      </c>
      <c r="G294" s="34" t="s">
        <v>463</v>
      </c>
      <c r="H294" s="46" t="s">
        <v>49</v>
      </c>
      <c r="I294" s="35" t="n">
        <v>20</v>
      </c>
      <c r="J294" s="35" t="n">
        <v>30</v>
      </c>
      <c r="K294" s="36" t="n">
        <v>97.05</v>
      </c>
      <c r="L294" s="59"/>
      <c r="M294" s="38" t="n">
        <f aca="false">L294-(SUM(O294:P294))</f>
        <v>0</v>
      </c>
      <c r="N294" s="39" t="str">
        <f aca="false">IF(M294&lt;0,"ATENÇÃO","OK")</f>
        <v>OK</v>
      </c>
      <c r="O294" s="162"/>
      <c r="P294" s="41"/>
    </row>
    <row r="295" customFormat="false" ht="15" hidden="false" customHeight="true" outlineLevel="0" collapsed="false">
      <c r="A295" s="63"/>
      <c r="B295" s="31"/>
      <c r="C295" s="32" t="n">
        <v>292</v>
      </c>
      <c r="D295" s="45" t="s">
        <v>469</v>
      </c>
      <c r="E295" s="34" t="s">
        <v>39</v>
      </c>
      <c r="F295" s="34" t="s">
        <v>358</v>
      </c>
      <c r="G295" s="34" t="s">
        <v>463</v>
      </c>
      <c r="H295" s="35" t="s">
        <v>49</v>
      </c>
      <c r="I295" s="35" t="n">
        <v>20</v>
      </c>
      <c r="J295" s="35" t="n">
        <v>30</v>
      </c>
      <c r="K295" s="36" t="n">
        <v>97.05</v>
      </c>
      <c r="L295" s="59"/>
      <c r="M295" s="38" t="n">
        <f aca="false">L295-(SUM(O295:P295))</f>
        <v>0</v>
      </c>
      <c r="N295" s="39" t="str">
        <f aca="false">IF(M295&lt;0,"ATENÇÃO","OK")</f>
        <v>OK</v>
      </c>
      <c r="O295" s="162"/>
      <c r="P295" s="41"/>
    </row>
    <row r="296" customFormat="false" ht="15" hidden="false" customHeight="true" outlineLevel="0" collapsed="false">
      <c r="A296" s="63"/>
      <c r="B296" s="31"/>
      <c r="C296" s="44" t="n">
        <v>293</v>
      </c>
      <c r="D296" s="45" t="s">
        <v>470</v>
      </c>
      <c r="E296" s="34" t="s">
        <v>39</v>
      </c>
      <c r="F296" s="34" t="s">
        <v>358</v>
      </c>
      <c r="G296" s="34" t="s">
        <v>463</v>
      </c>
      <c r="H296" s="34" t="s">
        <v>49</v>
      </c>
      <c r="I296" s="35" t="n">
        <v>20</v>
      </c>
      <c r="J296" s="35" t="n">
        <v>30</v>
      </c>
      <c r="K296" s="36" t="n">
        <v>97.05</v>
      </c>
      <c r="L296" s="59"/>
      <c r="M296" s="38" t="n">
        <f aca="false">L296-(SUM(O296:P296))</f>
        <v>0</v>
      </c>
      <c r="N296" s="39" t="str">
        <f aca="false">IF(M296&lt;0,"ATENÇÃO","OK")</f>
        <v>OK</v>
      </c>
      <c r="O296" s="162"/>
      <c r="P296" s="41"/>
    </row>
    <row r="297" customFormat="false" ht="15" hidden="false" customHeight="true" outlineLevel="0" collapsed="false">
      <c r="A297" s="63"/>
      <c r="B297" s="31"/>
      <c r="C297" s="32" t="n">
        <v>294</v>
      </c>
      <c r="D297" s="64" t="s">
        <v>471</v>
      </c>
      <c r="E297" s="34" t="s">
        <v>39</v>
      </c>
      <c r="F297" s="34" t="s">
        <v>472</v>
      </c>
      <c r="G297" s="34" t="s">
        <v>463</v>
      </c>
      <c r="H297" s="34" t="s">
        <v>181</v>
      </c>
      <c r="I297" s="35" t="n">
        <v>20</v>
      </c>
      <c r="J297" s="35" t="n">
        <v>30</v>
      </c>
      <c r="K297" s="36" t="n">
        <v>22.25</v>
      </c>
      <c r="L297" s="59" t="n">
        <v>5</v>
      </c>
      <c r="M297" s="38" t="n">
        <f aca="false">L297-(SUM(O297:P297))</f>
        <v>0</v>
      </c>
      <c r="N297" s="39" t="str">
        <f aca="false">IF(M297&lt;0,"ATENÇÃO","OK")</f>
        <v>OK</v>
      </c>
      <c r="O297" s="162" t="n">
        <v>5</v>
      </c>
      <c r="P297" s="41"/>
    </row>
    <row r="298" customFormat="false" ht="15" hidden="false" customHeight="true" outlineLevel="0" collapsed="false">
      <c r="A298" s="48" t="s">
        <v>473</v>
      </c>
      <c r="B298" s="49" t="n">
        <v>4</v>
      </c>
      <c r="C298" s="50" t="n">
        <v>295</v>
      </c>
      <c r="D298" s="67" t="s">
        <v>474</v>
      </c>
      <c r="E298" s="52" t="s">
        <v>39</v>
      </c>
      <c r="F298" s="52" t="s">
        <v>475</v>
      </c>
      <c r="G298" s="53" t="s">
        <v>476</v>
      </c>
      <c r="H298" s="54" t="s">
        <v>49</v>
      </c>
      <c r="I298" s="52" t="n">
        <v>20</v>
      </c>
      <c r="J298" s="52" t="n">
        <v>30</v>
      </c>
      <c r="K298" s="55" t="n">
        <v>26.9</v>
      </c>
      <c r="L298" s="59"/>
      <c r="M298" s="38" t="n">
        <f aca="false">L298-(SUM(O298:P298))</f>
        <v>0</v>
      </c>
      <c r="N298" s="39" t="str">
        <f aca="false">IF(M298&lt;0,"ATENÇÃO","OK")</f>
        <v>OK</v>
      </c>
      <c r="O298" s="162"/>
      <c r="P298" s="41"/>
    </row>
    <row r="299" customFormat="false" ht="15" hidden="false" customHeight="true" outlineLevel="0" collapsed="false">
      <c r="A299" s="48"/>
      <c r="B299" s="49"/>
      <c r="C299" s="50" t="n">
        <v>296</v>
      </c>
      <c r="D299" s="67" t="s">
        <v>477</v>
      </c>
      <c r="E299" s="53" t="s">
        <v>39</v>
      </c>
      <c r="F299" s="53" t="s">
        <v>478</v>
      </c>
      <c r="G299" s="53" t="n">
        <v>1750</v>
      </c>
      <c r="H299" s="52" t="s">
        <v>49</v>
      </c>
      <c r="I299" s="52" t="n">
        <v>20</v>
      </c>
      <c r="J299" s="52" t="n">
        <v>30</v>
      </c>
      <c r="K299" s="55" t="n">
        <v>15.9</v>
      </c>
      <c r="L299" s="59" t="n">
        <v>100</v>
      </c>
      <c r="M299" s="38" t="n">
        <f aca="false">L299-(SUM(O299:P299))</f>
        <v>90</v>
      </c>
      <c r="N299" s="39" t="str">
        <f aca="false">IF(M299&lt;0,"ATENÇÃO","OK")</f>
        <v>OK</v>
      </c>
      <c r="O299" s="162"/>
      <c r="P299" s="41" t="n">
        <v>10</v>
      </c>
    </row>
    <row r="300" customFormat="false" ht="15" hidden="false" customHeight="true" outlineLevel="0" collapsed="false">
      <c r="A300" s="48"/>
      <c r="B300" s="49"/>
      <c r="C300" s="57" t="n">
        <v>297</v>
      </c>
      <c r="D300" s="67" t="s">
        <v>479</v>
      </c>
      <c r="E300" s="53" t="s">
        <v>39</v>
      </c>
      <c r="F300" s="53" t="s">
        <v>480</v>
      </c>
      <c r="G300" s="53" t="n">
        <v>20085</v>
      </c>
      <c r="H300" s="52" t="s">
        <v>49</v>
      </c>
      <c r="I300" s="52" t="n">
        <v>20</v>
      </c>
      <c r="J300" s="52" t="n">
        <v>30</v>
      </c>
      <c r="K300" s="55" t="n">
        <v>19.9</v>
      </c>
      <c r="L300" s="59" t="n">
        <v>4</v>
      </c>
      <c r="M300" s="38" t="n">
        <f aca="false">L300-(SUM(O300:P300))</f>
        <v>4</v>
      </c>
      <c r="N300" s="39" t="str">
        <f aca="false">IF(M300&lt;0,"ATENÇÃO","OK")</f>
        <v>OK</v>
      </c>
      <c r="O300" s="162"/>
      <c r="P300" s="41"/>
    </row>
    <row r="301" customFormat="false" ht="15" hidden="false" customHeight="true" outlineLevel="0" collapsed="false">
      <c r="A301" s="48"/>
      <c r="B301" s="49"/>
      <c r="C301" s="50" t="n">
        <v>298</v>
      </c>
      <c r="D301" s="67" t="s">
        <v>481</v>
      </c>
      <c r="E301" s="53" t="s">
        <v>39</v>
      </c>
      <c r="F301" s="53" t="s">
        <v>482</v>
      </c>
      <c r="G301" s="53" t="s">
        <v>483</v>
      </c>
      <c r="H301" s="53" t="s">
        <v>49</v>
      </c>
      <c r="I301" s="52" t="n">
        <v>20</v>
      </c>
      <c r="J301" s="52" t="n">
        <v>30</v>
      </c>
      <c r="K301" s="55" t="n">
        <v>24.9</v>
      </c>
      <c r="L301" s="59"/>
      <c r="M301" s="38" t="n">
        <f aca="false">L301-(SUM(O301:P301))</f>
        <v>0</v>
      </c>
      <c r="N301" s="39" t="str">
        <f aca="false">IF(M301&lt;0,"ATENÇÃO","OK")</f>
        <v>OK</v>
      </c>
      <c r="O301" s="162"/>
      <c r="P301" s="41"/>
    </row>
    <row r="302" customFormat="false" ht="15" hidden="false" customHeight="true" outlineLevel="0" collapsed="false">
      <c r="A302" s="48"/>
      <c r="B302" s="49"/>
      <c r="C302" s="50" t="n">
        <v>299</v>
      </c>
      <c r="D302" s="67" t="s">
        <v>484</v>
      </c>
      <c r="E302" s="53" t="s">
        <v>39</v>
      </c>
      <c r="F302" s="53" t="s">
        <v>482</v>
      </c>
      <c r="G302" s="53" t="s">
        <v>485</v>
      </c>
      <c r="H302" s="53" t="s">
        <v>49</v>
      </c>
      <c r="I302" s="52" t="n">
        <v>20</v>
      </c>
      <c r="J302" s="52" t="n">
        <v>30</v>
      </c>
      <c r="K302" s="55" t="n">
        <v>39.9</v>
      </c>
      <c r="L302" s="59"/>
      <c r="M302" s="38" t="n">
        <f aca="false">L302-(SUM(O302:P302))</f>
        <v>0</v>
      </c>
      <c r="N302" s="39" t="str">
        <f aca="false">IF(M302&lt;0,"ATENÇÃO","OK")</f>
        <v>OK</v>
      </c>
      <c r="O302" s="162"/>
      <c r="P302" s="41"/>
    </row>
    <row r="303" customFormat="false" ht="15" hidden="false" customHeight="true" outlineLevel="0" collapsed="false">
      <c r="A303" s="48"/>
      <c r="B303" s="49"/>
      <c r="C303" s="50" t="n">
        <v>300</v>
      </c>
      <c r="D303" s="67" t="s">
        <v>486</v>
      </c>
      <c r="E303" s="53" t="s">
        <v>39</v>
      </c>
      <c r="F303" s="53" t="s">
        <v>487</v>
      </c>
      <c r="G303" s="53" t="s">
        <v>488</v>
      </c>
      <c r="H303" s="53" t="s">
        <v>55</v>
      </c>
      <c r="I303" s="52" t="n">
        <v>20</v>
      </c>
      <c r="J303" s="52" t="n">
        <v>30</v>
      </c>
      <c r="K303" s="55" t="n">
        <v>25</v>
      </c>
      <c r="L303" s="59"/>
      <c r="M303" s="38" t="n">
        <f aca="false">L303-(SUM(O303:P303))</f>
        <v>0</v>
      </c>
      <c r="N303" s="39" t="str">
        <f aca="false">IF(M303&lt;0,"ATENÇÃO","OK")</f>
        <v>OK</v>
      </c>
      <c r="O303" s="163"/>
      <c r="P303" s="41"/>
    </row>
    <row r="304" customFormat="false" ht="33" hidden="false" customHeight="true" outlineLevel="0" collapsed="false">
      <c r="A304" s="48"/>
      <c r="B304" s="49"/>
      <c r="C304" s="57" t="n">
        <v>301</v>
      </c>
      <c r="D304" s="67" t="s">
        <v>489</v>
      </c>
      <c r="E304" s="60" t="s">
        <v>39</v>
      </c>
      <c r="F304" s="60" t="s">
        <v>487</v>
      </c>
      <c r="G304" s="53" t="s">
        <v>488</v>
      </c>
      <c r="H304" s="60" t="s">
        <v>55</v>
      </c>
      <c r="I304" s="52" t="n">
        <v>20</v>
      </c>
      <c r="J304" s="52" t="n">
        <v>30</v>
      </c>
      <c r="K304" s="55" t="n">
        <v>42</v>
      </c>
      <c r="L304" s="59"/>
      <c r="M304" s="38" t="n">
        <f aca="false">L304-(SUM(O304:P304))</f>
        <v>0</v>
      </c>
      <c r="N304" s="39" t="str">
        <f aca="false">IF(M304&lt;0,"ATENÇÃO","OK")</f>
        <v>OK</v>
      </c>
      <c r="O304" s="163"/>
      <c r="P304" s="41"/>
    </row>
    <row r="305" customFormat="false" ht="33" hidden="false" customHeight="true" outlineLevel="0" collapsed="false">
      <c r="A305" s="48"/>
      <c r="B305" s="49"/>
      <c r="C305" s="50" t="n">
        <v>302</v>
      </c>
      <c r="D305" s="67" t="s">
        <v>490</v>
      </c>
      <c r="E305" s="60" t="s">
        <v>39</v>
      </c>
      <c r="F305" s="60" t="s">
        <v>491</v>
      </c>
      <c r="G305" s="53" t="n">
        <v>438459</v>
      </c>
      <c r="H305" s="60" t="s">
        <v>49</v>
      </c>
      <c r="I305" s="52" t="n">
        <v>20</v>
      </c>
      <c r="J305" s="52" t="n">
        <v>30</v>
      </c>
      <c r="K305" s="55" t="n">
        <v>96</v>
      </c>
      <c r="L305" s="59"/>
      <c r="M305" s="38" t="n">
        <f aca="false">L305-(SUM(O305:P305))</f>
        <v>0</v>
      </c>
      <c r="N305" s="39" t="str">
        <f aca="false">IF(M305&lt;0,"ATENÇÃO","OK")</f>
        <v>OK</v>
      </c>
      <c r="O305" s="163"/>
      <c r="P305" s="41"/>
    </row>
    <row r="306" customFormat="false" ht="15" hidden="false" customHeight="true" outlineLevel="0" collapsed="false">
      <c r="A306" s="48"/>
      <c r="B306" s="49"/>
      <c r="C306" s="50" t="n">
        <v>303</v>
      </c>
      <c r="D306" s="67" t="s">
        <v>492</v>
      </c>
      <c r="E306" s="52" t="s">
        <v>39</v>
      </c>
      <c r="F306" s="52" t="s">
        <v>491</v>
      </c>
      <c r="G306" s="53" t="n">
        <v>388442</v>
      </c>
      <c r="H306" s="52" t="s">
        <v>49</v>
      </c>
      <c r="I306" s="52" t="n">
        <v>20</v>
      </c>
      <c r="J306" s="52" t="n">
        <v>30</v>
      </c>
      <c r="K306" s="55" t="n">
        <v>62</v>
      </c>
      <c r="L306" s="59"/>
      <c r="M306" s="38" t="n">
        <f aca="false">L306-(SUM(O306:P306))</f>
        <v>0</v>
      </c>
      <c r="N306" s="39" t="str">
        <f aca="false">IF(M306&lt;0,"ATENÇÃO","OK")</f>
        <v>OK</v>
      </c>
      <c r="O306" s="163"/>
      <c r="P306" s="41"/>
    </row>
    <row r="307" customFormat="false" ht="15" hidden="false" customHeight="true" outlineLevel="0" collapsed="false">
      <c r="A307" s="48"/>
      <c r="B307" s="49"/>
      <c r="C307" s="50" t="n">
        <v>304</v>
      </c>
      <c r="D307" s="67" t="s">
        <v>493</v>
      </c>
      <c r="E307" s="68" t="s">
        <v>39</v>
      </c>
      <c r="F307" s="68" t="s">
        <v>480</v>
      </c>
      <c r="G307" s="69" t="s">
        <v>494</v>
      </c>
      <c r="H307" s="70" t="s">
        <v>49</v>
      </c>
      <c r="I307" s="52" t="n">
        <v>20</v>
      </c>
      <c r="J307" s="52" t="n">
        <v>30</v>
      </c>
      <c r="K307" s="71" t="n">
        <v>9.9</v>
      </c>
      <c r="L307" s="59" t="n">
        <v>10</v>
      </c>
      <c r="M307" s="38" t="n">
        <f aca="false">L307-(SUM(O307:P307))</f>
        <v>10</v>
      </c>
      <c r="N307" s="39" t="str">
        <f aca="false">IF(M307&lt;0,"ATENÇÃO","OK")</f>
        <v>OK</v>
      </c>
      <c r="O307" s="163"/>
      <c r="P307" s="73"/>
    </row>
    <row r="308" customFormat="false" ht="15" hidden="false" customHeight="true" outlineLevel="0" collapsed="false">
      <c r="A308" s="48"/>
      <c r="B308" s="49"/>
      <c r="C308" s="57" t="n">
        <v>305</v>
      </c>
      <c r="D308" s="67" t="s">
        <v>495</v>
      </c>
      <c r="E308" s="68" t="s">
        <v>39</v>
      </c>
      <c r="F308" s="68" t="s">
        <v>480</v>
      </c>
      <c r="G308" s="69" t="s">
        <v>494</v>
      </c>
      <c r="H308" s="70" t="s">
        <v>49</v>
      </c>
      <c r="I308" s="52" t="n">
        <v>20</v>
      </c>
      <c r="J308" s="52" t="n">
        <v>30</v>
      </c>
      <c r="K308" s="71" t="n">
        <v>9.9</v>
      </c>
      <c r="L308" s="59"/>
      <c r="M308" s="38" t="n">
        <f aca="false">L308-(SUM(O308:P308))</f>
        <v>0</v>
      </c>
      <c r="N308" s="39" t="str">
        <f aca="false">IF(M308&lt;0,"ATENÇÃO","OK")</f>
        <v>OK</v>
      </c>
      <c r="O308" s="163"/>
      <c r="P308" s="73"/>
    </row>
    <row r="309" customFormat="false" ht="15" hidden="false" customHeight="true" outlineLevel="0" collapsed="false">
      <c r="A309" s="48"/>
      <c r="B309" s="49"/>
      <c r="C309" s="50" t="n">
        <v>306</v>
      </c>
      <c r="D309" s="56" t="s">
        <v>496</v>
      </c>
      <c r="E309" s="68" t="s">
        <v>39</v>
      </c>
      <c r="F309" s="68" t="s">
        <v>497</v>
      </c>
      <c r="G309" s="69" t="s">
        <v>498</v>
      </c>
      <c r="H309" s="70" t="s">
        <v>42</v>
      </c>
      <c r="I309" s="52" t="n">
        <v>20</v>
      </c>
      <c r="J309" s="52" t="n">
        <v>30</v>
      </c>
      <c r="K309" s="71" t="n">
        <v>57</v>
      </c>
      <c r="L309" s="59" t="n">
        <v>10</v>
      </c>
      <c r="M309" s="38" t="n">
        <f aca="false">L309-(SUM(O309:P309))</f>
        <v>10</v>
      </c>
      <c r="N309" s="39" t="str">
        <f aca="false">IF(M309&lt;0,"ATENÇÃO","OK")</f>
        <v>OK</v>
      </c>
      <c r="O309" s="163"/>
      <c r="P309" s="73"/>
    </row>
    <row r="310" customFormat="false" ht="15" hidden="false" customHeight="true" outlineLevel="0" collapsed="false">
      <c r="A310" s="48"/>
      <c r="B310" s="49"/>
      <c r="C310" s="50" t="n">
        <v>307</v>
      </c>
      <c r="D310" s="56" t="s">
        <v>499</v>
      </c>
      <c r="E310" s="68" t="s">
        <v>39</v>
      </c>
      <c r="F310" s="68" t="s">
        <v>497</v>
      </c>
      <c r="G310" s="69" t="s">
        <v>500</v>
      </c>
      <c r="H310" s="70" t="s">
        <v>42</v>
      </c>
      <c r="I310" s="52" t="n">
        <v>20</v>
      </c>
      <c r="J310" s="52" t="n">
        <v>30</v>
      </c>
      <c r="K310" s="71" t="n">
        <v>59.9</v>
      </c>
      <c r="L310" s="59" t="n">
        <v>5</v>
      </c>
      <c r="M310" s="38" t="n">
        <f aca="false">L310-(SUM(O310:P310))</f>
        <v>5</v>
      </c>
      <c r="N310" s="39" t="str">
        <f aca="false">IF(M310&lt;0,"ATENÇÃO","OK")</f>
        <v>OK</v>
      </c>
      <c r="O310" s="163"/>
      <c r="P310" s="73"/>
    </row>
    <row r="311" customFormat="false" ht="15" hidden="false" customHeight="true" outlineLevel="0" collapsed="false">
      <c r="A311" s="48"/>
      <c r="B311" s="49"/>
      <c r="C311" s="50" t="n">
        <v>308</v>
      </c>
      <c r="D311" s="56" t="s">
        <v>501</v>
      </c>
      <c r="E311" s="68" t="s">
        <v>39</v>
      </c>
      <c r="F311" s="68" t="s">
        <v>497</v>
      </c>
      <c r="G311" s="69" t="s">
        <v>500</v>
      </c>
      <c r="H311" s="70" t="s">
        <v>42</v>
      </c>
      <c r="I311" s="52" t="n">
        <v>20</v>
      </c>
      <c r="J311" s="52" t="n">
        <v>30</v>
      </c>
      <c r="K311" s="71" t="n">
        <v>14.9</v>
      </c>
      <c r="L311" s="59"/>
      <c r="M311" s="38" t="n">
        <f aca="false">L311-(SUM(O311:P311))</f>
        <v>0</v>
      </c>
      <c r="N311" s="39" t="str">
        <f aca="false">IF(M311&lt;0,"ATENÇÃO","OK")</f>
        <v>OK</v>
      </c>
      <c r="O311" s="163"/>
      <c r="P311" s="73"/>
    </row>
    <row r="312" customFormat="false" ht="15" hidden="false" customHeight="true" outlineLevel="0" collapsed="false">
      <c r="A312" s="48"/>
      <c r="B312" s="49"/>
      <c r="C312" s="57" t="n">
        <v>309</v>
      </c>
      <c r="D312" s="56" t="s">
        <v>502</v>
      </c>
      <c r="E312" s="68" t="s">
        <v>39</v>
      </c>
      <c r="F312" s="68" t="s">
        <v>503</v>
      </c>
      <c r="G312" s="69" t="s">
        <v>494</v>
      </c>
      <c r="H312" s="70" t="s">
        <v>42</v>
      </c>
      <c r="I312" s="52" t="n">
        <v>20</v>
      </c>
      <c r="J312" s="52" t="n">
        <v>30</v>
      </c>
      <c r="K312" s="71" t="n">
        <v>9.45</v>
      </c>
      <c r="L312" s="59"/>
      <c r="M312" s="38" t="n">
        <f aca="false">L312-(SUM(O312:P312))</f>
        <v>0</v>
      </c>
      <c r="N312" s="39" t="str">
        <f aca="false">IF(M312&lt;0,"ATENÇÃO","OK")</f>
        <v>OK</v>
      </c>
      <c r="O312" s="163"/>
      <c r="P312" s="73"/>
    </row>
    <row r="313" customFormat="false" ht="15" hidden="false" customHeight="true" outlineLevel="0" collapsed="false">
      <c r="A313" s="48"/>
      <c r="B313" s="49"/>
      <c r="C313" s="50" t="n">
        <v>310</v>
      </c>
      <c r="D313" s="56" t="s">
        <v>504</v>
      </c>
      <c r="E313" s="68" t="s">
        <v>39</v>
      </c>
      <c r="F313" s="68" t="s">
        <v>480</v>
      </c>
      <c r="G313" s="69" t="n">
        <v>4032</v>
      </c>
      <c r="H313" s="70" t="s">
        <v>42</v>
      </c>
      <c r="I313" s="52" t="n">
        <v>20</v>
      </c>
      <c r="J313" s="52" t="n">
        <v>30</v>
      </c>
      <c r="K313" s="71" t="n">
        <v>12</v>
      </c>
      <c r="L313" s="59"/>
      <c r="M313" s="38" t="n">
        <f aca="false">L313-(SUM(O313:P313))</f>
        <v>0</v>
      </c>
      <c r="N313" s="39" t="str">
        <f aca="false">IF(M313&lt;0,"ATENÇÃO","OK")</f>
        <v>OK</v>
      </c>
      <c r="O313" s="163"/>
      <c r="P313" s="73"/>
    </row>
    <row r="314" customFormat="false" ht="15" hidden="false" customHeight="true" outlineLevel="0" collapsed="false">
      <c r="A314" s="48"/>
      <c r="B314" s="49"/>
      <c r="C314" s="50" t="n">
        <v>311</v>
      </c>
      <c r="D314" s="56" t="s">
        <v>505</v>
      </c>
      <c r="E314" s="68" t="s">
        <v>39</v>
      </c>
      <c r="F314" s="68" t="s">
        <v>506</v>
      </c>
      <c r="G314" s="69" t="n">
        <v>1851</v>
      </c>
      <c r="H314" s="70" t="s">
        <v>42</v>
      </c>
      <c r="I314" s="52" t="n">
        <v>20</v>
      </c>
      <c r="J314" s="52" t="n">
        <v>30</v>
      </c>
      <c r="K314" s="71" t="n">
        <v>29.9</v>
      </c>
      <c r="L314" s="59"/>
      <c r="M314" s="38" t="n">
        <f aca="false">L314-(SUM(O314:P314))</f>
        <v>0</v>
      </c>
      <c r="N314" s="39" t="str">
        <f aca="false">IF(M314&lt;0,"ATENÇÃO","OK")</f>
        <v>OK</v>
      </c>
      <c r="O314" s="163"/>
      <c r="P314" s="73"/>
    </row>
    <row r="315" customFormat="false" ht="15" hidden="false" customHeight="true" outlineLevel="0" collapsed="false">
      <c r="A315" s="48"/>
      <c r="B315" s="49"/>
      <c r="C315" s="50" t="n">
        <v>312</v>
      </c>
      <c r="D315" s="67" t="s">
        <v>507</v>
      </c>
      <c r="E315" s="68" t="s">
        <v>39</v>
      </c>
      <c r="F315" s="68" t="s">
        <v>480</v>
      </c>
      <c r="G315" s="69" t="s">
        <v>508</v>
      </c>
      <c r="H315" s="70" t="s">
        <v>49</v>
      </c>
      <c r="I315" s="52" t="n">
        <v>20</v>
      </c>
      <c r="J315" s="52" t="n">
        <v>30</v>
      </c>
      <c r="K315" s="71" t="n">
        <v>19.9</v>
      </c>
      <c r="L315" s="59"/>
      <c r="M315" s="38" t="n">
        <f aca="false">L315-(SUM(O315:P315))</f>
        <v>0</v>
      </c>
      <c r="N315" s="39" t="str">
        <f aca="false">IF(M315&lt;0,"ATENÇÃO","OK")</f>
        <v>OK</v>
      </c>
      <c r="O315" s="163"/>
      <c r="P315" s="73"/>
    </row>
    <row r="316" customFormat="false" ht="15" hidden="false" customHeight="true" outlineLevel="0" collapsed="false">
      <c r="A316" s="48"/>
      <c r="B316" s="49"/>
      <c r="C316" s="57" t="n">
        <v>313</v>
      </c>
      <c r="D316" s="67" t="s">
        <v>509</v>
      </c>
      <c r="E316" s="68" t="s">
        <v>39</v>
      </c>
      <c r="F316" s="68" t="s">
        <v>487</v>
      </c>
      <c r="G316" s="69" t="s">
        <v>510</v>
      </c>
      <c r="H316" s="70" t="s">
        <v>49</v>
      </c>
      <c r="I316" s="52" t="n">
        <v>20</v>
      </c>
      <c r="J316" s="52" t="n">
        <v>30</v>
      </c>
      <c r="K316" s="71" t="n">
        <v>65</v>
      </c>
      <c r="L316" s="59" t="n">
        <v>5</v>
      </c>
      <c r="M316" s="38" t="n">
        <f aca="false">L316-(SUM(O316:P316))</f>
        <v>5</v>
      </c>
      <c r="N316" s="39" t="str">
        <f aca="false">IF(M316&lt;0,"ATENÇÃO","OK")</f>
        <v>OK</v>
      </c>
      <c r="O316" s="163"/>
      <c r="P316" s="73"/>
    </row>
    <row r="317" customFormat="false" ht="15" hidden="false" customHeight="true" outlineLevel="0" collapsed="false">
      <c r="A317" s="48"/>
      <c r="B317" s="49"/>
      <c r="C317" s="50" t="n">
        <v>314</v>
      </c>
      <c r="D317" s="67" t="s">
        <v>511</v>
      </c>
      <c r="E317" s="68" t="s">
        <v>39</v>
      </c>
      <c r="F317" s="68" t="s">
        <v>480</v>
      </c>
      <c r="G317" s="69" t="n">
        <v>5441</v>
      </c>
      <c r="H317" s="70" t="s">
        <v>49</v>
      </c>
      <c r="I317" s="52" t="n">
        <v>20</v>
      </c>
      <c r="J317" s="52" t="n">
        <v>30</v>
      </c>
      <c r="K317" s="71" t="n">
        <v>16</v>
      </c>
      <c r="L317" s="59"/>
      <c r="M317" s="38" t="n">
        <f aca="false">L317-(SUM(O317:P317))</f>
        <v>0</v>
      </c>
      <c r="N317" s="39" t="str">
        <f aca="false">IF(M317&lt;0,"ATENÇÃO","OK")</f>
        <v>OK</v>
      </c>
      <c r="O317" s="163"/>
      <c r="P317" s="73"/>
    </row>
    <row r="318" customFormat="false" ht="15" hidden="false" customHeight="true" outlineLevel="0" collapsed="false">
      <c r="A318" s="48"/>
      <c r="B318" s="49"/>
      <c r="C318" s="50" t="n">
        <v>315</v>
      </c>
      <c r="D318" s="67" t="s">
        <v>512</v>
      </c>
      <c r="E318" s="68" t="s">
        <v>39</v>
      </c>
      <c r="F318" s="68" t="s">
        <v>480</v>
      </c>
      <c r="G318" s="69" t="n">
        <v>5416</v>
      </c>
      <c r="H318" s="70" t="s">
        <v>49</v>
      </c>
      <c r="I318" s="52" t="n">
        <v>20</v>
      </c>
      <c r="J318" s="52" t="n">
        <v>30</v>
      </c>
      <c r="K318" s="71" t="n">
        <v>8.9</v>
      </c>
      <c r="L318" s="59"/>
      <c r="M318" s="38" t="n">
        <f aca="false">L318-(SUM(O318:P318))</f>
        <v>0</v>
      </c>
      <c r="N318" s="39" t="str">
        <f aca="false">IF(M318&lt;0,"ATENÇÃO","OK")</f>
        <v>OK</v>
      </c>
      <c r="O318" s="163"/>
      <c r="P318" s="73"/>
    </row>
    <row r="319" customFormat="false" ht="15" hidden="false" customHeight="true" outlineLevel="0" collapsed="false">
      <c r="A319" s="48"/>
      <c r="B319" s="49"/>
      <c r="C319" s="50" t="n">
        <v>316</v>
      </c>
      <c r="D319" s="67" t="s">
        <v>513</v>
      </c>
      <c r="E319" s="68" t="s">
        <v>39</v>
      </c>
      <c r="F319" s="68" t="s">
        <v>514</v>
      </c>
      <c r="G319" s="69" t="s">
        <v>515</v>
      </c>
      <c r="H319" s="70" t="s">
        <v>49</v>
      </c>
      <c r="I319" s="52" t="n">
        <v>20</v>
      </c>
      <c r="J319" s="52" t="n">
        <v>30</v>
      </c>
      <c r="K319" s="71" t="n">
        <v>59.9</v>
      </c>
      <c r="L319" s="59"/>
      <c r="M319" s="38" t="n">
        <f aca="false">L319-(SUM(O319:P319))</f>
        <v>0</v>
      </c>
      <c r="N319" s="39" t="str">
        <f aca="false">IF(M319&lt;0,"ATENÇÃO","OK")</f>
        <v>OK</v>
      </c>
      <c r="O319" s="163"/>
      <c r="P319" s="73"/>
    </row>
    <row r="320" customFormat="false" ht="15" hidden="false" customHeight="true" outlineLevel="0" collapsed="false">
      <c r="A320" s="48"/>
      <c r="B320" s="49"/>
      <c r="C320" s="57" t="n">
        <v>317</v>
      </c>
      <c r="D320" s="67" t="s">
        <v>516</v>
      </c>
      <c r="E320" s="68" t="s">
        <v>39</v>
      </c>
      <c r="F320" s="68" t="s">
        <v>517</v>
      </c>
      <c r="G320" s="69" t="s">
        <v>518</v>
      </c>
      <c r="H320" s="70" t="s">
        <v>49</v>
      </c>
      <c r="I320" s="52" t="n">
        <v>20</v>
      </c>
      <c r="J320" s="52" t="n">
        <v>30</v>
      </c>
      <c r="K320" s="71" t="n">
        <v>16.9</v>
      </c>
      <c r="L320" s="59" t="n">
        <v>5</v>
      </c>
      <c r="M320" s="38" t="n">
        <f aca="false">L320-(SUM(O320:P320))</f>
        <v>5</v>
      </c>
      <c r="N320" s="39" t="str">
        <f aca="false">IF(M320&lt;0,"ATENÇÃO","OK")</f>
        <v>OK</v>
      </c>
      <c r="O320" s="163"/>
      <c r="P320" s="73"/>
    </row>
    <row r="321" customFormat="false" ht="15" hidden="false" customHeight="true" outlineLevel="0" collapsed="false">
      <c r="A321" s="48"/>
      <c r="B321" s="49"/>
      <c r="C321" s="50" t="n">
        <v>318</v>
      </c>
      <c r="D321" s="51" t="s">
        <v>519</v>
      </c>
      <c r="E321" s="68" t="s">
        <v>39</v>
      </c>
      <c r="F321" s="68" t="s">
        <v>480</v>
      </c>
      <c r="G321" s="69" t="n">
        <v>1960</v>
      </c>
      <c r="H321" s="70" t="s">
        <v>49</v>
      </c>
      <c r="I321" s="52" t="n">
        <v>20</v>
      </c>
      <c r="J321" s="52" t="n">
        <v>30</v>
      </c>
      <c r="K321" s="71" t="n">
        <v>29.9</v>
      </c>
      <c r="L321" s="59"/>
      <c r="M321" s="38" t="n">
        <f aca="false">L321-(SUM(O321:P321))</f>
        <v>0</v>
      </c>
      <c r="N321" s="39" t="str">
        <f aca="false">IF(M321&lt;0,"ATENÇÃO","OK")</f>
        <v>OK</v>
      </c>
      <c r="O321" s="163"/>
      <c r="P321" s="73"/>
    </row>
    <row r="322" customFormat="false" ht="15" hidden="false" customHeight="true" outlineLevel="0" collapsed="false">
      <c r="A322" s="48"/>
      <c r="B322" s="49"/>
      <c r="C322" s="50" t="n">
        <v>319</v>
      </c>
      <c r="D322" s="51" t="s">
        <v>520</v>
      </c>
      <c r="E322" s="68" t="s">
        <v>39</v>
      </c>
      <c r="F322" s="68" t="s">
        <v>480</v>
      </c>
      <c r="G322" s="69" t="s">
        <v>521</v>
      </c>
      <c r="H322" s="70" t="s">
        <v>49</v>
      </c>
      <c r="I322" s="52" t="n">
        <v>20</v>
      </c>
      <c r="J322" s="52" t="n">
        <v>30</v>
      </c>
      <c r="K322" s="71" t="n">
        <v>12</v>
      </c>
      <c r="L322" s="59"/>
      <c r="M322" s="38" t="n">
        <f aca="false">L322-(SUM(O322:P322))</f>
        <v>0</v>
      </c>
      <c r="N322" s="39" t="str">
        <f aca="false">IF(M322&lt;0,"ATENÇÃO","OK")</f>
        <v>OK</v>
      </c>
      <c r="O322" s="163"/>
      <c r="P322" s="73"/>
    </row>
    <row r="323" customFormat="false" ht="15" hidden="false" customHeight="true" outlineLevel="0" collapsed="false">
      <c r="A323" s="48"/>
      <c r="B323" s="49"/>
      <c r="C323" s="50" t="n">
        <v>320</v>
      </c>
      <c r="D323" s="67" t="s">
        <v>522</v>
      </c>
      <c r="E323" s="68" t="s">
        <v>39</v>
      </c>
      <c r="F323" s="68" t="s">
        <v>491</v>
      </c>
      <c r="G323" s="69" t="n">
        <v>300675</v>
      </c>
      <c r="H323" s="70" t="s">
        <v>49</v>
      </c>
      <c r="I323" s="52" t="n">
        <v>20</v>
      </c>
      <c r="J323" s="52" t="n">
        <v>30</v>
      </c>
      <c r="K323" s="71" t="n">
        <v>35</v>
      </c>
      <c r="L323" s="59"/>
      <c r="M323" s="38" t="n">
        <f aca="false">L323-(SUM(O323:P323))</f>
        <v>0</v>
      </c>
      <c r="N323" s="39" t="str">
        <f aca="false">IF(M323&lt;0,"ATENÇÃO","OK")</f>
        <v>OK</v>
      </c>
      <c r="O323" s="163"/>
      <c r="P323" s="73"/>
    </row>
    <row r="324" customFormat="false" ht="15" hidden="false" customHeight="true" outlineLevel="0" collapsed="false">
      <c r="A324" s="48"/>
      <c r="B324" s="49"/>
      <c r="C324" s="57" t="n">
        <v>321</v>
      </c>
      <c r="D324" s="67" t="s">
        <v>523</v>
      </c>
      <c r="E324" s="68" t="s">
        <v>39</v>
      </c>
      <c r="F324" s="68" t="s">
        <v>480</v>
      </c>
      <c r="G324" s="69" t="n">
        <v>20246</v>
      </c>
      <c r="H324" s="70" t="s">
        <v>49</v>
      </c>
      <c r="I324" s="52" t="n">
        <v>20</v>
      </c>
      <c r="J324" s="52" t="n">
        <v>30</v>
      </c>
      <c r="K324" s="71" t="n">
        <v>22.42</v>
      </c>
      <c r="L324" s="59"/>
      <c r="M324" s="38" t="n">
        <f aca="false">L324-(SUM(O324:P324))</f>
        <v>0</v>
      </c>
      <c r="N324" s="39" t="str">
        <f aca="false">IF(M324&lt;0,"ATENÇÃO","OK")</f>
        <v>OK</v>
      </c>
      <c r="O324" s="163"/>
      <c r="P324" s="73"/>
    </row>
    <row r="325" customFormat="false" ht="15" hidden="false" customHeight="true" outlineLevel="0" collapsed="false">
      <c r="A325" s="48"/>
      <c r="B325" s="49"/>
      <c r="C325" s="50" t="n">
        <v>322</v>
      </c>
      <c r="D325" s="67" t="s">
        <v>524</v>
      </c>
      <c r="E325" s="68" t="s">
        <v>39</v>
      </c>
      <c r="F325" s="68" t="s">
        <v>497</v>
      </c>
      <c r="G325" s="69" t="n">
        <v>174461372</v>
      </c>
      <c r="H325" s="70" t="s">
        <v>49</v>
      </c>
      <c r="I325" s="52" t="n">
        <v>20</v>
      </c>
      <c r="J325" s="52" t="n">
        <v>30</v>
      </c>
      <c r="K325" s="71" t="n">
        <v>19.9</v>
      </c>
      <c r="L325" s="111" t="n">
        <v>800</v>
      </c>
      <c r="M325" s="112" t="n">
        <f aca="false">L325-(SUM(O325:P325))</f>
        <v>700</v>
      </c>
      <c r="N325" s="39" t="str">
        <f aca="false">IF(M325&lt;0,"ATENÇÃO","OK")</f>
        <v>OK</v>
      </c>
      <c r="O325" s="163"/>
      <c r="P325" s="59" t="n">
        <v>100</v>
      </c>
    </row>
    <row r="326" customFormat="false" ht="15" hidden="false" customHeight="true" outlineLevel="0" collapsed="false">
      <c r="A326" s="48"/>
      <c r="B326" s="49"/>
      <c r="C326" s="50" t="n">
        <v>323</v>
      </c>
      <c r="D326" s="67" t="s">
        <v>525</v>
      </c>
      <c r="E326" s="68" t="s">
        <v>39</v>
      </c>
      <c r="F326" s="68" t="s">
        <v>480</v>
      </c>
      <c r="G326" s="69" t="n">
        <v>20228</v>
      </c>
      <c r="H326" s="70" t="s">
        <v>49</v>
      </c>
      <c r="I326" s="52" t="n">
        <v>20</v>
      </c>
      <c r="J326" s="52" t="n">
        <v>30</v>
      </c>
      <c r="K326" s="71" t="n">
        <v>54.96</v>
      </c>
      <c r="L326" s="59"/>
      <c r="M326" s="38" t="n">
        <f aca="false">L326-(SUM(O326:P326))</f>
        <v>0</v>
      </c>
      <c r="N326" s="39" t="str">
        <f aca="false">IF(M326&lt;0,"ATENÇÃO","OK")</f>
        <v>OK</v>
      </c>
      <c r="O326" s="163"/>
      <c r="P326" s="73"/>
    </row>
    <row r="327" customFormat="false" ht="15" hidden="false" customHeight="true" outlineLevel="0" collapsed="false">
      <c r="A327" s="48"/>
      <c r="B327" s="49"/>
      <c r="C327" s="50" t="n">
        <v>324</v>
      </c>
      <c r="D327" s="67" t="s">
        <v>526</v>
      </c>
      <c r="E327" s="68" t="s">
        <v>39</v>
      </c>
      <c r="F327" s="68" t="s">
        <v>480</v>
      </c>
      <c r="G327" s="69" t="n">
        <v>20240</v>
      </c>
      <c r="H327" s="70" t="s">
        <v>49</v>
      </c>
      <c r="I327" s="52" t="n">
        <v>20</v>
      </c>
      <c r="J327" s="52" t="n">
        <v>30</v>
      </c>
      <c r="K327" s="71" t="n">
        <v>15.9</v>
      </c>
      <c r="L327" s="59"/>
      <c r="M327" s="38" t="n">
        <f aca="false">L327-(SUM(O327:P327))</f>
        <v>0</v>
      </c>
      <c r="N327" s="39" t="str">
        <f aca="false">IF(M327&lt;0,"ATENÇÃO","OK")</f>
        <v>OK</v>
      </c>
      <c r="O327" s="163"/>
      <c r="P327" s="73"/>
    </row>
    <row r="328" customFormat="false" ht="15" hidden="false" customHeight="true" outlineLevel="0" collapsed="false">
      <c r="A328" s="48"/>
      <c r="B328" s="49"/>
      <c r="C328" s="57" t="n">
        <v>325</v>
      </c>
      <c r="D328" s="67" t="s">
        <v>527</v>
      </c>
      <c r="E328" s="68" t="s">
        <v>39</v>
      </c>
      <c r="F328" s="68" t="s">
        <v>480</v>
      </c>
      <c r="G328" s="69" t="n">
        <v>20241</v>
      </c>
      <c r="H328" s="70" t="s">
        <v>49</v>
      </c>
      <c r="I328" s="52" t="n">
        <v>20</v>
      </c>
      <c r="J328" s="52" t="n">
        <v>30</v>
      </c>
      <c r="K328" s="71" t="n">
        <v>15.9</v>
      </c>
      <c r="L328" s="59"/>
      <c r="M328" s="38" t="n">
        <f aca="false">L328-(SUM(O328:P328))</f>
        <v>0</v>
      </c>
      <c r="N328" s="39" t="str">
        <f aca="false">IF(M328&lt;0,"ATENÇÃO","OK")</f>
        <v>OK</v>
      </c>
      <c r="O328" s="163"/>
      <c r="P328" s="73"/>
    </row>
    <row r="329" customFormat="false" ht="15" hidden="false" customHeight="true" outlineLevel="0" collapsed="false">
      <c r="A329" s="48"/>
      <c r="B329" s="49"/>
      <c r="C329" s="50" t="n">
        <v>326</v>
      </c>
      <c r="D329" s="67" t="s">
        <v>528</v>
      </c>
      <c r="E329" s="68" t="s">
        <v>39</v>
      </c>
      <c r="F329" s="68" t="s">
        <v>480</v>
      </c>
      <c r="G329" s="69" t="n">
        <v>20245</v>
      </c>
      <c r="H329" s="70" t="s">
        <v>49</v>
      </c>
      <c r="I329" s="52" t="n">
        <v>20</v>
      </c>
      <c r="J329" s="52" t="n">
        <v>30</v>
      </c>
      <c r="K329" s="71" t="n">
        <v>19.9</v>
      </c>
      <c r="L329" s="59"/>
      <c r="M329" s="38" t="n">
        <f aca="false">L329-(SUM(O329:P329))</f>
        <v>0</v>
      </c>
      <c r="N329" s="39" t="str">
        <f aca="false">IF(M329&lt;0,"ATENÇÃO","OK")</f>
        <v>OK</v>
      </c>
      <c r="O329" s="163"/>
      <c r="P329" s="73"/>
    </row>
    <row r="330" customFormat="false" ht="15" hidden="false" customHeight="true" outlineLevel="0" collapsed="false">
      <c r="A330" s="48"/>
      <c r="B330" s="49"/>
      <c r="C330" s="50" t="n">
        <v>327</v>
      </c>
      <c r="D330" s="67" t="s">
        <v>529</v>
      </c>
      <c r="E330" s="68" t="s">
        <v>39</v>
      </c>
      <c r="F330" s="68" t="s">
        <v>480</v>
      </c>
      <c r="G330" s="69" t="n">
        <v>20240</v>
      </c>
      <c r="H330" s="70" t="s">
        <v>49</v>
      </c>
      <c r="I330" s="52" t="n">
        <v>20</v>
      </c>
      <c r="J330" s="52" t="n">
        <v>30</v>
      </c>
      <c r="K330" s="71" t="n">
        <v>15.9</v>
      </c>
      <c r="L330" s="59"/>
      <c r="M330" s="38" t="n">
        <f aca="false">L330-(SUM(O330:P330))</f>
        <v>0</v>
      </c>
      <c r="N330" s="39" t="str">
        <f aca="false">IF(M330&lt;0,"ATENÇÃO","OK")</f>
        <v>OK</v>
      </c>
      <c r="O330" s="163"/>
      <c r="P330" s="73"/>
    </row>
    <row r="331" customFormat="false" ht="15" hidden="false" customHeight="true" outlineLevel="0" collapsed="false">
      <c r="A331" s="48"/>
      <c r="B331" s="49"/>
      <c r="C331" s="50" t="n">
        <v>328</v>
      </c>
      <c r="D331" s="51" t="s">
        <v>530</v>
      </c>
      <c r="E331" s="68" t="s">
        <v>39</v>
      </c>
      <c r="F331" s="68" t="s">
        <v>480</v>
      </c>
      <c r="G331" s="69" t="n">
        <v>1966</v>
      </c>
      <c r="H331" s="70" t="s">
        <v>42</v>
      </c>
      <c r="I331" s="52" t="n">
        <v>20</v>
      </c>
      <c r="J331" s="52" t="n">
        <v>30</v>
      </c>
      <c r="K331" s="71" t="n">
        <v>48</v>
      </c>
      <c r="L331" s="59" t="n">
        <v>10</v>
      </c>
      <c r="M331" s="38" t="n">
        <f aca="false">L331-(SUM(O331:P331))</f>
        <v>10</v>
      </c>
      <c r="N331" s="39" t="str">
        <f aca="false">IF(M331&lt;0,"ATENÇÃO","OK")</f>
        <v>OK</v>
      </c>
      <c r="O331" s="163"/>
      <c r="P331" s="73"/>
    </row>
    <row r="332" customFormat="false" ht="15" hidden="false" customHeight="true" outlineLevel="0" collapsed="false">
      <c r="A332" s="48"/>
      <c r="B332" s="49"/>
      <c r="C332" s="57" t="n">
        <v>329</v>
      </c>
      <c r="D332" s="51" t="s">
        <v>531</v>
      </c>
      <c r="E332" s="68" t="s">
        <v>39</v>
      </c>
      <c r="F332" s="68" t="s">
        <v>480</v>
      </c>
      <c r="G332" s="69" t="n">
        <v>1833</v>
      </c>
      <c r="H332" s="70" t="s">
        <v>42</v>
      </c>
      <c r="I332" s="52" t="n">
        <v>20</v>
      </c>
      <c r="J332" s="52" t="n">
        <v>30</v>
      </c>
      <c r="K332" s="71" t="n">
        <v>39.9</v>
      </c>
      <c r="L332" s="59"/>
      <c r="M332" s="38" t="n">
        <f aca="false">L332-(SUM(O332:P332))</f>
        <v>0</v>
      </c>
      <c r="N332" s="39" t="str">
        <f aca="false">IF(M332&lt;0,"ATENÇÃO","OK")</f>
        <v>OK</v>
      </c>
      <c r="O332" s="163"/>
      <c r="P332" s="73"/>
    </row>
    <row r="333" customFormat="false" ht="15" hidden="false" customHeight="true" outlineLevel="0" collapsed="false">
      <c r="A333" s="48"/>
      <c r="B333" s="49"/>
      <c r="C333" s="50" t="n">
        <v>330</v>
      </c>
      <c r="D333" s="51" t="s">
        <v>532</v>
      </c>
      <c r="E333" s="68" t="s">
        <v>39</v>
      </c>
      <c r="F333" s="68" t="s">
        <v>480</v>
      </c>
      <c r="G333" s="69" t="n">
        <v>1971</v>
      </c>
      <c r="H333" s="70" t="s">
        <v>49</v>
      </c>
      <c r="I333" s="52" t="n">
        <v>20</v>
      </c>
      <c r="J333" s="52" t="n">
        <v>30</v>
      </c>
      <c r="K333" s="71" t="n">
        <v>39.9</v>
      </c>
      <c r="L333" s="59"/>
      <c r="M333" s="38" t="n">
        <f aca="false">L333-(SUM(O333:P333))</f>
        <v>0</v>
      </c>
      <c r="N333" s="39" t="str">
        <f aca="false">IF(M333&lt;0,"ATENÇÃO","OK")</f>
        <v>OK</v>
      </c>
      <c r="O333" s="163"/>
      <c r="P333" s="73"/>
    </row>
    <row r="334" customFormat="false" ht="15" hidden="false" customHeight="true" outlineLevel="0" collapsed="false">
      <c r="A334" s="48"/>
      <c r="B334" s="49"/>
      <c r="C334" s="50" t="n">
        <v>331</v>
      </c>
      <c r="D334" s="80" t="s">
        <v>533</v>
      </c>
      <c r="E334" s="68" t="s">
        <v>39</v>
      </c>
      <c r="F334" s="68" t="s">
        <v>480</v>
      </c>
      <c r="G334" s="69" t="n">
        <v>20245</v>
      </c>
      <c r="H334" s="70" t="s">
        <v>181</v>
      </c>
      <c r="I334" s="52" t="n">
        <v>20</v>
      </c>
      <c r="J334" s="52" t="n">
        <v>30</v>
      </c>
      <c r="K334" s="71" t="n">
        <v>19.9</v>
      </c>
      <c r="L334" s="59"/>
      <c r="M334" s="38" t="n">
        <f aca="false">L334-(SUM(O334:P334))</f>
        <v>0</v>
      </c>
      <c r="N334" s="39" t="str">
        <f aca="false">IF(M334&lt;0,"ATENÇÃO","OK")</f>
        <v>OK</v>
      </c>
      <c r="O334" s="163"/>
      <c r="P334" s="73"/>
    </row>
    <row r="335" customFormat="false" ht="15" hidden="false" customHeight="true" outlineLevel="0" collapsed="false">
      <c r="A335" s="48"/>
      <c r="B335" s="49"/>
      <c r="C335" s="50" t="n">
        <v>332</v>
      </c>
      <c r="D335" s="51" t="s">
        <v>534</v>
      </c>
      <c r="E335" s="68" t="s">
        <v>535</v>
      </c>
      <c r="F335" s="68" t="s">
        <v>536</v>
      </c>
      <c r="G335" s="69" t="s">
        <v>537</v>
      </c>
      <c r="H335" s="70" t="s">
        <v>181</v>
      </c>
      <c r="I335" s="52" t="n">
        <v>20</v>
      </c>
      <c r="J335" s="52" t="n">
        <v>30</v>
      </c>
      <c r="K335" s="71" t="n">
        <v>30</v>
      </c>
      <c r="L335" s="59"/>
      <c r="M335" s="38" t="n">
        <f aca="false">L335-(SUM(O335:P335))</f>
        <v>0</v>
      </c>
      <c r="N335" s="39" t="str">
        <f aca="false">IF(M335&lt;0,"ATENÇÃO","OK")</f>
        <v>OK</v>
      </c>
      <c r="O335" s="163"/>
      <c r="P335" s="73"/>
    </row>
    <row r="336" customFormat="false" ht="15" hidden="false" customHeight="true" outlineLevel="0" collapsed="false">
      <c r="A336" s="48"/>
      <c r="B336" s="49"/>
      <c r="C336" s="57" t="n">
        <v>333</v>
      </c>
      <c r="D336" s="67" t="s">
        <v>538</v>
      </c>
      <c r="E336" s="68" t="s">
        <v>39</v>
      </c>
      <c r="F336" s="68" t="s">
        <v>539</v>
      </c>
      <c r="G336" s="69" t="s">
        <v>540</v>
      </c>
      <c r="H336" s="70" t="s">
        <v>181</v>
      </c>
      <c r="I336" s="52" t="n">
        <v>20</v>
      </c>
      <c r="J336" s="52" t="n">
        <v>30</v>
      </c>
      <c r="K336" s="71" t="n">
        <v>110</v>
      </c>
      <c r="L336" s="59"/>
      <c r="M336" s="38" t="n">
        <f aca="false">L336-(SUM(O336:P336))</f>
        <v>0</v>
      </c>
      <c r="N336" s="39" t="str">
        <f aca="false">IF(M336&lt;0,"ATENÇÃO","OK")</f>
        <v>OK</v>
      </c>
      <c r="O336" s="163"/>
      <c r="P336" s="73"/>
    </row>
    <row r="337" customFormat="false" ht="15" hidden="false" customHeight="true" outlineLevel="0" collapsed="false">
      <c r="A337" s="48"/>
      <c r="B337" s="49"/>
      <c r="C337" s="50" t="n">
        <v>334</v>
      </c>
      <c r="D337" s="67" t="s">
        <v>541</v>
      </c>
      <c r="E337" s="68" t="s">
        <v>39</v>
      </c>
      <c r="F337" s="68" t="s">
        <v>539</v>
      </c>
      <c r="G337" s="69" t="s">
        <v>540</v>
      </c>
      <c r="H337" s="70" t="s">
        <v>181</v>
      </c>
      <c r="I337" s="52" t="n">
        <v>20</v>
      </c>
      <c r="J337" s="52" t="n">
        <v>30</v>
      </c>
      <c r="K337" s="71" t="n">
        <v>150</v>
      </c>
      <c r="L337" s="59"/>
      <c r="M337" s="38" t="n">
        <f aca="false">L337-(SUM(O337:P337))</f>
        <v>0</v>
      </c>
      <c r="N337" s="39" t="str">
        <f aca="false">IF(M337&lt;0,"ATENÇÃO","OK")</f>
        <v>OK</v>
      </c>
      <c r="O337" s="163"/>
      <c r="P337" s="73"/>
    </row>
    <row r="338" customFormat="false" ht="15" hidden="false" customHeight="true" outlineLevel="0" collapsed="false">
      <c r="A338" s="48"/>
      <c r="B338" s="49"/>
      <c r="C338" s="50" t="n">
        <v>335</v>
      </c>
      <c r="D338" s="67" t="s">
        <v>542</v>
      </c>
      <c r="E338" s="68" t="s">
        <v>39</v>
      </c>
      <c r="F338" s="68" t="s">
        <v>539</v>
      </c>
      <c r="G338" s="69" t="s">
        <v>540</v>
      </c>
      <c r="H338" s="70" t="s">
        <v>181</v>
      </c>
      <c r="I338" s="52" t="n">
        <v>20</v>
      </c>
      <c r="J338" s="52" t="n">
        <v>30</v>
      </c>
      <c r="K338" s="71" t="n">
        <v>250</v>
      </c>
      <c r="L338" s="59"/>
      <c r="M338" s="38" t="n">
        <f aca="false">L338-(SUM(O338:P338))</f>
        <v>0</v>
      </c>
      <c r="N338" s="39" t="str">
        <f aca="false">IF(M338&lt;0,"ATENÇÃO","OK")</f>
        <v>OK</v>
      </c>
      <c r="O338" s="163"/>
      <c r="P338" s="73"/>
    </row>
    <row r="339" customFormat="false" ht="15" hidden="false" customHeight="true" outlineLevel="0" collapsed="false">
      <c r="A339" s="48"/>
      <c r="B339" s="49"/>
      <c r="C339" s="50" t="n">
        <v>336</v>
      </c>
      <c r="D339" s="67" t="s">
        <v>543</v>
      </c>
      <c r="E339" s="68" t="s">
        <v>39</v>
      </c>
      <c r="F339" s="68" t="s">
        <v>539</v>
      </c>
      <c r="G339" s="69" t="s">
        <v>540</v>
      </c>
      <c r="H339" s="70" t="s">
        <v>181</v>
      </c>
      <c r="I339" s="52" t="n">
        <v>20</v>
      </c>
      <c r="J339" s="52" t="n">
        <v>30</v>
      </c>
      <c r="K339" s="71" t="n">
        <v>450</v>
      </c>
      <c r="L339" s="59"/>
      <c r="M339" s="38" t="n">
        <f aca="false">L339-(SUM(O339:P339))</f>
        <v>0</v>
      </c>
      <c r="N339" s="39" t="str">
        <f aca="false">IF(M339&lt;0,"ATENÇÃO","OK")</f>
        <v>OK</v>
      </c>
      <c r="O339" s="163"/>
      <c r="P339" s="73"/>
    </row>
    <row r="340" customFormat="false" ht="15" hidden="false" customHeight="true" outlineLevel="0" collapsed="false">
      <c r="A340" s="48"/>
      <c r="B340" s="49"/>
      <c r="C340" s="57" t="n">
        <v>337</v>
      </c>
      <c r="D340" s="67" t="s">
        <v>544</v>
      </c>
      <c r="E340" s="68" t="s">
        <v>39</v>
      </c>
      <c r="F340" s="68" t="s">
        <v>480</v>
      </c>
      <c r="G340" s="69" t="n">
        <v>20043</v>
      </c>
      <c r="H340" s="70" t="s">
        <v>181</v>
      </c>
      <c r="I340" s="52" t="n">
        <v>20</v>
      </c>
      <c r="J340" s="52" t="n">
        <v>30</v>
      </c>
      <c r="K340" s="71" t="n">
        <v>12.9</v>
      </c>
      <c r="L340" s="59"/>
      <c r="M340" s="38" t="n">
        <f aca="false">L340-(SUM(O340:P340))</f>
        <v>0</v>
      </c>
      <c r="N340" s="39" t="str">
        <f aca="false">IF(M340&lt;0,"ATENÇÃO","OK")</f>
        <v>OK</v>
      </c>
      <c r="O340" s="163"/>
      <c r="P340" s="73"/>
    </row>
    <row r="341" customFormat="false" ht="15" hidden="false" customHeight="true" outlineLevel="0" collapsed="false">
      <c r="A341" s="48"/>
      <c r="B341" s="49"/>
      <c r="C341" s="50" t="n">
        <v>338</v>
      </c>
      <c r="D341" s="51" t="s">
        <v>545</v>
      </c>
      <c r="E341" s="68" t="s">
        <v>39</v>
      </c>
      <c r="F341" s="68" t="s">
        <v>546</v>
      </c>
      <c r="G341" s="69" t="s">
        <v>547</v>
      </c>
      <c r="H341" s="70" t="s">
        <v>181</v>
      </c>
      <c r="I341" s="52" t="n">
        <v>20</v>
      </c>
      <c r="J341" s="52" t="n">
        <v>30</v>
      </c>
      <c r="K341" s="71" t="n">
        <v>150</v>
      </c>
      <c r="L341" s="59"/>
      <c r="M341" s="38" t="n">
        <f aca="false">L341-(SUM(O341:P341))</f>
        <v>0</v>
      </c>
      <c r="N341" s="39" t="str">
        <f aca="false">IF(M341&lt;0,"ATENÇÃO","OK")</f>
        <v>OK</v>
      </c>
      <c r="O341" s="163"/>
      <c r="P341" s="73"/>
    </row>
    <row r="342" customFormat="false" ht="15" hidden="false" customHeight="true" outlineLevel="0" collapsed="false">
      <c r="A342" s="48"/>
      <c r="B342" s="49"/>
      <c r="C342" s="50" t="n">
        <v>339</v>
      </c>
      <c r="D342" s="51" t="s">
        <v>548</v>
      </c>
      <c r="E342" s="68" t="s">
        <v>39</v>
      </c>
      <c r="F342" s="68" t="s">
        <v>549</v>
      </c>
      <c r="G342" s="69" t="s">
        <v>550</v>
      </c>
      <c r="H342" s="70" t="s">
        <v>49</v>
      </c>
      <c r="I342" s="52" t="n">
        <v>20</v>
      </c>
      <c r="J342" s="52" t="n">
        <v>30</v>
      </c>
      <c r="K342" s="71" t="n">
        <v>30</v>
      </c>
      <c r="L342" s="59" t="n">
        <v>200</v>
      </c>
      <c r="M342" s="38" t="n">
        <f aca="false">L342-(SUM(O342:P342))</f>
        <v>170</v>
      </c>
      <c r="N342" s="39" t="str">
        <f aca="false">IF(M342&lt;0,"ATENÇÃO","OK")</f>
        <v>OK</v>
      </c>
      <c r="O342" s="163"/>
      <c r="P342" s="59" t="n">
        <v>30</v>
      </c>
    </row>
    <row r="343" customFormat="false" ht="15" hidden="false" customHeight="true" outlineLevel="0" collapsed="false">
      <c r="A343" s="48"/>
      <c r="B343" s="49"/>
      <c r="C343" s="50" t="n">
        <v>340</v>
      </c>
      <c r="D343" s="80" t="s">
        <v>551</v>
      </c>
      <c r="E343" s="68" t="s">
        <v>39</v>
      </c>
      <c r="F343" s="68" t="s">
        <v>517</v>
      </c>
      <c r="G343" s="69" t="s">
        <v>552</v>
      </c>
      <c r="H343" s="70" t="s">
        <v>49</v>
      </c>
      <c r="I343" s="52" t="n">
        <v>20</v>
      </c>
      <c r="J343" s="52" t="n">
        <v>30</v>
      </c>
      <c r="K343" s="71" t="n">
        <v>59.89</v>
      </c>
      <c r="L343" s="59" t="n">
        <v>10</v>
      </c>
      <c r="M343" s="38" t="n">
        <f aca="false">L343-(SUM(O343:P343))</f>
        <v>10</v>
      </c>
      <c r="N343" s="39" t="str">
        <f aca="false">IF(M343&lt;0,"ATENÇÃO","OK")</f>
        <v>OK</v>
      </c>
      <c r="O343" s="163"/>
      <c r="P343" s="73"/>
    </row>
    <row r="344" customFormat="false" ht="15" hidden="false" customHeight="true" outlineLevel="0" collapsed="false">
      <c r="A344" s="48"/>
      <c r="B344" s="49"/>
      <c r="C344" s="57" t="n">
        <v>341</v>
      </c>
      <c r="D344" s="51" t="s">
        <v>553</v>
      </c>
      <c r="E344" s="68" t="s">
        <v>39</v>
      </c>
      <c r="F344" s="68" t="s">
        <v>292</v>
      </c>
      <c r="G344" s="69" t="s">
        <v>554</v>
      </c>
      <c r="H344" s="70" t="s">
        <v>49</v>
      </c>
      <c r="I344" s="52" t="n">
        <v>20</v>
      </c>
      <c r="J344" s="52" t="n">
        <v>30</v>
      </c>
      <c r="K344" s="71" t="n">
        <v>75</v>
      </c>
      <c r="L344" s="59"/>
      <c r="M344" s="38" t="n">
        <f aca="false">L344-(SUM(O344:P344))</f>
        <v>0</v>
      </c>
      <c r="N344" s="39" t="str">
        <f aca="false">IF(M344&lt;0,"ATENÇÃO","OK")</f>
        <v>OK</v>
      </c>
      <c r="O344" s="163"/>
      <c r="P344" s="73"/>
    </row>
    <row r="345" customFormat="false" ht="15" hidden="false" customHeight="true" outlineLevel="0" collapsed="false">
      <c r="A345" s="48"/>
      <c r="B345" s="49"/>
      <c r="C345" s="50" t="n">
        <v>342</v>
      </c>
      <c r="D345" s="51" t="s">
        <v>555</v>
      </c>
      <c r="E345" s="68" t="s">
        <v>39</v>
      </c>
      <c r="F345" s="68" t="s">
        <v>539</v>
      </c>
      <c r="G345" s="69" t="s">
        <v>556</v>
      </c>
      <c r="H345" s="70" t="s">
        <v>49</v>
      </c>
      <c r="I345" s="52" t="n">
        <v>20</v>
      </c>
      <c r="J345" s="52" t="n">
        <v>30</v>
      </c>
      <c r="K345" s="71" t="n">
        <v>618</v>
      </c>
      <c r="L345" s="59"/>
      <c r="M345" s="38" t="n">
        <f aca="false">L345-(SUM(O345:P345))</f>
        <v>0</v>
      </c>
      <c r="N345" s="39" t="str">
        <f aca="false">IF(M345&lt;0,"ATENÇÃO","OK")</f>
        <v>OK</v>
      </c>
      <c r="O345" s="163"/>
      <c r="P345" s="73"/>
    </row>
    <row r="346" customFormat="false" ht="15" hidden="false" customHeight="true" outlineLevel="0" collapsed="false">
      <c r="A346" s="48"/>
      <c r="B346" s="49"/>
      <c r="C346" s="50" t="n">
        <v>343</v>
      </c>
      <c r="D346" s="51" t="s">
        <v>557</v>
      </c>
      <c r="E346" s="68" t="s">
        <v>39</v>
      </c>
      <c r="F346" s="68" t="s">
        <v>558</v>
      </c>
      <c r="G346" s="69" t="s">
        <v>559</v>
      </c>
      <c r="H346" s="70" t="s">
        <v>42</v>
      </c>
      <c r="I346" s="52" t="n">
        <v>20</v>
      </c>
      <c r="J346" s="52" t="n">
        <v>30</v>
      </c>
      <c r="K346" s="71" t="n">
        <v>69.9</v>
      </c>
      <c r="L346" s="59" t="n">
        <v>10</v>
      </c>
      <c r="M346" s="38" t="n">
        <f aca="false">L346-(SUM(O346:P346))</f>
        <v>10</v>
      </c>
      <c r="N346" s="39" t="str">
        <f aca="false">IF(M346&lt;0,"ATENÇÃO","OK")</f>
        <v>OK</v>
      </c>
      <c r="O346" s="163"/>
      <c r="P346" s="73"/>
    </row>
    <row r="347" customFormat="false" ht="15" hidden="false" customHeight="true" outlineLevel="0" collapsed="false">
      <c r="A347" s="48"/>
      <c r="B347" s="49"/>
      <c r="C347" s="50" t="n">
        <v>344</v>
      </c>
      <c r="D347" s="56" t="s">
        <v>560</v>
      </c>
      <c r="E347" s="68" t="s">
        <v>39</v>
      </c>
      <c r="F347" s="68" t="s">
        <v>558</v>
      </c>
      <c r="G347" s="69" t="s">
        <v>559</v>
      </c>
      <c r="H347" s="70" t="s">
        <v>42</v>
      </c>
      <c r="I347" s="52" t="n">
        <v>20</v>
      </c>
      <c r="J347" s="52" t="n">
        <v>30</v>
      </c>
      <c r="K347" s="71" t="n">
        <v>35</v>
      </c>
      <c r="L347" s="59"/>
      <c r="M347" s="38" t="n">
        <f aca="false">L347-(SUM(O347:P347))</f>
        <v>0</v>
      </c>
      <c r="N347" s="39" t="str">
        <f aca="false">IF(M347&lt;0,"ATENÇÃO","OK")</f>
        <v>OK</v>
      </c>
      <c r="O347" s="163"/>
      <c r="P347" s="73"/>
    </row>
    <row r="348" customFormat="false" ht="15" hidden="false" customHeight="true" outlineLevel="0" collapsed="false">
      <c r="A348" s="48"/>
      <c r="B348" s="49"/>
      <c r="C348" s="57" t="n">
        <v>345</v>
      </c>
      <c r="D348" s="51" t="s">
        <v>561</v>
      </c>
      <c r="E348" s="68" t="s">
        <v>39</v>
      </c>
      <c r="F348" s="68" t="s">
        <v>497</v>
      </c>
      <c r="G348" s="69" t="s">
        <v>562</v>
      </c>
      <c r="H348" s="70" t="s">
        <v>49</v>
      </c>
      <c r="I348" s="52" t="n">
        <v>20</v>
      </c>
      <c r="J348" s="52" t="n">
        <v>30</v>
      </c>
      <c r="K348" s="71" t="n">
        <v>130</v>
      </c>
      <c r="L348" s="59"/>
      <c r="M348" s="38" t="n">
        <f aca="false">L348-(SUM(O348:P348))</f>
        <v>0</v>
      </c>
      <c r="N348" s="39" t="str">
        <f aca="false">IF(M348&lt;0,"ATENÇÃO","OK")</f>
        <v>OK</v>
      </c>
      <c r="O348" s="163"/>
      <c r="P348" s="73"/>
    </row>
    <row r="349" customFormat="false" ht="15" hidden="false" customHeight="true" outlineLevel="0" collapsed="false">
      <c r="A349" s="48"/>
      <c r="B349" s="49"/>
      <c r="C349" s="50" t="n">
        <v>346</v>
      </c>
      <c r="D349" s="51" t="s">
        <v>563</v>
      </c>
      <c r="E349" s="68" t="s">
        <v>39</v>
      </c>
      <c r="F349" s="68" t="s">
        <v>497</v>
      </c>
      <c r="G349" s="69" t="s">
        <v>564</v>
      </c>
      <c r="H349" s="70" t="s">
        <v>49</v>
      </c>
      <c r="I349" s="52" t="n">
        <v>20</v>
      </c>
      <c r="J349" s="52" t="n">
        <v>30</v>
      </c>
      <c r="K349" s="71" t="n">
        <v>40</v>
      </c>
      <c r="L349" s="59" t="n">
        <v>10</v>
      </c>
      <c r="M349" s="38" t="n">
        <f aca="false">L349-(SUM(O349:P349))</f>
        <v>10</v>
      </c>
      <c r="N349" s="39" t="str">
        <f aca="false">IF(M349&lt;0,"ATENÇÃO","OK")</f>
        <v>OK</v>
      </c>
      <c r="O349" s="163"/>
      <c r="P349" s="73"/>
    </row>
    <row r="350" customFormat="false" ht="15" hidden="false" customHeight="true" outlineLevel="0" collapsed="false">
      <c r="A350" s="48"/>
      <c r="B350" s="49"/>
      <c r="C350" s="50" t="n">
        <v>347</v>
      </c>
      <c r="D350" s="51" t="s">
        <v>565</v>
      </c>
      <c r="E350" s="68" t="s">
        <v>39</v>
      </c>
      <c r="F350" s="68" t="s">
        <v>558</v>
      </c>
      <c r="G350" s="69" t="s">
        <v>566</v>
      </c>
      <c r="H350" s="70" t="s">
        <v>49</v>
      </c>
      <c r="I350" s="52" t="n">
        <v>20</v>
      </c>
      <c r="J350" s="52" t="n">
        <v>30</v>
      </c>
      <c r="K350" s="71" t="n">
        <v>85</v>
      </c>
      <c r="L350" s="59" t="n">
        <v>40</v>
      </c>
      <c r="M350" s="38" t="n">
        <f aca="false">L350-(SUM(O350:P350))</f>
        <v>20</v>
      </c>
      <c r="N350" s="39" t="str">
        <f aca="false">IF(M350&lt;0,"ATENÇÃO","OK")</f>
        <v>OK</v>
      </c>
      <c r="O350" s="163"/>
      <c r="P350" s="59" t="n">
        <v>20</v>
      </c>
    </row>
    <row r="351" customFormat="false" ht="15" hidden="false" customHeight="true" outlineLevel="0" collapsed="false">
      <c r="A351" s="48"/>
      <c r="B351" s="49"/>
      <c r="C351" s="50" t="n">
        <v>348</v>
      </c>
      <c r="D351" s="51" t="s">
        <v>567</v>
      </c>
      <c r="E351" s="68" t="s">
        <v>39</v>
      </c>
      <c r="F351" s="68" t="s">
        <v>568</v>
      </c>
      <c r="G351" s="69" t="s">
        <v>569</v>
      </c>
      <c r="H351" s="70" t="s">
        <v>49</v>
      </c>
      <c r="I351" s="52" t="n">
        <v>20</v>
      </c>
      <c r="J351" s="52" t="n">
        <v>30</v>
      </c>
      <c r="K351" s="71" t="n">
        <v>99</v>
      </c>
      <c r="L351" s="59"/>
      <c r="M351" s="38" t="n">
        <f aca="false">L351-(SUM(O351:P351))</f>
        <v>0</v>
      </c>
      <c r="N351" s="39" t="str">
        <f aca="false">IF(M351&lt;0,"ATENÇÃO","OK")</f>
        <v>OK</v>
      </c>
      <c r="O351" s="163"/>
      <c r="P351" s="73"/>
    </row>
    <row r="352" customFormat="false" ht="15" hidden="false" customHeight="true" outlineLevel="0" collapsed="false">
      <c r="A352" s="48"/>
      <c r="B352" s="49"/>
      <c r="C352" s="57" t="n">
        <v>349</v>
      </c>
      <c r="D352" s="51" t="s">
        <v>570</v>
      </c>
      <c r="E352" s="68" t="s">
        <v>39</v>
      </c>
      <c r="F352" s="68" t="s">
        <v>571</v>
      </c>
      <c r="G352" s="69" t="s">
        <v>572</v>
      </c>
      <c r="H352" s="70" t="s">
        <v>49</v>
      </c>
      <c r="I352" s="52" t="n">
        <v>20</v>
      </c>
      <c r="J352" s="52" t="n">
        <v>30</v>
      </c>
      <c r="K352" s="71" t="n">
        <v>310</v>
      </c>
      <c r="L352" s="59"/>
      <c r="M352" s="38" t="n">
        <f aca="false">L352-(SUM(O352:P352))</f>
        <v>0</v>
      </c>
      <c r="N352" s="39" t="str">
        <f aca="false">IF(M352&lt;0,"ATENÇÃO","OK")</f>
        <v>OK</v>
      </c>
      <c r="O352" s="163"/>
      <c r="P352" s="73"/>
    </row>
    <row r="353" customFormat="false" ht="15" hidden="false" customHeight="true" outlineLevel="0" collapsed="false">
      <c r="A353" s="48"/>
      <c r="B353" s="49"/>
      <c r="C353" s="50" t="n">
        <v>350</v>
      </c>
      <c r="D353" s="51" t="s">
        <v>573</v>
      </c>
      <c r="E353" s="68" t="s">
        <v>39</v>
      </c>
      <c r="F353" s="68" t="s">
        <v>558</v>
      </c>
      <c r="G353" s="69" t="s">
        <v>574</v>
      </c>
      <c r="H353" s="70" t="s">
        <v>49</v>
      </c>
      <c r="I353" s="52" t="n">
        <v>20</v>
      </c>
      <c r="J353" s="52" t="n">
        <v>30</v>
      </c>
      <c r="K353" s="71" t="n">
        <v>79.9</v>
      </c>
      <c r="L353" s="59"/>
      <c r="M353" s="38" t="n">
        <f aca="false">L353-(SUM(O353:P353))</f>
        <v>0</v>
      </c>
      <c r="N353" s="39" t="str">
        <f aca="false">IF(M353&lt;0,"ATENÇÃO","OK")</f>
        <v>OK</v>
      </c>
      <c r="O353" s="163"/>
      <c r="P353" s="73"/>
    </row>
    <row r="354" customFormat="false" ht="15" hidden="false" customHeight="true" outlineLevel="0" collapsed="false">
      <c r="A354" s="48"/>
      <c r="B354" s="49"/>
      <c r="C354" s="50" t="n">
        <v>351</v>
      </c>
      <c r="D354" s="51" t="s">
        <v>575</v>
      </c>
      <c r="E354" s="68" t="s">
        <v>39</v>
      </c>
      <c r="F354" s="68" t="s">
        <v>571</v>
      </c>
      <c r="G354" s="69" t="s">
        <v>576</v>
      </c>
      <c r="H354" s="70" t="s">
        <v>49</v>
      </c>
      <c r="I354" s="52" t="n">
        <v>20</v>
      </c>
      <c r="J354" s="52" t="n">
        <v>30</v>
      </c>
      <c r="K354" s="71" t="n">
        <v>169</v>
      </c>
      <c r="L354" s="59"/>
      <c r="M354" s="38" t="n">
        <f aca="false">L354-(SUM(O354:P354))</f>
        <v>0</v>
      </c>
      <c r="N354" s="39" t="str">
        <f aca="false">IF(M354&lt;0,"ATENÇÃO","OK")</f>
        <v>OK</v>
      </c>
      <c r="O354" s="163"/>
      <c r="P354" s="73"/>
    </row>
    <row r="355" customFormat="false" ht="15" hidden="false" customHeight="true" outlineLevel="0" collapsed="false">
      <c r="A355" s="48"/>
      <c r="B355" s="49"/>
      <c r="C355" s="50" t="n">
        <v>352</v>
      </c>
      <c r="D355" s="51" t="s">
        <v>577</v>
      </c>
      <c r="E355" s="68" t="s">
        <v>39</v>
      </c>
      <c r="F355" s="68" t="s">
        <v>514</v>
      </c>
      <c r="G355" s="69" t="s">
        <v>578</v>
      </c>
      <c r="H355" s="70" t="s">
        <v>49</v>
      </c>
      <c r="I355" s="52" t="n">
        <v>20</v>
      </c>
      <c r="J355" s="52" t="n">
        <v>30</v>
      </c>
      <c r="K355" s="71" t="n">
        <v>159</v>
      </c>
      <c r="L355" s="59" t="n">
        <v>4</v>
      </c>
      <c r="M355" s="38" t="n">
        <f aca="false">L355-(SUM(O355:P355))</f>
        <v>4</v>
      </c>
      <c r="N355" s="39" t="str">
        <f aca="false">IF(M355&lt;0,"ATENÇÃO","OK")</f>
        <v>OK</v>
      </c>
      <c r="O355" s="163"/>
      <c r="P355" s="73"/>
    </row>
    <row r="356" customFormat="false" ht="15" hidden="false" customHeight="true" outlineLevel="0" collapsed="false">
      <c r="A356" s="48"/>
      <c r="B356" s="49"/>
      <c r="C356" s="57" t="n">
        <v>353</v>
      </c>
      <c r="D356" s="51" t="s">
        <v>579</v>
      </c>
      <c r="E356" s="68" t="s">
        <v>39</v>
      </c>
      <c r="F356" s="68" t="s">
        <v>580</v>
      </c>
      <c r="G356" s="69" t="s">
        <v>581</v>
      </c>
      <c r="H356" s="70" t="s">
        <v>49</v>
      </c>
      <c r="I356" s="52" t="n">
        <v>20</v>
      </c>
      <c r="J356" s="52" t="n">
        <v>30</v>
      </c>
      <c r="K356" s="71" t="n">
        <v>295</v>
      </c>
      <c r="L356" s="59"/>
      <c r="M356" s="38" t="n">
        <f aca="false">L356-(SUM(O356:P356))</f>
        <v>0</v>
      </c>
      <c r="N356" s="39" t="str">
        <f aca="false">IF(M356&lt;0,"ATENÇÃO","OK")</f>
        <v>OK</v>
      </c>
      <c r="O356" s="163"/>
      <c r="P356" s="73"/>
    </row>
    <row r="357" customFormat="false" ht="15" hidden="false" customHeight="true" outlineLevel="0" collapsed="false">
      <c r="A357" s="48"/>
      <c r="B357" s="49"/>
      <c r="C357" s="50" t="n">
        <v>354</v>
      </c>
      <c r="D357" s="51" t="s">
        <v>582</v>
      </c>
      <c r="E357" s="68" t="s">
        <v>39</v>
      </c>
      <c r="F357" s="68" t="s">
        <v>558</v>
      </c>
      <c r="G357" s="69" t="s">
        <v>583</v>
      </c>
      <c r="H357" s="70" t="s">
        <v>49</v>
      </c>
      <c r="I357" s="52" t="n">
        <v>20</v>
      </c>
      <c r="J357" s="52" t="n">
        <v>30</v>
      </c>
      <c r="K357" s="71" t="n">
        <v>22.9</v>
      </c>
      <c r="L357" s="59"/>
      <c r="M357" s="38" t="n">
        <f aca="false">L357-(SUM(O357:P357))</f>
        <v>0</v>
      </c>
      <c r="N357" s="39" t="str">
        <f aca="false">IF(M357&lt;0,"ATENÇÃO","OK")</f>
        <v>OK</v>
      </c>
      <c r="O357" s="163"/>
      <c r="P357" s="73"/>
    </row>
    <row r="358" customFormat="false" ht="15" hidden="false" customHeight="true" outlineLevel="0" collapsed="false">
      <c r="A358" s="48"/>
      <c r="B358" s="49"/>
      <c r="C358" s="50" t="n">
        <v>355</v>
      </c>
      <c r="D358" s="51" t="s">
        <v>584</v>
      </c>
      <c r="E358" s="68" t="s">
        <v>39</v>
      </c>
      <c r="F358" s="68" t="s">
        <v>558</v>
      </c>
      <c r="G358" s="69" t="s">
        <v>583</v>
      </c>
      <c r="H358" s="70" t="s">
        <v>49</v>
      </c>
      <c r="I358" s="52" t="n">
        <v>20</v>
      </c>
      <c r="J358" s="52" t="n">
        <v>30</v>
      </c>
      <c r="K358" s="71" t="n">
        <v>24.9</v>
      </c>
      <c r="L358" s="59"/>
      <c r="M358" s="38" t="n">
        <f aca="false">L358-(SUM(O358:P358))</f>
        <v>0</v>
      </c>
      <c r="N358" s="39" t="str">
        <f aca="false">IF(M358&lt;0,"ATENÇÃO","OK")</f>
        <v>OK</v>
      </c>
      <c r="O358" s="163"/>
      <c r="P358" s="73"/>
    </row>
    <row r="359" customFormat="false" ht="15" hidden="false" customHeight="true" outlineLevel="0" collapsed="false">
      <c r="A359" s="48"/>
      <c r="B359" s="49"/>
      <c r="C359" s="50" t="n">
        <v>356</v>
      </c>
      <c r="D359" s="51" t="s">
        <v>585</v>
      </c>
      <c r="E359" s="68" t="s">
        <v>39</v>
      </c>
      <c r="F359" s="68" t="s">
        <v>558</v>
      </c>
      <c r="G359" s="69" t="s">
        <v>583</v>
      </c>
      <c r="H359" s="70" t="s">
        <v>49</v>
      </c>
      <c r="I359" s="52" t="n">
        <v>20</v>
      </c>
      <c r="J359" s="52" t="n">
        <v>30</v>
      </c>
      <c r="K359" s="71" t="n">
        <v>49.9</v>
      </c>
      <c r="L359" s="59"/>
      <c r="M359" s="38" t="n">
        <f aca="false">L359-(SUM(O359:P359))</f>
        <v>0</v>
      </c>
      <c r="N359" s="39" t="str">
        <f aca="false">IF(M359&lt;0,"ATENÇÃO","OK")</f>
        <v>OK</v>
      </c>
      <c r="O359" s="163"/>
      <c r="P359" s="73"/>
    </row>
    <row r="360" customFormat="false" ht="15" hidden="false" customHeight="true" outlineLevel="0" collapsed="false">
      <c r="A360" s="48"/>
      <c r="B360" s="49"/>
      <c r="C360" s="57" t="n">
        <v>357</v>
      </c>
      <c r="D360" s="51" t="s">
        <v>586</v>
      </c>
      <c r="E360" s="68" t="s">
        <v>39</v>
      </c>
      <c r="F360" s="68" t="s">
        <v>506</v>
      </c>
      <c r="G360" s="69" t="s">
        <v>587</v>
      </c>
      <c r="H360" s="70" t="s">
        <v>49</v>
      </c>
      <c r="I360" s="52" t="n">
        <v>20</v>
      </c>
      <c r="J360" s="52" t="n">
        <v>30</v>
      </c>
      <c r="K360" s="71" t="n">
        <v>74.9</v>
      </c>
      <c r="L360" s="59" t="n">
        <v>4</v>
      </c>
      <c r="M360" s="38" t="n">
        <f aca="false">L360-(SUM(O360:P360))</f>
        <v>4</v>
      </c>
      <c r="N360" s="39" t="str">
        <f aca="false">IF(M360&lt;0,"ATENÇÃO","OK")</f>
        <v>OK</v>
      </c>
      <c r="O360" s="163"/>
      <c r="P360" s="73"/>
    </row>
    <row r="361" customFormat="false" ht="15" hidden="false" customHeight="true" outlineLevel="0" collapsed="false">
      <c r="A361" s="48"/>
      <c r="B361" s="49"/>
      <c r="C361" s="50" t="n">
        <v>358</v>
      </c>
      <c r="D361" s="51" t="s">
        <v>588</v>
      </c>
      <c r="E361" s="68" t="s">
        <v>39</v>
      </c>
      <c r="F361" s="68" t="s">
        <v>506</v>
      </c>
      <c r="G361" s="69" t="s">
        <v>589</v>
      </c>
      <c r="H361" s="70" t="s">
        <v>49</v>
      </c>
      <c r="I361" s="52" t="n">
        <v>20</v>
      </c>
      <c r="J361" s="52" t="n">
        <v>30</v>
      </c>
      <c r="K361" s="71" t="n">
        <v>74.9</v>
      </c>
      <c r="L361" s="59"/>
      <c r="M361" s="38" t="n">
        <f aca="false">L361-(SUM(O361:P361))</f>
        <v>0</v>
      </c>
      <c r="N361" s="39" t="str">
        <f aca="false">IF(M361&lt;0,"ATENÇÃO","OK")</f>
        <v>OK</v>
      </c>
      <c r="O361" s="163"/>
      <c r="P361" s="73"/>
    </row>
    <row r="362" customFormat="false" ht="15" hidden="false" customHeight="true" outlineLevel="0" collapsed="false">
      <c r="A362" s="48"/>
      <c r="B362" s="49"/>
      <c r="C362" s="50" t="n">
        <v>359</v>
      </c>
      <c r="D362" s="51" t="s">
        <v>590</v>
      </c>
      <c r="E362" s="68" t="s">
        <v>39</v>
      </c>
      <c r="F362" s="68" t="s">
        <v>506</v>
      </c>
      <c r="G362" s="69" t="s">
        <v>591</v>
      </c>
      <c r="H362" s="70" t="s">
        <v>49</v>
      </c>
      <c r="I362" s="52" t="n">
        <v>20</v>
      </c>
      <c r="J362" s="52" t="n">
        <v>30</v>
      </c>
      <c r="K362" s="71" t="n">
        <v>59.9</v>
      </c>
      <c r="L362" s="59" t="n">
        <v>4</v>
      </c>
      <c r="M362" s="38" t="n">
        <f aca="false">L362-(SUM(O362:P362))</f>
        <v>4</v>
      </c>
      <c r="N362" s="39" t="str">
        <f aca="false">IF(M362&lt;0,"ATENÇÃO","OK")</f>
        <v>OK</v>
      </c>
      <c r="O362" s="163"/>
      <c r="P362" s="73"/>
    </row>
    <row r="363" customFormat="false" ht="15" hidden="false" customHeight="true" outlineLevel="0" collapsed="false">
      <c r="A363" s="48"/>
      <c r="B363" s="49"/>
      <c r="C363" s="50" t="n">
        <v>360</v>
      </c>
      <c r="D363" s="51" t="s">
        <v>592</v>
      </c>
      <c r="E363" s="68" t="s">
        <v>39</v>
      </c>
      <c r="F363" s="68" t="s">
        <v>506</v>
      </c>
      <c r="G363" s="69" t="s">
        <v>593</v>
      </c>
      <c r="H363" s="70" t="s">
        <v>49</v>
      </c>
      <c r="I363" s="52" t="n">
        <v>20</v>
      </c>
      <c r="J363" s="52" t="n">
        <v>30</v>
      </c>
      <c r="K363" s="71" t="n">
        <v>74.9</v>
      </c>
      <c r="L363" s="59" t="n">
        <v>4</v>
      </c>
      <c r="M363" s="38" t="n">
        <f aca="false">L363-(SUM(O363:P363))</f>
        <v>4</v>
      </c>
      <c r="N363" s="39" t="str">
        <f aca="false">IF(M363&lt;0,"ATENÇÃO","OK")</f>
        <v>OK</v>
      </c>
      <c r="O363" s="163"/>
      <c r="P363" s="73"/>
    </row>
    <row r="364" customFormat="false" ht="15" hidden="false" customHeight="true" outlineLevel="0" collapsed="false">
      <c r="A364" s="48"/>
      <c r="B364" s="49"/>
      <c r="C364" s="57" t="n">
        <v>361</v>
      </c>
      <c r="D364" s="51" t="s">
        <v>594</v>
      </c>
      <c r="E364" s="68" t="s">
        <v>39</v>
      </c>
      <c r="F364" s="68" t="s">
        <v>506</v>
      </c>
      <c r="G364" s="69" t="s">
        <v>595</v>
      </c>
      <c r="H364" s="70" t="s">
        <v>49</v>
      </c>
      <c r="I364" s="52" t="n">
        <v>20</v>
      </c>
      <c r="J364" s="52" t="n">
        <v>30</v>
      </c>
      <c r="K364" s="71" t="n">
        <v>39.9</v>
      </c>
      <c r="L364" s="59"/>
      <c r="M364" s="38" t="n">
        <f aca="false">L364-(SUM(O364:P364))</f>
        <v>0</v>
      </c>
      <c r="N364" s="39" t="str">
        <f aca="false">IF(M364&lt;0,"ATENÇÃO","OK")</f>
        <v>OK</v>
      </c>
      <c r="O364" s="163"/>
      <c r="P364" s="73"/>
    </row>
    <row r="365" customFormat="false" ht="15" hidden="false" customHeight="true" outlineLevel="0" collapsed="false">
      <c r="A365" s="48"/>
      <c r="B365" s="49"/>
      <c r="C365" s="50" t="n">
        <v>362</v>
      </c>
      <c r="D365" s="56" t="s">
        <v>596</v>
      </c>
      <c r="E365" s="68" t="s">
        <v>39</v>
      </c>
      <c r="F365" s="68" t="s">
        <v>558</v>
      </c>
      <c r="G365" s="69" t="s">
        <v>583</v>
      </c>
      <c r="H365" s="70" t="s">
        <v>42</v>
      </c>
      <c r="I365" s="52" t="n">
        <v>20</v>
      </c>
      <c r="J365" s="52" t="n">
        <v>30</v>
      </c>
      <c r="K365" s="71" t="n">
        <v>33</v>
      </c>
      <c r="L365" s="59"/>
      <c r="M365" s="38" t="n">
        <f aca="false">L365-(SUM(O365:P365))</f>
        <v>0</v>
      </c>
      <c r="N365" s="39" t="str">
        <f aca="false">IF(M365&lt;0,"ATENÇÃO","OK")</f>
        <v>OK</v>
      </c>
      <c r="O365" s="163"/>
      <c r="P365" s="73"/>
    </row>
    <row r="366" customFormat="false" ht="15" hidden="false" customHeight="true" outlineLevel="0" collapsed="false">
      <c r="A366" s="48"/>
      <c r="B366" s="49"/>
      <c r="C366" s="50" t="n">
        <v>363</v>
      </c>
      <c r="D366" s="51" t="s">
        <v>597</v>
      </c>
      <c r="E366" s="68" t="s">
        <v>39</v>
      </c>
      <c r="F366" s="68" t="s">
        <v>275</v>
      </c>
      <c r="G366" s="69" t="s">
        <v>598</v>
      </c>
      <c r="H366" s="70" t="s">
        <v>49</v>
      </c>
      <c r="I366" s="52" t="n">
        <v>20</v>
      </c>
      <c r="J366" s="52" t="n">
        <v>30</v>
      </c>
      <c r="K366" s="71" t="n">
        <v>3.5</v>
      </c>
      <c r="L366" s="59" t="n">
        <v>4</v>
      </c>
      <c r="M366" s="38" t="n">
        <f aca="false">L366-(SUM(O366:P366))</f>
        <v>4</v>
      </c>
      <c r="N366" s="39" t="str">
        <f aca="false">IF(M366&lt;0,"ATENÇÃO","OK")</f>
        <v>OK</v>
      </c>
      <c r="O366" s="163"/>
      <c r="P366" s="73"/>
    </row>
    <row r="367" customFormat="false" ht="15" hidden="false" customHeight="true" outlineLevel="0" collapsed="false">
      <c r="A367" s="48"/>
      <c r="B367" s="49"/>
      <c r="C367" s="50" t="n">
        <v>364</v>
      </c>
      <c r="D367" s="51" t="s">
        <v>599</v>
      </c>
      <c r="E367" s="68" t="s">
        <v>39</v>
      </c>
      <c r="F367" s="68" t="s">
        <v>600</v>
      </c>
      <c r="G367" s="69" t="s">
        <v>601</v>
      </c>
      <c r="H367" s="70" t="s">
        <v>49</v>
      </c>
      <c r="I367" s="52" t="n">
        <v>20</v>
      </c>
      <c r="J367" s="52" t="n">
        <v>30</v>
      </c>
      <c r="K367" s="71" t="n">
        <v>79.9</v>
      </c>
      <c r="L367" s="59"/>
      <c r="M367" s="38" t="n">
        <f aca="false">L367-(SUM(O367:P367))</f>
        <v>0</v>
      </c>
      <c r="N367" s="39" t="str">
        <f aca="false">IF(M367&lt;0,"ATENÇÃO","OK")</f>
        <v>OK</v>
      </c>
      <c r="O367" s="163"/>
      <c r="P367" s="73"/>
    </row>
    <row r="368" customFormat="false" ht="15" hidden="false" customHeight="true" outlineLevel="0" collapsed="false">
      <c r="A368" s="48"/>
      <c r="B368" s="49"/>
      <c r="C368" s="57" t="n">
        <v>365</v>
      </c>
      <c r="D368" s="51" t="s">
        <v>602</v>
      </c>
      <c r="E368" s="68" t="s">
        <v>39</v>
      </c>
      <c r="F368" s="68" t="s">
        <v>603</v>
      </c>
      <c r="G368" s="69" t="s">
        <v>601</v>
      </c>
      <c r="H368" s="70" t="s">
        <v>49</v>
      </c>
      <c r="I368" s="52" t="n">
        <v>20</v>
      </c>
      <c r="J368" s="52" t="n">
        <v>30</v>
      </c>
      <c r="K368" s="71" t="n">
        <v>129.9</v>
      </c>
      <c r="L368" s="59"/>
      <c r="M368" s="38" t="n">
        <f aca="false">L368-(SUM(O368:P368))</f>
        <v>0</v>
      </c>
      <c r="N368" s="39" t="str">
        <f aca="false">IF(M368&lt;0,"ATENÇÃO","OK")</f>
        <v>OK</v>
      </c>
      <c r="O368" s="163"/>
      <c r="P368" s="73"/>
    </row>
    <row r="369" customFormat="false" ht="15" hidden="false" customHeight="true" outlineLevel="0" collapsed="false">
      <c r="A369" s="63" t="s">
        <v>37</v>
      </c>
      <c r="B369" s="31" t="n">
        <v>5</v>
      </c>
      <c r="C369" s="32" t="n">
        <v>366</v>
      </c>
      <c r="D369" s="45" t="s">
        <v>604</v>
      </c>
      <c r="E369" s="81" t="s">
        <v>39</v>
      </c>
      <c r="F369" s="81" t="s">
        <v>605</v>
      </c>
      <c r="G369" s="82" t="n">
        <v>2025</v>
      </c>
      <c r="H369" s="83" t="s">
        <v>49</v>
      </c>
      <c r="I369" s="35" t="n">
        <v>20</v>
      </c>
      <c r="J369" s="35" t="n">
        <v>30</v>
      </c>
      <c r="K369" s="84" t="n">
        <v>1.25</v>
      </c>
      <c r="L369" s="59"/>
      <c r="M369" s="38" t="n">
        <f aca="false">L369-(SUM(O369:P369))</f>
        <v>0</v>
      </c>
      <c r="N369" s="39" t="str">
        <f aca="false">IF(M369&lt;0,"ATENÇÃO","OK")</f>
        <v>OK</v>
      </c>
      <c r="O369" s="163"/>
      <c r="P369" s="73"/>
    </row>
    <row r="370" customFormat="false" ht="15" hidden="false" customHeight="true" outlineLevel="0" collapsed="false">
      <c r="A370" s="63"/>
      <c r="B370" s="31"/>
      <c r="C370" s="32" t="n">
        <v>367</v>
      </c>
      <c r="D370" s="45" t="s">
        <v>606</v>
      </c>
      <c r="E370" s="81" t="s">
        <v>39</v>
      </c>
      <c r="F370" s="81" t="s">
        <v>605</v>
      </c>
      <c r="G370" s="82" t="n">
        <v>2032</v>
      </c>
      <c r="H370" s="83" t="s">
        <v>42</v>
      </c>
      <c r="I370" s="35" t="n">
        <v>20</v>
      </c>
      <c r="J370" s="35" t="n">
        <v>30</v>
      </c>
      <c r="K370" s="84" t="n">
        <v>1.25</v>
      </c>
      <c r="L370" s="59"/>
      <c r="M370" s="38" t="n">
        <f aca="false">L370-(SUM(O370:P370))</f>
        <v>0</v>
      </c>
      <c r="N370" s="39" t="str">
        <f aca="false">IF(M370&lt;0,"ATENÇÃO","OK")</f>
        <v>OK</v>
      </c>
      <c r="O370" s="163"/>
      <c r="P370" s="73"/>
    </row>
    <row r="371" customFormat="false" ht="15" hidden="false" customHeight="true" outlineLevel="0" collapsed="false">
      <c r="A371" s="63"/>
      <c r="B371" s="31"/>
      <c r="C371" s="32" t="n">
        <v>368</v>
      </c>
      <c r="D371" s="45" t="s">
        <v>607</v>
      </c>
      <c r="E371" s="81" t="s">
        <v>39</v>
      </c>
      <c r="F371" s="81" t="s">
        <v>605</v>
      </c>
      <c r="G371" s="82" t="s">
        <v>608</v>
      </c>
      <c r="H371" s="83" t="s">
        <v>42</v>
      </c>
      <c r="I371" s="35" t="n">
        <v>20</v>
      </c>
      <c r="J371" s="35" t="n">
        <v>30</v>
      </c>
      <c r="K371" s="84" t="n">
        <v>8</v>
      </c>
      <c r="L371" s="59" t="n">
        <v>5</v>
      </c>
      <c r="M371" s="38" t="n">
        <f aca="false">L371-(SUM(O371:P371))</f>
        <v>4</v>
      </c>
      <c r="N371" s="39" t="str">
        <f aca="false">IF(M371&lt;0,"ATENÇÃO","OK")</f>
        <v>OK</v>
      </c>
      <c r="O371" s="163"/>
      <c r="P371" s="59" t="n">
        <v>1</v>
      </c>
    </row>
    <row r="372" customFormat="false" ht="15" hidden="false" customHeight="true" outlineLevel="0" collapsed="false">
      <c r="A372" s="63"/>
      <c r="B372" s="31"/>
      <c r="C372" s="44" t="n">
        <v>369</v>
      </c>
      <c r="D372" s="45" t="s">
        <v>609</v>
      </c>
      <c r="E372" s="81" t="s">
        <v>39</v>
      </c>
      <c r="F372" s="81" t="s">
        <v>605</v>
      </c>
      <c r="G372" s="82" t="n">
        <v>2032</v>
      </c>
      <c r="H372" s="83" t="s">
        <v>49</v>
      </c>
      <c r="I372" s="35" t="n">
        <v>20</v>
      </c>
      <c r="J372" s="35" t="n">
        <v>30</v>
      </c>
      <c r="K372" s="84" t="n">
        <v>1.45</v>
      </c>
      <c r="L372" s="59"/>
      <c r="M372" s="38" t="n">
        <f aca="false">L372-(SUM(O372:P372))</f>
        <v>0</v>
      </c>
      <c r="N372" s="39" t="str">
        <f aca="false">IF(M372&lt;0,"ATENÇÃO","OK")</f>
        <v>OK</v>
      </c>
      <c r="O372" s="163"/>
      <c r="P372" s="73"/>
    </row>
    <row r="373" customFormat="false" ht="15" hidden="false" customHeight="true" outlineLevel="0" collapsed="false">
      <c r="A373" s="63"/>
      <c r="B373" s="31"/>
      <c r="C373" s="32" t="n">
        <v>370</v>
      </c>
      <c r="D373" s="45" t="s">
        <v>610</v>
      </c>
      <c r="E373" s="81" t="s">
        <v>645</v>
      </c>
      <c r="F373" s="81" t="s">
        <v>497</v>
      </c>
      <c r="G373" s="82" t="s">
        <v>612</v>
      </c>
      <c r="H373" s="83" t="s">
        <v>49</v>
      </c>
      <c r="I373" s="35" t="n">
        <v>20</v>
      </c>
      <c r="J373" s="35" t="n">
        <v>30</v>
      </c>
      <c r="K373" s="84" t="n">
        <v>25</v>
      </c>
      <c r="L373" s="59" t="n">
        <v>10</v>
      </c>
      <c r="M373" s="38" t="n">
        <f aca="false">L373-(SUM(O373:P373))</f>
        <v>10</v>
      </c>
      <c r="N373" s="39" t="str">
        <f aca="false">IF(M373&lt;0,"ATENÇÃO","OK")</f>
        <v>OK</v>
      </c>
      <c r="O373" s="163"/>
      <c r="P373" s="73"/>
    </row>
    <row r="374" customFormat="false" ht="15" hidden="false" customHeight="true" outlineLevel="0" collapsed="false">
      <c r="A374" s="63"/>
      <c r="B374" s="31"/>
      <c r="C374" s="32" t="n">
        <v>371</v>
      </c>
      <c r="D374" s="45" t="s">
        <v>613</v>
      </c>
      <c r="E374" s="81" t="s">
        <v>39</v>
      </c>
      <c r="F374" s="81" t="s">
        <v>605</v>
      </c>
      <c r="G374" s="82" t="s">
        <v>614</v>
      </c>
      <c r="H374" s="83" t="s">
        <v>49</v>
      </c>
      <c r="I374" s="35" t="n">
        <v>20</v>
      </c>
      <c r="J374" s="35" t="n">
        <v>30</v>
      </c>
      <c r="K374" s="84" t="n">
        <v>12</v>
      </c>
      <c r="L374" s="59"/>
      <c r="M374" s="38" t="n">
        <f aca="false">L374-(SUM(O374:P374))</f>
        <v>0</v>
      </c>
      <c r="N374" s="39" t="str">
        <f aca="false">IF(M374&lt;0,"ATENÇÃO","OK")</f>
        <v>OK</v>
      </c>
      <c r="O374" s="163"/>
      <c r="P374" s="73"/>
    </row>
    <row r="375" customFormat="false" ht="15" hidden="false" customHeight="true" outlineLevel="0" collapsed="false">
      <c r="A375" s="63"/>
      <c r="B375" s="31"/>
      <c r="C375" s="32" t="n">
        <v>372</v>
      </c>
      <c r="D375" s="45" t="s">
        <v>615</v>
      </c>
      <c r="E375" s="81" t="s">
        <v>39</v>
      </c>
      <c r="F375" s="81" t="s">
        <v>605</v>
      </c>
      <c r="G375" s="82" t="s">
        <v>616</v>
      </c>
      <c r="H375" s="83" t="s">
        <v>49</v>
      </c>
      <c r="I375" s="35" t="n">
        <v>20</v>
      </c>
      <c r="J375" s="35" t="n">
        <v>30</v>
      </c>
      <c r="K375" s="84" t="n">
        <v>10</v>
      </c>
      <c r="L375" s="59"/>
      <c r="M375" s="38" t="n">
        <f aca="false">L375-(SUM(O375:P375))</f>
        <v>0</v>
      </c>
      <c r="N375" s="39" t="str">
        <f aca="false">IF(M375&lt;0,"ATENÇÃO","OK")</f>
        <v>OK</v>
      </c>
      <c r="O375" s="163"/>
      <c r="P375" s="73"/>
    </row>
    <row r="376" customFormat="false" ht="15" hidden="false" customHeight="true" outlineLevel="0" collapsed="false">
      <c r="A376" s="63"/>
      <c r="B376" s="31"/>
      <c r="C376" s="44" t="n">
        <v>373</v>
      </c>
      <c r="D376" s="33" t="s">
        <v>617</v>
      </c>
      <c r="E376" s="81" t="s">
        <v>39</v>
      </c>
      <c r="F376" s="81" t="s">
        <v>605</v>
      </c>
      <c r="G376" s="82" t="s">
        <v>618</v>
      </c>
      <c r="H376" s="83" t="s">
        <v>42</v>
      </c>
      <c r="I376" s="35" t="n">
        <v>20</v>
      </c>
      <c r="J376" s="35" t="n">
        <v>30</v>
      </c>
      <c r="K376" s="84" t="n">
        <v>3.45</v>
      </c>
      <c r="L376" s="59" t="n">
        <v>200</v>
      </c>
      <c r="M376" s="38" t="n">
        <f aca="false">L376-(SUM(O376:P376))</f>
        <v>150</v>
      </c>
      <c r="N376" s="39" t="str">
        <f aca="false">IF(M376&lt;0,"ATENÇÃO","OK")</f>
        <v>OK</v>
      </c>
      <c r="O376" s="163"/>
      <c r="P376" s="59" t="n">
        <v>50</v>
      </c>
    </row>
    <row r="377" customFormat="false" ht="15" hidden="false" customHeight="true" outlineLevel="0" collapsed="false">
      <c r="A377" s="63"/>
      <c r="B377" s="31"/>
      <c r="C377" s="32" t="n">
        <v>374</v>
      </c>
      <c r="D377" s="45" t="s">
        <v>619</v>
      </c>
      <c r="E377" s="81" t="s">
        <v>39</v>
      </c>
      <c r="F377" s="81" t="s">
        <v>605</v>
      </c>
      <c r="G377" s="82" t="s">
        <v>620</v>
      </c>
      <c r="H377" s="83" t="s">
        <v>42</v>
      </c>
      <c r="I377" s="35" t="n">
        <v>20</v>
      </c>
      <c r="J377" s="35" t="n">
        <v>30</v>
      </c>
      <c r="K377" s="84" t="n">
        <v>3.45</v>
      </c>
      <c r="L377" s="59" t="n">
        <v>200</v>
      </c>
      <c r="M377" s="38" t="n">
        <f aca="false">L377-(SUM(O377:P377))</f>
        <v>150</v>
      </c>
      <c r="N377" s="39" t="str">
        <f aca="false">IF(M377&lt;0,"ATENÇÃO","OK")</f>
        <v>OK</v>
      </c>
      <c r="O377" s="163"/>
      <c r="P377" s="59" t="n">
        <v>50</v>
      </c>
    </row>
    <row r="378" customFormat="false" ht="135" hidden="false" customHeight="false" outlineLevel="0" collapsed="false">
      <c r="A378" s="48" t="s">
        <v>621</v>
      </c>
      <c r="B378" s="49" t="n">
        <v>6</v>
      </c>
      <c r="C378" s="50" t="n">
        <v>375</v>
      </c>
      <c r="D378" s="56" t="s">
        <v>622</v>
      </c>
      <c r="E378" s="68" t="s">
        <v>178</v>
      </c>
      <c r="F378" s="68" t="s">
        <v>623</v>
      </c>
      <c r="G378" s="69" t="s">
        <v>623</v>
      </c>
      <c r="H378" s="70" t="s">
        <v>49</v>
      </c>
      <c r="I378" s="52" t="n">
        <v>20</v>
      </c>
      <c r="J378" s="52" t="n">
        <v>30</v>
      </c>
      <c r="K378" s="71" t="n">
        <v>43.97</v>
      </c>
      <c r="L378" s="59" t="n">
        <v>3</v>
      </c>
      <c r="M378" s="38" t="n">
        <f aca="false">L378-(SUM(O378:P378))</f>
        <v>3</v>
      </c>
      <c r="N378" s="39" t="str">
        <f aca="false">IF(M378&lt;0,"ATENÇÃO","OK")</f>
        <v>OK</v>
      </c>
      <c r="O378" s="163"/>
      <c r="P378" s="73"/>
    </row>
    <row r="379" customFormat="false" ht="22.5" hidden="false" customHeight="true" outlineLevel="0" collapsed="false">
      <c r="A379" s="63" t="s">
        <v>621</v>
      </c>
      <c r="B379" s="86" t="n">
        <v>7</v>
      </c>
      <c r="C379" s="32" t="n">
        <v>376</v>
      </c>
      <c r="D379" s="64" t="s">
        <v>624</v>
      </c>
      <c r="E379" s="81" t="s">
        <v>39</v>
      </c>
      <c r="F379" s="81" t="s">
        <v>625</v>
      </c>
      <c r="G379" s="82" t="s">
        <v>625</v>
      </c>
      <c r="H379" s="83" t="s">
        <v>626</v>
      </c>
      <c r="I379" s="35" t="n">
        <v>20</v>
      </c>
      <c r="J379" s="35" t="n">
        <v>30</v>
      </c>
      <c r="K379" s="84" t="n">
        <v>59.38</v>
      </c>
      <c r="L379" s="59"/>
      <c r="M379" s="38" t="n">
        <f aca="false">L379-(SUM(O379:P379))</f>
        <v>0</v>
      </c>
      <c r="N379" s="39" t="str">
        <f aca="false">IF(M379&lt;0,"ATENÇÃO","OK")</f>
        <v>OK</v>
      </c>
      <c r="O379" s="163"/>
      <c r="P379" s="73"/>
    </row>
    <row r="380" customFormat="false" ht="22.5" hidden="false" customHeight="true" outlineLevel="0" collapsed="false">
      <c r="A380" s="63"/>
      <c r="B380" s="86"/>
      <c r="C380" s="44" t="n">
        <v>377</v>
      </c>
      <c r="D380" s="64" t="s">
        <v>627</v>
      </c>
      <c r="E380" s="81" t="s">
        <v>628</v>
      </c>
      <c r="F380" s="81" t="s">
        <v>629</v>
      </c>
      <c r="G380" s="82" t="s">
        <v>629</v>
      </c>
      <c r="H380" s="83" t="s">
        <v>49</v>
      </c>
      <c r="I380" s="35" t="n">
        <v>20</v>
      </c>
      <c r="J380" s="35" t="n">
        <v>30</v>
      </c>
      <c r="K380" s="84" t="n">
        <v>81.75</v>
      </c>
      <c r="L380" s="59"/>
      <c r="M380" s="38" t="n">
        <f aca="false">L380-(SUM(O380:P380))</f>
        <v>0</v>
      </c>
      <c r="N380" s="39" t="str">
        <f aca="false">IF(M380&lt;0,"ATENÇÃO","OK")</f>
        <v>OK</v>
      </c>
      <c r="O380" s="163"/>
      <c r="P380" s="73"/>
    </row>
    <row r="381" customFormat="false" ht="22.5" hidden="false" customHeight="true" outlineLevel="0" collapsed="false">
      <c r="A381" s="63"/>
      <c r="B381" s="86"/>
      <c r="C381" s="32" t="n">
        <v>378</v>
      </c>
      <c r="D381" s="64" t="s">
        <v>630</v>
      </c>
      <c r="E381" s="81" t="s">
        <v>39</v>
      </c>
      <c r="F381" s="81" t="s">
        <v>625</v>
      </c>
      <c r="G381" s="82" t="s">
        <v>625</v>
      </c>
      <c r="H381" s="83" t="s">
        <v>626</v>
      </c>
      <c r="I381" s="35" t="n">
        <v>20</v>
      </c>
      <c r="J381" s="35" t="n">
        <v>30</v>
      </c>
      <c r="K381" s="84" t="n">
        <v>59.54</v>
      </c>
      <c r="L381" s="59"/>
      <c r="M381" s="38" t="n">
        <f aca="false">L381-(SUM(O381:P381))</f>
        <v>0</v>
      </c>
      <c r="N381" s="39" t="str">
        <f aca="false">IF(M381&lt;0,"ATENÇÃO","OK")</f>
        <v>OK</v>
      </c>
      <c r="O381" s="163"/>
      <c r="P381" s="73"/>
    </row>
    <row r="382" customFormat="false" ht="90" hidden="false" customHeight="false" outlineLevel="0" collapsed="false">
      <c r="A382" s="48" t="s">
        <v>631</v>
      </c>
      <c r="B382" s="49" t="n">
        <v>8</v>
      </c>
      <c r="C382" s="50" t="n">
        <v>379</v>
      </c>
      <c r="D382" s="51" t="s">
        <v>632</v>
      </c>
      <c r="E382" s="68" t="s">
        <v>39</v>
      </c>
      <c r="F382" s="68" t="s">
        <v>633</v>
      </c>
      <c r="G382" s="69" t="s">
        <v>634</v>
      </c>
      <c r="H382" s="70" t="s">
        <v>49</v>
      </c>
      <c r="I382" s="52" t="n">
        <v>20</v>
      </c>
      <c r="J382" s="52" t="n">
        <v>30</v>
      </c>
      <c r="K382" s="71" t="n">
        <v>27.16</v>
      </c>
      <c r="L382" s="59" t="n">
        <v>2</v>
      </c>
      <c r="M382" s="38" t="n">
        <f aca="false">L382-(SUM(O382:P382))</f>
        <v>2</v>
      </c>
      <c r="N382" s="39" t="str">
        <f aca="false">IF(M382&lt;0,"ATENÇÃO","OK")</f>
        <v>OK</v>
      </c>
      <c r="O382" s="163"/>
      <c r="P382" s="73"/>
    </row>
    <row r="383" customFormat="false" ht="15" hidden="false" customHeight="false" outlineLevel="0" collapsed="false">
      <c r="J383" s="121" t="s">
        <v>740</v>
      </c>
      <c r="K383" s="87" t="s">
        <v>741</v>
      </c>
      <c r="L383" s="153"/>
      <c r="M383" s="116"/>
      <c r="N383" s="117"/>
      <c r="O383" s="118"/>
      <c r="P383" s="118"/>
    </row>
    <row r="384" customFormat="false" ht="15" hidden="false" customHeight="false" outlineLevel="0" collapsed="false">
      <c r="J384" s="121" t="s">
        <v>740</v>
      </c>
      <c r="K384" s="87" t="s">
        <v>742</v>
      </c>
      <c r="L384" s="153"/>
      <c r="M384" s="116"/>
      <c r="N384" s="117"/>
      <c r="O384" s="118"/>
      <c r="P384" s="118"/>
    </row>
    <row r="385" customFormat="false" ht="15" hidden="false" customHeight="false" outlineLevel="0" collapsed="false">
      <c r="K385" s="164"/>
      <c r="L385" s="165"/>
      <c r="M385" s="166"/>
      <c r="N385" s="167"/>
      <c r="O385" s="168"/>
      <c r="P385" s="168"/>
    </row>
    <row r="386" customFormat="false" ht="15" hidden="false" customHeight="false" outlineLevel="0" collapsed="false">
      <c r="J386" s="121" t="s">
        <v>740</v>
      </c>
      <c r="K386" s="87" t="s">
        <v>743</v>
      </c>
      <c r="L386" s="153"/>
      <c r="M386" s="116"/>
      <c r="N386" s="117"/>
      <c r="O386" s="118"/>
      <c r="P386" s="118"/>
    </row>
    <row r="387" customFormat="false" ht="15" hidden="false" customHeight="false" outlineLevel="0" collapsed="false">
      <c r="K387" s="164"/>
      <c r="L387" s="165"/>
      <c r="M387" s="166"/>
      <c r="N387" s="167"/>
      <c r="O387" s="168"/>
      <c r="P387" s="168"/>
    </row>
    <row r="388" customFormat="false" ht="15" hidden="false" customHeight="false" outlineLevel="0" collapsed="false">
      <c r="J388" s="121" t="s">
        <v>744</v>
      </c>
      <c r="K388" s="87" t="s">
        <v>745</v>
      </c>
      <c r="L388" s="169"/>
      <c r="M388" s="116"/>
      <c r="N388" s="170"/>
      <c r="O388" s="171"/>
      <c r="P388" s="171"/>
    </row>
    <row r="390" customFormat="false" ht="15" hidden="false" customHeight="false" outlineLevel="0" collapsed="false">
      <c r="J390" s="121" t="s">
        <v>744</v>
      </c>
      <c r="K390" s="87" t="s">
        <v>746</v>
      </c>
      <c r="L390" s="169"/>
      <c r="M390" s="116"/>
      <c r="N390" s="170"/>
      <c r="O390" s="171"/>
      <c r="P390" s="171"/>
    </row>
    <row r="392" customFormat="false" ht="15" hidden="false" customHeight="false" outlineLevel="0" collapsed="false">
      <c r="J392" s="121" t="s">
        <v>744</v>
      </c>
      <c r="K392" s="87" t="s">
        <v>747</v>
      </c>
      <c r="L392" s="169"/>
      <c r="M392" s="116"/>
      <c r="N392" s="170"/>
      <c r="O392" s="171"/>
      <c r="P392" s="171"/>
    </row>
  </sheetData>
  <mergeCells count="18">
    <mergeCell ref="A1:C1"/>
    <mergeCell ref="D1:K1"/>
    <mergeCell ref="L1:N1"/>
    <mergeCell ref="O1:O2"/>
    <mergeCell ref="P1:P2"/>
    <mergeCell ref="A2:N2"/>
    <mergeCell ref="A4:A58"/>
    <mergeCell ref="B4:B58"/>
    <mergeCell ref="A59:A201"/>
    <mergeCell ref="B59:B201"/>
    <mergeCell ref="A202:A297"/>
    <mergeCell ref="B202:B297"/>
    <mergeCell ref="A298:A368"/>
    <mergeCell ref="B298:B368"/>
    <mergeCell ref="A369:A377"/>
    <mergeCell ref="B369:B377"/>
    <mergeCell ref="A379:A381"/>
    <mergeCell ref="B379:B381"/>
  </mergeCells>
  <conditionalFormatting sqref="P4 P10:P306">
    <cfRule type="cellIs" priority="2" operator="greaterThan" aboveAverage="0" equalAverage="0" bottom="0" percent="0" rank="0" text="" dxfId="0">
      <formula>0</formula>
    </cfRule>
    <cfRule type="cellIs" priority="3" operator="greaterThan" aboveAverage="0" equalAverage="0" bottom="0" percent="0" rank="0" text="" dxfId="1">
      <formula>0</formula>
    </cfRule>
    <cfRule type="cellIs" priority="4" operator="greaterThan" aboveAverage="0" equalAverage="0" bottom="0" percent="0" rank="0" text="" dxfId="2">
      <formula>0</formula>
    </cfRule>
  </conditionalFormatting>
  <conditionalFormatting sqref="P5:P9">
    <cfRule type="cellIs" priority="5" operator="greaterThan" aboveAverage="0" equalAverage="0" bottom="0" percent="0" rank="0" text="" dxfId="3">
      <formula>0</formula>
    </cfRule>
    <cfRule type="cellIs" priority="6" operator="greaterThan" aboveAverage="0" equalAverage="0" bottom="0" percent="0" rank="0" text="" dxfId="4">
      <formula>0</formula>
    </cfRule>
    <cfRule type="cellIs" priority="7" operator="greaterThan" aboveAverage="0" equalAverage="0" bottom="0" percent="0" rank="0" text="" dxfId="5">
      <formula>0</formula>
    </cfRule>
  </conditionalFormatting>
  <printOptions headings="false" gridLines="false" gridLinesSet="true" horizontalCentered="false" verticalCentered="false"/>
  <pageMargins left="0.511805555555555" right="0.511805555555555" top="0.7875" bottom="0.78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0</TotalTime>
  <Application>LibreOffice/6.0.3.2$Windows_X86_64 LibreOffice_project/8f48d515416608e3a835360314dac7e47fd0b821</Application>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2010-06-19T20:43:11Z</dcterms:created>
  <dc:creator>Home</dc:creator>
  <dc:description/>
  <dc:language>pt-BR</dc:language>
  <cp:lastModifiedBy>ILSON JOSE VITORIO</cp:lastModifiedBy>
  <cp:lastPrinted>2014-06-04T18:55:53Z</cp:lastPrinted>
  <dcterms:modified xsi:type="dcterms:W3CDTF">2020-07-14T18:12:52Z</dcterms:modified>
  <cp:revision>0</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Company">
    <vt:lpwstr>..</vt:lpwstr>
  </property>
  <property fmtid="{D5CDD505-2E9C-101B-9397-08002B2CF9AE}" pid="4" name="DocSecurity">
    <vt:i4>0</vt:i4>
  </property>
  <property fmtid="{D5CDD505-2E9C-101B-9397-08002B2CF9AE}" pid="5" name="HyperlinksChanged">
    <vt:bool>0</vt:bool>
  </property>
  <property fmtid="{D5CDD505-2E9C-101B-9397-08002B2CF9AE}" pid="6" name="LinksUpToDate">
    <vt:bool>0</vt:bool>
  </property>
  <property fmtid="{D5CDD505-2E9C-101B-9397-08002B2CF9AE}" pid="7" name="ScaleCrop">
    <vt:bool>0</vt:bool>
  </property>
  <property fmtid="{D5CDD505-2E9C-101B-9397-08002B2CF9AE}" pid="8" name="ShareDoc">
    <vt:bool>0</vt:bool>
  </property>
</Properties>
</file>