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CT" sheetId="1" state="visible" r:id="rId2"/>
  </sheets>
  <definedNames>
    <definedName function="false" hidden="false" localSheetId="0" name="_xlnm.Print_Area" vbProcedure="false">CCT!$B$2:$AO$26</definedName>
    <definedName function="false" hidden="true" localSheetId="0" name="_xlnm._FilterDatabase" vbProcedure="false">CCT!$B$2:$AN$2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<sst xmlns="http://schemas.openxmlformats.org/spreadsheetml/2006/main" count="157" uniqueCount="84">
  <si>
    <t xml:space="preserve">PREGÃO 1721/2019 PROCESSO SGP-E 28742/2019</t>
  </si>
  <si>
    <t xml:space="preserve">OBJETO: CONTRATAÇÃO DE EMPRESA PARA PRESTAÇÃO DE SERVIÇOS DE CHAVEIRO -  CCT</t>
  </si>
  <si>
    <t xml:space="preserve">CENTRO PARTICIPANTE: CCT</t>
  </si>
  <si>
    <t xml:space="preserve">Vigência da Ata: 06/04/2021</t>
  </si>
  <si>
    <t xml:space="preserve">FORNECEDORES</t>
  </si>
  <si>
    <t xml:space="preserve">LOTE</t>
  </si>
  <si>
    <t xml:space="preserve">ITEM</t>
  </si>
  <si>
    <t xml:space="preserve">ESPECIFICAÇÃO</t>
  </si>
  <si>
    <t xml:space="preserve">DETALHAMENTO</t>
  </si>
  <si>
    <t xml:space="preserve">UNIDADE</t>
  </si>
  <si>
    <t xml:space="preserve">MARCA/MODELO</t>
  </si>
  <si>
    <t xml:space="preserve">ENTREGA/ DIAS</t>
  </si>
  <si>
    <t xml:space="preserve">PAGAMENTO (DIAS)</t>
  </si>
  <si>
    <t xml:space="preserve">PREÇO UNITÁRIO (R$)</t>
  </si>
  <si>
    <t xml:space="preserve">QTDE LICITADA</t>
  </si>
  <si>
    <t xml:space="preserve">SALDO AUTOMÁTICO</t>
  </si>
  <si>
    <t xml:space="preserve">ALERTA</t>
  </si>
  <si>
    <t xml:space="preserve">CEPLAN</t>
  </si>
  <si>
    <t xml:space="preserve">CCT</t>
  </si>
  <si>
    <t xml:space="preserve">Serviços Gerais</t>
  </si>
  <si>
    <t xml:space="preserve">Setor de Patrimônio</t>
  </si>
  <si>
    <t xml:space="preserve">Depto. De Química</t>
  </si>
  <si>
    <t xml:space="preserve">Laboratório de Construção Civil</t>
  </si>
  <si>
    <t xml:space="preserve">Depto. De Eng. Mecânica</t>
  </si>
  <si>
    <t xml:space="preserve">Oficina da Eng. Mecânica</t>
  </si>
  <si>
    <t xml:space="preserve">Depto de Engenharia Elétrica</t>
  </si>
  <si>
    <t xml:space="preserve">LCP</t>
  </si>
  <si>
    <t xml:space="preserve">PET</t>
  </si>
  <si>
    <t xml:space="preserve">Lab. Eletromag.</t>
  </si>
  <si>
    <t xml:space="preserve">LAPESC/LAPAE</t>
  </si>
  <si>
    <t xml:space="preserve">GERM</t>
  </si>
  <si>
    <t xml:space="preserve">nPEE</t>
  </si>
  <si>
    <t xml:space="preserve">GEB</t>
  </si>
  <si>
    <t xml:space="preserve">LAME</t>
  </si>
  <si>
    <t xml:space="preserve">LAMAN</t>
  </si>
  <si>
    <t xml:space="preserve">Almoxarifado do DEE</t>
  </si>
  <si>
    <t xml:space="preserve">Oficina do DFIS</t>
  </si>
  <si>
    <t xml:space="preserve">LABDEF</t>
  </si>
  <si>
    <t xml:space="preserve">PRAPEG Desafio Solar</t>
  </si>
  <si>
    <t xml:space="preserve">PRAPEG - BAJA</t>
  </si>
  <si>
    <t xml:space="preserve">PRAPEG Desenvolvimento de dinâmicas aplicadas ao ensino de Engenharia de Produção.</t>
  </si>
  <si>
    <t xml:space="preserve">PRAPEG - Equipe Albatroz 2018/2019</t>
  </si>
  <si>
    <t xml:space="preserve">PROEX - Dando Asas à Engenharia</t>
  </si>
  <si>
    <t xml:space="preserve">TOTAL</t>
  </si>
  <si>
    <t xml:space="preserve"> AF/OS nº  529/2020 Qtde. DT</t>
  </si>
  <si>
    <t xml:space="preserve"> AF/OS nº  530/2020 Qtde. DT</t>
  </si>
  <si>
    <t xml:space="preserve"> AF/OS nº  ___/____ Qtde. DT</t>
  </si>
  <si>
    <t xml:space="preserve">FABIO ANTONIO ANDRIETTI</t>
  </si>
  <si>
    <t xml:space="preserve">Copia de chave simples ( yale ) a partir do modelo existente</t>
  </si>
  <si>
    <t xml:space="preserve">339039.16</t>
  </si>
  <si>
    <t xml:space="preserve">Serviço</t>
  </si>
  <si>
    <t xml:space="preserve">cf. Edital</t>
  </si>
  <si>
    <t xml:space="preserve">Copia de chave tetra, a partir de modelo existente</t>
  </si>
  <si>
    <t xml:space="preserve">Igualar segredo de fechadura simples ( Yale )</t>
  </si>
  <si>
    <t xml:space="preserve">Igualar segredo de fechadura tetra</t>
  </si>
  <si>
    <t xml:space="preserve">Abertura de fechadura simples ( Yale ), gorge</t>
  </si>
  <si>
    <t xml:space="preserve">Abertura de fechadura tetra</t>
  </si>
  <si>
    <t xml:space="preserve">Conserto de fechaduras em geral quando ocorrer a quebra da chave dentro do tambor simples ( Yale )</t>
  </si>
  <si>
    <t xml:space="preserve">Conserto de fechaduras em geral quando ocorrer a quebra da chave dentro do tambor tetra</t>
  </si>
  <si>
    <t xml:space="preserve">Instalação  de fechadura simples ( Yale ), gorge</t>
  </si>
  <si>
    <t xml:space="preserve">Instalação de fechadura divisória</t>
  </si>
  <si>
    <t xml:space="preserve">Instalação de fechadura tetra ( auxiliar )</t>
  </si>
  <si>
    <t xml:space="preserve">SCHLOSS HAUS COMÉRCIO DE FERRAGENS LTDA</t>
  </si>
  <si>
    <t xml:space="preserve">Instalação de fechadura biométrica</t>
  </si>
  <si>
    <t xml:space="preserve">339039.24</t>
  </si>
  <si>
    <t xml:space="preserve">peça</t>
  </si>
  <si>
    <t xml:space="preserve">INTELBRAS</t>
  </si>
  <si>
    <t xml:space="preserve">Fornecimento de fechadura para divisoria</t>
  </si>
  <si>
    <t xml:space="preserve">CR SOPRANO</t>
  </si>
  <si>
    <t xml:space="preserve">Fornecimento de fechadura simples ( yale )</t>
  </si>
  <si>
    <t xml:space="preserve">CR STAM</t>
  </si>
  <si>
    <t xml:space="preserve">Fornecimento de fechadura tipo tetra ( auxiliar )</t>
  </si>
  <si>
    <t xml:space="preserve">Fornecimento Mola hidráulica aérea para porta de madeira</t>
  </si>
  <si>
    <t xml:space="preserve">HAFELE</t>
  </si>
  <si>
    <t xml:space="preserve">Fornecimento de maçaneta para fechadura simples ( Yale ), gorge</t>
  </si>
  <si>
    <t xml:space="preserve">STAM</t>
  </si>
  <si>
    <t xml:space="preserve">Fornecimento de fechadura para armário, escaninho, gaveteiro</t>
  </si>
  <si>
    <t xml:space="preserve">SOPRANO</t>
  </si>
  <si>
    <t xml:space="preserve">Fornecimento de cadeado 20mm com haste curta</t>
  </si>
  <si>
    <t xml:space="preserve">PADO</t>
  </si>
  <si>
    <t xml:space="preserve">Fornecimento de cadeado 25mm com haste curta</t>
  </si>
  <si>
    <t xml:space="preserve">Fornecimento de cadeado 35mm com haste curta</t>
  </si>
  <si>
    <t xml:space="preserve">Fornecimento de tambor simples ( Yale ) com duas copias</t>
  </si>
  <si>
    <t xml:space="preserve">FECHADURA BIOMETRICA, Fechadura Biométrica Externa, e Abertura Duplo Peso do produto aproximado 3,020kg. Peso aproximado do produto com embalagem 4,760kg. Dimensões aproximadas do produto Largura 7,2cm Altura 31cm Profundidade 8,5cm. Sensor de fechamento automático Alarme anti arrombamento Alimentada por 04 pilhas alcalinas AA com baixo consumo e autonomia de 01 ano com 10 acessos diários Cadastros 500 impressões digitais ou 100 senhas de 06 a 10 dígitos Itens inclusos- 01 Fechadura Garantia 01 ano (3 meses de garantia legal e mais 9 meses de garantia especial concedida pelo fabricante).</t>
  </si>
</sst>
</file>

<file path=xl/styles.xml><?xml version="1.0" encoding="utf-8"?>
<styleSheet xmlns="http://schemas.openxmlformats.org/spreadsheetml/2006/main">
  <numFmts count="8">
    <numFmt numFmtId="164" formatCode="General"/>
    <numFmt numFmtId="165" formatCode="#,##0.00"/>
    <numFmt numFmtId="166" formatCode="_-* #,##0.00_-;\-* #,##0.00_-;_-* \-??_-;_-@_-"/>
    <numFmt numFmtId="167" formatCode="&quot;R$ &quot;#,##0.00;[RED]&quot;-R$ &quot;#,##0.00"/>
    <numFmt numFmtId="168" formatCode="_-* #,##0_-;\-* #,##0_-;_-* \-_-;_-@_-"/>
    <numFmt numFmtId="169" formatCode="0"/>
    <numFmt numFmtId="170" formatCode="#,##0"/>
    <numFmt numFmtId="171" formatCode="0.00"/>
  </numFmts>
  <fonts count="14">
    <font>
      <sz val="10"/>
      <name val="Arial"/>
      <family val="2"/>
      <charset val="1"/>
    </font>
    <font>
      <sz val="10"/>
      <name val="Arial"/>
      <family val="0"/>
    </font>
    <font>
      <sz val="10"/>
      <name val="Arial"/>
      <family val="0"/>
    </font>
    <font>
      <sz val="10"/>
      <name val="Arial"/>
      <family val="0"/>
    </font>
    <font>
      <b val="true"/>
      <sz val="16"/>
      <name val="Arial"/>
      <family val="2"/>
      <charset val="1"/>
    </font>
    <font>
      <sz val="11"/>
      <name val="Arial"/>
      <family val="2"/>
      <charset val="1"/>
    </font>
    <font>
      <b val="true"/>
      <sz val="12"/>
      <name val="Arial"/>
      <family val="2"/>
      <charset val="1"/>
    </font>
    <font>
      <b val="true"/>
      <sz val="14"/>
      <name val="Arial"/>
      <family val="2"/>
      <charset val="1"/>
    </font>
    <font>
      <b val="true"/>
      <sz val="16"/>
      <color rgb="FFFFFF00"/>
      <name val="Arial"/>
      <family val="2"/>
      <charset val="1"/>
    </font>
    <font>
      <b val="true"/>
      <sz val="12"/>
      <name val="Calibri"/>
      <family val="2"/>
      <charset val="1"/>
    </font>
    <font>
      <b val="true"/>
      <sz val="11"/>
      <name val="Calibri"/>
      <family val="2"/>
      <charset val="1"/>
    </font>
    <font>
      <sz val="14"/>
      <name val="Arial"/>
      <family val="2"/>
      <charset val="1"/>
    </font>
    <font>
      <sz val="12"/>
      <name val="Arial"/>
      <family val="2"/>
      <charset val="1"/>
    </font>
    <font>
      <sz val="14"/>
      <color rgb="FF000000"/>
      <name val="Arial"/>
      <family val="2"/>
      <charset val="1"/>
    </font>
  </fonts>
  <fills count="22">
    <fill>
      <patternFill patternType="none"/>
    </fill>
    <fill>
      <patternFill patternType="gray125"/>
    </fill>
    <fill>
      <patternFill patternType="solid">
        <fgColor rgb="FFE46C0A"/>
        <bgColor rgb="FFFF9900"/>
      </patternFill>
    </fill>
    <fill>
      <patternFill patternType="solid">
        <fgColor rgb="FFB7DEE8"/>
        <bgColor rgb="FF93CDDD"/>
      </patternFill>
    </fill>
    <fill>
      <patternFill patternType="solid">
        <fgColor rgb="FF93CDDD"/>
        <bgColor rgb="FFB7DEE8"/>
      </patternFill>
    </fill>
    <fill>
      <patternFill patternType="solid">
        <fgColor rgb="FF984807"/>
        <bgColor rgb="FF993366"/>
      </patternFill>
    </fill>
    <fill>
      <patternFill patternType="solid">
        <fgColor rgb="FF92D050"/>
        <bgColor rgb="FFBFBFBF"/>
      </patternFill>
    </fill>
    <fill>
      <patternFill patternType="solid">
        <fgColor rgb="FF7F7F7F"/>
        <bgColor rgb="FF948A54"/>
      </patternFill>
    </fill>
    <fill>
      <patternFill patternType="solid">
        <fgColor rgb="FFBFBFBF"/>
        <bgColor rgb="FFCCC1DA"/>
      </patternFill>
    </fill>
    <fill>
      <patternFill patternType="solid">
        <fgColor rgb="FFE6B9B8"/>
        <bgColor rgb="FFCCC1DA"/>
      </patternFill>
    </fill>
    <fill>
      <patternFill patternType="solid">
        <fgColor rgb="FF00B0F0"/>
        <bgColor rgb="FF33CCCC"/>
      </patternFill>
    </fill>
    <fill>
      <patternFill patternType="solid">
        <fgColor rgb="FF558ED5"/>
        <bgColor rgb="FF31859C"/>
      </patternFill>
    </fill>
    <fill>
      <patternFill patternType="solid">
        <fgColor rgb="FFFF0000"/>
        <bgColor rgb="FF800000"/>
      </patternFill>
    </fill>
    <fill>
      <patternFill patternType="solid">
        <fgColor rgb="FFCCC1DA"/>
        <bgColor rgb="FFBFBFBF"/>
      </patternFill>
    </fill>
    <fill>
      <patternFill patternType="solid">
        <fgColor rgb="FFFFC000"/>
        <bgColor rgb="FFFF9900"/>
      </patternFill>
    </fill>
    <fill>
      <patternFill patternType="solid">
        <fgColor rgb="FFFFFF00"/>
        <bgColor rgb="FFFFF200"/>
      </patternFill>
    </fill>
    <fill>
      <patternFill patternType="solid">
        <fgColor rgb="FF948A54"/>
        <bgColor rgb="FF7F7F7F"/>
      </patternFill>
    </fill>
    <fill>
      <patternFill patternType="solid">
        <fgColor rgb="FF31859C"/>
        <bgColor rgb="FF558ED5"/>
      </patternFill>
    </fill>
    <fill>
      <patternFill patternType="solid">
        <fgColor rgb="FF00B050"/>
        <bgColor rgb="FF008080"/>
      </patternFill>
    </fill>
    <fill>
      <patternFill patternType="solid">
        <fgColor rgb="FFFFF200"/>
        <bgColor rgb="FFFFFF00"/>
      </patternFill>
    </fill>
    <fill>
      <patternFill patternType="solid">
        <fgColor rgb="FFFFFFFF"/>
        <bgColor rgb="FFF2F2F2"/>
      </patternFill>
    </fill>
    <fill>
      <patternFill patternType="solid">
        <fgColor rgb="FFF2F2F2"/>
        <bgColor rgb="FFFFFFFF"/>
      </patternFill>
    </fill>
  </fills>
  <borders count="12">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bottom style="thin"/>
      <diagonal/>
    </border>
    <border diagonalUp="false" diagonalDown="false">
      <left style="medium"/>
      <right style="medium"/>
      <top/>
      <bottom/>
      <diagonal/>
    </border>
    <border diagonalUp="false" diagonalDown="false">
      <left style="thin"/>
      <right style="thin"/>
      <top/>
      <bottom/>
      <diagonal/>
    </border>
    <border diagonalUp="false" diagonalDown="false">
      <left style="thin"/>
      <right style="thin"/>
      <top style="medium"/>
      <bottom/>
      <diagonal/>
    </border>
    <border diagonalUp="false" diagonalDown="false">
      <left/>
      <right style="thin"/>
      <top/>
      <bottom style="thin"/>
      <diagonal/>
    </border>
    <border diagonalUp="false" diagonalDown="false">
      <left style="thin"/>
      <right style="thin"/>
      <top style="medium"/>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justify"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0" fillId="2" borderId="2" xfId="0" applyFont="true" applyBorder="true" applyAlignment="true" applyProtection="false">
      <alignment horizontal="center" vertical="center" textRotation="0" wrapText="false" indent="0" shrinkToFit="false"/>
      <protection locked="true" hidden="false"/>
    </xf>
    <xf numFmtId="164" fontId="9" fillId="3" borderId="0" xfId="0" applyFont="true" applyBorder="false" applyAlignment="true" applyProtection="true">
      <alignment horizontal="center" vertical="center" textRotation="90" wrapText="false" indent="0" shrinkToFit="false"/>
      <protection locked="false" hidden="false"/>
    </xf>
    <xf numFmtId="164" fontId="9" fillId="3" borderId="3" xfId="0" applyFont="true" applyBorder="true" applyAlignment="true" applyProtection="false">
      <alignment horizontal="center" vertical="center" textRotation="0" wrapText="false" indent="0" shrinkToFit="false"/>
      <protection locked="true" hidden="false"/>
    </xf>
    <xf numFmtId="164" fontId="9" fillId="3" borderId="4" xfId="0" applyFont="true" applyBorder="true" applyAlignment="true" applyProtection="false">
      <alignment horizontal="center" vertical="center" textRotation="0" wrapText="true" indent="0" shrinkToFit="false"/>
      <protection locked="true" hidden="false"/>
    </xf>
    <xf numFmtId="164" fontId="9" fillId="3" borderId="5" xfId="0" applyFont="true" applyBorder="true" applyAlignment="true" applyProtection="false">
      <alignment horizontal="center" vertical="center" textRotation="90" wrapText="true" indent="0" shrinkToFit="false"/>
      <protection locked="true" hidden="false"/>
    </xf>
    <xf numFmtId="164" fontId="9" fillId="3" borderId="5" xfId="0" applyFont="true" applyBorder="true" applyAlignment="true" applyProtection="false">
      <alignment horizontal="center" vertical="center" textRotation="0" wrapText="true" indent="0" shrinkToFit="false"/>
      <protection locked="true" hidden="false"/>
    </xf>
    <xf numFmtId="164" fontId="10" fillId="3" borderId="3" xfId="0" applyFont="true" applyBorder="true" applyAlignment="true" applyProtection="false">
      <alignment horizontal="center" vertical="center" textRotation="90" wrapText="true" indent="0" shrinkToFit="false"/>
      <protection locked="true" hidden="false"/>
    </xf>
    <xf numFmtId="164" fontId="10" fillId="3" borderId="5" xfId="0" applyFont="true" applyBorder="true" applyAlignment="true" applyProtection="false">
      <alignment horizontal="center" vertical="center" textRotation="90" wrapText="true" indent="0" shrinkToFit="false"/>
      <protection locked="true" hidden="false"/>
    </xf>
    <xf numFmtId="164" fontId="6" fillId="4" borderId="5" xfId="0" applyFont="true" applyBorder="true" applyAlignment="true" applyProtection="false">
      <alignment horizontal="center" vertical="center" textRotation="90" wrapText="true" indent="0" shrinkToFit="false"/>
      <protection locked="true" hidden="false"/>
    </xf>
    <xf numFmtId="164" fontId="6" fillId="5" borderId="5" xfId="0" applyFont="true" applyBorder="true" applyAlignment="true" applyProtection="false">
      <alignment horizontal="center" vertical="center" textRotation="90" wrapText="false" indent="0" shrinkToFit="false"/>
      <protection locked="true" hidden="false"/>
    </xf>
    <xf numFmtId="164" fontId="6" fillId="6" borderId="5" xfId="0" applyFont="true" applyBorder="true" applyAlignment="true" applyProtection="false">
      <alignment horizontal="center" vertical="center" textRotation="90" wrapText="true" indent="0" shrinkToFit="false"/>
      <protection locked="true" hidden="false"/>
    </xf>
    <xf numFmtId="164" fontId="6" fillId="7" borderId="5" xfId="0" applyFont="true" applyBorder="true" applyAlignment="true" applyProtection="false">
      <alignment horizontal="center" vertical="center" textRotation="90" wrapText="true" indent="0" shrinkToFit="false"/>
      <protection locked="true" hidden="false"/>
    </xf>
    <xf numFmtId="164" fontId="6" fillId="8" borderId="5" xfId="0" applyFont="true" applyBorder="true" applyAlignment="true" applyProtection="false">
      <alignment horizontal="center" vertical="center" textRotation="90" wrapText="true" indent="0" shrinkToFit="false"/>
      <protection locked="true" hidden="false"/>
    </xf>
    <xf numFmtId="164" fontId="6" fillId="9" borderId="5" xfId="0" applyFont="true" applyBorder="true" applyAlignment="true" applyProtection="false">
      <alignment horizontal="center" vertical="center" textRotation="90" wrapText="true" indent="0" shrinkToFit="false"/>
      <protection locked="true" hidden="false"/>
    </xf>
    <xf numFmtId="164" fontId="6" fillId="10" borderId="5" xfId="0" applyFont="true" applyBorder="true" applyAlignment="true" applyProtection="false">
      <alignment horizontal="center" vertical="center" textRotation="90" wrapText="false" indent="0" shrinkToFit="false"/>
      <protection locked="true" hidden="false"/>
    </xf>
    <xf numFmtId="164" fontId="6" fillId="11" borderId="5" xfId="0" applyFont="true" applyBorder="true" applyAlignment="true" applyProtection="false">
      <alignment horizontal="center" vertical="center" textRotation="90" wrapText="false" indent="0" shrinkToFit="false"/>
      <protection locked="true" hidden="false"/>
    </xf>
    <xf numFmtId="164" fontId="6" fillId="12" borderId="5" xfId="0" applyFont="true" applyBorder="true" applyAlignment="true" applyProtection="false">
      <alignment horizontal="center" vertical="center" textRotation="90" wrapText="true" indent="0" shrinkToFit="false"/>
      <protection locked="true" hidden="false"/>
    </xf>
    <xf numFmtId="164" fontId="6" fillId="13" borderId="5" xfId="0" applyFont="true" applyBorder="true" applyAlignment="true" applyProtection="false">
      <alignment horizontal="center" vertical="center" textRotation="90" wrapText="true" indent="0" shrinkToFit="false"/>
      <protection locked="true" hidden="false"/>
    </xf>
    <xf numFmtId="164" fontId="6" fillId="14" borderId="5" xfId="0" applyFont="true" applyBorder="true" applyAlignment="true" applyProtection="false">
      <alignment horizontal="center" vertical="center" textRotation="90" wrapText="true" indent="0" shrinkToFit="false"/>
      <protection locked="true" hidden="false"/>
    </xf>
    <xf numFmtId="164" fontId="6" fillId="15" borderId="5" xfId="0" applyFont="true" applyBorder="true" applyAlignment="true" applyProtection="false">
      <alignment horizontal="center" vertical="center" textRotation="90" wrapText="true" indent="0" shrinkToFit="false"/>
      <protection locked="true" hidden="false"/>
    </xf>
    <xf numFmtId="164" fontId="6" fillId="16" borderId="5" xfId="0" applyFont="true" applyBorder="true" applyAlignment="true" applyProtection="false">
      <alignment horizontal="center" vertical="center" textRotation="90" wrapText="true" indent="0" shrinkToFit="false"/>
      <protection locked="true" hidden="false"/>
    </xf>
    <xf numFmtId="164" fontId="6" fillId="17" borderId="5" xfId="0" applyFont="true" applyBorder="true" applyAlignment="true" applyProtection="false">
      <alignment horizontal="center" vertical="center" textRotation="90" wrapText="true" indent="0" shrinkToFit="false"/>
      <protection locked="true" hidden="false"/>
    </xf>
    <xf numFmtId="164" fontId="6" fillId="2" borderId="5" xfId="0" applyFont="true" applyBorder="true" applyAlignment="true" applyProtection="false">
      <alignment horizontal="center" vertical="center" textRotation="90" wrapText="true" indent="0" shrinkToFit="false"/>
      <protection locked="true" hidden="false"/>
    </xf>
    <xf numFmtId="165" fontId="6" fillId="18" borderId="5" xfId="0" applyFont="true" applyBorder="true" applyAlignment="true" applyProtection="false">
      <alignment horizontal="center" vertical="center" textRotation="90" wrapText="true" indent="0" shrinkToFit="false"/>
      <protection locked="true" hidden="false"/>
    </xf>
    <xf numFmtId="165" fontId="6" fillId="15"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false" hidden="false"/>
    </xf>
    <xf numFmtId="164" fontId="6" fillId="8" borderId="6" xfId="0" applyFont="true" applyBorder="true" applyAlignment="true" applyProtection="false">
      <alignment horizontal="center" vertical="center" textRotation="90" wrapText="false" indent="0" shrinkToFit="false"/>
      <protection locked="true" hidden="false"/>
    </xf>
    <xf numFmtId="164" fontId="4" fillId="8" borderId="6" xfId="0" applyFont="true" applyBorder="true" applyAlignment="true" applyProtection="false">
      <alignment horizontal="center" vertical="center" textRotation="0" wrapText="false" indent="0" shrinkToFit="false"/>
      <protection locked="true" hidden="false"/>
    </xf>
    <xf numFmtId="164" fontId="11" fillId="8" borderId="1" xfId="0" applyFont="true" applyBorder="true" applyAlignment="true" applyProtection="true">
      <alignment horizontal="center" vertical="center" textRotation="0" wrapText="false" indent="0" shrinkToFit="false"/>
      <protection locked="true" hidden="false"/>
    </xf>
    <xf numFmtId="164" fontId="11" fillId="8" borderId="7" xfId="0" applyFont="true" applyBorder="true" applyAlignment="true" applyProtection="false">
      <alignment horizontal="left" vertical="top" textRotation="0" wrapText="true" indent="0" shrinkToFit="false"/>
      <protection locked="true" hidden="false"/>
    </xf>
    <xf numFmtId="164" fontId="11" fillId="8" borderId="1" xfId="0" applyFont="true" applyBorder="true" applyAlignment="true" applyProtection="false">
      <alignment horizontal="center" vertical="center" textRotation="0" wrapText="false" indent="0" shrinkToFit="false"/>
      <protection locked="true" hidden="false"/>
    </xf>
    <xf numFmtId="164" fontId="12" fillId="8" borderId="8" xfId="0" applyFont="true" applyBorder="true" applyAlignment="true" applyProtection="false">
      <alignment horizontal="center" vertical="center" textRotation="0" wrapText="true" indent="0" shrinkToFit="false"/>
      <protection locked="true" hidden="false"/>
    </xf>
    <xf numFmtId="164" fontId="12" fillId="8" borderId="1" xfId="0" applyFont="true" applyBorder="true" applyAlignment="true" applyProtection="false">
      <alignment horizontal="center" vertical="center" textRotation="0" wrapText="true" indent="0" shrinkToFit="false"/>
      <protection locked="true" hidden="false"/>
    </xf>
    <xf numFmtId="167" fontId="12" fillId="8" borderId="1" xfId="15" applyFont="true" applyBorder="true" applyAlignment="true" applyProtection="true">
      <alignment horizontal="general" vertical="center" textRotation="0" wrapText="false" indent="0" shrinkToFit="false"/>
      <protection locked="true" hidden="false"/>
    </xf>
    <xf numFmtId="168" fontId="12" fillId="15" borderId="1" xfId="0" applyFont="true" applyBorder="true" applyAlignment="true" applyProtection="false">
      <alignment horizontal="center" vertical="center" textRotation="0" wrapText="false" indent="0" shrinkToFit="false"/>
      <protection locked="true" hidden="false"/>
    </xf>
    <xf numFmtId="169" fontId="12" fillId="6" borderId="6" xfId="0" applyFont="true" applyBorder="true" applyAlignment="true" applyProtection="false">
      <alignment horizontal="center" vertical="center" textRotation="0" wrapText="true" indent="0" shrinkToFit="false"/>
      <protection locked="true" hidden="false"/>
    </xf>
    <xf numFmtId="169" fontId="12" fillId="12" borderId="1" xfId="0" applyFont="true" applyBorder="true" applyAlignment="true" applyProtection="false">
      <alignment horizontal="center" vertical="center" textRotation="0" wrapText="true" indent="0" shrinkToFit="false"/>
      <protection locked="true" hidden="false"/>
    </xf>
    <xf numFmtId="164" fontId="5" fillId="8" borderId="8" xfId="0" applyFont="true" applyBorder="true" applyAlignment="true" applyProtection="false">
      <alignment horizontal="center" vertical="center" textRotation="0" wrapText="false" indent="0" shrinkToFit="false"/>
      <protection locked="true" hidden="false"/>
    </xf>
    <xf numFmtId="164" fontId="5" fillId="5" borderId="8" xfId="0" applyFont="true" applyBorder="true" applyAlignment="true" applyProtection="false">
      <alignment horizontal="center" vertical="center" textRotation="0" wrapText="false" indent="0" shrinkToFit="false"/>
      <protection locked="true" hidden="false"/>
    </xf>
    <xf numFmtId="169" fontId="5" fillId="8" borderId="8" xfId="0" applyFont="true" applyBorder="true" applyAlignment="true" applyProtection="false">
      <alignment horizontal="center" vertical="center" textRotation="0" wrapText="false" indent="0" shrinkToFit="false"/>
      <protection locked="true" hidden="false"/>
    </xf>
    <xf numFmtId="169" fontId="5" fillId="19" borderId="8" xfId="0" applyFont="true" applyBorder="true" applyAlignment="true" applyProtection="false">
      <alignment horizontal="center" vertical="center" textRotation="0" wrapText="false" indent="0" shrinkToFit="false"/>
      <protection locked="true" hidden="false"/>
    </xf>
    <xf numFmtId="170" fontId="0" fillId="8" borderId="8" xfId="0" applyFont="true" applyBorder="true" applyAlignment="true" applyProtection="false">
      <alignment horizontal="center" vertical="center" textRotation="0" wrapText="false" indent="0" shrinkToFit="false"/>
      <protection locked="true" hidden="false"/>
    </xf>
    <xf numFmtId="164" fontId="0" fillId="8" borderId="8" xfId="0" applyFont="true" applyBorder="true" applyAlignment="true" applyProtection="false">
      <alignment horizontal="general" vertical="center" textRotation="0" wrapText="false" indent="0" shrinkToFit="false"/>
      <protection locked="true" hidden="false"/>
    </xf>
    <xf numFmtId="164" fontId="0" fillId="8" borderId="8" xfId="0" applyFont="true" applyBorder="true" applyAlignment="true" applyProtection="false">
      <alignment horizontal="center" vertical="center" textRotation="0" wrapText="false" indent="0" shrinkToFit="false"/>
      <protection locked="true" hidden="false"/>
    </xf>
    <xf numFmtId="164" fontId="11" fillId="8" borderId="9" xfId="0" applyFont="true" applyBorder="true" applyAlignment="true" applyProtection="false">
      <alignment horizontal="left" vertical="top" textRotation="0" wrapText="true" indent="0" shrinkToFit="false"/>
      <protection locked="true" hidden="false"/>
    </xf>
    <xf numFmtId="164" fontId="5" fillId="8" borderId="5" xfId="0" applyFont="true" applyBorder="true" applyAlignment="true" applyProtection="false">
      <alignment horizontal="center" vertical="center" textRotation="0" wrapText="false" indent="0" shrinkToFit="false"/>
      <protection locked="true" hidden="false"/>
    </xf>
    <xf numFmtId="164" fontId="5" fillId="5" borderId="5" xfId="0" applyFont="true" applyBorder="true" applyAlignment="true" applyProtection="false">
      <alignment horizontal="center" vertical="center" textRotation="0" wrapText="false" indent="0" shrinkToFit="false"/>
      <protection locked="true" hidden="false"/>
    </xf>
    <xf numFmtId="169" fontId="5" fillId="8" borderId="3" xfId="0" applyFont="true" applyBorder="true" applyAlignment="true" applyProtection="false">
      <alignment horizontal="center" vertical="center" textRotation="0" wrapText="false" indent="0" shrinkToFit="false"/>
      <protection locked="true" hidden="false"/>
    </xf>
    <xf numFmtId="170" fontId="0" fillId="8" borderId="3" xfId="0" applyFont="true" applyBorder="true" applyAlignment="true" applyProtection="false">
      <alignment horizontal="center" vertical="center" textRotation="0" wrapText="false" indent="0" shrinkToFit="false"/>
      <protection locked="true" hidden="false"/>
    </xf>
    <xf numFmtId="164" fontId="0" fillId="8" borderId="1" xfId="0" applyFont="true" applyBorder="true" applyAlignment="true" applyProtection="false">
      <alignment horizontal="general" vertical="center" textRotation="0" wrapText="false" indent="0" shrinkToFit="false"/>
      <protection locked="true" hidden="false"/>
    </xf>
    <xf numFmtId="164" fontId="0" fillId="8" borderId="1" xfId="0" applyFont="true" applyBorder="true" applyAlignment="true" applyProtection="false">
      <alignment horizontal="center" vertical="center" textRotation="0" wrapText="false" indent="0" shrinkToFit="false"/>
      <protection locked="true" hidden="false"/>
    </xf>
    <xf numFmtId="164" fontId="5" fillId="8" borderId="10" xfId="0" applyFont="true" applyBorder="true" applyAlignment="true" applyProtection="false">
      <alignment horizontal="center" vertical="center" textRotation="0" wrapText="false" indent="0" shrinkToFit="false"/>
      <protection locked="true" hidden="false"/>
    </xf>
    <xf numFmtId="164" fontId="5" fillId="5" borderId="10" xfId="0" applyFont="true" applyBorder="true" applyAlignment="true" applyProtection="false">
      <alignment horizontal="center" vertical="center" textRotation="0" wrapText="false" indent="0" shrinkToFit="false"/>
      <protection locked="true" hidden="false"/>
    </xf>
    <xf numFmtId="169" fontId="5" fillId="8" borderId="1" xfId="0" applyFont="true" applyBorder="true" applyAlignment="true" applyProtection="false">
      <alignment horizontal="center" vertical="center" textRotation="0" wrapText="false" indent="0" shrinkToFit="false"/>
      <protection locked="true" hidden="false"/>
    </xf>
    <xf numFmtId="170" fontId="0" fillId="8" borderId="1" xfId="0" applyFont="true" applyBorder="true" applyAlignment="true" applyProtection="false">
      <alignment horizontal="center" vertical="center" textRotation="0" wrapText="false" indent="0" shrinkToFit="false"/>
      <protection locked="true" hidden="false"/>
    </xf>
    <xf numFmtId="164" fontId="13" fillId="8" borderId="9" xfId="0" applyFont="true" applyBorder="true" applyAlignment="true" applyProtection="false">
      <alignment horizontal="general" vertical="bottom" textRotation="0" wrapText="true" indent="0" shrinkToFit="false"/>
      <protection locked="true" hidden="false"/>
    </xf>
    <xf numFmtId="164" fontId="11" fillId="8" borderId="10" xfId="0" applyFont="true" applyBorder="true" applyAlignment="true" applyProtection="true">
      <alignment horizontal="center" vertical="center" textRotation="0" wrapText="false" indent="0" shrinkToFit="false"/>
      <protection locked="true" hidden="false"/>
    </xf>
    <xf numFmtId="164" fontId="13" fillId="8" borderId="11" xfId="0" applyFont="true" applyBorder="true" applyAlignment="true" applyProtection="false">
      <alignment horizontal="general" vertical="bottom" textRotation="0" wrapText="true" indent="0" shrinkToFit="false"/>
      <protection locked="true" hidden="false"/>
    </xf>
    <xf numFmtId="164" fontId="11" fillId="8" borderId="10" xfId="0" applyFont="true" applyBorder="true" applyAlignment="true" applyProtection="false">
      <alignment horizontal="center" vertical="center" textRotation="0" wrapText="false" indent="0" shrinkToFit="false"/>
      <protection locked="true" hidden="false"/>
    </xf>
    <xf numFmtId="164" fontId="12" fillId="8" borderId="6" xfId="0" applyFont="true" applyBorder="true" applyAlignment="true" applyProtection="false">
      <alignment horizontal="center" vertical="center" textRotation="0" wrapText="true" indent="0" shrinkToFit="false"/>
      <protection locked="true" hidden="false"/>
    </xf>
    <xf numFmtId="164" fontId="12" fillId="8" borderId="10" xfId="0" applyFont="true" applyBorder="true" applyAlignment="true" applyProtection="false">
      <alignment horizontal="center" vertical="center" textRotation="0" wrapText="true" indent="0" shrinkToFit="false"/>
      <protection locked="true" hidden="false"/>
    </xf>
    <xf numFmtId="167" fontId="12" fillId="8" borderId="10" xfId="15" applyFont="true" applyBorder="true" applyAlignment="true" applyProtection="true">
      <alignment horizontal="general" vertical="center" textRotation="0" wrapText="false" indent="0" shrinkToFit="false"/>
      <protection locked="true" hidden="false"/>
    </xf>
    <xf numFmtId="168" fontId="12" fillId="15" borderId="10" xfId="0" applyFont="true" applyBorder="true" applyAlignment="true" applyProtection="false">
      <alignment horizontal="center" vertical="center" textRotation="0" wrapText="false" indent="0" shrinkToFit="false"/>
      <protection locked="true" hidden="false"/>
    </xf>
    <xf numFmtId="169" fontId="12" fillId="12" borderId="10" xfId="0" applyFont="true" applyBorder="true" applyAlignment="true" applyProtection="false">
      <alignment horizontal="center" vertical="center" textRotation="0" wrapText="true" indent="0" shrinkToFit="false"/>
      <protection locked="true" hidden="false"/>
    </xf>
    <xf numFmtId="169" fontId="5" fillId="8" borderId="10" xfId="0" applyFont="true" applyBorder="true" applyAlignment="true" applyProtection="false">
      <alignment horizontal="center" vertical="center" textRotation="0" wrapText="false" indent="0" shrinkToFit="false"/>
      <protection locked="true" hidden="false"/>
    </xf>
    <xf numFmtId="169" fontId="5" fillId="19" borderId="6" xfId="0" applyFont="true" applyBorder="true" applyAlignment="true" applyProtection="false">
      <alignment horizontal="center" vertical="center" textRotation="0" wrapText="false" indent="0" shrinkToFit="false"/>
      <protection locked="true" hidden="false"/>
    </xf>
    <xf numFmtId="170" fontId="0" fillId="8" borderId="10" xfId="0" applyFont="true" applyBorder="true" applyAlignment="true" applyProtection="false">
      <alignment horizontal="center" vertical="center" textRotation="0" wrapText="false" indent="0" shrinkToFit="false"/>
      <protection locked="true" hidden="false"/>
    </xf>
    <xf numFmtId="164" fontId="0" fillId="8" borderId="10" xfId="0" applyFont="true" applyBorder="true" applyAlignment="true" applyProtection="false">
      <alignment horizontal="general" vertical="center" textRotation="0" wrapText="false" indent="0" shrinkToFit="false"/>
      <protection locked="true" hidden="false"/>
    </xf>
    <xf numFmtId="164" fontId="0" fillId="8" borderId="1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false">
      <alignment horizontal="general" vertical="bottom" textRotation="0" wrapText="tru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7" fontId="12" fillId="0" borderId="1" xfId="15" applyFont="true" applyBorder="true" applyAlignment="true" applyProtection="true">
      <alignment horizontal="center" vertical="center" textRotation="0" wrapText="false" indent="0" shrinkToFit="false"/>
      <protection locked="true" hidden="false"/>
    </xf>
    <xf numFmtId="169" fontId="12" fillId="6"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71" fontId="12" fillId="5" borderId="1" xfId="0" applyFont="true" applyBorder="true" applyAlignment="true" applyProtection="false">
      <alignment horizontal="general" vertical="center" textRotation="0" wrapText="false" indent="0" shrinkToFit="false"/>
      <protection locked="true" hidden="false"/>
    </xf>
    <xf numFmtId="171" fontId="12" fillId="0" borderId="1" xfId="0" applyFont="true" applyBorder="true" applyAlignment="true" applyProtection="false">
      <alignment horizontal="center" vertical="center" textRotation="0" wrapText="false" indent="0" shrinkToFit="false"/>
      <protection locked="true" hidden="false"/>
    </xf>
    <xf numFmtId="169" fontId="12" fillId="20" borderId="1" xfId="0" applyFont="true" applyBorder="true" applyAlignment="true" applyProtection="false">
      <alignment horizontal="center" vertical="center" textRotation="0" wrapText="false" indent="0" shrinkToFit="false"/>
      <protection locked="true" hidden="false"/>
    </xf>
    <xf numFmtId="164" fontId="0" fillId="21" borderId="1" xfId="0" applyFont="true" applyBorder="true" applyAlignment="true" applyProtection="false">
      <alignment horizontal="center" vertical="center" textRotation="0" wrapText="false" indent="0" shrinkToFit="false"/>
      <protection locked="true" hidden="false"/>
    </xf>
    <xf numFmtId="164" fontId="0" fillId="20" borderId="1" xfId="0" applyFont="true" applyBorder="true" applyAlignment="true" applyProtection="false">
      <alignment horizontal="center" vertical="center" textRotation="0" wrapText="false" indent="0" shrinkToFit="false"/>
      <protection locked="true" hidden="false"/>
    </xf>
    <xf numFmtId="169" fontId="5" fillId="19" borderId="1" xfId="0" applyFont="true" applyBorder="true" applyAlignment="true" applyProtection="false">
      <alignment horizontal="center" vertical="center" textRotation="0" wrapText="false" indent="0" shrinkToFit="false"/>
      <protection locked="true" hidden="false"/>
    </xf>
    <xf numFmtId="170" fontId="0" fillId="2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left"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BFBFBF"/>
      <rgbColor rgb="FF7F7F7F"/>
      <rgbColor rgb="FF9999FF"/>
      <rgbColor rgb="FF993366"/>
      <rgbColor rgb="FFF2F2F2"/>
      <rgbColor rgb="FFB7DEE8"/>
      <rgbColor rgb="FF660066"/>
      <rgbColor rgb="FFFF8080"/>
      <rgbColor rgb="FF0066CC"/>
      <rgbColor rgb="FFCCC1DA"/>
      <rgbColor rgb="FF000080"/>
      <rgbColor rgb="FFFF00FF"/>
      <rgbColor rgb="FFFFF200"/>
      <rgbColor rgb="FF00FFFF"/>
      <rgbColor rgb="FF800080"/>
      <rgbColor rgb="FF800000"/>
      <rgbColor rgb="FF008080"/>
      <rgbColor rgb="FF0000FF"/>
      <rgbColor rgb="FF00B0F0"/>
      <rgbColor rgb="FFCCFFFF"/>
      <rgbColor rgb="FFCCFFCC"/>
      <rgbColor rgb="FFFFFF99"/>
      <rgbColor rgb="FF93CDDD"/>
      <rgbColor rgb="FFFF99CC"/>
      <rgbColor rgb="FFCC99FF"/>
      <rgbColor rgb="FFE6B9B8"/>
      <rgbColor rgb="FF3366FF"/>
      <rgbColor rgb="FF33CCCC"/>
      <rgbColor rgb="FF92D050"/>
      <rgbColor rgb="FFFFC000"/>
      <rgbColor rgb="FFFF9900"/>
      <rgbColor rgb="FFE46C0A"/>
      <rgbColor rgb="FF558ED5"/>
      <rgbColor rgb="FF948A54"/>
      <rgbColor rgb="FF003366"/>
      <rgbColor rgb="FF31859C"/>
      <rgbColor rgb="FF003300"/>
      <rgbColor rgb="FF333300"/>
      <rgbColor rgb="FF984807"/>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A1:AU25"/>
  <sheetViews>
    <sheetView showFormulas="false" showGridLines="false" showRowColHeaders="true" showZeros="true" rightToLeft="false" tabSelected="true" showOutlineSymbols="true" defaultGridColor="true" view="normal" topLeftCell="A1" colorId="64" zoomScale="60" zoomScaleNormal="60" zoomScalePageLayoutView="100" workbookViewId="0">
      <pane xSplit="4" ySplit="2" topLeftCell="E12" activePane="bottomRight" state="frozen"/>
      <selection pane="topLeft" activeCell="A1" activeCellId="0" sqref="A1"/>
      <selection pane="topRight" activeCell="E1" activeCellId="0" sqref="E1"/>
      <selection pane="bottomLeft" activeCell="A12" activeCellId="0" sqref="A12"/>
      <selection pane="bottomRight" activeCell="AP14" activeCellId="0" sqref="AP14"/>
    </sheetView>
  </sheetViews>
  <sheetFormatPr defaultRowHeight="20.25" zeroHeight="false" outlineLevelRow="0" outlineLevelCol="0"/>
  <cols>
    <col collapsed="false" customWidth="true" hidden="false" outlineLevel="0" max="1" min="1" style="0" width="15"/>
    <col collapsed="false" customWidth="true" hidden="false" outlineLevel="0" max="2" min="2" style="1" width="13.57"/>
    <col collapsed="false" customWidth="true" hidden="false" outlineLevel="0" max="3" min="3" style="1" width="9.14"/>
    <col collapsed="false" customWidth="true" hidden="false" outlineLevel="0" max="4" min="4" style="2" width="112.42"/>
    <col collapsed="false" customWidth="true" hidden="false" outlineLevel="0" max="5" min="5" style="3" width="15.57"/>
    <col collapsed="false" customWidth="true" hidden="false" outlineLevel="0" max="6" min="6" style="4" width="14.43"/>
    <col collapsed="false" customWidth="true" hidden="false" outlineLevel="0" max="7" min="7" style="4" width="17.58"/>
    <col collapsed="false" customWidth="true" hidden="false" outlineLevel="0" max="8" min="8" style="4" width="13.43"/>
    <col collapsed="false" customWidth="true" hidden="false" outlineLevel="0" max="9" min="9" style="4" width="9"/>
    <col collapsed="false" customWidth="true" hidden="false" outlineLevel="0" max="10" min="10" style="4" width="15.15"/>
    <col collapsed="false" customWidth="true" hidden="false" outlineLevel="0" max="12" min="11" style="4" width="9.42"/>
    <col collapsed="false" customWidth="true" hidden="false" outlineLevel="0" max="13" min="13" style="4" width="13.01"/>
    <col collapsed="false" customWidth="true" hidden="true" outlineLevel="0" max="14" min="14" style="5" width="6.71"/>
    <col collapsed="false" customWidth="true" hidden="true" outlineLevel="0" max="15" min="15" style="5" width="7.71"/>
    <col collapsed="false" customWidth="true" hidden="true" outlineLevel="0" max="16" min="16" style="5" width="8.71"/>
    <col collapsed="false" customWidth="true" hidden="true" outlineLevel="0" max="17" min="17" style="5" width="10.29"/>
    <col collapsed="false" customWidth="true" hidden="true" outlineLevel="0" max="18" min="18" style="5" width="8.86"/>
    <col collapsed="false" customWidth="true" hidden="true" outlineLevel="0" max="19" min="19" style="5" width="9.29"/>
    <col collapsed="false" customWidth="true" hidden="true" outlineLevel="0" max="21" min="20" style="5" width="6.71"/>
    <col collapsed="false" customWidth="true" hidden="true" outlineLevel="0" max="22" min="22" style="5" width="9.71"/>
    <col collapsed="false" customWidth="true" hidden="true" outlineLevel="0" max="36" min="23" style="5" width="6.86"/>
    <col collapsed="false" customWidth="true" hidden="true" outlineLevel="0" max="37" min="37" style="5" width="14.43"/>
    <col collapsed="false" customWidth="true" hidden="true" outlineLevel="0" max="38" min="38" style="5" width="10.85"/>
    <col collapsed="false" customWidth="false" hidden="true" outlineLevel="0" max="39" min="39" style="5" width="11.57"/>
    <col collapsed="false" customWidth="true" hidden="false" outlineLevel="0" max="40" min="40" style="6" width="11.71"/>
    <col collapsed="false" customWidth="true" hidden="false" outlineLevel="0" max="41" min="41" style="7" width="17.42"/>
    <col collapsed="false" customWidth="true" hidden="false" outlineLevel="0" max="42" min="42" style="7" width="14.86"/>
    <col collapsed="false" customWidth="true" hidden="false" outlineLevel="0" max="43" min="43" style="7" width="16.29"/>
    <col collapsed="false" customWidth="true" hidden="false" outlineLevel="0" max="44" min="44" style="7" width="16.14"/>
    <col collapsed="false" customWidth="true" hidden="false" outlineLevel="0" max="47" min="45" style="7" width="16.71"/>
    <col collapsed="false" customWidth="true" hidden="false" outlineLevel="0" max="944" min="48" style="7" width="9.14"/>
    <col collapsed="false" customWidth="true" hidden="false" outlineLevel="0" max="1025" min="945" style="0" width="8.67"/>
  </cols>
  <sheetData>
    <row r="1" customFormat="false" ht="45.75" hidden="false" customHeight="true" outlineLevel="0" collapsed="false">
      <c r="A1" s="8" t="s">
        <v>0</v>
      </c>
      <c r="B1" s="8"/>
      <c r="C1" s="8"/>
      <c r="D1" s="9" t="s">
        <v>1</v>
      </c>
      <c r="E1" s="8" t="s">
        <v>2</v>
      </c>
      <c r="F1" s="8"/>
      <c r="G1" s="10" t="s">
        <v>3</v>
      </c>
      <c r="H1" s="10"/>
      <c r="I1" s="10"/>
      <c r="J1" s="10"/>
      <c r="K1" s="10"/>
      <c r="L1" s="10"/>
      <c r="M1" s="10"/>
      <c r="N1" s="10"/>
      <c r="O1" s="10"/>
      <c r="P1" s="10"/>
      <c r="Q1" s="10"/>
      <c r="R1" s="11"/>
      <c r="S1" s="11"/>
      <c r="T1" s="11"/>
      <c r="U1" s="11"/>
      <c r="V1" s="11"/>
      <c r="W1" s="11"/>
      <c r="X1" s="11"/>
      <c r="Y1" s="11"/>
      <c r="Z1" s="11"/>
      <c r="AA1" s="11"/>
      <c r="AB1" s="11"/>
      <c r="AC1" s="11"/>
      <c r="AD1" s="11"/>
      <c r="AE1" s="11"/>
      <c r="AF1" s="11"/>
      <c r="AG1" s="11"/>
      <c r="AH1" s="11"/>
      <c r="AI1" s="11"/>
      <c r="AJ1" s="11"/>
      <c r="AK1" s="11"/>
      <c r="AL1" s="11"/>
      <c r="AM1" s="11"/>
      <c r="AN1" s="11"/>
    </row>
    <row r="2" s="36" customFormat="true" ht="183" hidden="false" customHeight="true" outlineLevel="0" collapsed="false">
      <c r="A2" s="12" t="s">
        <v>4</v>
      </c>
      <c r="B2" s="13" t="s">
        <v>5</v>
      </c>
      <c r="C2" s="13" t="s">
        <v>6</v>
      </c>
      <c r="D2" s="14" t="s">
        <v>7</v>
      </c>
      <c r="E2" s="15" t="s">
        <v>8</v>
      </c>
      <c r="F2" s="16" t="s">
        <v>9</v>
      </c>
      <c r="G2" s="16" t="s">
        <v>10</v>
      </c>
      <c r="H2" s="16" t="s">
        <v>11</v>
      </c>
      <c r="I2" s="17" t="s">
        <v>12</v>
      </c>
      <c r="J2" s="17" t="s">
        <v>13</v>
      </c>
      <c r="K2" s="17" t="s">
        <v>14</v>
      </c>
      <c r="L2" s="17" t="s">
        <v>15</v>
      </c>
      <c r="M2" s="18" t="s">
        <v>16</v>
      </c>
      <c r="N2" s="19" t="s">
        <v>17</v>
      </c>
      <c r="O2" s="20" t="s">
        <v>18</v>
      </c>
      <c r="P2" s="21" t="s">
        <v>19</v>
      </c>
      <c r="Q2" s="22" t="s">
        <v>20</v>
      </c>
      <c r="R2" s="23" t="s">
        <v>21</v>
      </c>
      <c r="S2" s="24" t="s">
        <v>22</v>
      </c>
      <c r="T2" s="25" t="s">
        <v>23</v>
      </c>
      <c r="U2" s="26" t="s">
        <v>24</v>
      </c>
      <c r="V2" s="27" t="s">
        <v>25</v>
      </c>
      <c r="W2" s="27" t="s">
        <v>26</v>
      </c>
      <c r="X2" s="27" t="s">
        <v>27</v>
      </c>
      <c r="Y2" s="27" t="s">
        <v>28</v>
      </c>
      <c r="Z2" s="27" t="s">
        <v>29</v>
      </c>
      <c r="AA2" s="27" t="s">
        <v>30</v>
      </c>
      <c r="AB2" s="27" t="s">
        <v>31</v>
      </c>
      <c r="AC2" s="27" t="s">
        <v>32</v>
      </c>
      <c r="AD2" s="27" t="s">
        <v>33</v>
      </c>
      <c r="AE2" s="27" t="s">
        <v>34</v>
      </c>
      <c r="AF2" s="27" t="s">
        <v>35</v>
      </c>
      <c r="AG2" s="28" t="s">
        <v>36</v>
      </c>
      <c r="AH2" s="28" t="s">
        <v>37</v>
      </c>
      <c r="AI2" s="29" t="s">
        <v>38</v>
      </c>
      <c r="AJ2" s="30" t="s">
        <v>39</v>
      </c>
      <c r="AK2" s="31" t="s">
        <v>40</v>
      </c>
      <c r="AL2" s="32" t="s">
        <v>41</v>
      </c>
      <c r="AM2" s="33" t="s">
        <v>42</v>
      </c>
      <c r="AN2" s="34" t="s">
        <v>43</v>
      </c>
      <c r="AO2" s="35" t="s">
        <v>44</v>
      </c>
      <c r="AP2" s="35" t="s">
        <v>45</v>
      </c>
      <c r="AQ2" s="35" t="s">
        <v>46</v>
      </c>
      <c r="AR2" s="35" t="s">
        <v>46</v>
      </c>
      <c r="AS2" s="35" t="s">
        <v>46</v>
      </c>
      <c r="AT2" s="35" t="s">
        <v>46</v>
      </c>
      <c r="AU2" s="35" t="s">
        <v>46</v>
      </c>
    </row>
    <row r="3" customFormat="false" ht="31.5" hidden="false" customHeight="true" outlineLevel="0" collapsed="false">
      <c r="A3" s="37" t="s">
        <v>47</v>
      </c>
      <c r="B3" s="38" t="n">
        <v>1</v>
      </c>
      <c r="C3" s="39" t="n">
        <v>1</v>
      </c>
      <c r="D3" s="40" t="s">
        <v>48</v>
      </c>
      <c r="E3" s="41" t="s">
        <v>49</v>
      </c>
      <c r="F3" s="42" t="s">
        <v>50</v>
      </c>
      <c r="G3" s="43"/>
      <c r="H3" s="42" t="s">
        <v>51</v>
      </c>
      <c r="I3" s="42" t="n">
        <v>30</v>
      </c>
      <c r="J3" s="44" t="n">
        <v>12</v>
      </c>
      <c r="K3" s="45" t="n">
        <v>500</v>
      </c>
      <c r="L3" s="46" t="n">
        <f aca="false">K3-(SUM(AO3:AU3))</f>
        <v>400</v>
      </c>
      <c r="M3" s="47" t="str">
        <f aca="false">IF(L3&lt;=0,"ATENÇÃO","OK")</f>
        <v>OK</v>
      </c>
      <c r="N3" s="48"/>
      <c r="O3" s="49"/>
      <c r="P3" s="48"/>
      <c r="Q3" s="48"/>
      <c r="R3" s="48"/>
      <c r="S3" s="48"/>
      <c r="T3" s="48"/>
      <c r="U3" s="48"/>
      <c r="V3" s="50"/>
      <c r="W3" s="48"/>
      <c r="X3" s="48"/>
      <c r="Y3" s="48"/>
      <c r="Z3" s="48"/>
      <c r="AA3" s="48"/>
      <c r="AB3" s="48"/>
      <c r="AC3" s="48"/>
      <c r="AD3" s="48"/>
      <c r="AE3" s="48"/>
      <c r="AF3" s="48"/>
      <c r="AG3" s="48"/>
      <c r="AH3" s="48"/>
      <c r="AI3" s="48"/>
      <c r="AJ3" s="48"/>
      <c r="AK3" s="48"/>
      <c r="AL3" s="48"/>
      <c r="AM3" s="48"/>
      <c r="AN3" s="51" t="n">
        <f aca="false">SUM(N3:V3)+SUM(AG3:AK3)</f>
        <v>0</v>
      </c>
      <c r="AO3" s="52" t="n">
        <v>100</v>
      </c>
      <c r="AP3" s="52"/>
      <c r="AQ3" s="52"/>
      <c r="AR3" s="52"/>
      <c r="AS3" s="53"/>
      <c r="AT3" s="53"/>
      <c r="AU3" s="54"/>
    </row>
    <row r="4" customFormat="false" ht="31.5" hidden="false" customHeight="true" outlineLevel="0" collapsed="false">
      <c r="A4" s="37"/>
      <c r="B4" s="38"/>
      <c r="C4" s="39" t="n">
        <v>2</v>
      </c>
      <c r="D4" s="55" t="s">
        <v>52</v>
      </c>
      <c r="E4" s="41" t="s">
        <v>49</v>
      </c>
      <c r="F4" s="42" t="s">
        <v>50</v>
      </c>
      <c r="G4" s="43"/>
      <c r="H4" s="42" t="s">
        <v>51</v>
      </c>
      <c r="I4" s="42" t="n">
        <v>30</v>
      </c>
      <c r="J4" s="44" t="n">
        <v>29</v>
      </c>
      <c r="K4" s="45" t="n">
        <v>230</v>
      </c>
      <c r="L4" s="46" t="n">
        <f aca="false">K4-(SUM(AO4:AU4))</f>
        <v>180</v>
      </c>
      <c r="M4" s="47" t="str">
        <f aca="false">IF(L4&lt;=0,"ATENÇÃO","OK")</f>
        <v>OK</v>
      </c>
      <c r="N4" s="56"/>
      <c r="O4" s="57"/>
      <c r="P4" s="56"/>
      <c r="Q4" s="56"/>
      <c r="R4" s="56"/>
      <c r="S4" s="56"/>
      <c r="T4" s="56"/>
      <c r="U4" s="56"/>
      <c r="V4" s="58"/>
      <c r="W4" s="56"/>
      <c r="X4" s="56"/>
      <c r="Y4" s="56"/>
      <c r="Z4" s="56"/>
      <c r="AA4" s="56"/>
      <c r="AB4" s="56"/>
      <c r="AC4" s="56"/>
      <c r="AD4" s="56"/>
      <c r="AE4" s="56"/>
      <c r="AF4" s="56"/>
      <c r="AG4" s="56"/>
      <c r="AH4" s="56"/>
      <c r="AI4" s="56"/>
      <c r="AJ4" s="56"/>
      <c r="AK4" s="56"/>
      <c r="AL4" s="56"/>
      <c r="AM4" s="56"/>
      <c r="AN4" s="51" t="n">
        <f aca="false">SUM(N4:V4)+SUM(AG4:AK4)</f>
        <v>0</v>
      </c>
      <c r="AO4" s="59" t="n">
        <v>50</v>
      </c>
      <c r="AP4" s="59"/>
      <c r="AQ4" s="59"/>
      <c r="AR4" s="59"/>
      <c r="AS4" s="60"/>
      <c r="AT4" s="60"/>
      <c r="AU4" s="61"/>
    </row>
    <row r="5" customFormat="false" ht="32.25" hidden="false" customHeight="true" outlineLevel="0" collapsed="false">
      <c r="A5" s="37"/>
      <c r="B5" s="38"/>
      <c r="C5" s="39" t="n">
        <v>3</v>
      </c>
      <c r="D5" s="55" t="s">
        <v>53</v>
      </c>
      <c r="E5" s="41" t="s">
        <v>49</v>
      </c>
      <c r="F5" s="42" t="s">
        <v>50</v>
      </c>
      <c r="G5" s="43"/>
      <c r="H5" s="42" t="s">
        <v>51</v>
      </c>
      <c r="I5" s="42" t="n">
        <v>30</v>
      </c>
      <c r="J5" s="44" t="n">
        <v>50</v>
      </c>
      <c r="K5" s="45" t="n">
        <v>20</v>
      </c>
      <c r="L5" s="46" t="n">
        <f aca="false">K5-(SUM(AO5:AU5))</f>
        <v>15</v>
      </c>
      <c r="M5" s="47" t="str">
        <f aca="false">IF(L5&lt;=0,"ATENÇÃO","OK")</f>
        <v>OK</v>
      </c>
      <c r="N5" s="62"/>
      <c r="O5" s="63"/>
      <c r="P5" s="62"/>
      <c r="Q5" s="62"/>
      <c r="R5" s="62"/>
      <c r="S5" s="62"/>
      <c r="T5" s="62"/>
      <c r="U5" s="62"/>
      <c r="V5" s="64"/>
      <c r="W5" s="62"/>
      <c r="X5" s="62"/>
      <c r="Y5" s="62"/>
      <c r="Z5" s="62"/>
      <c r="AA5" s="62"/>
      <c r="AB5" s="62"/>
      <c r="AC5" s="62"/>
      <c r="AD5" s="62"/>
      <c r="AE5" s="62"/>
      <c r="AF5" s="62"/>
      <c r="AG5" s="62"/>
      <c r="AH5" s="62"/>
      <c r="AI5" s="62"/>
      <c r="AJ5" s="62"/>
      <c r="AK5" s="62"/>
      <c r="AL5" s="62"/>
      <c r="AM5" s="62"/>
      <c r="AN5" s="51" t="n">
        <f aca="false">SUM(N5:V5)+SUM(AG5:AK5)</f>
        <v>0</v>
      </c>
      <c r="AO5" s="65" t="n">
        <v>5</v>
      </c>
      <c r="AP5" s="65"/>
      <c r="AQ5" s="65"/>
      <c r="AR5" s="65"/>
      <c r="AS5" s="60"/>
      <c r="AT5" s="60"/>
      <c r="AU5" s="61"/>
    </row>
    <row r="6" customFormat="false" ht="39.6" hidden="false" customHeight="true" outlineLevel="0" collapsed="false">
      <c r="A6" s="37"/>
      <c r="B6" s="38"/>
      <c r="C6" s="39" t="n">
        <v>4</v>
      </c>
      <c r="D6" s="55" t="s">
        <v>54</v>
      </c>
      <c r="E6" s="41" t="s">
        <v>49</v>
      </c>
      <c r="F6" s="42" t="s">
        <v>50</v>
      </c>
      <c r="G6" s="43"/>
      <c r="H6" s="42" t="s">
        <v>51</v>
      </c>
      <c r="I6" s="42" t="n">
        <v>30</v>
      </c>
      <c r="J6" s="44" t="n">
        <v>70</v>
      </c>
      <c r="K6" s="45" t="n">
        <v>15</v>
      </c>
      <c r="L6" s="46" t="n">
        <f aca="false">K6-(SUM(AO6:AU6))</f>
        <v>13</v>
      </c>
      <c r="M6" s="47" t="str">
        <f aca="false">IF(L6&lt;=0,"ATENÇÃO","OK")</f>
        <v>OK</v>
      </c>
      <c r="N6" s="62"/>
      <c r="O6" s="63"/>
      <c r="P6" s="62"/>
      <c r="Q6" s="62"/>
      <c r="R6" s="62"/>
      <c r="S6" s="62"/>
      <c r="T6" s="62"/>
      <c r="U6" s="62"/>
      <c r="V6" s="64"/>
      <c r="W6" s="62"/>
      <c r="X6" s="62"/>
      <c r="Y6" s="62"/>
      <c r="Z6" s="62"/>
      <c r="AA6" s="62"/>
      <c r="AB6" s="62"/>
      <c r="AC6" s="62"/>
      <c r="AD6" s="62"/>
      <c r="AE6" s="62"/>
      <c r="AF6" s="62"/>
      <c r="AG6" s="62"/>
      <c r="AH6" s="62"/>
      <c r="AI6" s="62"/>
      <c r="AJ6" s="62"/>
      <c r="AK6" s="62"/>
      <c r="AL6" s="62"/>
      <c r="AM6" s="62"/>
      <c r="AN6" s="51" t="n">
        <f aca="false">SUM(N6:V6)+SUM(AG6:AK6)</f>
        <v>0</v>
      </c>
      <c r="AO6" s="65" t="n">
        <v>2</v>
      </c>
      <c r="AP6" s="65"/>
      <c r="AQ6" s="65"/>
      <c r="AR6" s="65"/>
      <c r="AS6" s="60"/>
      <c r="AT6" s="60"/>
      <c r="AU6" s="61"/>
    </row>
    <row r="7" customFormat="false" ht="39.6" hidden="false" customHeight="true" outlineLevel="0" collapsed="false">
      <c r="A7" s="37"/>
      <c r="B7" s="38"/>
      <c r="C7" s="39" t="n">
        <v>5</v>
      </c>
      <c r="D7" s="55" t="s">
        <v>55</v>
      </c>
      <c r="E7" s="41" t="s">
        <v>49</v>
      </c>
      <c r="F7" s="42" t="s">
        <v>50</v>
      </c>
      <c r="G7" s="43"/>
      <c r="H7" s="42" t="s">
        <v>51</v>
      </c>
      <c r="I7" s="42" t="n">
        <v>30</v>
      </c>
      <c r="J7" s="44" t="n">
        <v>70</v>
      </c>
      <c r="K7" s="45" t="n">
        <v>20</v>
      </c>
      <c r="L7" s="46" t="n">
        <f aca="false">K7-(SUM(AO7:AU7))</f>
        <v>15</v>
      </c>
      <c r="M7" s="47" t="str">
        <f aca="false">IF(L7&lt;=0,"ATENÇÃO","OK")</f>
        <v>OK</v>
      </c>
      <c r="N7" s="62"/>
      <c r="O7" s="63"/>
      <c r="P7" s="62"/>
      <c r="Q7" s="62"/>
      <c r="R7" s="62"/>
      <c r="S7" s="62"/>
      <c r="T7" s="62"/>
      <c r="U7" s="62"/>
      <c r="V7" s="64"/>
      <c r="W7" s="62"/>
      <c r="X7" s="62"/>
      <c r="Y7" s="62"/>
      <c r="Z7" s="62"/>
      <c r="AA7" s="62"/>
      <c r="AB7" s="62"/>
      <c r="AC7" s="62"/>
      <c r="AD7" s="62"/>
      <c r="AE7" s="62"/>
      <c r="AF7" s="62"/>
      <c r="AG7" s="62"/>
      <c r="AH7" s="62"/>
      <c r="AI7" s="62"/>
      <c r="AJ7" s="62"/>
      <c r="AK7" s="62"/>
      <c r="AL7" s="62"/>
      <c r="AM7" s="62"/>
      <c r="AN7" s="51" t="n">
        <f aca="false">SUM(N7:V7)+SUM(AG7:AK7)</f>
        <v>0</v>
      </c>
      <c r="AO7" s="65" t="n">
        <v>5</v>
      </c>
      <c r="AP7" s="65"/>
      <c r="AQ7" s="65"/>
      <c r="AR7" s="65"/>
      <c r="AS7" s="60"/>
      <c r="AT7" s="60"/>
      <c r="AU7" s="61"/>
    </row>
    <row r="8" customFormat="false" ht="39.6" hidden="false" customHeight="true" outlineLevel="0" collapsed="false">
      <c r="A8" s="37"/>
      <c r="B8" s="38"/>
      <c r="C8" s="39" t="n">
        <v>6</v>
      </c>
      <c r="D8" s="55" t="s">
        <v>56</v>
      </c>
      <c r="E8" s="41" t="s">
        <v>49</v>
      </c>
      <c r="F8" s="42" t="s">
        <v>50</v>
      </c>
      <c r="G8" s="43"/>
      <c r="H8" s="42" t="s">
        <v>51</v>
      </c>
      <c r="I8" s="42" t="n">
        <v>30</v>
      </c>
      <c r="J8" s="44" t="n">
        <v>70</v>
      </c>
      <c r="K8" s="45" t="n">
        <v>15</v>
      </c>
      <c r="L8" s="46" t="n">
        <f aca="false">K8-(SUM(AO8:AU8))</f>
        <v>13</v>
      </c>
      <c r="M8" s="47" t="str">
        <f aca="false">IF(L8&lt;=0,"ATENÇÃO","OK")</f>
        <v>OK</v>
      </c>
      <c r="N8" s="62"/>
      <c r="O8" s="63"/>
      <c r="P8" s="62"/>
      <c r="Q8" s="62"/>
      <c r="R8" s="62"/>
      <c r="S8" s="62"/>
      <c r="T8" s="62"/>
      <c r="U8" s="62"/>
      <c r="V8" s="64"/>
      <c r="W8" s="62"/>
      <c r="X8" s="62"/>
      <c r="Y8" s="62"/>
      <c r="Z8" s="62"/>
      <c r="AA8" s="62"/>
      <c r="AB8" s="62"/>
      <c r="AC8" s="62"/>
      <c r="AD8" s="62"/>
      <c r="AE8" s="62"/>
      <c r="AF8" s="62"/>
      <c r="AG8" s="62"/>
      <c r="AH8" s="62"/>
      <c r="AI8" s="62"/>
      <c r="AJ8" s="62"/>
      <c r="AK8" s="62"/>
      <c r="AL8" s="62"/>
      <c r="AM8" s="62"/>
      <c r="AN8" s="51" t="n">
        <f aca="false">SUM(N8:V8)+SUM(AG8:AK8)</f>
        <v>0</v>
      </c>
      <c r="AO8" s="65" t="n">
        <v>2</v>
      </c>
      <c r="AP8" s="65"/>
      <c r="AQ8" s="65"/>
      <c r="AR8" s="65"/>
      <c r="AS8" s="60"/>
      <c r="AT8" s="60"/>
      <c r="AU8" s="61"/>
    </row>
    <row r="9" customFormat="false" ht="39.6" hidden="false" customHeight="true" outlineLevel="0" collapsed="false">
      <c r="A9" s="37"/>
      <c r="B9" s="38"/>
      <c r="C9" s="39" t="n">
        <v>7</v>
      </c>
      <c r="D9" s="55" t="s">
        <v>57</v>
      </c>
      <c r="E9" s="41" t="s">
        <v>49</v>
      </c>
      <c r="F9" s="42" t="s">
        <v>50</v>
      </c>
      <c r="G9" s="43"/>
      <c r="H9" s="42" t="s">
        <v>51</v>
      </c>
      <c r="I9" s="42" t="n">
        <v>30</v>
      </c>
      <c r="J9" s="44" t="n">
        <v>55</v>
      </c>
      <c r="K9" s="45" t="n">
        <v>20</v>
      </c>
      <c r="L9" s="46" t="n">
        <f aca="false">K9-(SUM(AO9:AU9))</f>
        <v>15</v>
      </c>
      <c r="M9" s="47" t="str">
        <f aca="false">IF(L9&lt;=0,"ATENÇÃO","OK")</f>
        <v>OK</v>
      </c>
      <c r="N9" s="62"/>
      <c r="O9" s="63"/>
      <c r="P9" s="62"/>
      <c r="Q9" s="62"/>
      <c r="R9" s="62"/>
      <c r="S9" s="62"/>
      <c r="T9" s="62"/>
      <c r="U9" s="62"/>
      <c r="V9" s="64"/>
      <c r="W9" s="62"/>
      <c r="X9" s="62"/>
      <c r="Y9" s="62"/>
      <c r="Z9" s="62"/>
      <c r="AA9" s="62"/>
      <c r="AB9" s="62"/>
      <c r="AC9" s="62"/>
      <c r="AD9" s="62"/>
      <c r="AE9" s="62"/>
      <c r="AF9" s="62"/>
      <c r="AG9" s="62"/>
      <c r="AH9" s="62"/>
      <c r="AI9" s="62"/>
      <c r="AJ9" s="62"/>
      <c r="AK9" s="62"/>
      <c r="AL9" s="62"/>
      <c r="AM9" s="62"/>
      <c r="AN9" s="51" t="n">
        <f aca="false">SUM(N9:V9)+SUM(AG9:AK9)</f>
        <v>0</v>
      </c>
      <c r="AO9" s="65" t="n">
        <v>5</v>
      </c>
      <c r="AP9" s="65"/>
      <c r="AQ9" s="65"/>
      <c r="AR9" s="65"/>
      <c r="AS9" s="60"/>
      <c r="AT9" s="60"/>
      <c r="AU9" s="61"/>
    </row>
    <row r="10" customFormat="false" ht="35.45" hidden="false" customHeight="true" outlineLevel="0" collapsed="false">
      <c r="A10" s="37"/>
      <c r="B10" s="38"/>
      <c r="C10" s="39" t="n">
        <v>8</v>
      </c>
      <c r="D10" s="55" t="s">
        <v>58</v>
      </c>
      <c r="E10" s="41" t="s">
        <v>49</v>
      </c>
      <c r="F10" s="42" t="s">
        <v>50</v>
      </c>
      <c r="G10" s="43"/>
      <c r="H10" s="42" t="s">
        <v>51</v>
      </c>
      <c r="I10" s="42" t="n">
        <v>30</v>
      </c>
      <c r="J10" s="44" t="n">
        <v>70</v>
      </c>
      <c r="K10" s="45" t="n">
        <v>20</v>
      </c>
      <c r="L10" s="46" t="n">
        <f aca="false">K10-(SUM(AO10:AU10))</f>
        <v>18</v>
      </c>
      <c r="M10" s="47" t="str">
        <f aca="false">IF(L10&lt;=0,"ATENÇÃO","OK")</f>
        <v>OK</v>
      </c>
      <c r="N10" s="62"/>
      <c r="O10" s="63"/>
      <c r="P10" s="62"/>
      <c r="Q10" s="62"/>
      <c r="R10" s="62"/>
      <c r="S10" s="62"/>
      <c r="T10" s="62"/>
      <c r="U10" s="62"/>
      <c r="V10" s="64"/>
      <c r="W10" s="62"/>
      <c r="X10" s="62"/>
      <c r="Y10" s="62"/>
      <c r="Z10" s="62"/>
      <c r="AA10" s="62"/>
      <c r="AB10" s="62"/>
      <c r="AC10" s="62"/>
      <c r="AD10" s="62"/>
      <c r="AE10" s="62"/>
      <c r="AF10" s="62"/>
      <c r="AG10" s="62"/>
      <c r="AH10" s="62"/>
      <c r="AI10" s="62"/>
      <c r="AJ10" s="62"/>
      <c r="AK10" s="62"/>
      <c r="AL10" s="62"/>
      <c r="AM10" s="62"/>
      <c r="AN10" s="51" t="n">
        <f aca="false">SUM(N10:V10)+SUM(AG10:AK10)</f>
        <v>0</v>
      </c>
      <c r="AO10" s="65" t="n">
        <v>2</v>
      </c>
      <c r="AP10" s="65"/>
      <c r="AQ10" s="65"/>
      <c r="AR10" s="65"/>
      <c r="AS10" s="60"/>
      <c r="AT10" s="60"/>
      <c r="AU10" s="61"/>
    </row>
    <row r="11" customFormat="false" ht="18.75" hidden="false" customHeight="false" outlineLevel="0" collapsed="false">
      <c r="A11" s="37"/>
      <c r="B11" s="38"/>
      <c r="C11" s="39" t="n">
        <v>9</v>
      </c>
      <c r="D11" s="66" t="s">
        <v>59</v>
      </c>
      <c r="E11" s="41" t="s">
        <v>49</v>
      </c>
      <c r="F11" s="42" t="s">
        <v>50</v>
      </c>
      <c r="G11" s="43"/>
      <c r="H11" s="42" t="s">
        <v>51</v>
      </c>
      <c r="I11" s="42" t="n">
        <v>30</v>
      </c>
      <c r="J11" s="44" t="n">
        <v>80</v>
      </c>
      <c r="K11" s="45" t="n">
        <v>15</v>
      </c>
      <c r="L11" s="46" t="n">
        <f aca="false">K11-(SUM(AO11:AU11))</f>
        <v>12</v>
      </c>
      <c r="M11" s="47" t="str">
        <f aca="false">IF(L11&lt;=0,"ATENÇÃO","OK")</f>
        <v>OK</v>
      </c>
      <c r="N11" s="62"/>
      <c r="O11" s="63"/>
      <c r="P11" s="62"/>
      <c r="Q11" s="62"/>
      <c r="R11" s="62"/>
      <c r="S11" s="62"/>
      <c r="T11" s="62"/>
      <c r="U11" s="62"/>
      <c r="V11" s="64"/>
      <c r="W11" s="62"/>
      <c r="X11" s="62"/>
      <c r="Y11" s="62"/>
      <c r="Z11" s="62"/>
      <c r="AA11" s="62"/>
      <c r="AB11" s="62"/>
      <c r="AC11" s="62"/>
      <c r="AD11" s="62"/>
      <c r="AE11" s="62"/>
      <c r="AF11" s="62"/>
      <c r="AG11" s="62"/>
      <c r="AH11" s="62"/>
      <c r="AI11" s="62"/>
      <c r="AJ11" s="62"/>
      <c r="AK11" s="62"/>
      <c r="AL11" s="62"/>
      <c r="AM11" s="62"/>
      <c r="AN11" s="51" t="n">
        <f aca="false">SUM(N11:V11)+SUM(AG11:AK11)</f>
        <v>0</v>
      </c>
      <c r="AO11" s="65" t="n">
        <v>3</v>
      </c>
      <c r="AP11" s="65"/>
      <c r="AQ11" s="65"/>
      <c r="AR11" s="65"/>
      <c r="AS11" s="60"/>
      <c r="AT11" s="60"/>
      <c r="AU11" s="61"/>
    </row>
    <row r="12" customFormat="false" ht="18.75" hidden="false" customHeight="false" outlineLevel="0" collapsed="false">
      <c r="A12" s="37"/>
      <c r="B12" s="38"/>
      <c r="C12" s="39" t="n">
        <v>10</v>
      </c>
      <c r="D12" s="66" t="s">
        <v>60</v>
      </c>
      <c r="E12" s="41" t="s">
        <v>49</v>
      </c>
      <c r="F12" s="42" t="s">
        <v>50</v>
      </c>
      <c r="G12" s="43"/>
      <c r="H12" s="42" t="s">
        <v>51</v>
      </c>
      <c r="I12" s="42" t="n">
        <v>30</v>
      </c>
      <c r="J12" s="44" t="n">
        <v>73</v>
      </c>
      <c r="K12" s="45" t="n">
        <v>10</v>
      </c>
      <c r="L12" s="46" t="n">
        <f aca="false">K12-(SUM(AO12:AU12))</f>
        <v>8</v>
      </c>
      <c r="M12" s="47" t="str">
        <f aca="false">IF(L12&lt;=0,"ATENÇÃO","OK")</f>
        <v>OK</v>
      </c>
      <c r="N12" s="62"/>
      <c r="O12" s="63"/>
      <c r="P12" s="62"/>
      <c r="Q12" s="62"/>
      <c r="R12" s="62"/>
      <c r="S12" s="62"/>
      <c r="T12" s="62"/>
      <c r="U12" s="62"/>
      <c r="V12" s="64"/>
      <c r="W12" s="62"/>
      <c r="X12" s="62"/>
      <c r="Y12" s="62"/>
      <c r="Z12" s="62"/>
      <c r="AA12" s="62"/>
      <c r="AB12" s="62"/>
      <c r="AC12" s="62"/>
      <c r="AD12" s="62"/>
      <c r="AE12" s="62"/>
      <c r="AF12" s="62"/>
      <c r="AG12" s="62"/>
      <c r="AH12" s="62"/>
      <c r="AI12" s="62"/>
      <c r="AJ12" s="62"/>
      <c r="AK12" s="62"/>
      <c r="AL12" s="62"/>
      <c r="AM12" s="62"/>
      <c r="AN12" s="51" t="n">
        <f aca="false">SUM(N12:V12)+SUM(AG12:AK12)</f>
        <v>0</v>
      </c>
      <c r="AO12" s="65" t="n">
        <v>2</v>
      </c>
      <c r="AP12" s="65"/>
      <c r="AQ12" s="65"/>
      <c r="AR12" s="65"/>
      <c r="AS12" s="60"/>
      <c r="AT12" s="60"/>
      <c r="AU12" s="61"/>
    </row>
    <row r="13" customFormat="false" ht="18" hidden="false" customHeight="false" outlineLevel="0" collapsed="false">
      <c r="A13" s="37"/>
      <c r="B13" s="38"/>
      <c r="C13" s="67" t="n">
        <v>11</v>
      </c>
      <c r="D13" s="68" t="s">
        <v>61</v>
      </c>
      <c r="E13" s="69" t="s">
        <v>49</v>
      </c>
      <c r="F13" s="70" t="s">
        <v>50</v>
      </c>
      <c r="G13" s="71"/>
      <c r="H13" s="70" t="s">
        <v>51</v>
      </c>
      <c r="I13" s="70" t="n">
        <v>30</v>
      </c>
      <c r="J13" s="72" t="n">
        <v>60</v>
      </c>
      <c r="K13" s="73" t="n">
        <v>40</v>
      </c>
      <c r="L13" s="46" t="n">
        <f aca="false">K13-(SUM(AO13:AU13))</f>
        <v>35</v>
      </c>
      <c r="M13" s="74" t="str">
        <f aca="false">IF(L13&lt;=0,"ATENÇÃO","OK")</f>
        <v>OK</v>
      </c>
      <c r="N13" s="62"/>
      <c r="O13" s="63"/>
      <c r="P13" s="62"/>
      <c r="Q13" s="62"/>
      <c r="R13" s="62"/>
      <c r="S13" s="62"/>
      <c r="T13" s="62"/>
      <c r="U13" s="62"/>
      <c r="V13" s="75"/>
      <c r="W13" s="62"/>
      <c r="X13" s="62"/>
      <c r="Y13" s="62"/>
      <c r="Z13" s="62"/>
      <c r="AA13" s="62"/>
      <c r="AB13" s="62"/>
      <c r="AC13" s="62"/>
      <c r="AD13" s="62"/>
      <c r="AE13" s="62"/>
      <c r="AF13" s="62"/>
      <c r="AG13" s="62"/>
      <c r="AH13" s="62"/>
      <c r="AI13" s="62"/>
      <c r="AJ13" s="62"/>
      <c r="AK13" s="62"/>
      <c r="AL13" s="62"/>
      <c r="AM13" s="62"/>
      <c r="AN13" s="76" t="n">
        <f aca="false">SUM(N13:V13)+SUM(AG13:AK13)</f>
        <v>0</v>
      </c>
      <c r="AO13" s="77" t="n">
        <v>5</v>
      </c>
      <c r="AP13" s="77"/>
      <c r="AQ13" s="77"/>
      <c r="AR13" s="77"/>
      <c r="AS13" s="78"/>
      <c r="AT13" s="78"/>
      <c r="AU13" s="79"/>
    </row>
    <row r="14" customFormat="false" ht="28.7" hidden="false" customHeight="true" outlineLevel="0" collapsed="false">
      <c r="A14" s="80" t="s">
        <v>62</v>
      </c>
      <c r="B14" s="81" t="n">
        <v>2</v>
      </c>
      <c r="C14" s="82" t="n">
        <v>12</v>
      </c>
      <c r="D14" s="83" t="s">
        <v>63</v>
      </c>
      <c r="E14" s="84" t="s">
        <v>64</v>
      </c>
      <c r="F14" s="82" t="s">
        <v>65</v>
      </c>
      <c r="G14" s="85" t="s">
        <v>66</v>
      </c>
      <c r="H14" s="85" t="s">
        <v>51</v>
      </c>
      <c r="I14" s="86" t="n">
        <v>30</v>
      </c>
      <c r="J14" s="87" t="n">
        <v>477.45</v>
      </c>
      <c r="K14" s="45" t="n">
        <v>50</v>
      </c>
      <c r="L14" s="88" t="n">
        <f aca="false">K14-(SUM(AO14:AU14))</f>
        <v>50</v>
      </c>
      <c r="M14" s="47" t="str">
        <f aca="false">IF(L14&lt;=0,"ATENÇÃO","OK")</f>
        <v>OK</v>
      </c>
      <c r="N14" s="89"/>
      <c r="O14" s="90"/>
      <c r="P14" s="91"/>
      <c r="Q14" s="92"/>
      <c r="R14" s="89"/>
      <c r="S14" s="93"/>
      <c r="T14" s="89"/>
      <c r="U14" s="94"/>
      <c r="V14" s="89"/>
      <c r="W14" s="89"/>
      <c r="X14" s="89"/>
      <c r="Y14" s="89"/>
      <c r="Z14" s="89"/>
      <c r="AA14" s="89"/>
      <c r="AB14" s="89"/>
      <c r="AC14" s="89"/>
      <c r="AD14" s="89"/>
      <c r="AE14" s="89"/>
      <c r="AF14" s="89"/>
      <c r="AG14" s="89"/>
      <c r="AH14" s="94"/>
      <c r="AI14" s="89"/>
      <c r="AJ14" s="89"/>
      <c r="AK14" s="89"/>
      <c r="AL14" s="89"/>
      <c r="AM14" s="89"/>
      <c r="AN14" s="95" t="n">
        <f aca="false">SUM(N14:V14)+SUM(AG14:AK14)</f>
        <v>0</v>
      </c>
      <c r="AO14" s="96"/>
      <c r="AP14" s="96"/>
      <c r="AQ14" s="96"/>
      <c r="AR14" s="96"/>
      <c r="AS14" s="97"/>
      <c r="AT14" s="98"/>
      <c r="AU14" s="98"/>
    </row>
    <row r="15" customFormat="false" ht="28.5" hidden="false" customHeight="true" outlineLevel="0" collapsed="false">
      <c r="A15" s="80"/>
      <c r="B15" s="81"/>
      <c r="C15" s="82" t="n">
        <v>13</v>
      </c>
      <c r="D15" s="83" t="s">
        <v>67</v>
      </c>
      <c r="E15" s="84" t="s">
        <v>64</v>
      </c>
      <c r="F15" s="82" t="s">
        <v>65</v>
      </c>
      <c r="G15" s="85" t="s">
        <v>68</v>
      </c>
      <c r="H15" s="85" t="s">
        <v>51</v>
      </c>
      <c r="I15" s="86" t="n">
        <v>30</v>
      </c>
      <c r="J15" s="87" t="n">
        <v>123.35</v>
      </c>
      <c r="K15" s="45" t="n">
        <v>70</v>
      </c>
      <c r="L15" s="88" t="n">
        <f aca="false">K15-(SUM(AO15:AU15))</f>
        <v>70</v>
      </c>
      <c r="M15" s="47" t="str">
        <f aca="false">IF(L15&lt;=0,"ATENÇÃO","OK")</f>
        <v>OK</v>
      </c>
      <c r="N15" s="89"/>
      <c r="O15" s="90"/>
      <c r="P15" s="91"/>
      <c r="Q15" s="92"/>
      <c r="R15" s="89"/>
      <c r="S15" s="93"/>
      <c r="T15" s="89"/>
      <c r="U15" s="94"/>
      <c r="V15" s="89"/>
      <c r="W15" s="89"/>
      <c r="X15" s="89"/>
      <c r="Y15" s="89"/>
      <c r="Z15" s="89"/>
      <c r="AA15" s="89"/>
      <c r="AB15" s="89"/>
      <c r="AC15" s="89"/>
      <c r="AD15" s="89"/>
      <c r="AE15" s="89"/>
      <c r="AF15" s="89"/>
      <c r="AG15" s="89"/>
      <c r="AH15" s="94"/>
      <c r="AI15" s="89"/>
      <c r="AJ15" s="89"/>
      <c r="AK15" s="89"/>
      <c r="AL15" s="89"/>
      <c r="AM15" s="89"/>
      <c r="AN15" s="95" t="n">
        <f aca="false">SUM(N15:V15)+SUM(AG15:AK15)</f>
        <v>0</v>
      </c>
      <c r="AO15" s="96"/>
      <c r="AP15" s="96"/>
      <c r="AQ15" s="96"/>
      <c r="AR15" s="96"/>
      <c r="AS15" s="97"/>
      <c r="AT15" s="98"/>
      <c r="AU15" s="98"/>
    </row>
    <row r="16" customFormat="false" ht="28.7" hidden="false" customHeight="true" outlineLevel="0" collapsed="false">
      <c r="A16" s="80"/>
      <c r="B16" s="81"/>
      <c r="C16" s="82" t="n">
        <v>14</v>
      </c>
      <c r="D16" s="83" t="s">
        <v>69</v>
      </c>
      <c r="E16" s="84" t="s">
        <v>64</v>
      </c>
      <c r="F16" s="82" t="s">
        <v>65</v>
      </c>
      <c r="G16" s="85" t="s">
        <v>70</v>
      </c>
      <c r="H16" s="85" t="s">
        <v>51</v>
      </c>
      <c r="I16" s="86" t="n">
        <v>30</v>
      </c>
      <c r="J16" s="87" t="n">
        <v>88.77</v>
      </c>
      <c r="K16" s="45" t="n">
        <v>70</v>
      </c>
      <c r="L16" s="88" t="n">
        <f aca="false">K16-(SUM(AO16:AU16))</f>
        <v>70</v>
      </c>
      <c r="M16" s="47" t="str">
        <f aca="false">IF(L16&lt;=0,"ATENÇÃO","OK")</f>
        <v>OK</v>
      </c>
      <c r="N16" s="89"/>
      <c r="O16" s="90"/>
      <c r="P16" s="91"/>
      <c r="Q16" s="92"/>
      <c r="R16" s="89"/>
      <c r="S16" s="93"/>
      <c r="T16" s="89"/>
      <c r="U16" s="94"/>
      <c r="V16" s="89"/>
      <c r="W16" s="89"/>
      <c r="X16" s="89"/>
      <c r="Y16" s="89"/>
      <c r="Z16" s="89"/>
      <c r="AA16" s="89"/>
      <c r="AB16" s="89"/>
      <c r="AC16" s="89"/>
      <c r="AD16" s="89"/>
      <c r="AE16" s="89"/>
      <c r="AF16" s="89"/>
      <c r="AG16" s="89"/>
      <c r="AH16" s="94"/>
      <c r="AI16" s="89"/>
      <c r="AJ16" s="89"/>
      <c r="AK16" s="89"/>
      <c r="AL16" s="89"/>
      <c r="AM16" s="89"/>
      <c r="AN16" s="95" t="n">
        <f aca="false">SUM(N16:V16)+SUM(AG16:AK16)</f>
        <v>0</v>
      </c>
      <c r="AO16" s="96"/>
      <c r="AP16" s="96"/>
      <c r="AQ16" s="96"/>
      <c r="AR16" s="96"/>
      <c r="AS16" s="97"/>
      <c r="AT16" s="98"/>
      <c r="AU16" s="98"/>
    </row>
    <row r="17" customFormat="false" ht="28.7" hidden="false" customHeight="true" outlineLevel="0" collapsed="false">
      <c r="A17" s="80"/>
      <c r="B17" s="81"/>
      <c r="C17" s="82" t="n">
        <v>15</v>
      </c>
      <c r="D17" s="83" t="s">
        <v>71</v>
      </c>
      <c r="E17" s="84" t="s">
        <v>64</v>
      </c>
      <c r="F17" s="82" t="s">
        <v>65</v>
      </c>
      <c r="G17" s="85" t="s">
        <v>70</v>
      </c>
      <c r="H17" s="85" t="s">
        <v>51</v>
      </c>
      <c r="I17" s="86" t="n">
        <v>30</v>
      </c>
      <c r="J17" s="87" t="n">
        <v>87.5</v>
      </c>
      <c r="K17" s="45" t="n">
        <v>50</v>
      </c>
      <c r="L17" s="88" t="n">
        <f aca="false">K17-(SUM(AO17:AU17))</f>
        <v>50</v>
      </c>
      <c r="M17" s="47" t="str">
        <f aca="false">IF(L17&lt;=0,"ATENÇÃO","OK")</f>
        <v>OK</v>
      </c>
      <c r="N17" s="89"/>
      <c r="O17" s="90"/>
      <c r="P17" s="91"/>
      <c r="Q17" s="92"/>
      <c r="R17" s="89"/>
      <c r="S17" s="93"/>
      <c r="T17" s="89"/>
      <c r="U17" s="94"/>
      <c r="V17" s="89"/>
      <c r="W17" s="89"/>
      <c r="X17" s="89"/>
      <c r="Y17" s="89"/>
      <c r="Z17" s="89"/>
      <c r="AA17" s="89"/>
      <c r="AB17" s="89"/>
      <c r="AC17" s="89"/>
      <c r="AD17" s="89"/>
      <c r="AE17" s="89"/>
      <c r="AF17" s="89"/>
      <c r="AG17" s="89"/>
      <c r="AH17" s="94"/>
      <c r="AI17" s="89"/>
      <c r="AJ17" s="89"/>
      <c r="AK17" s="89"/>
      <c r="AL17" s="89"/>
      <c r="AM17" s="89"/>
      <c r="AN17" s="95" t="n">
        <f aca="false">SUM(N17:V17)+SUM(AG17:AK17)</f>
        <v>0</v>
      </c>
      <c r="AO17" s="96"/>
      <c r="AP17" s="96"/>
      <c r="AQ17" s="96"/>
      <c r="AR17" s="96"/>
      <c r="AS17" s="97"/>
      <c r="AT17" s="98"/>
      <c r="AU17" s="98"/>
    </row>
    <row r="18" customFormat="false" ht="28.7" hidden="false" customHeight="true" outlineLevel="0" collapsed="false">
      <c r="A18" s="80"/>
      <c r="B18" s="81"/>
      <c r="C18" s="82" t="n">
        <v>16</v>
      </c>
      <c r="D18" s="83" t="s">
        <v>72</v>
      </c>
      <c r="E18" s="84" t="s">
        <v>64</v>
      </c>
      <c r="F18" s="82" t="s">
        <v>65</v>
      </c>
      <c r="G18" s="85" t="s">
        <v>73</v>
      </c>
      <c r="H18" s="85" t="s">
        <v>51</v>
      </c>
      <c r="I18" s="86" t="n">
        <v>30</v>
      </c>
      <c r="J18" s="87" t="n">
        <v>235</v>
      </c>
      <c r="K18" s="45" t="n">
        <v>2</v>
      </c>
      <c r="L18" s="88" t="n">
        <f aca="false">K18-(SUM(AO18:AU18))</f>
        <v>2</v>
      </c>
      <c r="M18" s="47" t="str">
        <f aca="false">IF(L18&lt;=0,"ATENÇÃO","OK")</f>
        <v>OK</v>
      </c>
      <c r="N18" s="89"/>
      <c r="O18" s="90"/>
      <c r="P18" s="91"/>
      <c r="Q18" s="92"/>
      <c r="R18" s="89"/>
      <c r="S18" s="93"/>
      <c r="T18" s="89"/>
      <c r="U18" s="94"/>
      <c r="V18" s="89"/>
      <c r="W18" s="89"/>
      <c r="X18" s="89"/>
      <c r="Y18" s="89"/>
      <c r="Z18" s="89"/>
      <c r="AA18" s="89"/>
      <c r="AB18" s="89"/>
      <c r="AC18" s="89"/>
      <c r="AD18" s="89"/>
      <c r="AE18" s="89"/>
      <c r="AF18" s="89"/>
      <c r="AG18" s="89"/>
      <c r="AH18" s="94"/>
      <c r="AI18" s="89"/>
      <c r="AJ18" s="89"/>
      <c r="AK18" s="89"/>
      <c r="AL18" s="89"/>
      <c r="AM18" s="89"/>
      <c r="AN18" s="95" t="n">
        <f aca="false">SUM(N18:V18)+SUM(AG18:AK18)</f>
        <v>0</v>
      </c>
      <c r="AO18" s="96"/>
      <c r="AP18" s="96"/>
      <c r="AQ18" s="96"/>
      <c r="AR18" s="96"/>
      <c r="AS18" s="97"/>
      <c r="AT18" s="98"/>
      <c r="AU18" s="98"/>
    </row>
    <row r="19" customFormat="false" ht="28.7" hidden="false" customHeight="true" outlineLevel="0" collapsed="false">
      <c r="A19" s="80"/>
      <c r="B19" s="81"/>
      <c r="C19" s="82" t="n">
        <v>17</v>
      </c>
      <c r="D19" s="83" t="s">
        <v>74</v>
      </c>
      <c r="E19" s="84" t="s">
        <v>64</v>
      </c>
      <c r="F19" s="82" t="s">
        <v>65</v>
      </c>
      <c r="G19" s="85" t="s">
        <v>75</v>
      </c>
      <c r="H19" s="85" t="s">
        <v>51</v>
      </c>
      <c r="I19" s="86" t="n">
        <v>30</v>
      </c>
      <c r="J19" s="87" t="n">
        <v>46</v>
      </c>
      <c r="K19" s="45" t="n">
        <v>40</v>
      </c>
      <c r="L19" s="88" t="n">
        <f aca="false">K19-(SUM(AO19:AU19))</f>
        <v>40</v>
      </c>
      <c r="M19" s="47" t="str">
        <f aca="false">IF(L19&lt;=0,"ATENÇÃO","OK")</f>
        <v>OK</v>
      </c>
      <c r="N19" s="89"/>
      <c r="O19" s="90"/>
      <c r="P19" s="91"/>
      <c r="Q19" s="92"/>
      <c r="R19" s="89"/>
      <c r="S19" s="93"/>
      <c r="T19" s="89"/>
      <c r="U19" s="94"/>
      <c r="V19" s="89"/>
      <c r="W19" s="89"/>
      <c r="X19" s="89"/>
      <c r="Y19" s="89"/>
      <c r="Z19" s="89"/>
      <c r="AA19" s="89"/>
      <c r="AB19" s="89"/>
      <c r="AC19" s="89"/>
      <c r="AD19" s="89"/>
      <c r="AE19" s="89"/>
      <c r="AF19" s="89"/>
      <c r="AG19" s="89"/>
      <c r="AH19" s="94"/>
      <c r="AI19" s="89"/>
      <c r="AJ19" s="89"/>
      <c r="AK19" s="89"/>
      <c r="AL19" s="89"/>
      <c r="AM19" s="89"/>
      <c r="AN19" s="95" t="n">
        <f aca="false">SUM(N19:V19)+SUM(AG19:AK19)</f>
        <v>0</v>
      </c>
      <c r="AO19" s="96"/>
      <c r="AP19" s="96"/>
      <c r="AQ19" s="96"/>
      <c r="AR19" s="96"/>
      <c r="AS19" s="97"/>
      <c r="AT19" s="98"/>
      <c r="AU19" s="98"/>
    </row>
    <row r="20" customFormat="false" ht="28.7" hidden="false" customHeight="true" outlineLevel="0" collapsed="false">
      <c r="A20" s="80"/>
      <c r="B20" s="81"/>
      <c r="C20" s="82" t="n">
        <v>18</v>
      </c>
      <c r="D20" s="83" t="s">
        <v>76</v>
      </c>
      <c r="E20" s="84" t="s">
        <v>64</v>
      </c>
      <c r="F20" s="82" t="s">
        <v>65</v>
      </c>
      <c r="G20" s="85" t="s">
        <v>77</v>
      </c>
      <c r="H20" s="85" t="s">
        <v>51</v>
      </c>
      <c r="I20" s="86" t="n">
        <v>30</v>
      </c>
      <c r="J20" s="87" t="n">
        <v>26</v>
      </c>
      <c r="K20" s="45" t="n">
        <v>20</v>
      </c>
      <c r="L20" s="88" t="n">
        <f aca="false">K20-(SUM(AO20:AU20))</f>
        <v>20</v>
      </c>
      <c r="M20" s="47" t="str">
        <f aca="false">IF(L20&lt;=0,"ATENÇÃO","OK")</f>
        <v>OK</v>
      </c>
      <c r="N20" s="89"/>
      <c r="O20" s="90"/>
      <c r="P20" s="91"/>
      <c r="Q20" s="92"/>
      <c r="R20" s="89"/>
      <c r="S20" s="93"/>
      <c r="T20" s="89"/>
      <c r="U20" s="94"/>
      <c r="V20" s="89"/>
      <c r="W20" s="89"/>
      <c r="X20" s="89"/>
      <c r="Y20" s="89"/>
      <c r="Z20" s="89"/>
      <c r="AA20" s="89"/>
      <c r="AB20" s="89"/>
      <c r="AC20" s="89"/>
      <c r="AD20" s="89"/>
      <c r="AE20" s="89"/>
      <c r="AF20" s="89"/>
      <c r="AG20" s="89"/>
      <c r="AH20" s="94"/>
      <c r="AI20" s="89"/>
      <c r="AJ20" s="89"/>
      <c r="AK20" s="89"/>
      <c r="AL20" s="89"/>
      <c r="AM20" s="89"/>
      <c r="AN20" s="95" t="n">
        <f aca="false">SUM(N20:V20)+SUM(AG20:AK20)</f>
        <v>0</v>
      </c>
      <c r="AO20" s="96"/>
      <c r="AP20" s="96"/>
      <c r="AQ20" s="96"/>
      <c r="AR20" s="96"/>
      <c r="AS20" s="97"/>
      <c r="AT20" s="98"/>
      <c r="AU20" s="98"/>
    </row>
    <row r="21" customFormat="false" ht="28.7" hidden="false" customHeight="true" outlineLevel="0" collapsed="false">
      <c r="A21" s="80"/>
      <c r="B21" s="81"/>
      <c r="C21" s="82" t="n">
        <v>19</v>
      </c>
      <c r="D21" s="83" t="s">
        <v>78</v>
      </c>
      <c r="E21" s="84" t="s">
        <v>64</v>
      </c>
      <c r="F21" s="82" t="s">
        <v>65</v>
      </c>
      <c r="G21" s="85" t="s">
        <v>79</v>
      </c>
      <c r="H21" s="85" t="s">
        <v>51</v>
      </c>
      <c r="I21" s="86" t="n">
        <v>30</v>
      </c>
      <c r="J21" s="87" t="n">
        <v>23.3</v>
      </c>
      <c r="K21" s="45" t="n">
        <v>40</v>
      </c>
      <c r="L21" s="88" t="n">
        <f aca="false">K21-(SUM(AO21:AU21))</f>
        <v>40</v>
      </c>
      <c r="M21" s="47" t="str">
        <f aca="false">IF(L21&lt;=0,"ATENÇÃO","OK")</f>
        <v>OK</v>
      </c>
      <c r="N21" s="89"/>
      <c r="O21" s="90"/>
      <c r="P21" s="91"/>
      <c r="Q21" s="92"/>
      <c r="R21" s="89"/>
      <c r="S21" s="93"/>
      <c r="T21" s="89"/>
      <c r="U21" s="94"/>
      <c r="V21" s="89"/>
      <c r="W21" s="89"/>
      <c r="X21" s="89"/>
      <c r="Y21" s="89"/>
      <c r="Z21" s="89"/>
      <c r="AA21" s="89"/>
      <c r="AB21" s="89"/>
      <c r="AC21" s="89"/>
      <c r="AD21" s="89"/>
      <c r="AE21" s="89"/>
      <c r="AF21" s="89"/>
      <c r="AG21" s="89"/>
      <c r="AH21" s="94"/>
      <c r="AI21" s="89"/>
      <c r="AJ21" s="89"/>
      <c r="AK21" s="89"/>
      <c r="AL21" s="89"/>
      <c r="AM21" s="89"/>
      <c r="AN21" s="95" t="n">
        <f aca="false">SUM(N21:V21)+SUM(AG21:AK21)</f>
        <v>0</v>
      </c>
      <c r="AO21" s="96"/>
      <c r="AP21" s="96"/>
      <c r="AQ21" s="96"/>
      <c r="AR21" s="96"/>
      <c r="AS21" s="97"/>
      <c r="AT21" s="98"/>
      <c r="AU21" s="98"/>
    </row>
    <row r="22" customFormat="false" ht="30" hidden="false" customHeight="true" outlineLevel="0" collapsed="false">
      <c r="A22" s="80"/>
      <c r="B22" s="81"/>
      <c r="C22" s="82" t="n">
        <v>20</v>
      </c>
      <c r="D22" s="83" t="s">
        <v>80</v>
      </c>
      <c r="E22" s="84" t="s">
        <v>64</v>
      </c>
      <c r="F22" s="82" t="s">
        <v>65</v>
      </c>
      <c r="G22" s="85" t="s">
        <v>79</v>
      </c>
      <c r="H22" s="85" t="s">
        <v>51</v>
      </c>
      <c r="I22" s="86" t="n">
        <v>30</v>
      </c>
      <c r="J22" s="87" t="n">
        <v>27</v>
      </c>
      <c r="K22" s="45" t="n">
        <v>30</v>
      </c>
      <c r="L22" s="88" t="n">
        <f aca="false">K22-(SUM(AO22:AU22))</f>
        <v>30</v>
      </c>
      <c r="M22" s="47" t="str">
        <f aca="false">IF(L22&lt;=0,"ATENÇÃO","OK")</f>
        <v>OK</v>
      </c>
      <c r="N22" s="89"/>
      <c r="O22" s="90"/>
      <c r="P22" s="91"/>
      <c r="Q22" s="92"/>
      <c r="R22" s="89"/>
      <c r="S22" s="93"/>
      <c r="T22" s="89"/>
      <c r="U22" s="94"/>
      <c r="V22" s="89"/>
      <c r="W22" s="89"/>
      <c r="X22" s="89"/>
      <c r="Y22" s="89"/>
      <c r="Z22" s="89"/>
      <c r="AA22" s="89"/>
      <c r="AB22" s="89"/>
      <c r="AC22" s="89"/>
      <c r="AD22" s="89"/>
      <c r="AE22" s="89"/>
      <c r="AF22" s="89"/>
      <c r="AG22" s="89"/>
      <c r="AH22" s="94"/>
      <c r="AI22" s="89"/>
      <c r="AJ22" s="89"/>
      <c r="AK22" s="89"/>
      <c r="AL22" s="89"/>
      <c r="AM22" s="89"/>
      <c r="AN22" s="95" t="n">
        <f aca="false">SUM(N22:V22)+SUM(AG22:AK22)</f>
        <v>0</v>
      </c>
      <c r="AO22" s="96"/>
      <c r="AP22" s="96"/>
      <c r="AQ22" s="96"/>
      <c r="AR22" s="96"/>
      <c r="AS22" s="97"/>
      <c r="AT22" s="98"/>
      <c r="AU22" s="98"/>
    </row>
    <row r="23" customFormat="false" ht="30" hidden="false" customHeight="true" outlineLevel="0" collapsed="false">
      <c r="A23" s="80"/>
      <c r="B23" s="81"/>
      <c r="C23" s="82" t="n">
        <v>21</v>
      </c>
      <c r="D23" s="83" t="s">
        <v>81</v>
      </c>
      <c r="E23" s="84" t="s">
        <v>64</v>
      </c>
      <c r="F23" s="82" t="s">
        <v>65</v>
      </c>
      <c r="G23" s="85" t="s">
        <v>79</v>
      </c>
      <c r="H23" s="85" t="s">
        <v>51</v>
      </c>
      <c r="I23" s="86" t="n">
        <v>30</v>
      </c>
      <c r="J23" s="87" t="n">
        <v>32.6</v>
      </c>
      <c r="K23" s="45" t="n">
        <v>20</v>
      </c>
      <c r="L23" s="88" t="n">
        <f aca="false">K23-(SUM(AO23:AU23))</f>
        <v>20</v>
      </c>
      <c r="M23" s="47" t="str">
        <f aca="false">IF(L23&lt;=0,"ATENÇÃO","OK")</f>
        <v>OK</v>
      </c>
      <c r="N23" s="89"/>
      <c r="O23" s="90"/>
      <c r="P23" s="91"/>
      <c r="Q23" s="92"/>
      <c r="R23" s="89"/>
      <c r="S23" s="93"/>
      <c r="T23" s="89"/>
      <c r="U23" s="94"/>
      <c r="V23" s="89"/>
      <c r="W23" s="89"/>
      <c r="X23" s="89"/>
      <c r="Y23" s="89"/>
      <c r="Z23" s="89"/>
      <c r="AA23" s="89"/>
      <c r="AB23" s="89"/>
      <c r="AC23" s="89"/>
      <c r="AD23" s="89"/>
      <c r="AE23" s="89"/>
      <c r="AF23" s="89"/>
      <c r="AG23" s="89"/>
      <c r="AH23" s="94"/>
      <c r="AI23" s="89"/>
      <c r="AJ23" s="89"/>
      <c r="AK23" s="89"/>
      <c r="AL23" s="89"/>
      <c r="AM23" s="89"/>
      <c r="AN23" s="95" t="n">
        <f aca="false">SUM(N23:V23)+SUM(AG23:AK23)</f>
        <v>0</v>
      </c>
      <c r="AO23" s="96"/>
      <c r="AP23" s="96"/>
      <c r="AQ23" s="96"/>
      <c r="AR23" s="96"/>
      <c r="AS23" s="97"/>
      <c r="AT23" s="98"/>
      <c r="AU23" s="98"/>
    </row>
    <row r="24" customFormat="false" ht="30" hidden="false" customHeight="true" outlineLevel="0" collapsed="false">
      <c r="A24" s="80"/>
      <c r="B24" s="81"/>
      <c r="C24" s="82" t="n">
        <v>22</v>
      </c>
      <c r="D24" s="83" t="s">
        <v>82</v>
      </c>
      <c r="E24" s="84" t="s">
        <v>64</v>
      </c>
      <c r="F24" s="82" t="s">
        <v>65</v>
      </c>
      <c r="G24" s="85" t="s">
        <v>75</v>
      </c>
      <c r="H24" s="85" t="s">
        <v>51</v>
      </c>
      <c r="I24" s="86" t="n">
        <v>30</v>
      </c>
      <c r="J24" s="87" t="n">
        <v>59</v>
      </c>
      <c r="K24" s="45" t="n">
        <v>20</v>
      </c>
      <c r="L24" s="88" t="n">
        <f aca="false">K24-(SUM(AO24:AU24))</f>
        <v>20</v>
      </c>
      <c r="M24" s="47" t="str">
        <f aca="false">IF(L24&lt;=0,"ATENÇÃO","OK")</f>
        <v>OK</v>
      </c>
      <c r="N24" s="89"/>
      <c r="O24" s="90"/>
      <c r="P24" s="91"/>
      <c r="Q24" s="92"/>
      <c r="R24" s="89"/>
      <c r="S24" s="93"/>
      <c r="T24" s="89"/>
      <c r="U24" s="94"/>
      <c r="V24" s="89"/>
      <c r="W24" s="89"/>
      <c r="X24" s="89"/>
      <c r="Y24" s="89"/>
      <c r="Z24" s="89"/>
      <c r="AA24" s="89"/>
      <c r="AB24" s="89"/>
      <c r="AC24" s="89"/>
      <c r="AD24" s="89"/>
      <c r="AE24" s="89"/>
      <c r="AF24" s="89"/>
      <c r="AG24" s="89"/>
      <c r="AH24" s="94"/>
      <c r="AI24" s="89"/>
      <c r="AJ24" s="89"/>
      <c r="AK24" s="89"/>
      <c r="AL24" s="89"/>
      <c r="AM24" s="89"/>
      <c r="AN24" s="95" t="n">
        <f aca="false">SUM(N24:V24)+SUM(AG24:AK24)</f>
        <v>0</v>
      </c>
      <c r="AO24" s="96"/>
      <c r="AP24" s="96"/>
      <c r="AQ24" s="96"/>
      <c r="AR24" s="96"/>
      <c r="AS24" s="97"/>
      <c r="AT24" s="98"/>
      <c r="AU24" s="98"/>
    </row>
    <row r="25" customFormat="false" ht="144" hidden="false" customHeight="false" outlineLevel="0" collapsed="false">
      <c r="A25" s="80"/>
      <c r="B25" s="81"/>
      <c r="C25" s="82" t="n">
        <v>23</v>
      </c>
      <c r="D25" s="99" t="s">
        <v>83</v>
      </c>
      <c r="E25" s="84" t="s">
        <v>64</v>
      </c>
      <c r="F25" s="82" t="s">
        <v>65</v>
      </c>
      <c r="G25" s="85" t="s">
        <v>66</v>
      </c>
      <c r="H25" s="85" t="s">
        <v>51</v>
      </c>
      <c r="I25" s="86" t="n">
        <v>30</v>
      </c>
      <c r="J25" s="87" t="n">
        <v>2790</v>
      </c>
      <c r="K25" s="45" t="n">
        <v>50</v>
      </c>
      <c r="L25" s="88" t="n">
        <f aca="false">K25-(SUM(AO25:AU25))</f>
        <v>50</v>
      </c>
      <c r="M25" s="47" t="str">
        <f aca="false">IF(L25&lt;=0,"ATENÇÃO","OK")</f>
        <v>OK</v>
      </c>
      <c r="N25" s="89"/>
      <c r="O25" s="90"/>
      <c r="P25" s="91"/>
      <c r="Q25" s="92"/>
      <c r="R25" s="89"/>
      <c r="S25" s="93"/>
      <c r="T25" s="89"/>
      <c r="U25" s="94"/>
      <c r="V25" s="89"/>
      <c r="W25" s="89"/>
      <c r="X25" s="89"/>
      <c r="Y25" s="89"/>
      <c r="Z25" s="89"/>
      <c r="AA25" s="89"/>
      <c r="AB25" s="89"/>
      <c r="AC25" s="89"/>
      <c r="AD25" s="89"/>
      <c r="AE25" s="89"/>
      <c r="AF25" s="89"/>
      <c r="AG25" s="89"/>
      <c r="AH25" s="94"/>
      <c r="AI25" s="89"/>
      <c r="AJ25" s="89"/>
      <c r="AK25" s="89"/>
      <c r="AL25" s="89"/>
      <c r="AM25" s="89"/>
      <c r="AN25" s="95" t="n">
        <f aca="false">SUM(N25:V25)+SUM(AG25:AK25)</f>
        <v>0</v>
      </c>
      <c r="AO25" s="96"/>
      <c r="AP25" s="96"/>
      <c r="AQ25" s="96"/>
      <c r="AR25" s="96"/>
      <c r="AS25" s="97"/>
      <c r="AT25" s="98"/>
      <c r="AU25" s="98"/>
    </row>
  </sheetData>
  <autoFilter ref="B2:AN2"/>
  <mergeCells count="8">
    <mergeCell ref="A1:C1"/>
    <mergeCell ref="E1:F1"/>
    <mergeCell ref="G1:Q1"/>
    <mergeCell ref="R1:AN1"/>
    <mergeCell ref="A3:A13"/>
    <mergeCell ref="B3:B13"/>
    <mergeCell ref="A14:A25"/>
    <mergeCell ref="B14:B25"/>
  </mergeCells>
  <printOptions headings="false" gridLines="false" gridLinesSet="true" horizontalCentered="false" verticalCentered="false"/>
  <pageMargins left="0" right="0" top="0" bottom="0" header="0.511805555555555" footer="0.511805555555555"/>
  <pageSetup paperSize="9" scale="2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498</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2009-04-28T19:13:11Z</dcterms:created>
  <dc:creator>Tania Cristina Gomes da Cunha</dc:creator>
  <dc:description/>
  <dc:language>pt-BR</dc:language>
  <cp:lastModifiedBy>ILSON JOSE VITORIO</cp:lastModifiedBy>
  <cp:lastPrinted>2018-06-20T21:08:37Z</cp:lastPrinted>
  <dcterms:modified xsi:type="dcterms:W3CDTF">2021-04-19T15:38:06Z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