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 PARA EDITAL" sheetId="1" state="visible" r:id="rId2"/>
  </sheets>
  <definedNames>
    <definedName function="false" hidden="false" localSheetId="0" name="_xlnm.Print_Area" vbProcedure="false">'PLANILHA PARA EDITAL'!$B$2:$AM$5</definedName>
    <definedName function="false" hidden="true" localSheetId="0" name="_xlnm._FilterDatabase" vbProcedure="false">'PLANILHA PARA EDITAL'!$B$2:$AL$2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<sst xmlns="http://schemas.openxmlformats.org/spreadsheetml/2006/main" count="60" uniqueCount="54">
  <si>
    <t xml:space="preserve">PREGÃO 0960/2018 PROCESSO SGP-E 11309/2018</t>
  </si>
  <si>
    <t xml:space="preserve">OBJETO: CONTRATAÇÃO DE EMPRESA PARA FORNECIMENTO DE COFFE-BREAK EM EVENTOS DO CAMPUS CCT-UDESC</t>
  </si>
  <si>
    <t xml:space="preserve">CENTRO PARTICIPANTE: CCT</t>
  </si>
  <si>
    <t xml:space="preserve">VIGÊNCIA: 06/08/2018 À 05/08/2019</t>
  </si>
  <si>
    <t xml:space="preserve">FORNECEDORES</t>
  </si>
  <si>
    <t xml:space="preserve">LOTE</t>
  </si>
  <si>
    <t xml:space="preserve">ITEM</t>
  </si>
  <si>
    <t xml:space="preserve">ESPECIFICAÇÃO</t>
  </si>
  <si>
    <t xml:space="preserve">DETALHAMENTO</t>
  </si>
  <si>
    <t xml:space="preserve">UNIDADE</t>
  </si>
  <si>
    <t xml:space="preserve">ENTREGA/ DIAS</t>
  </si>
  <si>
    <t xml:space="preserve">PAGAMENTO (DIAS)</t>
  </si>
  <si>
    <t xml:space="preserve">PREÇO UNITÁRIO (R$)</t>
  </si>
  <si>
    <t xml:space="preserve">QTDE LICITADA</t>
  </si>
  <si>
    <t xml:space="preserve">SALDO AUTOMÁTICO</t>
  </si>
  <si>
    <t xml:space="preserve">ALERTA</t>
  </si>
  <si>
    <t xml:space="preserve">CCT</t>
  </si>
  <si>
    <t xml:space="preserve">Serviços Gerais</t>
  </si>
  <si>
    <t xml:space="preserve">Setor de Patrimônio</t>
  </si>
  <si>
    <t xml:space="preserve">Depto. De Química</t>
  </si>
  <si>
    <t xml:space="preserve">Laboratório de Construção Civil</t>
  </si>
  <si>
    <t xml:space="preserve">Depto. De Eng. Mecânica</t>
  </si>
  <si>
    <t xml:space="preserve">Oficina da Eng. Mecânica</t>
  </si>
  <si>
    <t xml:space="preserve">Depto de Engenharia Elétrica</t>
  </si>
  <si>
    <t xml:space="preserve">LCP</t>
  </si>
  <si>
    <t xml:space="preserve">PET</t>
  </si>
  <si>
    <t xml:space="preserve">Lab. Eletromag.</t>
  </si>
  <si>
    <t xml:space="preserve">LAPESC/LAPAE</t>
  </si>
  <si>
    <t xml:space="preserve">GERM</t>
  </si>
  <si>
    <t xml:space="preserve">nPEE</t>
  </si>
  <si>
    <t xml:space="preserve">GEB</t>
  </si>
  <si>
    <t xml:space="preserve">LAME</t>
  </si>
  <si>
    <t xml:space="preserve">LAMAN</t>
  </si>
  <si>
    <t xml:space="preserve">Almoxarifado do DEE</t>
  </si>
  <si>
    <t xml:space="preserve">Oficina do DFIS</t>
  </si>
  <si>
    <t xml:space="preserve">LABDEF</t>
  </si>
  <si>
    <t xml:space="preserve">PRAPEG Desafio Solar</t>
  </si>
  <si>
    <t xml:space="preserve">PRAPEG - BAJA</t>
  </si>
  <si>
    <t xml:space="preserve">PRAPEG Desenvolvimento de dinâmicas aplicadas ao ensino de Engenharia de Produção.</t>
  </si>
  <si>
    <t xml:space="preserve">PRAPEG - Equipe Albatroz 2018/2019</t>
  </si>
  <si>
    <t xml:space="preserve">PROEX - Dando Asas à Engenharia</t>
  </si>
  <si>
    <t xml:space="preserve">TOTAL</t>
  </si>
  <si>
    <t xml:space="preserve"> AF/OS nº  1703/2018 Qtde. DT</t>
  </si>
  <si>
    <t xml:space="preserve"> AF/OS nº  1704/2018 Qtde. DT</t>
  </si>
  <si>
    <t xml:space="preserve"> AF/OS nº  0085/2019 Qtde. DT</t>
  </si>
  <si>
    <t xml:space="preserve">Estorno 008728</t>
  </si>
  <si>
    <t xml:space="preserve">TOTAL DAS DEMANDAS</t>
  </si>
  <si>
    <t xml:space="preserve">RESTAURANTE E LANCHONTE MÃOS PERUANAS </t>
  </si>
  <si>
    <t xml:space="preserve">Coffee Break Tipo 1</t>
  </si>
  <si>
    <t xml:space="preserve">339039.41</t>
  </si>
  <si>
    <t xml:space="preserve">Pessoas</t>
  </si>
  <si>
    <t xml:space="preserve">cf. Edital</t>
  </si>
  <si>
    <t xml:space="preserve">Coffee Break Tipo 2</t>
  </si>
  <si>
    <t xml:space="preserve">Coffee Break Tipo 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</si>
</sst>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_-* #,##0.00_-;\-* #,##0.00_-;_-* \-??_-;_-@_-"/>
    <numFmt numFmtId="167" formatCode="_-* #,##0_-;\-* #,##0_-;_-* \-_-;_-@_-"/>
    <numFmt numFmtId="168" formatCode="0"/>
    <numFmt numFmtId="169" formatCode="#,##0"/>
  </numFmts>
  <fonts count="1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name val="Arial"/>
      <family val="2"/>
      <charset val="1"/>
    </font>
    <font>
      <sz val="11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2"/>
      <name val="Calibri"/>
      <family val="2"/>
      <charset val="1"/>
    </font>
    <font>
      <b val="true"/>
      <sz val="11"/>
      <name val="Calibri"/>
      <family val="2"/>
      <charset val="1"/>
    </font>
    <font>
      <sz val="14"/>
      <name val="Arial"/>
      <family val="2"/>
      <charset val="1"/>
    </font>
    <font>
      <sz val="12"/>
      <name val="Arial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B7DEE8"/>
        <bgColor rgb="FFCCC1DA"/>
      </patternFill>
    </fill>
    <fill>
      <patternFill patternType="solid">
        <fgColor rgb="FF00B050"/>
        <bgColor rgb="FF008080"/>
      </patternFill>
    </fill>
    <fill>
      <patternFill patternType="solid">
        <fgColor rgb="FF92D050"/>
        <bgColor rgb="FFBFBFBF"/>
      </patternFill>
    </fill>
    <fill>
      <patternFill patternType="solid">
        <fgColor rgb="FF7F7F7F"/>
        <bgColor rgb="FF948A54"/>
      </patternFill>
    </fill>
    <fill>
      <patternFill patternType="solid">
        <fgColor rgb="FFBFBFBF"/>
        <bgColor rgb="FFCCC1DA"/>
      </patternFill>
    </fill>
    <fill>
      <patternFill patternType="solid">
        <fgColor rgb="FFE6B9B8"/>
        <bgColor rgb="FFCCC1DA"/>
      </patternFill>
    </fill>
    <fill>
      <patternFill patternType="solid">
        <fgColor rgb="FF00B0F0"/>
        <bgColor rgb="FF33CCCC"/>
      </patternFill>
    </fill>
    <fill>
      <patternFill patternType="solid">
        <fgColor rgb="FF558ED5"/>
        <bgColor rgb="FF31859C"/>
      </patternFill>
    </fill>
    <fill>
      <patternFill patternType="solid">
        <fgColor rgb="FFFF0000"/>
        <bgColor rgb="FF800000"/>
      </patternFill>
    </fill>
    <fill>
      <patternFill patternType="solid">
        <fgColor rgb="FFCCC1DA"/>
        <bgColor rgb="FFBFBFBF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rgb="FFFFF200"/>
      </patternFill>
    </fill>
    <fill>
      <patternFill patternType="solid">
        <fgColor rgb="FF948A54"/>
        <bgColor rgb="FF7F7F7F"/>
      </patternFill>
    </fill>
    <fill>
      <patternFill patternType="solid">
        <fgColor rgb="FF31859C"/>
        <bgColor rgb="FF558ED5"/>
      </patternFill>
    </fill>
    <fill>
      <patternFill patternType="solid">
        <fgColor rgb="FF984807"/>
        <bgColor rgb="FF993366"/>
      </patternFill>
    </fill>
    <fill>
      <patternFill patternType="solid">
        <fgColor rgb="FFFFF200"/>
        <bgColor rgb="FFFFFF00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0" xfId="0" applyFont="true" applyBorder="false" applyAlignment="true" applyProtection="true">
      <alignment horizontal="center" vertical="center" textRotation="90" wrapText="false" indent="0" shrinkToFit="false"/>
      <protection locked="false" hidden="false"/>
    </xf>
    <xf numFmtId="164" fontId="8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8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4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9" fillId="3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4" borderId="6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6" fillId="5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6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7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8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9" borderId="6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6" fillId="10" borderId="6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6" fillId="11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12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13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14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15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16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2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6" fillId="4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6" fillId="1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6" fillId="7" borderId="7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7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7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7" borderId="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7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7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1" fillId="1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5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11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7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7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7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18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7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7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7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7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7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17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7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B050"/>
      <rgbColor rgb="FFBFBFBF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CCC1DA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B7DEE8"/>
      <rgbColor rgb="FFFF99CC"/>
      <rgbColor rgb="FFCC99FF"/>
      <rgbColor rgb="FFE6B9B8"/>
      <rgbColor rgb="FF3366FF"/>
      <rgbColor rgb="FF33CCCC"/>
      <rgbColor rgb="FF92D050"/>
      <rgbColor rgb="FFFFC000"/>
      <rgbColor rgb="FFFF9900"/>
      <rgbColor rgb="FFE46C0A"/>
      <rgbColor rgb="FF558ED5"/>
      <rgbColor rgb="FF948A54"/>
      <rgbColor rgb="FF003366"/>
      <rgbColor rgb="FF31859C"/>
      <rgbColor rgb="FF003300"/>
      <rgbColor rgb="FF333300"/>
      <rgbColor rgb="FF984807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T5"/>
  <sheetViews>
    <sheetView showFormulas="false" showGridLines="false" showRowColHeaders="true" showZeros="true" rightToLeft="false" tabSelected="true" showOutlineSymbols="true" defaultGridColor="true" view="normal" topLeftCell="A1" colorId="64" zoomScale="70" zoomScaleNormal="70" zoomScalePageLayoutView="100" workbookViewId="0">
      <pane xSplit="3" ySplit="2" topLeftCell="E3" activePane="bottomRight" state="frozen"/>
      <selection pane="topLeft" activeCell="A1" activeCellId="0" sqref="A1"/>
      <selection pane="topRight" activeCell="E1" activeCellId="0" sqref="E1"/>
      <selection pane="bottomLeft" activeCell="A3" activeCellId="0" sqref="A3"/>
      <selection pane="bottomRight" activeCell="AQ2" activeCellId="0" sqref="AQ2"/>
    </sheetView>
  </sheetViews>
  <sheetFormatPr defaultRowHeight="20.25" zeroHeight="false" outlineLevelRow="0" outlineLevelCol="0"/>
  <cols>
    <col collapsed="false" customWidth="true" hidden="false" outlineLevel="0" max="1" min="1" style="0" width="18.14"/>
    <col collapsed="false" customWidth="true" hidden="false" outlineLevel="0" max="2" min="2" style="1" width="13.57"/>
    <col collapsed="false" customWidth="false" hidden="false" outlineLevel="0" max="3" min="3" style="1" width="11.57"/>
    <col collapsed="false" customWidth="true" hidden="false" outlineLevel="0" max="4" min="4" style="2" width="72.01"/>
    <col collapsed="false" customWidth="true" hidden="false" outlineLevel="0" max="5" min="5" style="3" width="15.57"/>
    <col collapsed="false" customWidth="true" hidden="false" outlineLevel="0" max="6" min="6" style="4" width="20.42"/>
    <col collapsed="false" customWidth="true" hidden="false" outlineLevel="0" max="7" min="7" style="4" width="13.43"/>
    <col collapsed="false" customWidth="true" hidden="false" outlineLevel="0" max="8" min="8" style="4" width="9"/>
    <col collapsed="false" customWidth="true" hidden="false" outlineLevel="0" max="9" min="9" style="4" width="15.15"/>
    <col collapsed="false" customWidth="true" hidden="false" outlineLevel="0" max="11" min="10" style="4" width="9.42"/>
    <col collapsed="false" customWidth="true" hidden="false" outlineLevel="0" max="12" min="12" style="4" width="13.01"/>
    <col collapsed="false" customWidth="true" hidden="false" outlineLevel="0" max="13" min="13" style="5" width="7.71"/>
    <col collapsed="false" customWidth="true" hidden="true" outlineLevel="0" max="14" min="14" style="5" width="8.71"/>
    <col collapsed="false" customWidth="true" hidden="true" outlineLevel="0" max="15" min="15" style="5" width="10.29"/>
    <col collapsed="false" customWidth="true" hidden="true" outlineLevel="0" max="16" min="16" style="5" width="8.86"/>
    <col collapsed="false" customWidth="true" hidden="true" outlineLevel="0" max="17" min="17" style="5" width="9.29"/>
    <col collapsed="false" customWidth="true" hidden="true" outlineLevel="0" max="19" min="18" style="5" width="6.71"/>
    <col collapsed="false" customWidth="true" hidden="true" outlineLevel="0" max="20" min="20" style="5" width="9.71"/>
    <col collapsed="false" customWidth="true" hidden="true" outlineLevel="0" max="34" min="21" style="5" width="6.86"/>
    <col collapsed="false" customWidth="true" hidden="true" outlineLevel="0" max="35" min="35" style="5" width="14.43"/>
    <col collapsed="false" customWidth="true" hidden="true" outlineLevel="0" max="36" min="36" style="5" width="10.85"/>
    <col collapsed="false" customWidth="false" hidden="true" outlineLevel="0" max="37" min="37" style="5" width="11.57"/>
    <col collapsed="false" customWidth="true" hidden="false" outlineLevel="0" max="38" min="38" style="6" width="11.71"/>
    <col collapsed="false" customWidth="true" hidden="false" outlineLevel="0" max="39" min="39" style="7" width="13.29"/>
    <col collapsed="false" customWidth="true" hidden="false" outlineLevel="0" max="40" min="40" style="7" width="14.86"/>
    <col collapsed="false" customWidth="true" hidden="false" outlineLevel="0" max="42" min="41" style="7" width="13.14"/>
    <col collapsed="false" customWidth="true" hidden="false" outlineLevel="0" max="43" min="43" style="7" width="14.57"/>
    <col collapsed="false" customWidth="true" hidden="false" outlineLevel="0" max="44" min="44" style="7" width="13.14"/>
    <col collapsed="false" customWidth="true" hidden="false" outlineLevel="0" max="45" min="45" style="7" width="16.14"/>
    <col collapsed="false" customWidth="true" hidden="false" outlineLevel="0" max="46" min="46" style="7" width="10"/>
    <col collapsed="false" customWidth="true" hidden="false" outlineLevel="0" max="944" min="47" style="7" width="9.14"/>
    <col collapsed="false" customWidth="false" hidden="false" outlineLevel="0" max="1017" min="945" style="0" width="11.57"/>
    <col collapsed="false" customWidth="true" hidden="false" outlineLevel="0" max="1025" min="1018" style="0" width="8.67"/>
  </cols>
  <sheetData>
    <row r="1" customFormat="false" ht="62.25" hidden="false" customHeight="true" outlineLevel="0" collapsed="false">
      <c r="A1" s="8" t="s">
        <v>0</v>
      </c>
      <c r="B1" s="8"/>
      <c r="C1" s="8"/>
      <c r="D1" s="9" t="s">
        <v>1</v>
      </c>
      <c r="E1" s="8" t="s">
        <v>2</v>
      </c>
      <c r="F1" s="8"/>
      <c r="G1" s="10" t="s">
        <v>3</v>
      </c>
      <c r="H1" s="10"/>
      <c r="I1" s="10"/>
      <c r="J1" s="10"/>
      <c r="K1" s="10"/>
      <c r="L1" s="10"/>
      <c r="M1" s="10"/>
      <c r="N1" s="10"/>
      <c r="O1" s="10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</row>
    <row r="2" s="35" customFormat="true" ht="183" hidden="false" customHeight="true" outlineLevel="0" collapsed="false">
      <c r="A2" s="12" t="s">
        <v>4</v>
      </c>
      <c r="B2" s="13" t="s">
        <v>5</v>
      </c>
      <c r="C2" s="13" t="s">
        <v>6</v>
      </c>
      <c r="D2" s="14" t="s">
        <v>7</v>
      </c>
      <c r="E2" s="15" t="s">
        <v>8</v>
      </c>
      <c r="F2" s="16" t="s">
        <v>9</v>
      </c>
      <c r="G2" s="16" t="s">
        <v>10</v>
      </c>
      <c r="H2" s="17" t="s">
        <v>11</v>
      </c>
      <c r="I2" s="17" t="s">
        <v>12</v>
      </c>
      <c r="J2" s="17" t="s">
        <v>13</v>
      </c>
      <c r="K2" s="17" t="s">
        <v>14</v>
      </c>
      <c r="L2" s="18" t="s">
        <v>15</v>
      </c>
      <c r="M2" s="19" t="s">
        <v>16</v>
      </c>
      <c r="N2" s="20" t="s">
        <v>17</v>
      </c>
      <c r="O2" s="21" t="s">
        <v>18</v>
      </c>
      <c r="P2" s="22" t="s">
        <v>19</v>
      </c>
      <c r="Q2" s="23" t="s">
        <v>20</v>
      </c>
      <c r="R2" s="24" t="s">
        <v>21</v>
      </c>
      <c r="S2" s="25" t="s">
        <v>22</v>
      </c>
      <c r="T2" s="26" t="s">
        <v>23</v>
      </c>
      <c r="U2" s="26" t="s">
        <v>24</v>
      </c>
      <c r="V2" s="26" t="s">
        <v>25</v>
      </c>
      <c r="W2" s="26" t="s">
        <v>26</v>
      </c>
      <c r="X2" s="26" t="s">
        <v>27</v>
      </c>
      <c r="Y2" s="26" t="s">
        <v>28</v>
      </c>
      <c r="Z2" s="26" t="s">
        <v>29</v>
      </c>
      <c r="AA2" s="26" t="s">
        <v>30</v>
      </c>
      <c r="AB2" s="26" t="s">
        <v>31</v>
      </c>
      <c r="AC2" s="26" t="s">
        <v>32</v>
      </c>
      <c r="AD2" s="26" t="s">
        <v>33</v>
      </c>
      <c r="AE2" s="27" t="s">
        <v>34</v>
      </c>
      <c r="AF2" s="27" t="s">
        <v>35</v>
      </c>
      <c r="AG2" s="28" t="s">
        <v>36</v>
      </c>
      <c r="AH2" s="29" t="s">
        <v>37</v>
      </c>
      <c r="AI2" s="30" t="s">
        <v>38</v>
      </c>
      <c r="AJ2" s="31" t="s">
        <v>39</v>
      </c>
      <c r="AK2" s="32" t="s">
        <v>40</v>
      </c>
      <c r="AL2" s="33" t="s">
        <v>41</v>
      </c>
      <c r="AM2" s="34" t="s">
        <v>42</v>
      </c>
      <c r="AN2" s="34" t="s">
        <v>43</v>
      </c>
      <c r="AO2" s="34" t="s">
        <v>44</v>
      </c>
      <c r="AP2" s="34" t="s">
        <v>45</v>
      </c>
      <c r="AQ2" s="34" t="s">
        <v>46</v>
      </c>
    </row>
    <row r="3" customFormat="false" ht="81" hidden="false" customHeight="true" outlineLevel="0" collapsed="false">
      <c r="A3" s="36" t="s">
        <v>47</v>
      </c>
      <c r="B3" s="37" t="n">
        <v>1</v>
      </c>
      <c r="C3" s="38" t="n">
        <v>1</v>
      </c>
      <c r="D3" s="39" t="s">
        <v>48</v>
      </c>
      <c r="E3" s="40" t="s">
        <v>49</v>
      </c>
      <c r="F3" s="41" t="s">
        <v>50</v>
      </c>
      <c r="G3" s="41" t="s">
        <v>51</v>
      </c>
      <c r="H3" s="41" t="n">
        <v>30</v>
      </c>
      <c r="I3" s="42" t="n">
        <v>8.5</v>
      </c>
      <c r="J3" s="43" t="n">
        <v>1500</v>
      </c>
      <c r="K3" s="44" t="n">
        <f aca="false">J3-(SUM(AM3:AQ3))</f>
        <v>-1500</v>
      </c>
      <c r="L3" s="45" t="str">
        <f aca="false">IF(K5&lt;=0,"ATENÇÃO","OK")</f>
        <v>ATENÇÃO</v>
      </c>
      <c r="M3" s="46" t="n">
        <v>1500</v>
      </c>
      <c r="N3" s="47"/>
      <c r="O3" s="47"/>
      <c r="P3" s="47"/>
      <c r="Q3" s="47"/>
      <c r="R3" s="47"/>
      <c r="S3" s="47"/>
      <c r="T3" s="48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9" t="n">
        <f aca="false">SUM(M3:T3)+SUM(AE3:AI3)</f>
        <v>1500</v>
      </c>
      <c r="AM3" s="50" t="n">
        <v>1260</v>
      </c>
      <c r="AN3" s="50" t="n">
        <v>240</v>
      </c>
      <c r="AO3" s="50"/>
      <c r="AP3" s="50"/>
      <c r="AQ3" s="50" t="n">
        <v>1500</v>
      </c>
    </row>
    <row r="4" customFormat="false" ht="81" hidden="false" customHeight="true" outlineLevel="0" collapsed="false">
      <c r="A4" s="36"/>
      <c r="B4" s="37"/>
      <c r="C4" s="38" t="n">
        <v>2</v>
      </c>
      <c r="D4" s="39" t="s">
        <v>52</v>
      </c>
      <c r="E4" s="40" t="s">
        <v>49</v>
      </c>
      <c r="F4" s="41" t="s">
        <v>50</v>
      </c>
      <c r="G4" s="41" t="s">
        <v>51</v>
      </c>
      <c r="H4" s="41" t="n">
        <v>30</v>
      </c>
      <c r="I4" s="42" t="n">
        <v>11</v>
      </c>
      <c r="J4" s="43" t="n">
        <v>700</v>
      </c>
      <c r="K4" s="44" t="n">
        <f aca="false">J4-(SUM(AM4:AQ4))</f>
        <v>-700</v>
      </c>
      <c r="L4" s="45" t="str">
        <f aca="false">IF(K6&lt;=0,"ATENÇÃO","OK")</f>
        <v>ATENÇÃO</v>
      </c>
      <c r="M4" s="51" t="n">
        <v>700</v>
      </c>
      <c r="N4" s="52"/>
      <c r="O4" s="52"/>
      <c r="P4" s="52"/>
      <c r="Q4" s="52"/>
      <c r="R4" s="52"/>
      <c r="S4" s="52"/>
      <c r="T4" s="53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49" t="n">
        <f aca="false">SUM(M4:T4)+SUM(AE4:AI4)</f>
        <v>700</v>
      </c>
      <c r="AM4" s="54"/>
      <c r="AN4" s="54" t="n">
        <v>110</v>
      </c>
      <c r="AO4" s="54" t="n">
        <v>640</v>
      </c>
      <c r="AP4" s="54" t="n">
        <v>-50</v>
      </c>
      <c r="AQ4" s="54" t="n">
        <v>700</v>
      </c>
      <c r="AT4" s="55"/>
    </row>
    <row r="5" customFormat="false" ht="81" hidden="false" customHeight="true" outlineLevel="0" collapsed="false">
      <c r="A5" s="36"/>
      <c r="B5" s="37"/>
      <c r="C5" s="38" t="n">
        <v>3</v>
      </c>
      <c r="D5" s="39" t="s">
        <v>53</v>
      </c>
      <c r="E5" s="40" t="s">
        <v>49</v>
      </c>
      <c r="F5" s="41" t="s">
        <v>50</v>
      </c>
      <c r="G5" s="41" t="s">
        <v>51</v>
      </c>
      <c r="H5" s="41" t="n">
        <v>30</v>
      </c>
      <c r="I5" s="42" t="n">
        <v>14</v>
      </c>
      <c r="J5" s="43" t="n">
        <v>700</v>
      </c>
      <c r="K5" s="44" t="n">
        <f aca="false">J5-(SUM(AM5:AQ5))</f>
        <v>-700</v>
      </c>
      <c r="L5" s="45" t="str">
        <f aca="false">IF(K7&lt;=0,"ATENÇÃO","OK")</f>
        <v>ATENÇÃO</v>
      </c>
      <c r="M5" s="56" t="n">
        <v>700</v>
      </c>
      <c r="N5" s="57"/>
      <c r="O5" s="57"/>
      <c r="P5" s="57"/>
      <c r="Q5" s="57"/>
      <c r="R5" s="57"/>
      <c r="S5" s="57"/>
      <c r="T5" s="58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49" t="n">
        <f aca="false">SUM(M5:T5)+SUM(AE5:AI5)</f>
        <v>700</v>
      </c>
      <c r="AM5" s="59" t="n">
        <v>200</v>
      </c>
      <c r="AN5" s="59" t="n">
        <v>100</v>
      </c>
      <c r="AO5" s="59" t="n">
        <v>400</v>
      </c>
      <c r="AP5" s="59"/>
      <c r="AQ5" s="59" t="n">
        <v>700</v>
      </c>
      <c r="AT5" s="55"/>
    </row>
  </sheetData>
  <autoFilter ref="B2:AL2"/>
  <mergeCells count="6">
    <mergeCell ref="A1:C1"/>
    <mergeCell ref="E1:F1"/>
    <mergeCell ref="G1:O1"/>
    <mergeCell ref="P1:AL1"/>
    <mergeCell ref="A3:A5"/>
    <mergeCell ref="B3:B5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2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498</TotalTime>
  <Application>LibreOffice/6.0.3.2$Windows_X86_64 LibreOffice_project/8f48d515416608e3a835360314dac7e47fd0b821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2009-04-28T19:13:11Z</dcterms:created>
  <dc:creator>Tania Cristina Gomes da Cunha</dc:creator>
  <dc:description/>
  <dc:language>pt-BR</dc:language>
  <cp:lastModifiedBy>ILSON JOSE VITORIO</cp:lastModifiedBy>
  <cp:lastPrinted>2018-06-20T21:08:37Z</cp:lastPrinted>
  <dcterms:modified xsi:type="dcterms:W3CDTF">2020-07-27T17:46:42Z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