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vem\Ubox\ADMINISTRATIVO\Autorizações de Fornecimento - AFs\Controle das ATAS\Atas vencidas\"/>
    </mc:Choice>
  </mc:AlternateContent>
  <bookViews>
    <workbookView xWindow="240" yWindow="195" windowWidth="19440" windowHeight="7875"/>
  </bookViews>
  <sheets>
    <sheet name="CEAVI" sheetId="2" r:id="rId1"/>
  </sheets>
  <calcPr calcId="162913"/>
</workbook>
</file>

<file path=xl/calcChain.xml><?xml version="1.0" encoding="utf-8"?>
<calcChain xmlns="http://schemas.openxmlformats.org/spreadsheetml/2006/main">
  <c r="L59" i="2" l="1"/>
  <c r="M59" i="2" s="1"/>
  <c r="L55" i="2"/>
  <c r="M55" i="2" s="1"/>
  <c r="L51" i="2"/>
  <c r="M51" i="2" s="1"/>
  <c r="L47" i="2"/>
  <c r="M47" i="2" s="1"/>
  <c r="L43" i="2"/>
  <c r="M43" i="2" s="1"/>
  <c r="L39" i="2"/>
  <c r="M39" i="2" s="1"/>
  <c r="L35" i="2"/>
  <c r="M35" i="2" s="1"/>
  <c r="L31" i="2"/>
  <c r="M31" i="2" s="1"/>
  <c r="L27" i="2"/>
  <c r="M27" i="2" s="1"/>
  <c r="L23" i="2"/>
  <c r="M23" i="2" s="1"/>
  <c r="L19" i="2"/>
  <c r="M19" i="2" s="1"/>
  <c r="K62" i="2"/>
  <c r="L62" i="2" s="1"/>
  <c r="M62" i="2" s="1"/>
  <c r="K61" i="2"/>
  <c r="L61" i="2" s="1"/>
  <c r="M61" i="2" s="1"/>
  <c r="K60" i="2"/>
  <c r="L60" i="2" s="1"/>
  <c r="M60" i="2" s="1"/>
  <c r="K59" i="2"/>
  <c r="K58" i="2"/>
  <c r="L58" i="2" s="1"/>
  <c r="M58" i="2" s="1"/>
  <c r="K57" i="2"/>
  <c r="L57" i="2" s="1"/>
  <c r="M57" i="2" s="1"/>
  <c r="K56" i="2"/>
  <c r="L56" i="2" s="1"/>
  <c r="M56" i="2" s="1"/>
  <c r="K55" i="2"/>
  <c r="K54" i="2"/>
  <c r="L54" i="2" s="1"/>
  <c r="M54" i="2" s="1"/>
  <c r="K53" i="2"/>
  <c r="L53" i="2" s="1"/>
  <c r="M53" i="2" s="1"/>
  <c r="K52" i="2"/>
  <c r="L52" i="2" s="1"/>
  <c r="M52" i="2" s="1"/>
  <c r="K51" i="2"/>
  <c r="K50" i="2"/>
  <c r="L50" i="2" s="1"/>
  <c r="M50" i="2" s="1"/>
  <c r="K49" i="2"/>
  <c r="L49" i="2" s="1"/>
  <c r="M49" i="2" s="1"/>
  <c r="K48" i="2"/>
  <c r="L48" i="2" s="1"/>
  <c r="M48" i="2" s="1"/>
  <c r="K47" i="2"/>
  <c r="K46" i="2"/>
  <c r="L46" i="2" s="1"/>
  <c r="M46" i="2" s="1"/>
  <c r="K45" i="2"/>
  <c r="L45" i="2" s="1"/>
  <c r="M45" i="2" s="1"/>
  <c r="K44" i="2"/>
  <c r="L44" i="2" s="1"/>
  <c r="M44" i="2" s="1"/>
  <c r="K43" i="2"/>
  <c r="K42" i="2"/>
  <c r="L42" i="2" s="1"/>
  <c r="M42" i="2" s="1"/>
  <c r="K41" i="2"/>
  <c r="L41" i="2" s="1"/>
  <c r="M41" i="2" s="1"/>
  <c r="K40" i="2"/>
  <c r="L40" i="2" s="1"/>
  <c r="M40" i="2" s="1"/>
  <c r="K39" i="2"/>
  <c r="K38" i="2"/>
  <c r="L38" i="2" s="1"/>
  <c r="M38" i="2" s="1"/>
  <c r="K37" i="2"/>
  <c r="L37" i="2" s="1"/>
  <c r="M37" i="2" s="1"/>
  <c r="K36" i="2"/>
  <c r="L36" i="2" s="1"/>
  <c r="M36" i="2" s="1"/>
  <c r="K35" i="2"/>
  <c r="K34" i="2"/>
  <c r="L34" i="2" s="1"/>
  <c r="M34" i="2" s="1"/>
  <c r="K33" i="2"/>
  <c r="L33" i="2" s="1"/>
  <c r="M33" i="2" s="1"/>
  <c r="K32" i="2"/>
  <c r="L32" i="2" s="1"/>
  <c r="M32" i="2" s="1"/>
  <c r="K31" i="2"/>
  <c r="K30" i="2"/>
  <c r="L30" i="2" s="1"/>
  <c r="M30" i="2" s="1"/>
  <c r="K29" i="2"/>
  <c r="L29" i="2" s="1"/>
  <c r="M29" i="2" s="1"/>
  <c r="K28" i="2"/>
  <c r="L28" i="2" s="1"/>
  <c r="M28" i="2" s="1"/>
  <c r="K27" i="2"/>
  <c r="K26" i="2"/>
  <c r="L26" i="2" s="1"/>
  <c r="M26" i="2" s="1"/>
  <c r="K25" i="2"/>
  <c r="L25" i="2" s="1"/>
  <c r="M25" i="2" s="1"/>
  <c r="K24" i="2"/>
  <c r="L24" i="2" s="1"/>
  <c r="M24" i="2" s="1"/>
  <c r="K23" i="2"/>
  <c r="K22" i="2"/>
  <c r="L22" i="2" s="1"/>
  <c r="M22" i="2" s="1"/>
  <c r="K21" i="2"/>
  <c r="L21" i="2" s="1"/>
  <c r="M21" i="2" s="1"/>
  <c r="K20" i="2"/>
  <c r="L20" i="2" s="1"/>
  <c r="M20" i="2" s="1"/>
  <c r="K19" i="2"/>
  <c r="K18" i="2"/>
  <c r="L18" i="2" s="1"/>
  <c r="M18" i="2" s="1"/>
  <c r="K17" i="2"/>
  <c r="L17" i="2" s="1"/>
  <c r="M17" i="2" s="1"/>
  <c r="K3" i="2" l="1"/>
  <c r="L3" i="2" s="1"/>
  <c r="M3" i="2" s="1"/>
  <c r="K4" i="2"/>
  <c r="L4" i="2" s="1"/>
  <c r="M4" i="2" s="1"/>
  <c r="K5" i="2"/>
  <c r="L5" i="2" s="1"/>
  <c r="M5" i="2" s="1"/>
  <c r="K6" i="2"/>
  <c r="L6" i="2" s="1"/>
  <c r="M6" i="2" s="1"/>
  <c r="K7" i="2"/>
  <c r="L7" i="2" s="1"/>
  <c r="M7" i="2" s="1"/>
  <c r="K8" i="2"/>
  <c r="L8" i="2" s="1"/>
  <c r="M8" i="2" s="1"/>
  <c r="K9" i="2"/>
  <c r="L9" i="2" s="1"/>
  <c r="M9" i="2" s="1"/>
  <c r="K10" i="2"/>
  <c r="L10" i="2" s="1"/>
  <c r="M10" i="2" s="1"/>
  <c r="K11" i="2"/>
  <c r="L11" i="2" s="1"/>
  <c r="M11" i="2" s="1"/>
  <c r="K12" i="2"/>
  <c r="L12" i="2" s="1"/>
  <c r="M12" i="2" s="1"/>
  <c r="K13" i="2"/>
  <c r="L13" i="2" s="1"/>
  <c r="M13" i="2" s="1"/>
  <c r="K14" i="2"/>
  <c r="L14" i="2" s="1"/>
  <c r="M14" i="2" s="1"/>
  <c r="K15" i="2"/>
  <c r="L15" i="2" s="1"/>
  <c r="M15" i="2" s="1"/>
  <c r="K16" i="2"/>
  <c r="L16" i="2" s="1"/>
  <c r="M16" i="2" s="1"/>
</calcChain>
</file>

<file path=xl/sharedStrings.xml><?xml version="1.0" encoding="utf-8"?>
<sst xmlns="http://schemas.openxmlformats.org/spreadsheetml/2006/main" count="321" uniqueCount="181">
  <si>
    <t>ITEM</t>
  </si>
  <si>
    <t>LOTE</t>
  </si>
  <si>
    <t>FORNECEDOR</t>
  </si>
  <si>
    <t>PRODUTO - CARACTERÍSTICAS MÍNIMAS</t>
  </si>
  <si>
    <t>MARCA</t>
  </si>
  <si>
    <t>Unid.</t>
  </si>
  <si>
    <t>Tinta acrílica, cor branco gelo, Galão 18 litros. Validade mínima de 12 meses.</t>
  </si>
  <si>
    <t>UNID.</t>
  </si>
  <si>
    <t>339030-24</t>
  </si>
  <si>
    <t>Saldo / Automático</t>
  </si>
  <si>
    <t>ALERTA</t>
  </si>
  <si>
    <t>...../...../......</t>
  </si>
  <si>
    <t>VALOR UNITÁRIO</t>
  </si>
  <si>
    <t>OBJETO: AQUISIÇÃO DE FERRAMENTAS, UTENSÍLIOS E MATERIAIS DE REPARO PARA O CEAVI/UDESC</t>
  </si>
  <si>
    <t>Detalhamento</t>
  </si>
  <si>
    <t>NUC</t>
  </si>
  <si>
    <t>00350-6-124</t>
  </si>
  <si>
    <t>Total</t>
  </si>
  <si>
    <t>449052-34</t>
  </si>
  <si>
    <t>ROMA</t>
  </si>
  <si>
    <t>TRAMONTINA</t>
  </si>
  <si>
    <t>PROCESSO: 536/2018</t>
  </si>
  <si>
    <t>VIGÊNCIA DA ATA: 03/07/2018 até 02/07/2019</t>
  </si>
  <si>
    <t>Tubo plástico, cano PVC 25mm, barra com 6 metros</t>
  </si>
  <si>
    <t>Conexão instalações hidráulicas, joelho PVC soldável 25mm, 90 graus</t>
  </si>
  <si>
    <t>Conexão instalações hidráulicas, curva PVC para cano de 25mm</t>
  </si>
  <si>
    <t>Conexão instalações hidráulicas, luva PVC para cano de 25mm</t>
  </si>
  <si>
    <t>Tubo plástico, cano PVC, esgoto, 100mm, barra com 6 metros</t>
  </si>
  <si>
    <t>Conexão instalações hidráulicas, joelho PVC, 90 graus, esgoto, 100mm</t>
  </si>
  <si>
    <t>Conexão instalações hidráulicas, curva PVC, esgoto, 100mm</t>
  </si>
  <si>
    <t>Conexão instalações hidráulicas, luva PVC, esgoto, 100mm</t>
  </si>
  <si>
    <t>Conexão instalações hidráulicas, flange PVC soldável com anel para caixa d'água 25mm</t>
  </si>
  <si>
    <t>Conexão instalações hidráulicas, anel de borracha de 100mm, esgoto</t>
  </si>
  <si>
    <t>Conexão instalações hidráulicas, CAP PVC 100mm</t>
  </si>
  <si>
    <t>Conexão instalações hidráulicas, joelho PVC 45 graus, 100mm, esgoto</t>
  </si>
  <si>
    <t>Conexão instalações hidráulicas, TEE PVC 100mm, esgoto</t>
  </si>
  <si>
    <t>Sifão Ajustável multiuso. Componentes produzidos em polipropileno com aditivo antifungo, bucha de redução para acoplamento de válvulas de diâmetros 7/8, 1, 1.1/4 e 1.1/2, para pia, tanque e lavatório. Tamanho: 1,5 metros</t>
  </si>
  <si>
    <t>Sifão Ajustável multiuso. Componentes produzidos em polipropileno com aditivo antifungo, bucha de redução para acoplamento de válvulas de diâmetros 7/8, 1, 1.1/4 e 1.1/2, para pia, tanque e lavatório. Tamanho: 0,70 metros</t>
  </si>
  <si>
    <t>Válvula padrão de descarga com acabamento cromado para parede. 1/2“ Polegada. Referência: Docol.</t>
  </si>
  <si>
    <t>Caixa de descarga plástica com capacidade de até 9 litros, produzida em material resistente. Deve ser universal, ou seja, compatível com vasos sanitários que estejam dentro da norma, bem como os mais antigos. Deve vir acompanhada dos itens para instalação/substituição completa. Cor Branca</t>
  </si>
  <si>
    <t>Torneira Boia para Caixa d'Água 3/4", com haste de cobre</t>
  </si>
  <si>
    <t>Torneira de plástico para pia, na cor branca, rosca 3/4 . Comprimento aproximado da torneira de 15,0 cm.</t>
  </si>
  <si>
    <t>Torneira para jardim, na cor Preta, bitola 1/2" e 3/4" com bucha de redução. Comprimento aproximado de 9,5 cm.</t>
  </si>
  <si>
    <t>Torneira plástica automática para filtro/suporte para água mineral (galão de 20 litros). Com acionamento superior e adaptador para instalação. Cor cinza.</t>
  </si>
  <si>
    <t>Tubo de silicone com bico dosador com capac. 300ml, incolor.</t>
  </si>
  <si>
    <t>Fita veda rosca.  18 mm x 10 m –  para Tubos e Conexões em PVC.</t>
  </si>
  <si>
    <t>Adesivo plástico (cola) para tubos de PVC, bisnaga de 75g</t>
  </si>
  <si>
    <t>Óleo desingripante em spray, para ferragens, embalagem com no mínimo 300ml, validade mínima de 12 meses.</t>
  </si>
  <si>
    <t>Parafuso, tipo  phillips, 6 mm. Caixa com 500 unid.</t>
  </si>
  <si>
    <t>Parafuso, tipo  phillips, em aço pra madeira 4,0 X 35 mm (LXC). Caixa com 500 und.</t>
  </si>
  <si>
    <t>Parafuso, tipo  phillips, em aço pra madeira 4,0 X 50 mm (LXC). Caixa com 500 unid.</t>
  </si>
  <si>
    <t>Prego  de aço zincado, 17X27 com cabeça. Pacote de 1 Kg.</t>
  </si>
  <si>
    <t>Prego de aço zincado, 13x15 com cabeça, pacote de 1kg</t>
  </si>
  <si>
    <t>Prego de aço zincado, 10x10 com cabeça, pacote de 1kg</t>
  </si>
  <si>
    <t>Prego de aço zincado, 6x7 com cabeça, pacote de 1kg</t>
  </si>
  <si>
    <t>Cabo de madeira para enxadão com 130 cm de comprimento</t>
  </si>
  <si>
    <t>Pá de concha com bico em aço carbono temperado com pintura eletrostática pó com aproximadamente 27 cm de largura e cabo de madeira de 1,20m</t>
  </si>
  <si>
    <t>Cavadeira articulada, com cabo em madeira ergonômico de 1,20m.</t>
  </si>
  <si>
    <t>Enxada de aço com lâmina de aproximandamente 24 cm e cabo de madeira de 150 cm de comprimento</t>
  </si>
  <si>
    <t>Martelo de unha com cabeça magnética forjada em aço de 29mm e cabo emborrachado com comprimento total de aproximandamente  315mm.</t>
  </si>
  <si>
    <t>Marreta de aço de 1kg com cabo</t>
  </si>
  <si>
    <t>Marreta de borracha 500g</t>
  </si>
  <si>
    <t>Alicate Universal de 8 polegada fabricado em aço vanádio de cabo isolado para 1000V.</t>
  </si>
  <si>
    <t>Caixa para Ferramentas, em chapa de Aço SAE 1006;  Tratamento Anti-ferrugem; Pintura de alta resistência a pó; Utilizado para armazenar e transportar ferramentas; Caixa de ferramentas com 3 gavetas; Alças na parte superior;  possibilita uso de cadeado; Medidas C x L x A: 40 X 20 X 17cm.</t>
  </si>
  <si>
    <t>Rebolo para moto esmiril (compatível com esmiril Motomil)</t>
  </si>
  <si>
    <t>Lâmina de serra  para cortar ferro, 12 polegadas.</t>
  </si>
  <si>
    <t>Lápis de Carpinteiro</t>
  </si>
  <si>
    <t>Lâmina de aço 2 pontas para roçadeira, furo 25 mm, compatível com roçadeira  Garthen CG 550</t>
  </si>
  <si>
    <t>Colete profissional cinto  duplo de sustentação para roçadeira costal com ombreiras acolchoadas</t>
  </si>
  <si>
    <t>Fio de nylon 3 mm  para roçadeira, bobina com 2 kg</t>
  </si>
  <si>
    <t>Câmara de ar e pneu para carrinho de mão no tamanho 3,25x8cm.</t>
  </si>
  <si>
    <t>Câmara de ar e pneu para carrinho de transporte 350/8</t>
  </si>
  <si>
    <t>Fitilho de polietileno na cor cinza para amarração de fardos pesados, caixas de papelão, etc. Rolo com 1KG.</t>
  </si>
  <si>
    <t>Luva de helanca tricotada em fio de nylon (Poliamida), pigmentada tamanho médio</t>
  </si>
  <si>
    <t>Respirador descartável classe PFF-2 (S) c/ filtro com tratamento eletrostático certificado</t>
  </si>
  <si>
    <t>Óculos de segurança em policarbonato, ampla visão, incolor, lente protetiva UVA/UVB transparente anti risco, alto impacto</t>
  </si>
  <si>
    <t xml:space="preserve">Adaptador de tomada universal 3 pinos </t>
  </si>
  <si>
    <r>
      <t xml:space="preserve">Cadeado 20 mm, haste de aço cementada e cromada, para maior resistência a rupturas ou cortes; chaves em latão niquelado; deve possuir certificado ABNT NBR 15271/05; garantia mínima de 01 ano contra defeito de fabricação; acompanhar chave com pelo menos duas cópias. </t>
    </r>
    <r>
      <rPr>
        <b/>
        <sz val="8"/>
        <rFont val="Calibri"/>
        <family val="2"/>
        <scheme val="minor"/>
      </rPr>
      <t>Conjunto de mesmo segredo com no mínimo10 unidades.</t>
    </r>
  </si>
  <si>
    <t>Fechadura externa completa em zinco e aço inox, com espelhos laterais e maçaneta tipo alavanca, acompanham 2 chaves.</t>
  </si>
  <si>
    <t>Rolo de lã de carneiro para pintura, 23 cm com cabo</t>
  </si>
  <si>
    <t>Pulverizador costal, com cinta regulável, com tanque de Polietileno, com capacidade para 20 litros de calda, com bombeamento por pistão (êmbolo de 35 mm) e pressão de trabalho no mínimo de 6Kgf/cm², com aplicador tipo lança e mangueira de no mínimo 1.350mm, com bico JD 12P</t>
  </si>
  <si>
    <t>Aparador de grama/Roçadeira de canto, potência mínima de 1000w, 220v, para fio de nylon, com abastecimento automático de fio, com protetor inferior e limitador de fio.</t>
  </si>
  <si>
    <t>U nid.</t>
  </si>
  <si>
    <t>Par</t>
  </si>
  <si>
    <t>Conj.</t>
  </si>
  <si>
    <t>339030-42</t>
  </si>
  <si>
    <t>339030-39</t>
  </si>
  <si>
    <t>339030-41</t>
  </si>
  <si>
    <t>339030-28</t>
  </si>
  <si>
    <t>339030-26</t>
  </si>
  <si>
    <t>339030-25</t>
  </si>
  <si>
    <t>00351-4-006</t>
  </si>
  <si>
    <t>00354-9-013</t>
  </si>
  <si>
    <t>00354-9-036</t>
  </si>
  <si>
    <t>00354-9-020</t>
  </si>
  <si>
    <t>00351-4-033</t>
  </si>
  <si>
    <t>00354-9-097</t>
  </si>
  <si>
    <t>00354-9-119</t>
  </si>
  <si>
    <t>00354-9-066</t>
  </si>
  <si>
    <t>00354-9-011</t>
  </si>
  <si>
    <t>01412-5-010</t>
  </si>
  <si>
    <t>00354-9-127</t>
  </si>
  <si>
    <t>00354-9-309</t>
  </si>
  <si>
    <t>00354-9-081</t>
  </si>
  <si>
    <t>00361-1-005</t>
  </si>
  <si>
    <t>00376-0-009</t>
  </si>
  <si>
    <t>02612-3-006</t>
  </si>
  <si>
    <t>00377-8-005</t>
  </si>
  <si>
    <t>00366-2-002</t>
  </si>
  <si>
    <t>00366-2-003</t>
  </si>
  <si>
    <t>00366-2-007</t>
  </si>
  <si>
    <t>02732-4-002</t>
  </si>
  <si>
    <t>00386-7-001</t>
  </si>
  <si>
    <t>00383-2-001</t>
  </si>
  <si>
    <t>04173-4-001</t>
  </si>
  <si>
    <t>00216-0-177</t>
  </si>
  <si>
    <t>00221-6-011</t>
  </si>
  <si>
    <t>00221-6-004</t>
  </si>
  <si>
    <t>00221-6-003</t>
  </si>
  <si>
    <t>00221-6-017</t>
  </si>
  <si>
    <t>00282-8-001</t>
  </si>
  <si>
    <t>07771-2-001</t>
  </si>
  <si>
    <t>11055-8-004</t>
  </si>
  <si>
    <t>02486-4-002</t>
  </si>
  <si>
    <t>02772-3-015</t>
  </si>
  <si>
    <t>06483-1-004</t>
  </si>
  <si>
    <t>06549-8-001</t>
  </si>
  <si>
    <t>00291-7-015</t>
  </si>
  <si>
    <t>07977-4-002</t>
  </si>
  <si>
    <t>03090-2-001</t>
  </si>
  <si>
    <t>05512-3-001</t>
  </si>
  <si>
    <t>01678-0-001</t>
  </si>
  <si>
    <t>05958-7-001</t>
  </si>
  <si>
    <t>06301-0-011</t>
  </si>
  <si>
    <t>12252-1-001</t>
  </si>
  <si>
    <t>12061-8-002</t>
  </si>
  <si>
    <t>08532-4-006</t>
  </si>
  <si>
    <t>02953-0-014</t>
  </si>
  <si>
    <t>00453-7-001</t>
  </si>
  <si>
    <t>00458-8-005</t>
  </si>
  <si>
    <t>09936-8-020</t>
  </si>
  <si>
    <t>00328-0-006</t>
  </si>
  <si>
    <t>00326-3-002</t>
  </si>
  <si>
    <t>02586-0-004</t>
  </si>
  <si>
    <t>01843-0-002</t>
  </si>
  <si>
    <t>01866-0-005</t>
  </si>
  <si>
    <t>QUANTIDADE</t>
  </si>
  <si>
    <t>UNIFORTE</t>
  </si>
  <si>
    <t>PLASTUBOS</t>
  </si>
  <si>
    <t>GOTAS</t>
  </si>
  <si>
    <t>BLUKIT</t>
  </si>
  <si>
    <t>ALUMASA</t>
  </si>
  <si>
    <t>DOCOL</t>
  </si>
  <si>
    <t>HERC</t>
  </si>
  <si>
    <t>PLASBOHN</t>
  </si>
  <si>
    <t>SIKA</t>
  </si>
  <si>
    <t>ECCOFER</t>
  </si>
  <si>
    <t>MISTER</t>
  </si>
  <si>
    <t>ARCELOR</t>
  </si>
  <si>
    <t>GERDAU</t>
  </si>
  <si>
    <t>PARABONI</t>
  </si>
  <si>
    <t>NACIONAL</t>
  </si>
  <si>
    <t>FERCAR</t>
  </si>
  <si>
    <t>MOTOMIL</t>
  </si>
  <si>
    <t>LUFKIN</t>
  </si>
  <si>
    <t>VONDER</t>
  </si>
  <si>
    <t>BRASFORT</t>
  </si>
  <si>
    <t>HS</t>
  </si>
  <si>
    <t>EKIION</t>
  </si>
  <si>
    <t>KALIPSO</t>
  </si>
  <si>
    <t>PFP</t>
  </si>
  <si>
    <t>JAGUAR</t>
  </si>
  <si>
    <t>DANENA</t>
  </si>
  <si>
    <t>PAPAIZ</t>
  </si>
  <si>
    <t>SOPRANO</t>
  </si>
  <si>
    <t>RESICOLOR</t>
  </si>
  <si>
    <t>JACTO</t>
  </si>
  <si>
    <t>CRISTIANE LOURI RODRIGUES - ME</t>
  </si>
  <si>
    <t xml:space="preserve"> AF/OS nº  1314/2018 Qtde. DT</t>
  </si>
  <si>
    <t xml:space="preserve"> AF/OS nº  1880/2018 Qtde. DT</t>
  </si>
  <si>
    <t xml:space="preserve"> AF/OS nº  92/2019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</si>
</sst>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&quot;\ #,##0.00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39E73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5" fontId="4" fillId="0" borderId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1" applyFont="1" applyAlignment="1">
      <alignment wrapText="1"/>
    </xf>
    <xf numFmtId="0" fontId="1" fillId="0" borderId="0" xfId="1" applyFont="1" applyFill="1" applyAlignment="1">
      <alignment vertical="center" wrapText="1"/>
    </xf>
    <xf numFmtId="0" fontId="1" fillId="0" borderId="0" xfId="0" applyFont="1" applyAlignment="1">
      <alignment horizontal="left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3" fontId="2" fillId="5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 applyProtection="1">
      <alignment horizontal="left" vertical="center"/>
      <protection locked="0"/>
    </xf>
    <xf numFmtId="0" fontId="2" fillId="6" borderId="3" xfId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166" fontId="3" fillId="6" borderId="1" xfId="1" applyNumberFormat="1" applyFont="1" applyFill="1" applyBorder="1" applyAlignment="1">
      <alignment horizontal="center" vertical="center" wrapText="1"/>
    </xf>
    <xf numFmtId="1" fontId="2" fillId="6" borderId="1" xfId="1" applyNumberFormat="1" applyFont="1" applyFill="1" applyBorder="1" applyAlignment="1" applyProtection="1">
      <alignment horizontal="center" vertical="center" wrapText="1"/>
    </xf>
    <xf numFmtId="0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NumberFormat="1" applyFont="1" applyFill="1" applyBorder="1" applyAlignment="1">
      <alignment vertical="top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7" fontId="1" fillId="0" borderId="1" xfId="0" applyNumberFormat="1" applyFont="1" applyFill="1" applyBorder="1" applyAlignment="1">
      <alignment horizontal="center" wrapText="1"/>
    </xf>
    <xf numFmtId="167" fontId="1" fillId="7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14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vertical="center" textRotation="90" wrapText="1"/>
    </xf>
    <xf numFmtId="0" fontId="6" fillId="7" borderId="6" xfId="0" applyFont="1" applyFill="1" applyBorder="1" applyAlignment="1">
      <alignment vertical="center" textRotation="90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 3" xfId="2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mruColors>
      <color rgb="FF39E73D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topLeftCell="G4" zoomScaleNormal="100" workbookViewId="0">
      <selection activeCell="U16" sqref="U16"/>
    </sheetView>
  </sheetViews>
  <sheetFormatPr defaultRowHeight="12.75" x14ac:dyDescent="0.2"/>
  <cols>
    <col min="1" max="1" width="11.5703125" style="4" bestFit="1" customWidth="1"/>
    <col min="2" max="2" width="4.85546875" style="1" bestFit="1" customWidth="1"/>
    <col min="3" max="3" width="4.7109375" style="1" bestFit="1" customWidth="1"/>
    <col min="4" max="4" width="49.140625" style="3" customWidth="1"/>
    <col min="5" max="5" width="7.42578125" style="8" bestFit="1" customWidth="1"/>
    <col min="6" max="6" width="10.85546875" style="5" customWidth="1"/>
    <col min="7" max="7" width="9.85546875" style="5" customWidth="1"/>
    <col min="8" max="9" width="10" style="8" customWidth="1"/>
    <col min="10" max="10" width="5.5703125" style="8" customWidth="1"/>
    <col min="11" max="11" width="4.28515625" style="11" bestFit="1" customWidth="1"/>
    <col min="12" max="12" width="11.28515625" style="11" customWidth="1"/>
    <col min="13" max="13" width="11.28515625" style="2" customWidth="1"/>
    <col min="14" max="16" width="10.7109375" style="2" bestFit="1" customWidth="1"/>
    <col min="17" max="16384" width="9.140625" style="2"/>
  </cols>
  <sheetData>
    <row r="1" spans="1:16" s="6" customFormat="1" ht="62.25" customHeight="1" x14ac:dyDescent="0.2">
      <c r="A1" s="73" t="s">
        <v>21</v>
      </c>
      <c r="B1" s="74"/>
      <c r="C1" s="75"/>
      <c r="D1" s="13" t="s">
        <v>13</v>
      </c>
      <c r="E1" s="70" t="s">
        <v>22</v>
      </c>
      <c r="F1" s="71"/>
      <c r="G1" s="71"/>
      <c r="H1" s="71"/>
      <c r="I1" s="71"/>
      <c r="J1" s="71"/>
      <c r="K1" s="71"/>
      <c r="L1" s="71"/>
      <c r="M1" s="72"/>
      <c r="N1" s="14" t="s">
        <v>178</v>
      </c>
      <c r="O1" s="14" t="s">
        <v>179</v>
      </c>
      <c r="P1" s="14" t="s">
        <v>180</v>
      </c>
    </row>
    <row r="2" spans="1:16" s="7" customFormat="1" ht="66.75" customHeight="1" x14ac:dyDescent="0.25">
      <c r="A2" s="15" t="s">
        <v>2</v>
      </c>
      <c r="B2" s="16" t="s">
        <v>1</v>
      </c>
      <c r="C2" s="17" t="s">
        <v>0</v>
      </c>
      <c r="D2" s="17" t="s">
        <v>3</v>
      </c>
      <c r="E2" s="18" t="s">
        <v>7</v>
      </c>
      <c r="F2" s="19" t="s">
        <v>14</v>
      </c>
      <c r="G2" s="19" t="s">
        <v>15</v>
      </c>
      <c r="H2" s="20" t="s">
        <v>4</v>
      </c>
      <c r="I2" s="20" t="s">
        <v>12</v>
      </c>
      <c r="J2" s="29" t="s">
        <v>146</v>
      </c>
      <c r="K2" s="27" t="s">
        <v>17</v>
      </c>
      <c r="L2" s="21" t="s">
        <v>9</v>
      </c>
      <c r="M2" s="22" t="s">
        <v>10</v>
      </c>
      <c r="N2" s="65">
        <v>43333</v>
      </c>
      <c r="O2" s="65">
        <v>43381</v>
      </c>
      <c r="P2" s="23" t="s">
        <v>11</v>
      </c>
    </row>
    <row r="3" spans="1:16" ht="15" x14ac:dyDescent="0.2">
      <c r="A3" s="68" t="s">
        <v>177</v>
      </c>
      <c r="B3" s="41">
        <v>4</v>
      </c>
      <c r="C3" s="42">
        <v>4</v>
      </c>
      <c r="D3" s="43" t="s">
        <v>23</v>
      </c>
      <c r="E3" s="42" t="s">
        <v>5</v>
      </c>
      <c r="F3" s="42" t="s">
        <v>8</v>
      </c>
      <c r="G3" s="44" t="s">
        <v>91</v>
      </c>
      <c r="H3" s="42" t="s">
        <v>148</v>
      </c>
      <c r="I3" s="45">
        <v>12.97</v>
      </c>
      <c r="J3" s="44">
        <v>20</v>
      </c>
      <c r="K3" s="46">
        <f t="shared" ref="K3:K62" si="0">SUM(J3:J3)</f>
        <v>20</v>
      </c>
      <c r="L3" s="12">
        <f>K3-(SUM(N3:P3))</f>
        <v>10</v>
      </c>
      <c r="M3" s="10" t="str">
        <f>IF(L3&lt;2,"ATENÇÃO","OK")</f>
        <v>OK</v>
      </c>
      <c r="N3" s="9">
        <v>10</v>
      </c>
      <c r="O3" s="9"/>
      <c r="P3" s="9"/>
    </row>
    <row r="4" spans="1:16" ht="15" x14ac:dyDescent="0.2">
      <c r="A4" s="69"/>
      <c r="B4" s="39">
        <v>5</v>
      </c>
      <c r="C4" s="28">
        <v>5</v>
      </c>
      <c r="D4" s="35" t="s">
        <v>24</v>
      </c>
      <c r="E4" s="28" t="s">
        <v>5</v>
      </c>
      <c r="F4" s="28" t="s">
        <v>8</v>
      </c>
      <c r="G4" s="38" t="s">
        <v>92</v>
      </c>
      <c r="H4" s="28" t="s">
        <v>148</v>
      </c>
      <c r="I4" s="26">
        <v>0.49</v>
      </c>
      <c r="J4" s="38">
        <v>20</v>
      </c>
      <c r="K4" s="25">
        <f t="shared" si="0"/>
        <v>20</v>
      </c>
      <c r="L4" s="12">
        <f>K4-(SUM(N4:P4))</f>
        <v>10</v>
      </c>
      <c r="M4" s="10" t="str">
        <f t="shared" ref="M4:M62" si="1">IF(L4&lt;2,"ATENÇÃO","OK")</f>
        <v>OK</v>
      </c>
      <c r="N4" s="9">
        <v>10</v>
      </c>
      <c r="O4" s="9"/>
      <c r="P4" s="9"/>
    </row>
    <row r="5" spans="1:16" ht="22.5" customHeight="1" x14ac:dyDescent="0.2">
      <c r="A5" s="69"/>
      <c r="B5" s="41">
        <v>6</v>
      </c>
      <c r="C5" s="42">
        <v>6</v>
      </c>
      <c r="D5" s="47" t="s">
        <v>25</v>
      </c>
      <c r="E5" s="42" t="s">
        <v>5</v>
      </c>
      <c r="F5" s="42" t="s">
        <v>8</v>
      </c>
      <c r="G5" s="44" t="s">
        <v>93</v>
      </c>
      <c r="H5" s="42" t="s">
        <v>148</v>
      </c>
      <c r="I5" s="45">
        <v>1.74</v>
      </c>
      <c r="J5" s="44">
        <v>20</v>
      </c>
      <c r="K5" s="46">
        <f t="shared" si="0"/>
        <v>20</v>
      </c>
      <c r="L5" s="12">
        <f>K5-(SUM(N5:P5))</f>
        <v>10</v>
      </c>
      <c r="M5" s="10" t="str">
        <f t="shared" si="1"/>
        <v>OK</v>
      </c>
      <c r="N5" s="9">
        <v>10</v>
      </c>
      <c r="O5" s="9"/>
      <c r="P5" s="9"/>
    </row>
    <row r="6" spans="1:16" ht="15" x14ac:dyDescent="0.2">
      <c r="A6" s="69"/>
      <c r="B6" s="39">
        <v>7</v>
      </c>
      <c r="C6" s="28">
        <v>7</v>
      </c>
      <c r="D6" s="36" t="s">
        <v>26</v>
      </c>
      <c r="E6" s="28" t="s">
        <v>5</v>
      </c>
      <c r="F6" s="28" t="s">
        <v>8</v>
      </c>
      <c r="G6" s="38" t="s">
        <v>94</v>
      </c>
      <c r="H6" s="28" t="s">
        <v>148</v>
      </c>
      <c r="I6" s="26">
        <v>0.44</v>
      </c>
      <c r="J6" s="38">
        <v>20</v>
      </c>
      <c r="K6" s="25">
        <f t="shared" si="0"/>
        <v>20</v>
      </c>
      <c r="L6" s="12">
        <f>K6-(SUM(N6:P6))</f>
        <v>5</v>
      </c>
      <c r="M6" s="10" t="str">
        <f t="shared" si="1"/>
        <v>OK</v>
      </c>
      <c r="N6" s="9">
        <v>10</v>
      </c>
      <c r="O6" s="9"/>
      <c r="P6" s="9">
        <v>5</v>
      </c>
    </row>
    <row r="7" spans="1:16" ht="15" x14ac:dyDescent="0.2">
      <c r="A7" s="69"/>
      <c r="B7" s="41">
        <v>8</v>
      </c>
      <c r="C7" s="42">
        <v>8</v>
      </c>
      <c r="D7" s="43" t="s">
        <v>27</v>
      </c>
      <c r="E7" s="42" t="s">
        <v>5</v>
      </c>
      <c r="F7" s="42" t="s">
        <v>8</v>
      </c>
      <c r="G7" s="42" t="s">
        <v>95</v>
      </c>
      <c r="H7" s="42" t="s">
        <v>148</v>
      </c>
      <c r="I7" s="45">
        <v>42.9</v>
      </c>
      <c r="J7" s="42">
        <v>10</v>
      </c>
      <c r="K7" s="46">
        <f t="shared" si="0"/>
        <v>10</v>
      </c>
      <c r="L7" s="12">
        <f>K7-(SUM(N7:P7))</f>
        <v>8</v>
      </c>
      <c r="M7" s="10" t="str">
        <f t="shared" si="1"/>
        <v>OK</v>
      </c>
      <c r="N7" s="9">
        <v>2</v>
      </c>
      <c r="O7" s="9"/>
      <c r="P7" s="9"/>
    </row>
    <row r="8" spans="1:16" ht="22.5" x14ac:dyDescent="0.2">
      <c r="A8" s="69"/>
      <c r="B8" s="39">
        <v>9</v>
      </c>
      <c r="C8" s="28">
        <v>9</v>
      </c>
      <c r="D8" s="35" t="s">
        <v>28</v>
      </c>
      <c r="E8" s="28" t="s">
        <v>5</v>
      </c>
      <c r="F8" s="28" t="s">
        <v>8</v>
      </c>
      <c r="G8" s="28" t="s">
        <v>96</v>
      </c>
      <c r="H8" s="28" t="s">
        <v>148</v>
      </c>
      <c r="I8" s="26">
        <v>3.47</v>
      </c>
      <c r="J8" s="28">
        <v>10</v>
      </c>
      <c r="K8" s="25">
        <f t="shared" si="0"/>
        <v>10</v>
      </c>
      <c r="L8" s="12">
        <f>K8-(SUM(N8:P8))</f>
        <v>8</v>
      </c>
      <c r="M8" s="10" t="str">
        <f t="shared" si="1"/>
        <v>OK</v>
      </c>
      <c r="N8" s="9">
        <v>2</v>
      </c>
      <c r="O8" s="9"/>
      <c r="P8" s="9"/>
    </row>
    <row r="9" spans="1:16" ht="15" x14ac:dyDescent="0.2">
      <c r="A9" s="69"/>
      <c r="B9" s="41">
        <v>10</v>
      </c>
      <c r="C9" s="42">
        <v>10</v>
      </c>
      <c r="D9" s="47" t="s">
        <v>29</v>
      </c>
      <c r="E9" s="42" t="s">
        <v>5</v>
      </c>
      <c r="F9" s="42" t="s">
        <v>8</v>
      </c>
      <c r="G9" s="42" t="s">
        <v>97</v>
      </c>
      <c r="H9" s="42" t="s">
        <v>148</v>
      </c>
      <c r="I9" s="45">
        <v>10.5</v>
      </c>
      <c r="J9" s="42">
        <v>10</v>
      </c>
      <c r="K9" s="46">
        <f t="shared" si="0"/>
        <v>10</v>
      </c>
      <c r="L9" s="12">
        <f>K9-(SUM(N9:P9))</f>
        <v>8</v>
      </c>
      <c r="M9" s="10" t="str">
        <f t="shared" si="1"/>
        <v>OK</v>
      </c>
      <c r="N9" s="9">
        <v>2</v>
      </c>
      <c r="O9" s="9"/>
      <c r="P9" s="9"/>
    </row>
    <row r="10" spans="1:16" ht="15" x14ac:dyDescent="0.2">
      <c r="A10" s="69"/>
      <c r="B10" s="39">
        <v>11</v>
      </c>
      <c r="C10" s="28">
        <v>11</v>
      </c>
      <c r="D10" s="36" t="s">
        <v>30</v>
      </c>
      <c r="E10" s="28" t="s">
        <v>5</v>
      </c>
      <c r="F10" s="28" t="s">
        <v>8</v>
      </c>
      <c r="G10" s="28" t="s">
        <v>98</v>
      </c>
      <c r="H10" s="28" t="s">
        <v>148</v>
      </c>
      <c r="I10" s="26">
        <v>3.47</v>
      </c>
      <c r="J10" s="28">
        <v>10</v>
      </c>
      <c r="K10" s="25">
        <f t="shared" si="0"/>
        <v>10</v>
      </c>
      <c r="L10" s="12">
        <f>K10-(SUM(N10:P10))</f>
        <v>8</v>
      </c>
      <c r="M10" s="10" t="str">
        <f t="shared" si="1"/>
        <v>OK</v>
      </c>
      <c r="N10" s="9">
        <v>2</v>
      </c>
      <c r="O10" s="9"/>
      <c r="P10" s="9"/>
    </row>
    <row r="11" spans="1:16" ht="22.5" x14ac:dyDescent="0.2">
      <c r="A11" s="69"/>
      <c r="B11" s="41">
        <v>12</v>
      </c>
      <c r="C11" s="42">
        <v>12</v>
      </c>
      <c r="D11" s="48" t="s">
        <v>31</v>
      </c>
      <c r="E11" s="42" t="s">
        <v>5</v>
      </c>
      <c r="F11" s="42" t="s">
        <v>8</v>
      </c>
      <c r="G11" s="42" t="s">
        <v>99</v>
      </c>
      <c r="H11" s="42" t="s">
        <v>147</v>
      </c>
      <c r="I11" s="45">
        <v>11.5</v>
      </c>
      <c r="J11" s="42">
        <v>5</v>
      </c>
      <c r="K11" s="46">
        <f t="shared" si="0"/>
        <v>5</v>
      </c>
      <c r="L11" s="12">
        <f>K11-(SUM(N11:P11))</f>
        <v>3</v>
      </c>
      <c r="M11" s="10" t="str">
        <f t="shared" si="1"/>
        <v>OK</v>
      </c>
      <c r="N11" s="9">
        <v>2</v>
      </c>
      <c r="O11" s="9"/>
      <c r="P11" s="9"/>
    </row>
    <row r="12" spans="1:16" ht="15" x14ac:dyDescent="0.2">
      <c r="A12" s="69"/>
      <c r="B12" s="39">
        <v>13</v>
      </c>
      <c r="C12" s="28">
        <v>13</v>
      </c>
      <c r="D12" s="24" t="s">
        <v>32</v>
      </c>
      <c r="E12" s="28" t="s">
        <v>5</v>
      </c>
      <c r="F12" s="28" t="s">
        <v>8</v>
      </c>
      <c r="G12" s="28" t="s">
        <v>100</v>
      </c>
      <c r="H12" s="28" t="s">
        <v>148</v>
      </c>
      <c r="I12" s="26">
        <v>1.97</v>
      </c>
      <c r="J12" s="28">
        <v>5</v>
      </c>
      <c r="K12" s="25">
        <f t="shared" si="0"/>
        <v>5</v>
      </c>
      <c r="L12" s="12">
        <f>K12-(SUM(N12:P12))</f>
        <v>3</v>
      </c>
      <c r="M12" s="10" t="str">
        <f t="shared" si="1"/>
        <v>OK</v>
      </c>
      <c r="N12" s="9">
        <v>2</v>
      </c>
      <c r="O12" s="9"/>
      <c r="P12" s="9"/>
    </row>
    <row r="13" spans="1:16" ht="15" x14ac:dyDescent="0.2">
      <c r="A13" s="69"/>
      <c r="B13" s="41">
        <v>14</v>
      </c>
      <c r="C13" s="42">
        <v>14</v>
      </c>
      <c r="D13" s="48" t="s">
        <v>33</v>
      </c>
      <c r="E13" s="42" t="s">
        <v>5</v>
      </c>
      <c r="F13" s="42" t="s">
        <v>8</v>
      </c>
      <c r="G13" s="42" t="s">
        <v>101</v>
      </c>
      <c r="H13" s="42" t="s">
        <v>148</v>
      </c>
      <c r="I13" s="45">
        <v>4.24</v>
      </c>
      <c r="J13" s="42">
        <v>5</v>
      </c>
      <c r="K13" s="46">
        <f t="shared" si="0"/>
        <v>5</v>
      </c>
      <c r="L13" s="12">
        <f>K13-(SUM(N13:P13))</f>
        <v>3</v>
      </c>
      <c r="M13" s="10" t="str">
        <f t="shared" si="1"/>
        <v>OK</v>
      </c>
      <c r="N13" s="9">
        <v>2</v>
      </c>
      <c r="O13" s="9"/>
      <c r="P13" s="9"/>
    </row>
    <row r="14" spans="1:16" ht="15" x14ac:dyDescent="0.2">
      <c r="A14" s="69"/>
      <c r="B14" s="39">
        <v>15</v>
      </c>
      <c r="C14" s="28">
        <v>15</v>
      </c>
      <c r="D14" s="24" t="s">
        <v>34</v>
      </c>
      <c r="E14" s="28" t="s">
        <v>5</v>
      </c>
      <c r="F14" s="28" t="s">
        <v>8</v>
      </c>
      <c r="G14" s="28" t="s">
        <v>102</v>
      </c>
      <c r="H14" s="28" t="s">
        <v>148</v>
      </c>
      <c r="I14" s="26">
        <v>5.24</v>
      </c>
      <c r="J14" s="28">
        <v>5</v>
      </c>
      <c r="K14" s="25">
        <f t="shared" si="0"/>
        <v>5</v>
      </c>
      <c r="L14" s="12">
        <f>K14-(SUM(N14:P14))</f>
        <v>3</v>
      </c>
      <c r="M14" s="10" t="str">
        <f t="shared" si="1"/>
        <v>OK</v>
      </c>
      <c r="N14" s="9">
        <v>2</v>
      </c>
      <c r="O14" s="9"/>
      <c r="P14" s="9"/>
    </row>
    <row r="15" spans="1:16" ht="15" x14ac:dyDescent="0.2">
      <c r="A15" s="69"/>
      <c r="B15" s="41">
        <v>16</v>
      </c>
      <c r="C15" s="42">
        <v>16</v>
      </c>
      <c r="D15" s="48" t="s">
        <v>35</v>
      </c>
      <c r="E15" s="42" t="s">
        <v>5</v>
      </c>
      <c r="F15" s="42" t="s">
        <v>8</v>
      </c>
      <c r="G15" s="42" t="s">
        <v>103</v>
      </c>
      <c r="H15" s="42" t="s">
        <v>148</v>
      </c>
      <c r="I15" s="45">
        <v>7.84</v>
      </c>
      <c r="J15" s="42">
        <v>5</v>
      </c>
      <c r="K15" s="46">
        <f t="shared" si="0"/>
        <v>5</v>
      </c>
      <c r="L15" s="12">
        <f>K15-(SUM(N15:P15))</f>
        <v>3</v>
      </c>
      <c r="M15" s="10" t="str">
        <f t="shared" si="1"/>
        <v>OK</v>
      </c>
      <c r="N15" s="9">
        <v>2</v>
      </c>
      <c r="O15" s="9"/>
      <c r="P15" s="9"/>
    </row>
    <row r="16" spans="1:16" ht="45" x14ac:dyDescent="0.2">
      <c r="A16" s="69"/>
      <c r="B16" s="39">
        <v>17</v>
      </c>
      <c r="C16" s="28">
        <v>17</v>
      </c>
      <c r="D16" s="24" t="s">
        <v>36</v>
      </c>
      <c r="E16" s="28" t="s">
        <v>5</v>
      </c>
      <c r="F16" s="28" t="s">
        <v>8</v>
      </c>
      <c r="G16" s="28" t="s">
        <v>104</v>
      </c>
      <c r="H16" s="25" t="s">
        <v>149</v>
      </c>
      <c r="I16" s="26">
        <v>9.94</v>
      </c>
      <c r="J16" s="28">
        <v>10</v>
      </c>
      <c r="K16" s="25">
        <f t="shared" si="0"/>
        <v>10</v>
      </c>
      <c r="L16" s="12">
        <f>K16-(SUM(N16:P16))</f>
        <v>10</v>
      </c>
      <c r="M16" s="10" t="str">
        <f t="shared" si="1"/>
        <v>OK</v>
      </c>
      <c r="N16" s="9"/>
      <c r="O16" s="9"/>
      <c r="P16" s="9"/>
    </row>
    <row r="17" spans="1:16" ht="45" x14ac:dyDescent="0.2">
      <c r="A17" s="69"/>
      <c r="B17" s="41">
        <v>18</v>
      </c>
      <c r="C17" s="42">
        <v>18</v>
      </c>
      <c r="D17" s="48" t="s">
        <v>37</v>
      </c>
      <c r="E17" s="42" t="s">
        <v>5</v>
      </c>
      <c r="F17" s="42" t="s">
        <v>8</v>
      </c>
      <c r="G17" s="42" t="s">
        <v>104</v>
      </c>
      <c r="H17" s="42" t="s">
        <v>150</v>
      </c>
      <c r="I17" s="45">
        <v>6.27</v>
      </c>
      <c r="J17" s="42">
        <v>10</v>
      </c>
      <c r="K17" s="46">
        <f t="shared" si="0"/>
        <v>10</v>
      </c>
      <c r="L17" s="12">
        <f>K17-(SUM(N17:P17))</f>
        <v>10</v>
      </c>
      <c r="M17" s="10" t="str">
        <f t="shared" si="1"/>
        <v>OK</v>
      </c>
      <c r="N17" s="9"/>
      <c r="O17" s="9"/>
      <c r="P17" s="9"/>
    </row>
    <row r="18" spans="1:16" ht="22.5" x14ac:dyDescent="0.2">
      <c r="A18" s="69"/>
      <c r="B18" s="39">
        <v>19</v>
      </c>
      <c r="C18" s="28">
        <v>19</v>
      </c>
      <c r="D18" s="24" t="s">
        <v>38</v>
      </c>
      <c r="E18" s="28" t="s">
        <v>5</v>
      </c>
      <c r="F18" s="28" t="s">
        <v>8</v>
      </c>
      <c r="G18" s="28" t="s">
        <v>105</v>
      </c>
      <c r="H18" s="52" t="s">
        <v>152</v>
      </c>
      <c r="I18" s="52">
        <v>124.87</v>
      </c>
      <c r="J18" s="28">
        <v>10</v>
      </c>
      <c r="K18" s="25">
        <f t="shared" si="0"/>
        <v>10</v>
      </c>
      <c r="L18" s="12">
        <f>K18-(SUM(N18:P18))</f>
        <v>5</v>
      </c>
      <c r="M18" s="10" t="str">
        <f t="shared" si="1"/>
        <v>OK</v>
      </c>
      <c r="N18" s="9">
        <v>5</v>
      </c>
      <c r="O18" s="9"/>
      <c r="P18" s="9"/>
    </row>
    <row r="19" spans="1:16" ht="56.25" x14ac:dyDescent="0.2">
      <c r="A19" s="69"/>
      <c r="B19" s="41">
        <v>20</v>
      </c>
      <c r="C19" s="42">
        <v>20</v>
      </c>
      <c r="D19" s="49" t="s">
        <v>39</v>
      </c>
      <c r="E19" s="42" t="s">
        <v>5</v>
      </c>
      <c r="F19" s="42" t="s">
        <v>8</v>
      </c>
      <c r="G19" s="42" t="s">
        <v>106</v>
      </c>
      <c r="H19" s="53" t="s">
        <v>151</v>
      </c>
      <c r="I19" s="53">
        <v>28.47</v>
      </c>
      <c r="J19" s="42">
        <v>5</v>
      </c>
      <c r="K19" s="46">
        <f t="shared" si="0"/>
        <v>5</v>
      </c>
      <c r="L19" s="12">
        <f>K19-(SUM(N19:P19))</f>
        <v>0</v>
      </c>
      <c r="M19" s="10" t="str">
        <f t="shared" si="1"/>
        <v>ATENÇÃO</v>
      </c>
      <c r="N19" s="9">
        <v>3</v>
      </c>
      <c r="O19" s="9"/>
      <c r="P19" s="9">
        <v>2</v>
      </c>
    </row>
    <row r="20" spans="1:16" ht="15" x14ac:dyDescent="0.2">
      <c r="A20" s="69"/>
      <c r="B20" s="39">
        <v>21</v>
      </c>
      <c r="C20" s="28">
        <v>21</v>
      </c>
      <c r="D20" s="24" t="s">
        <v>40</v>
      </c>
      <c r="E20" s="28" t="s">
        <v>5</v>
      </c>
      <c r="F20" s="28" t="s">
        <v>8</v>
      </c>
      <c r="G20" s="28" t="s">
        <v>107</v>
      </c>
      <c r="H20" s="52" t="s">
        <v>151</v>
      </c>
      <c r="I20" s="52">
        <v>9.94</v>
      </c>
      <c r="J20" s="28">
        <v>5</v>
      </c>
      <c r="K20" s="25">
        <f t="shared" si="0"/>
        <v>5</v>
      </c>
      <c r="L20" s="12">
        <f>K20-(SUM(N20:P20))</f>
        <v>0</v>
      </c>
      <c r="M20" s="10" t="str">
        <f t="shared" si="1"/>
        <v>ATENÇÃO</v>
      </c>
      <c r="N20" s="9"/>
      <c r="O20" s="9"/>
      <c r="P20" s="9">
        <v>5</v>
      </c>
    </row>
    <row r="21" spans="1:16" ht="22.5" x14ac:dyDescent="0.2">
      <c r="A21" s="69"/>
      <c r="B21" s="41">
        <v>23</v>
      </c>
      <c r="C21" s="42">
        <v>23</v>
      </c>
      <c r="D21" s="48" t="s">
        <v>41</v>
      </c>
      <c r="E21" s="42" t="s">
        <v>5</v>
      </c>
      <c r="F21" s="42" t="s">
        <v>8</v>
      </c>
      <c r="G21" s="42" t="s">
        <v>108</v>
      </c>
      <c r="H21" s="53" t="s">
        <v>153</v>
      </c>
      <c r="I21" s="53">
        <v>4.49</v>
      </c>
      <c r="J21" s="42">
        <v>10</v>
      </c>
      <c r="K21" s="46">
        <f t="shared" si="0"/>
        <v>10</v>
      </c>
      <c r="L21" s="12">
        <f>K21-(SUM(N21:P21))</f>
        <v>0</v>
      </c>
      <c r="M21" s="10" t="str">
        <f t="shared" si="1"/>
        <v>ATENÇÃO</v>
      </c>
      <c r="N21" s="9">
        <v>5</v>
      </c>
      <c r="O21" s="9"/>
      <c r="P21" s="9">
        <v>5</v>
      </c>
    </row>
    <row r="22" spans="1:16" ht="22.5" x14ac:dyDescent="0.2">
      <c r="A22" s="69"/>
      <c r="B22" s="39">
        <v>24</v>
      </c>
      <c r="C22" s="28">
        <v>24</v>
      </c>
      <c r="D22" s="24" t="s">
        <v>42</v>
      </c>
      <c r="E22" s="28" t="s">
        <v>5</v>
      </c>
      <c r="F22" s="28" t="s">
        <v>8</v>
      </c>
      <c r="G22" s="28" t="s">
        <v>109</v>
      </c>
      <c r="H22" s="25" t="s">
        <v>154</v>
      </c>
      <c r="I22" s="26">
        <v>3.14</v>
      </c>
      <c r="J22" s="28">
        <v>10</v>
      </c>
      <c r="K22" s="25">
        <f t="shared" si="0"/>
        <v>10</v>
      </c>
      <c r="L22" s="12">
        <f>K22-(SUM(N22:P22))</f>
        <v>0</v>
      </c>
      <c r="M22" s="10" t="str">
        <f t="shared" si="1"/>
        <v>ATENÇÃO</v>
      </c>
      <c r="N22" s="9">
        <v>5</v>
      </c>
      <c r="O22" s="9"/>
      <c r="P22" s="9">
        <v>5</v>
      </c>
    </row>
    <row r="23" spans="1:16" ht="33.75" x14ac:dyDescent="0.2">
      <c r="A23" s="69"/>
      <c r="B23" s="41">
        <v>25</v>
      </c>
      <c r="C23" s="42">
        <v>25</v>
      </c>
      <c r="D23" s="48" t="s">
        <v>43</v>
      </c>
      <c r="E23" s="42" t="s">
        <v>5</v>
      </c>
      <c r="F23" s="42" t="s">
        <v>8</v>
      </c>
      <c r="G23" s="42" t="s">
        <v>110</v>
      </c>
      <c r="H23" s="46" t="s">
        <v>153</v>
      </c>
      <c r="I23" s="45">
        <v>12.14</v>
      </c>
      <c r="J23" s="42">
        <v>10</v>
      </c>
      <c r="K23" s="46">
        <f t="shared" si="0"/>
        <v>10</v>
      </c>
      <c r="L23" s="12">
        <f>K23-(SUM(N23:P23))</f>
        <v>4</v>
      </c>
      <c r="M23" s="10" t="str">
        <f t="shared" si="1"/>
        <v>OK</v>
      </c>
      <c r="N23" s="9">
        <v>6</v>
      </c>
      <c r="O23" s="9"/>
      <c r="P23" s="9"/>
    </row>
    <row r="24" spans="1:16" ht="15" x14ac:dyDescent="0.2">
      <c r="A24" s="69"/>
      <c r="B24" s="39">
        <v>26</v>
      </c>
      <c r="C24" s="28">
        <v>26</v>
      </c>
      <c r="D24" s="24" t="s">
        <v>44</v>
      </c>
      <c r="E24" s="28" t="s">
        <v>5</v>
      </c>
      <c r="F24" s="28" t="s">
        <v>8</v>
      </c>
      <c r="G24" s="28" t="s">
        <v>111</v>
      </c>
      <c r="H24" s="25" t="s">
        <v>155</v>
      </c>
      <c r="I24" s="26">
        <v>12.47</v>
      </c>
      <c r="J24" s="28">
        <v>20</v>
      </c>
      <c r="K24" s="25">
        <f t="shared" si="0"/>
        <v>20</v>
      </c>
      <c r="L24" s="12">
        <f>K24-(SUM(N24:P24))</f>
        <v>10</v>
      </c>
      <c r="M24" s="10" t="str">
        <f t="shared" si="1"/>
        <v>OK</v>
      </c>
      <c r="N24" s="9">
        <v>10</v>
      </c>
      <c r="O24" s="9"/>
      <c r="P24" s="9"/>
    </row>
    <row r="25" spans="1:16" ht="15" x14ac:dyDescent="0.2">
      <c r="A25" s="69"/>
      <c r="B25" s="41">
        <v>27</v>
      </c>
      <c r="C25" s="42">
        <v>27</v>
      </c>
      <c r="D25" s="48" t="s">
        <v>45</v>
      </c>
      <c r="E25" s="42" t="s">
        <v>82</v>
      </c>
      <c r="F25" s="42" t="s">
        <v>8</v>
      </c>
      <c r="G25" s="42" t="s">
        <v>112</v>
      </c>
      <c r="H25" s="46" t="s">
        <v>148</v>
      </c>
      <c r="I25" s="45">
        <v>2.94</v>
      </c>
      <c r="J25" s="42">
        <v>10</v>
      </c>
      <c r="K25" s="46">
        <f t="shared" si="0"/>
        <v>10</v>
      </c>
      <c r="L25" s="12">
        <f>K25-(SUM(N25:P25))</f>
        <v>10</v>
      </c>
      <c r="M25" s="10" t="str">
        <f t="shared" si="1"/>
        <v>OK</v>
      </c>
      <c r="N25" s="9"/>
      <c r="O25" s="9"/>
      <c r="P25" s="9"/>
    </row>
    <row r="26" spans="1:16" ht="15" x14ac:dyDescent="0.2">
      <c r="A26" s="69"/>
      <c r="B26" s="39">
        <v>28</v>
      </c>
      <c r="C26" s="28">
        <v>28</v>
      </c>
      <c r="D26" s="24" t="s">
        <v>46</v>
      </c>
      <c r="E26" s="28" t="s">
        <v>5</v>
      </c>
      <c r="F26" s="28" t="s">
        <v>8</v>
      </c>
      <c r="G26" s="28" t="s">
        <v>113</v>
      </c>
      <c r="H26" s="25" t="s">
        <v>148</v>
      </c>
      <c r="I26" s="26">
        <v>5.44</v>
      </c>
      <c r="J26" s="28">
        <v>10</v>
      </c>
      <c r="K26" s="25">
        <f t="shared" si="0"/>
        <v>10</v>
      </c>
      <c r="L26" s="12">
        <f>K26-(SUM(N26:P26))</f>
        <v>10</v>
      </c>
      <c r="M26" s="10" t="str">
        <f t="shared" si="1"/>
        <v>OK</v>
      </c>
      <c r="N26" s="9"/>
      <c r="O26" s="9"/>
      <c r="P26" s="9"/>
    </row>
    <row r="27" spans="1:16" ht="22.5" x14ac:dyDescent="0.2">
      <c r="A27" s="69"/>
      <c r="B27" s="41">
        <v>29</v>
      </c>
      <c r="C27" s="42">
        <v>29</v>
      </c>
      <c r="D27" s="48" t="s">
        <v>47</v>
      </c>
      <c r="E27" s="42" t="s">
        <v>5</v>
      </c>
      <c r="F27" s="42" t="s">
        <v>8</v>
      </c>
      <c r="G27" s="42" t="s">
        <v>114</v>
      </c>
      <c r="H27" s="46" t="s">
        <v>156</v>
      </c>
      <c r="I27" s="45">
        <v>8.4700000000000006</v>
      </c>
      <c r="J27" s="42">
        <v>10</v>
      </c>
      <c r="K27" s="46">
        <f t="shared" si="0"/>
        <v>10</v>
      </c>
      <c r="L27" s="12">
        <f>K27-(SUM(N27:P27))</f>
        <v>10</v>
      </c>
      <c r="M27" s="10" t="str">
        <f t="shared" si="1"/>
        <v>OK</v>
      </c>
      <c r="N27" s="9"/>
      <c r="O27" s="9"/>
      <c r="P27" s="9"/>
    </row>
    <row r="28" spans="1:16" ht="15" x14ac:dyDescent="0.2">
      <c r="A28" s="69"/>
      <c r="B28" s="39">
        <v>30</v>
      </c>
      <c r="C28" s="28">
        <v>30</v>
      </c>
      <c r="D28" s="24" t="s">
        <v>48</v>
      </c>
      <c r="E28" s="28" t="s">
        <v>5</v>
      </c>
      <c r="F28" s="28" t="s">
        <v>8</v>
      </c>
      <c r="G28" s="28" t="s">
        <v>115</v>
      </c>
      <c r="H28" s="25" t="s">
        <v>157</v>
      </c>
      <c r="I28" s="26">
        <v>98.5</v>
      </c>
      <c r="J28" s="40">
        <v>1</v>
      </c>
      <c r="K28" s="25">
        <f t="shared" si="0"/>
        <v>1</v>
      </c>
      <c r="L28" s="12">
        <f>K28-(SUM(N28:P28))</f>
        <v>1</v>
      </c>
      <c r="M28" s="10" t="str">
        <f t="shared" si="1"/>
        <v>ATENÇÃO</v>
      </c>
      <c r="N28" s="9"/>
      <c r="O28" s="9"/>
      <c r="P28" s="9"/>
    </row>
    <row r="29" spans="1:16" ht="22.5" x14ac:dyDescent="0.2">
      <c r="A29" s="69"/>
      <c r="B29" s="41">
        <v>31</v>
      </c>
      <c r="C29" s="42">
        <v>31</v>
      </c>
      <c r="D29" s="48" t="s">
        <v>49</v>
      </c>
      <c r="E29" s="42" t="s">
        <v>5</v>
      </c>
      <c r="F29" s="42" t="s">
        <v>8</v>
      </c>
      <c r="G29" s="42" t="s">
        <v>115</v>
      </c>
      <c r="H29" s="46" t="s">
        <v>157</v>
      </c>
      <c r="I29" s="45">
        <v>43.44</v>
      </c>
      <c r="J29" s="50">
        <v>1</v>
      </c>
      <c r="K29" s="46">
        <f t="shared" si="0"/>
        <v>1</v>
      </c>
      <c r="L29" s="12">
        <f>K29-(SUM(N29:P29))</f>
        <v>0</v>
      </c>
      <c r="M29" s="10" t="str">
        <f t="shared" si="1"/>
        <v>ATENÇÃO</v>
      </c>
      <c r="N29" s="9"/>
      <c r="O29" s="9"/>
      <c r="P29" s="9">
        <v>1</v>
      </c>
    </row>
    <row r="30" spans="1:16" ht="22.5" x14ac:dyDescent="0.2">
      <c r="A30" s="69"/>
      <c r="B30" s="39">
        <v>32</v>
      </c>
      <c r="C30" s="28">
        <v>32</v>
      </c>
      <c r="D30" s="24" t="s">
        <v>50</v>
      </c>
      <c r="E30" s="28" t="s">
        <v>5</v>
      </c>
      <c r="F30" s="28" t="s">
        <v>8</v>
      </c>
      <c r="G30" s="28" t="s">
        <v>115</v>
      </c>
      <c r="H30" s="25" t="s">
        <v>157</v>
      </c>
      <c r="I30" s="26">
        <v>57.93</v>
      </c>
      <c r="J30" s="40">
        <v>1</v>
      </c>
      <c r="K30" s="25">
        <f t="shared" si="0"/>
        <v>1</v>
      </c>
      <c r="L30" s="12">
        <f>K30-(SUM(N30:P30))</f>
        <v>1</v>
      </c>
      <c r="M30" s="10" t="str">
        <f t="shared" si="1"/>
        <v>ATENÇÃO</v>
      </c>
      <c r="N30" s="9"/>
      <c r="O30" s="9"/>
      <c r="P30" s="9"/>
    </row>
    <row r="31" spans="1:16" ht="15" x14ac:dyDescent="0.2">
      <c r="A31" s="69"/>
      <c r="B31" s="41">
        <v>33</v>
      </c>
      <c r="C31" s="42">
        <v>33</v>
      </c>
      <c r="D31" s="48" t="s">
        <v>51</v>
      </c>
      <c r="E31" s="42" t="s">
        <v>5</v>
      </c>
      <c r="F31" s="42" t="s">
        <v>8</v>
      </c>
      <c r="G31" s="42" t="s">
        <v>116</v>
      </c>
      <c r="H31" s="46" t="s">
        <v>158</v>
      </c>
      <c r="I31" s="45">
        <v>9.4700000000000006</v>
      </c>
      <c r="J31" s="42">
        <v>5</v>
      </c>
      <c r="K31" s="46">
        <f t="shared" si="0"/>
        <v>5</v>
      </c>
      <c r="L31" s="12">
        <f>K31-(SUM(N31:P31))</f>
        <v>2</v>
      </c>
      <c r="M31" s="10" t="str">
        <f t="shared" si="1"/>
        <v>OK</v>
      </c>
      <c r="N31" s="9"/>
      <c r="O31" s="9"/>
      <c r="P31" s="9">
        <v>3</v>
      </c>
    </row>
    <row r="32" spans="1:16" ht="15" x14ac:dyDescent="0.2">
      <c r="A32" s="69"/>
      <c r="B32" s="39">
        <v>34</v>
      </c>
      <c r="C32" s="28">
        <v>34</v>
      </c>
      <c r="D32" s="35" t="s">
        <v>52</v>
      </c>
      <c r="E32" s="28" t="s">
        <v>5</v>
      </c>
      <c r="F32" s="28" t="s">
        <v>8</v>
      </c>
      <c r="G32" s="28" t="s">
        <v>117</v>
      </c>
      <c r="H32" s="25" t="s">
        <v>159</v>
      </c>
      <c r="I32" s="26">
        <v>12.94</v>
      </c>
      <c r="J32" s="28">
        <v>5</v>
      </c>
      <c r="K32" s="25">
        <f t="shared" si="0"/>
        <v>5</v>
      </c>
      <c r="L32" s="12">
        <f>K32-(SUM(N32:P32))</f>
        <v>3</v>
      </c>
      <c r="M32" s="10" t="str">
        <f t="shared" si="1"/>
        <v>OK</v>
      </c>
      <c r="N32" s="9">
        <v>2</v>
      </c>
      <c r="O32" s="9"/>
      <c r="P32" s="9"/>
    </row>
    <row r="33" spans="1:16" ht="15" x14ac:dyDescent="0.2">
      <c r="A33" s="69"/>
      <c r="B33" s="39">
        <v>35</v>
      </c>
      <c r="C33" s="28">
        <v>35</v>
      </c>
      <c r="D33" s="35" t="s">
        <v>53</v>
      </c>
      <c r="E33" s="28" t="s">
        <v>5</v>
      </c>
      <c r="F33" s="28" t="s">
        <v>8</v>
      </c>
      <c r="G33" s="28" t="s">
        <v>118</v>
      </c>
      <c r="H33" s="28" t="s">
        <v>158</v>
      </c>
      <c r="I33" s="26">
        <v>15.47</v>
      </c>
      <c r="J33" s="28">
        <v>5</v>
      </c>
      <c r="K33" s="28">
        <f t="shared" si="0"/>
        <v>5</v>
      </c>
      <c r="L33" s="12">
        <f>K33-(SUM(N33:P33))</f>
        <v>3</v>
      </c>
      <c r="M33" s="10" t="str">
        <f t="shared" si="1"/>
        <v>OK</v>
      </c>
      <c r="N33" s="9">
        <v>2</v>
      </c>
      <c r="O33" s="9"/>
      <c r="P33" s="9"/>
    </row>
    <row r="34" spans="1:16" ht="15" x14ac:dyDescent="0.2">
      <c r="A34" s="69"/>
      <c r="B34" s="39">
        <v>36</v>
      </c>
      <c r="C34" s="28">
        <v>36</v>
      </c>
      <c r="D34" s="24" t="s">
        <v>54</v>
      </c>
      <c r="E34" s="28" t="s">
        <v>5</v>
      </c>
      <c r="F34" s="28" t="s">
        <v>8</v>
      </c>
      <c r="G34" s="28" t="s">
        <v>119</v>
      </c>
      <c r="H34" s="25" t="s">
        <v>158</v>
      </c>
      <c r="I34" s="26">
        <v>27.14</v>
      </c>
      <c r="J34" s="28">
        <v>5</v>
      </c>
      <c r="K34" s="25">
        <f t="shared" si="0"/>
        <v>5</v>
      </c>
      <c r="L34" s="12">
        <f>K34-(SUM(N34:P34))</f>
        <v>3</v>
      </c>
      <c r="M34" s="10" t="str">
        <f t="shared" si="1"/>
        <v>OK</v>
      </c>
      <c r="N34" s="9">
        <v>2</v>
      </c>
      <c r="O34" s="9"/>
      <c r="P34" s="9"/>
    </row>
    <row r="35" spans="1:16" ht="15" x14ac:dyDescent="0.2">
      <c r="A35" s="69"/>
      <c r="B35" s="41">
        <v>37</v>
      </c>
      <c r="C35" s="42">
        <v>37</v>
      </c>
      <c r="D35" s="48" t="s">
        <v>55</v>
      </c>
      <c r="E35" s="42" t="s">
        <v>5</v>
      </c>
      <c r="F35" s="42" t="s">
        <v>85</v>
      </c>
      <c r="G35" s="42" t="s">
        <v>120</v>
      </c>
      <c r="H35" s="46" t="s">
        <v>160</v>
      </c>
      <c r="I35" s="45">
        <v>10.47</v>
      </c>
      <c r="J35" s="42">
        <v>2</v>
      </c>
      <c r="K35" s="46">
        <f t="shared" si="0"/>
        <v>2</v>
      </c>
      <c r="L35" s="12">
        <f>K35-(SUM(N35:P35))</f>
        <v>0</v>
      </c>
      <c r="M35" s="10" t="str">
        <f t="shared" si="1"/>
        <v>ATENÇÃO</v>
      </c>
      <c r="N35" s="9"/>
      <c r="O35" s="9"/>
      <c r="P35" s="9">
        <v>2</v>
      </c>
    </row>
    <row r="36" spans="1:16" ht="33.75" x14ac:dyDescent="0.2">
      <c r="A36" s="69"/>
      <c r="B36" s="39">
        <v>38</v>
      </c>
      <c r="C36" s="28">
        <v>38</v>
      </c>
      <c r="D36" s="24" t="s">
        <v>56</v>
      </c>
      <c r="E36" s="28" t="s">
        <v>5</v>
      </c>
      <c r="F36" s="28" t="s">
        <v>85</v>
      </c>
      <c r="G36" s="28" t="s">
        <v>121</v>
      </c>
      <c r="H36" s="25" t="s">
        <v>157</v>
      </c>
      <c r="I36" s="26">
        <v>31.44</v>
      </c>
      <c r="J36" s="28">
        <v>2</v>
      </c>
      <c r="K36" s="25">
        <f t="shared" si="0"/>
        <v>2</v>
      </c>
      <c r="L36" s="12">
        <f>K36-(SUM(N36:P36))</f>
        <v>1</v>
      </c>
      <c r="M36" s="10" t="str">
        <f t="shared" si="1"/>
        <v>ATENÇÃO</v>
      </c>
      <c r="N36" s="9">
        <v>1</v>
      </c>
      <c r="O36" s="9"/>
      <c r="P36" s="9"/>
    </row>
    <row r="37" spans="1:16" ht="15" x14ac:dyDescent="0.2">
      <c r="A37" s="69"/>
      <c r="B37" s="41">
        <v>39</v>
      </c>
      <c r="C37" s="42">
        <v>39</v>
      </c>
      <c r="D37" s="48" t="s">
        <v>57</v>
      </c>
      <c r="E37" s="42" t="s">
        <v>5</v>
      </c>
      <c r="F37" s="42" t="s">
        <v>85</v>
      </c>
      <c r="G37" s="42" t="s">
        <v>122</v>
      </c>
      <c r="H37" s="46" t="s">
        <v>161</v>
      </c>
      <c r="I37" s="45">
        <v>83.92</v>
      </c>
      <c r="J37" s="42">
        <v>1</v>
      </c>
      <c r="K37" s="46">
        <f t="shared" si="0"/>
        <v>1</v>
      </c>
      <c r="L37" s="12">
        <f>K37-(SUM(N37:P37))</f>
        <v>0</v>
      </c>
      <c r="M37" s="10" t="str">
        <f t="shared" si="1"/>
        <v>ATENÇÃO</v>
      </c>
      <c r="N37" s="9">
        <v>1</v>
      </c>
      <c r="O37" s="9"/>
      <c r="P37" s="9"/>
    </row>
    <row r="38" spans="1:16" ht="22.5" x14ac:dyDescent="0.2">
      <c r="A38" s="69"/>
      <c r="B38" s="39">
        <v>41</v>
      </c>
      <c r="C38" s="28">
        <v>41</v>
      </c>
      <c r="D38" s="24" t="s">
        <v>58</v>
      </c>
      <c r="E38" s="28" t="s">
        <v>5</v>
      </c>
      <c r="F38" s="28" t="s">
        <v>85</v>
      </c>
      <c r="G38" s="28" t="s">
        <v>123</v>
      </c>
      <c r="H38" s="25" t="s">
        <v>160</v>
      </c>
      <c r="I38" s="26">
        <v>29.42</v>
      </c>
      <c r="J38" s="28">
        <v>3</v>
      </c>
      <c r="K38" s="25">
        <f t="shared" si="0"/>
        <v>3</v>
      </c>
      <c r="L38" s="12">
        <f>K38-(SUM(N38:P38))</f>
        <v>0</v>
      </c>
      <c r="M38" s="10" t="str">
        <f t="shared" si="1"/>
        <v>ATENÇÃO</v>
      </c>
      <c r="N38" s="9">
        <v>3</v>
      </c>
      <c r="O38" s="9"/>
      <c r="P38" s="9"/>
    </row>
    <row r="39" spans="1:16" ht="33.75" x14ac:dyDescent="0.2">
      <c r="A39" s="69"/>
      <c r="B39" s="41">
        <v>43</v>
      </c>
      <c r="C39" s="42">
        <v>43</v>
      </c>
      <c r="D39" s="48" t="s">
        <v>59</v>
      </c>
      <c r="E39" s="42" t="s">
        <v>5</v>
      </c>
      <c r="F39" s="42" t="s">
        <v>85</v>
      </c>
      <c r="G39" s="42" t="s">
        <v>124</v>
      </c>
      <c r="H39" s="46" t="s">
        <v>157</v>
      </c>
      <c r="I39" s="45">
        <v>26.64</v>
      </c>
      <c r="J39" s="42">
        <v>1</v>
      </c>
      <c r="K39" s="46">
        <f t="shared" si="0"/>
        <v>1</v>
      </c>
      <c r="L39" s="12">
        <f>K39-(SUM(N39:P39))</f>
        <v>0</v>
      </c>
      <c r="M39" s="10" t="str">
        <f t="shared" si="1"/>
        <v>ATENÇÃO</v>
      </c>
      <c r="N39" s="9">
        <v>1</v>
      </c>
      <c r="O39" s="9"/>
      <c r="P39" s="9"/>
    </row>
    <row r="40" spans="1:16" ht="15" x14ac:dyDescent="0.2">
      <c r="A40" s="69"/>
      <c r="B40" s="39">
        <v>44</v>
      </c>
      <c r="C40" s="28">
        <v>44</v>
      </c>
      <c r="D40" s="35" t="s">
        <v>60</v>
      </c>
      <c r="E40" s="28" t="s">
        <v>5</v>
      </c>
      <c r="F40" s="28" t="s">
        <v>85</v>
      </c>
      <c r="G40" s="28" t="s">
        <v>125</v>
      </c>
      <c r="H40" s="25" t="s">
        <v>161</v>
      </c>
      <c r="I40" s="26">
        <v>21.82</v>
      </c>
      <c r="J40" s="28">
        <v>1</v>
      </c>
      <c r="K40" s="25">
        <f t="shared" si="0"/>
        <v>1</v>
      </c>
      <c r="L40" s="12">
        <f>K40-(SUM(N40:P40))</f>
        <v>0</v>
      </c>
      <c r="M40" s="10" t="str">
        <f t="shared" si="1"/>
        <v>ATENÇÃO</v>
      </c>
      <c r="N40" s="9">
        <v>1</v>
      </c>
      <c r="O40" s="9"/>
      <c r="P40" s="9"/>
    </row>
    <row r="41" spans="1:16" ht="15" x14ac:dyDescent="0.2">
      <c r="A41" s="69"/>
      <c r="B41" s="41">
        <v>45</v>
      </c>
      <c r="C41" s="42">
        <v>45</v>
      </c>
      <c r="D41" s="43" t="s">
        <v>61</v>
      </c>
      <c r="E41" s="42" t="s">
        <v>5</v>
      </c>
      <c r="F41" s="42" t="s">
        <v>85</v>
      </c>
      <c r="G41" s="42" t="s">
        <v>126</v>
      </c>
      <c r="H41" s="46" t="s">
        <v>161</v>
      </c>
      <c r="I41" s="45">
        <v>18.670000000000002</v>
      </c>
      <c r="J41" s="42">
        <v>1</v>
      </c>
      <c r="K41" s="46">
        <f t="shared" si="0"/>
        <v>1</v>
      </c>
      <c r="L41" s="12">
        <f>K41-(SUM(N41:P41))</f>
        <v>0</v>
      </c>
      <c r="M41" s="10" t="str">
        <f t="shared" si="1"/>
        <v>ATENÇÃO</v>
      </c>
      <c r="N41" s="9">
        <v>1</v>
      </c>
      <c r="O41" s="9"/>
      <c r="P41" s="9"/>
    </row>
    <row r="42" spans="1:16" ht="22.5" x14ac:dyDescent="0.2">
      <c r="A42" s="69"/>
      <c r="B42" s="39">
        <v>53</v>
      </c>
      <c r="C42" s="28">
        <v>53</v>
      </c>
      <c r="D42" s="37" t="s">
        <v>62</v>
      </c>
      <c r="E42" s="28" t="s">
        <v>5</v>
      </c>
      <c r="F42" s="28" t="s">
        <v>85</v>
      </c>
      <c r="G42" s="28" t="s">
        <v>127</v>
      </c>
      <c r="H42" s="25" t="s">
        <v>20</v>
      </c>
      <c r="I42" s="26">
        <v>22.72</v>
      </c>
      <c r="J42" s="28">
        <v>1</v>
      </c>
      <c r="K42" s="25">
        <f t="shared" si="0"/>
        <v>1</v>
      </c>
      <c r="L42" s="12">
        <f>K42-(SUM(N42:P42))</f>
        <v>0</v>
      </c>
      <c r="M42" s="10" t="str">
        <f t="shared" si="1"/>
        <v>ATENÇÃO</v>
      </c>
      <c r="N42" s="9">
        <v>1</v>
      </c>
      <c r="O42" s="9"/>
      <c r="P42" s="9"/>
    </row>
    <row r="43" spans="1:16" ht="56.25" x14ac:dyDescent="0.2">
      <c r="A43" s="69"/>
      <c r="B43" s="41">
        <v>55</v>
      </c>
      <c r="C43" s="42">
        <v>55</v>
      </c>
      <c r="D43" s="51" t="s">
        <v>63</v>
      </c>
      <c r="E43" s="42" t="s">
        <v>5</v>
      </c>
      <c r="F43" s="42" t="s">
        <v>85</v>
      </c>
      <c r="G43" s="42" t="s">
        <v>128</v>
      </c>
      <c r="H43" s="46" t="s">
        <v>162</v>
      </c>
      <c r="I43" s="45">
        <v>74.92</v>
      </c>
      <c r="J43" s="42">
        <v>1</v>
      </c>
      <c r="K43" s="46">
        <f t="shared" si="0"/>
        <v>1</v>
      </c>
      <c r="L43" s="12">
        <f>K43-(SUM(N43:P43))</f>
        <v>0</v>
      </c>
      <c r="M43" s="10" t="str">
        <f t="shared" si="1"/>
        <v>ATENÇÃO</v>
      </c>
      <c r="N43" s="9">
        <v>1</v>
      </c>
      <c r="O43" s="9"/>
      <c r="P43" s="9"/>
    </row>
    <row r="44" spans="1:16" ht="15" x14ac:dyDescent="0.2">
      <c r="A44" s="69"/>
      <c r="B44" s="39">
        <v>56</v>
      </c>
      <c r="C44" s="28">
        <v>56</v>
      </c>
      <c r="D44" s="24" t="s">
        <v>64</v>
      </c>
      <c r="E44" s="28" t="s">
        <v>5</v>
      </c>
      <c r="F44" s="28" t="s">
        <v>85</v>
      </c>
      <c r="G44" s="28" t="s">
        <v>129</v>
      </c>
      <c r="H44" s="25" t="s">
        <v>163</v>
      </c>
      <c r="I44" s="26">
        <v>29.47</v>
      </c>
      <c r="J44" s="28">
        <v>2</v>
      </c>
      <c r="K44" s="25">
        <f t="shared" si="0"/>
        <v>2</v>
      </c>
      <c r="L44" s="12">
        <f>K44-(SUM(N44:P44))</f>
        <v>0</v>
      </c>
      <c r="M44" s="10" t="str">
        <f t="shared" si="1"/>
        <v>ATENÇÃO</v>
      </c>
      <c r="N44" s="9">
        <v>2</v>
      </c>
      <c r="O44" s="9"/>
      <c r="P44" s="9"/>
    </row>
    <row r="45" spans="1:16" ht="15" x14ac:dyDescent="0.2">
      <c r="A45" s="69"/>
      <c r="B45" s="41">
        <v>59</v>
      </c>
      <c r="C45" s="42">
        <v>59</v>
      </c>
      <c r="D45" s="48" t="s">
        <v>65</v>
      </c>
      <c r="E45" s="42" t="s">
        <v>5</v>
      </c>
      <c r="F45" s="42" t="s">
        <v>85</v>
      </c>
      <c r="G45" s="42" t="s">
        <v>130</v>
      </c>
      <c r="H45" s="46" t="s">
        <v>164</v>
      </c>
      <c r="I45" s="45">
        <v>4.9400000000000004</v>
      </c>
      <c r="J45" s="42">
        <v>10</v>
      </c>
      <c r="K45" s="46">
        <f t="shared" si="0"/>
        <v>10</v>
      </c>
      <c r="L45" s="12">
        <f>K45-(SUM(N45:P45))</f>
        <v>10</v>
      </c>
      <c r="M45" s="10" t="str">
        <f t="shared" si="1"/>
        <v>OK</v>
      </c>
      <c r="N45" s="9"/>
      <c r="O45" s="9"/>
      <c r="P45" s="9"/>
    </row>
    <row r="46" spans="1:16" ht="15" x14ac:dyDescent="0.2">
      <c r="A46" s="69"/>
      <c r="B46" s="39">
        <v>61</v>
      </c>
      <c r="C46" s="28">
        <v>61</v>
      </c>
      <c r="D46" s="24" t="s">
        <v>66</v>
      </c>
      <c r="E46" s="28" t="s">
        <v>5</v>
      </c>
      <c r="F46" s="28" t="s">
        <v>85</v>
      </c>
      <c r="G46" s="28" t="s">
        <v>131</v>
      </c>
      <c r="H46" s="25" t="s">
        <v>165</v>
      </c>
      <c r="I46" s="26">
        <v>2.14</v>
      </c>
      <c r="J46" s="28">
        <v>5</v>
      </c>
      <c r="K46" s="25">
        <f t="shared" si="0"/>
        <v>5</v>
      </c>
      <c r="L46" s="12">
        <f>K46-(SUM(N46:P46))</f>
        <v>2</v>
      </c>
      <c r="M46" s="10" t="str">
        <f t="shared" si="1"/>
        <v>OK</v>
      </c>
      <c r="N46" s="9"/>
      <c r="O46" s="9"/>
      <c r="P46" s="9">
        <v>3</v>
      </c>
    </row>
    <row r="47" spans="1:16" ht="22.5" x14ac:dyDescent="0.2">
      <c r="A47" s="69"/>
      <c r="B47" s="41">
        <v>62</v>
      </c>
      <c r="C47" s="42">
        <v>62</v>
      </c>
      <c r="D47" s="48" t="s">
        <v>67</v>
      </c>
      <c r="E47" s="42" t="s">
        <v>5</v>
      </c>
      <c r="F47" s="42" t="s">
        <v>85</v>
      </c>
      <c r="G47" s="42" t="s">
        <v>132</v>
      </c>
      <c r="H47" s="46" t="s">
        <v>166</v>
      </c>
      <c r="I47" s="45">
        <v>28.19</v>
      </c>
      <c r="J47" s="42">
        <v>10</v>
      </c>
      <c r="K47" s="46">
        <f t="shared" si="0"/>
        <v>10</v>
      </c>
      <c r="L47" s="12">
        <f>K47-(SUM(N47:P47))</f>
        <v>4</v>
      </c>
      <c r="M47" s="10" t="str">
        <f t="shared" si="1"/>
        <v>OK</v>
      </c>
      <c r="N47" s="9">
        <v>6</v>
      </c>
      <c r="O47" s="9"/>
      <c r="P47" s="9"/>
    </row>
    <row r="48" spans="1:16" ht="22.5" x14ac:dyDescent="0.2">
      <c r="A48" s="69"/>
      <c r="B48" s="39">
        <v>63</v>
      </c>
      <c r="C48" s="28">
        <v>63</v>
      </c>
      <c r="D48" s="24" t="s">
        <v>68</v>
      </c>
      <c r="E48" s="28" t="s">
        <v>5</v>
      </c>
      <c r="F48" s="28" t="s">
        <v>85</v>
      </c>
      <c r="G48" s="28" t="s">
        <v>133</v>
      </c>
      <c r="H48" s="25" t="s">
        <v>167</v>
      </c>
      <c r="I48" s="26">
        <v>99.93</v>
      </c>
      <c r="J48" s="28">
        <v>2</v>
      </c>
      <c r="K48" s="25">
        <f t="shared" si="0"/>
        <v>2</v>
      </c>
      <c r="L48" s="12">
        <f>K48-(SUM(N48:P48))</f>
        <v>0</v>
      </c>
      <c r="M48" s="10" t="str">
        <f t="shared" si="1"/>
        <v>ATENÇÃO</v>
      </c>
      <c r="N48" s="9">
        <v>2</v>
      </c>
      <c r="O48" s="9"/>
      <c r="P48" s="9"/>
    </row>
    <row r="49" spans="1:16" ht="24" customHeight="1" x14ac:dyDescent="0.2">
      <c r="A49" s="69"/>
      <c r="B49" s="41">
        <v>64</v>
      </c>
      <c r="C49" s="42">
        <v>64</v>
      </c>
      <c r="D49" s="48" t="s">
        <v>69</v>
      </c>
      <c r="E49" s="42" t="s">
        <v>5</v>
      </c>
      <c r="F49" s="42" t="s">
        <v>8</v>
      </c>
      <c r="G49" s="42" t="s">
        <v>134</v>
      </c>
      <c r="H49" s="46" t="s">
        <v>168</v>
      </c>
      <c r="I49" s="45">
        <v>181.72</v>
      </c>
      <c r="J49" s="42">
        <v>5</v>
      </c>
      <c r="K49" s="46">
        <f t="shared" si="0"/>
        <v>5</v>
      </c>
      <c r="L49" s="12">
        <f>K49-(SUM(N49:P49))</f>
        <v>3</v>
      </c>
      <c r="M49" s="10" t="str">
        <f t="shared" si="1"/>
        <v>OK</v>
      </c>
      <c r="N49" s="9"/>
      <c r="O49" s="9"/>
      <c r="P49" s="9">
        <v>2</v>
      </c>
    </row>
    <row r="50" spans="1:16" ht="15" x14ac:dyDescent="0.2">
      <c r="A50" s="69"/>
      <c r="B50" s="39">
        <v>66</v>
      </c>
      <c r="C50" s="28">
        <v>66</v>
      </c>
      <c r="D50" s="35" t="s">
        <v>70</v>
      </c>
      <c r="E50" s="28" t="s">
        <v>5</v>
      </c>
      <c r="F50" s="28" t="s">
        <v>86</v>
      </c>
      <c r="G50" s="28" t="s">
        <v>135</v>
      </c>
      <c r="H50" s="25" t="s">
        <v>157</v>
      </c>
      <c r="I50" s="26">
        <v>42.37</v>
      </c>
      <c r="J50" s="28">
        <v>5</v>
      </c>
      <c r="K50" s="25">
        <f t="shared" si="0"/>
        <v>5</v>
      </c>
      <c r="L50" s="12">
        <f>K50-(SUM(N50:P50))</f>
        <v>0</v>
      </c>
      <c r="M50" s="10" t="str">
        <f t="shared" si="1"/>
        <v>ATENÇÃO</v>
      </c>
      <c r="N50" s="9">
        <v>2</v>
      </c>
      <c r="O50" s="9"/>
      <c r="P50" s="9">
        <v>3</v>
      </c>
    </row>
    <row r="51" spans="1:16" ht="15" x14ac:dyDescent="0.2">
      <c r="A51" s="69"/>
      <c r="B51" s="41">
        <v>67</v>
      </c>
      <c r="C51" s="42">
        <v>67</v>
      </c>
      <c r="D51" s="47" t="s">
        <v>71</v>
      </c>
      <c r="E51" s="42" t="s">
        <v>5</v>
      </c>
      <c r="F51" s="42" t="s">
        <v>86</v>
      </c>
      <c r="G51" s="42" t="s">
        <v>135</v>
      </c>
      <c r="H51" s="46" t="s">
        <v>157</v>
      </c>
      <c r="I51" s="45">
        <v>41.92</v>
      </c>
      <c r="J51" s="42">
        <v>5</v>
      </c>
      <c r="K51" s="46">
        <f t="shared" si="0"/>
        <v>5</v>
      </c>
      <c r="L51" s="12">
        <f>K51-(SUM(N51:P51))</f>
        <v>0</v>
      </c>
      <c r="M51" s="10" t="str">
        <f t="shared" si="1"/>
        <v>ATENÇÃO</v>
      </c>
      <c r="N51" s="9">
        <v>5</v>
      </c>
      <c r="O51" s="9"/>
      <c r="P51" s="9"/>
    </row>
    <row r="52" spans="1:16" ht="22.5" x14ac:dyDescent="0.2">
      <c r="A52" s="69"/>
      <c r="B52" s="39">
        <v>68</v>
      </c>
      <c r="C52" s="28">
        <v>68</v>
      </c>
      <c r="D52" s="24" t="s">
        <v>72</v>
      </c>
      <c r="E52" s="28" t="s">
        <v>5</v>
      </c>
      <c r="F52" s="28" t="s">
        <v>87</v>
      </c>
      <c r="G52" s="28" t="s">
        <v>136</v>
      </c>
      <c r="H52" s="25" t="s">
        <v>157</v>
      </c>
      <c r="I52" s="26">
        <v>10.74</v>
      </c>
      <c r="J52" s="28">
        <v>20</v>
      </c>
      <c r="K52" s="25">
        <f t="shared" si="0"/>
        <v>20</v>
      </c>
      <c r="L52" s="12">
        <f>K52-(SUM(N52:P52))</f>
        <v>20</v>
      </c>
      <c r="M52" s="10" t="str">
        <f t="shared" si="1"/>
        <v>OK</v>
      </c>
      <c r="N52" s="9"/>
      <c r="O52" s="9"/>
      <c r="P52" s="9"/>
    </row>
    <row r="53" spans="1:16" ht="22.5" x14ac:dyDescent="0.2">
      <c r="A53" s="69"/>
      <c r="B53" s="41">
        <v>69</v>
      </c>
      <c r="C53" s="42">
        <v>69</v>
      </c>
      <c r="D53" s="48" t="s">
        <v>73</v>
      </c>
      <c r="E53" s="42" t="s">
        <v>83</v>
      </c>
      <c r="F53" s="42" t="s">
        <v>88</v>
      </c>
      <c r="G53" s="42" t="s">
        <v>137</v>
      </c>
      <c r="H53" s="46" t="s">
        <v>169</v>
      </c>
      <c r="I53" s="45">
        <v>3.37</v>
      </c>
      <c r="J53" s="42">
        <v>5</v>
      </c>
      <c r="K53" s="56">
        <f t="shared" si="0"/>
        <v>5</v>
      </c>
      <c r="L53" s="12">
        <f>K53-(SUM(N53:P53))</f>
        <v>0</v>
      </c>
      <c r="M53" s="10" t="str">
        <f t="shared" si="1"/>
        <v>ATENÇÃO</v>
      </c>
      <c r="N53" s="9">
        <v>5</v>
      </c>
      <c r="O53" s="9"/>
      <c r="P53" s="9"/>
    </row>
    <row r="54" spans="1:16" ht="22.5" x14ac:dyDescent="0.2">
      <c r="A54" s="69"/>
      <c r="B54" s="39">
        <v>70</v>
      </c>
      <c r="C54" s="28">
        <v>70</v>
      </c>
      <c r="D54" s="24" t="s">
        <v>74</v>
      </c>
      <c r="E54" s="28" t="s">
        <v>5</v>
      </c>
      <c r="F54" s="28" t="s">
        <v>88</v>
      </c>
      <c r="G54" s="28" t="s">
        <v>138</v>
      </c>
      <c r="H54" s="28" t="s">
        <v>170</v>
      </c>
      <c r="I54" s="26">
        <v>11.47</v>
      </c>
      <c r="J54" s="28">
        <v>10</v>
      </c>
      <c r="K54" s="57">
        <f t="shared" si="0"/>
        <v>10</v>
      </c>
      <c r="L54" s="12">
        <f>K54-(SUM(N54:P54))</f>
        <v>5</v>
      </c>
      <c r="M54" s="10" t="str">
        <f t="shared" si="1"/>
        <v>OK</v>
      </c>
      <c r="N54" s="9">
        <v>5</v>
      </c>
      <c r="O54" s="9"/>
      <c r="P54" s="9"/>
    </row>
    <row r="55" spans="1:16" ht="22.5" x14ac:dyDescent="0.2">
      <c r="A55" s="69"/>
      <c r="B55" s="41">
        <v>72</v>
      </c>
      <c r="C55" s="42">
        <v>72</v>
      </c>
      <c r="D55" s="48" t="s">
        <v>75</v>
      </c>
      <c r="E55" s="42" t="s">
        <v>5</v>
      </c>
      <c r="F55" s="42" t="s">
        <v>88</v>
      </c>
      <c r="G55" s="42" t="s">
        <v>139</v>
      </c>
      <c r="H55" s="46" t="s">
        <v>171</v>
      </c>
      <c r="I55" s="45">
        <v>6.3</v>
      </c>
      <c r="J55" s="42">
        <v>5</v>
      </c>
      <c r="K55" s="56">
        <f t="shared" si="0"/>
        <v>5</v>
      </c>
      <c r="L55" s="12">
        <f>K55-(SUM(N55:P55))</f>
        <v>5</v>
      </c>
      <c r="M55" s="10" t="str">
        <f t="shared" si="1"/>
        <v>OK</v>
      </c>
      <c r="N55" s="9"/>
      <c r="O55" s="9"/>
      <c r="P55" s="9"/>
    </row>
    <row r="56" spans="1:16" x14ac:dyDescent="0.2">
      <c r="A56" s="69"/>
      <c r="B56" s="39">
        <v>73</v>
      </c>
      <c r="C56" s="28">
        <v>73</v>
      </c>
      <c r="D56" s="24" t="s">
        <v>76</v>
      </c>
      <c r="E56" s="28" t="s">
        <v>5</v>
      </c>
      <c r="F56" s="28" t="s">
        <v>89</v>
      </c>
      <c r="G56" s="28" t="s">
        <v>140</v>
      </c>
      <c r="H56" s="54" t="s">
        <v>172</v>
      </c>
      <c r="I56" s="62">
        <v>5.74</v>
      </c>
      <c r="J56" s="28">
        <v>10</v>
      </c>
      <c r="K56" s="58">
        <f t="shared" si="0"/>
        <v>10</v>
      </c>
      <c r="L56" s="60">
        <f>K56-(SUM(N56:P56))</f>
        <v>10</v>
      </c>
      <c r="M56" s="10" t="str">
        <f t="shared" si="1"/>
        <v>OK</v>
      </c>
      <c r="N56" s="61"/>
      <c r="O56" s="61"/>
      <c r="P56" s="61"/>
    </row>
    <row r="57" spans="1:16" ht="56.25" x14ac:dyDescent="0.2">
      <c r="A57" s="69"/>
      <c r="B57" s="41">
        <v>74</v>
      </c>
      <c r="C57" s="42">
        <v>74</v>
      </c>
      <c r="D57" s="48" t="s">
        <v>77</v>
      </c>
      <c r="E57" s="42" t="s">
        <v>84</v>
      </c>
      <c r="F57" s="42" t="s">
        <v>88</v>
      </c>
      <c r="G57" s="42" t="s">
        <v>141</v>
      </c>
      <c r="H57" s="55" t="s">
        <v>173</v>
      </c>
      <c r="I57" s="63">
        <v>119.72</v>
      </c>
      <c r="J57" s="42">
        <v>3</v>
      </c>
      <c r="K57" s="59">
        <f t="shared" si="0"/>
        <v>3</v>
      </c>
      <c r="L57" s="60">
        <f>K57-(SUM(N57:P57))</f>
        <v>3</v>
      </c>
      <c r="M57" s="10" t="str">
        <f t="shared" si="1"/>
        <v>OK</v>
      </c>
      <c r="N57" s="61"/>
      <c r="O57" s="61"/>
      <c r="P57" s="61"/>
    </row>
    <row r="58" spans="1:16" ht="22.5" x14ac:dyDescent="0.2">
      <c r="A58" s="69"/>
      <c r="B58" s="39">
        <v>75</v>
      </c>
      <c r="C58" s="28">
        <v>75</v>
      </c>
      <c r="D58" s="24" t="s">
        <v>78</v>
      </c>
      <c r="E58" s="28" t="s">
        <v>5</v>
      </c>
      <c r="F58" s="28" t="s">
        <v>90</v>
      </c>
      <c r="G58" s="28" t="s">
        <v>142</v>
      </c>
      <c r="H58" s="54" t="s">
        <v>174</v>
      </c>
      <c r="I58" s="62">
        <v>34.94</v>
      </c>
      <c r="J58" s="28">
        <v>10</v>
      </c>
      <c r="K58" s="58">
        <f t="shared" si="0"/>
        <v>10</v>
      </c>
      <c r="L58" s="60">
        <f>K58-(SUM(N58:P58))</f>
        <v>0</v>
      </c>
      <c r="M58" s="10" t="str">
        <f t="shared" si="1"/>
        <v>ATENÇÃO</v>
      </c>
      <c r="N58" s="64">
        <v>5</v>
      </c>
      <c r="O58" s="66"/>
      <c r="P58" s="67">
        <v>5</v>
      </c>
    </row>
    <row r="59" spans="1:16" ht="22.5" x14ac:dyDescent="0.2">
      <c r="A59" s="69"/>
      <c r="B59" s="41">
        <v>76</v>
      </c>
      <c r="C59" s="42">
        <v>76</v>
      </c>
      <c r="D59" s="48" t="s">
        <v>6</v>
      </c>
      <c r="E59" s="42" t="s">
        <v>5</v>
      </c>
      <c r="F59" s="42" t="s">
        <v>8</v>
      </c>
      <c r="G59" s="42" t="s">
        <v>16</v>
      </c>
      <c r="H59" s="55" t="s">
        <v>175</v>
      </c>
      <c r="I59" s="63">
        <v>159.44</v>
      </c>
      <c r="J59" s="42">
        <v>5</v>
      </c>
      <c r="K59" s="59">
        <f t="shared" si="0"/>
        <v>5</v>
      </c>
      <c r="L59" s="60">
        <f>K59-(SUM(N59:P59))</f>
        <v>0</v>
      </c>
      <c r="M59" s="10" t="str">
        <f t="shared" si="1"/>
        <v>ATENÇÃO</v>
      </c>
      <c r="N59" s="66"/>
      <c r="O59" s="64">
        <v>5</v>
      </c>
      <c r="P59" s="66"/>
    </row>
    <row r="60" spans="1:16" x14ac:dyDescent="0.2">
      <c r="A60" s="69"/>
      <c r="B60" s="39">
        <v>77</v>
      </c>
      <c r="C60" s="28">
        <v>77</v>
      </c>
      <c r="D60" s="24" t="s">
        <v>79</v>
      </c>
      <c r="E60" s="28" t="s">
        <v>5</v>
      </c>
      <c r="F60" s="28" t="s">
        <v>8</v>
      </c>
      <c r="G60" s="28" t="s">
        <v>143</v>
      </c>
      <c r="H60" s="54" t="s">
        <v>19</v>
      </c>
      <c r="I60" s="62">
        <v>17.440000000000001</v>
      </c>
      <c r="J60" s="28">
        <v>5</v>
      </c>
      <c r="K60" s="58">
        <f t="shared" si="0"/>
        <v>5</v>
      </c>
      <c r="L60" s="60">
        <f>K60-(SUM(N60:P60))</f>
        <v>0</v>
      </c>
      <c r="M60" s="10" t="str">
        <f t="shared" si="1"/>
        <v>ATENÇÃO</v>
      </c>
      <c r="N60" s="66"/>
      <c r="O60" s="66"/>
      <c r="P60" s="67">
        <v>5</v>
      </c>
    </row>
    <row r="61" spans="1:16" ht="56.25" x14ac:dyDescent="0.2">
      <c r="A61" s="69"/>
      <c r="B61" s="41">
        <v>80</v>
      </c>
      <c r="C61" s="42">
        <v>83</v>
      </c>
      <c r="D61" s="43" t="s">
        <v>80</v>
      </c>
      <c r="E61" s="42" t="s">
        <v>5</v>
      </c>
      <c r="F61" s="42" t="s">
        <v>18</v>
      </c>
      <c r="G61" s="42" t="s">
        <v>144</v>
      </c>
      <c r="H61" s="55" t="s">
        <v>176</v>
      </c>
      <c r="I61" s="63">
        <v>211.32</v>
      </c>
      <c r="J61" s="42">
        <v>1</v>
      </c>
      <c r="K61" s="59">
        <f t="shared" si="0"/>
        <v>1</v>
      </c>
      <c r="L61" s="60">
        <f>K61-(SUM(N61:P61))</f>
        <v>0</v>
      </c>
      <c r="M61" s="10" t="str">
        <f t="shared" si="1"/>
        <v>ATENÇÃO</v>
      </c>
      <c r="N61" s="64">
        <v>1</v>
      </c>
      <c r="O61" s="61"/>
      <c r="P61" s="61"/>
    </row>
    <row r="62" spans="1:16" ht="33.75" x14ac:dyDescent="0.2">
      <c r="A62" s="69"/>
      <c r="B62" s="39">
        <v>82</v>
      </c>
      <c r="C62" s="28">
        <v>85</v>
      </c>
      <c r="D62" s="35" t="s">
        <v>81</v>
      </c>
      <c r="E62" s="28" t="s">
        <v>5</v>
      </c>
      <c r="F62" s="28" t="s">
        <v>18</v>
      </c>
      <c r="G62" s="28" t="s">
        <v>145</v>
      </c>
      <c r="H62" s="54" t="s">
        <v>20</v>
      </c>
      <c r="I62" s="62">
        <v>215</v>
      </c>
      <c r="J62" s="28">
        <v>1</v>
      </c>
      <c r="K62" s="58">
        <f t="shared" si="0"/>
        <v>1</v>
      </c>
      <c r="L62" s="60">
        <f>K62-(SUM(N62:P62))</f>
        <v>0</v>
      </c>
      <c r="M62" s="10" t="str">
        <f t="shared" si="1"/>
        <v>ATENÇÃO</v>
      </c>
      <c r="N62" s="64">
        <v>1</v>
      </c>
      <c r="O62" s="61"/>
      <c r="P62" s="61"/>
    </row>
    <row r="63" spans="1:16" x14ac:dyDescent="0.2">
      <c r="A63" s="30"/>
      <c r="B63" s="31"/>
      <c r="C63" s="31"/>
      <c r="D63" s="32"/>
      <c r="E63" s="5"/>
      <c r="H63" s="5"/>
      <c r="I63" s="5"/>
      <c r="J63" s="5"/>
      <c r="K63" s="34"/>
      <c r="L63" s="34"/>
      <c r="M63" s="33"/>
      <c r="N63" s="33"/>
      <c r="O63" s="33"/>
      <c r="P63" s="33"/>
    </row>
    <row r="64" spans="1:16" x14ac:dyDescent="0.2">
      <c r="A64" s="30"/>
      <c r="B64" s="31"/>
      <c r="C64" s="31"/>
      <c r="D64" s="32"/>
      <c r="E64" s="5"/>
      <c r="H64" s="5"/>
      <c r="I64" s="5"/>
      <c r="J64" s="5"/>
      <c r="K64" s="34"/>
      <c r="L64" s="34"/>
      <c r="M64" s="33"/>
      <c r="N64" s="33"/>
      <c r="O64" s="33"/>
      <c r="P64" s="33"/>
    </row>
    <row r="65" spans="1:16" x14ac:dyDescent="0.2">
      <c r="A65" s="30"/>
      <c r="B65" s="31"/>
      <c r="C65" s="31"/>
      <c r="D65" s="32"/>
      <c r="E65" s="5"/>
      <c r="H65" s="5"/>
      <c r="I65" s="5"/>
      <c r="J65" s="5"/>
      <c r="K65" s="34"/>
      <c r="L65" s="34"/>
      <c r="M65" s="33"/>
      <c r="N65" s="33"/>
      <c r="O65" s="33"/>
      <c r="P65" s="33"/>
    </row>
    <row r="66" spans="1:16" x14ac:dyDescent="0.2">
      <c r="A66" s="30"/>
      <c r="B66" s="31"/>
      <c r="C66" s="31"/>
      <c r="D66" s="32"/>
      <c r="E66" s="5"/>
      <c r="H66" s="5"/>
      <c r="I66" s="5"/>
      <c r="J66" s="5"/>
      <c r="K66" s="34"/>
      <c r="L66" s="34"/>
      <c r="M66" s="33"/>
      <c r="N66" s="33"/>
      <c r="O66" s="33"/>
      <c r="P66" s="33"/>
    </row>
    <row r="67" spans="1:16" x14ac:dyDescent="0.2">
      <c r="A67" s="30"/>
      <c r="B67" s="31"/>
      <c r="C67" s="31"/>
      <c r="D67" s="32"/>
      <c r="E67" s="5"/>
      <c r="H67" s="5"/>
      <c r="I67" s="5"/>
      <c r="J67" s="5"/>
      <c r="K67" s="34"/>
      <c r="L67" s="34"/>
      <c r="M67" s="33"/>
      <c r="N67" s="33"/>
      <c r="O67" s="33"/>
      <c r="P67" s="33"/>
    </row>
    <row r="68" spans="1:16" x14ac:dyDescent="0.2">
      <c r="A68" s="30"/>
      <c r="B68" s="31"/>
      <c r="C68" s="31"/>
      <c r="D68" s="32"/>
      <c r="E68" s="5"/>
      <c r="H68" s="5"/>
      <c r="I68" s="5"/>
      <c r="J68" s="5"/>
      <c r="K68" s="34"/>
      <c r="L68" s="34"/>
      <c r="M68" s="33"/>
      <c r="N68" s="33"/>
      <c r="O68" s="33"/>
      <c r="P68" s="33"/>
    </row>
    <row r="69" spans="1:16" x14ac:dyDescent="0.2">
      <c r="A69" s="30"/>
      <c r="B69" s="31"/>
      <c r="C69" s="31"/>
      <c r="D69" s="32"/>
      <c r="E69" s="5"/>
      <c r="H69" s="5"/>
      <c r="I69" s="5"/>
      <c r="J69" s="5"/>
      <c r="K69" s="34"/>
      <c r="L69" s="34"/>
      <c r="M69" s="33"/>
      <c r="N69" s="33"/>
      <c r="O69" s="33"/>
      <c r="P69" s="33"/>
    </row>
    <row r="70" spans="1:16" x14ac:dyDescent="0.2">
      <c r="A70" s="30"/>
      <c r="B70" s="31"/>
      <c r="C70" s="31"/>
      <c r="D70" s="32"/>
      <c r="E70" s="5"/>
      <c r="H70" s="5"/>
      <c r="I70" s="5"/>
      <c r="J70" s="5"/>
      <c r="K70" s="34"/>
      <c r="L70" s="34"/>
      <c r="M70" s="33"/>
      <c r="N70" s="33"/>
      <c r="O70" s="33"/>
      <c r="P70" s="33"/>
    </row>
    <row r="71" spans="1:16" x14ac:dyDescent="0.2">
      <c r="A71" s="30"/>
      <c r="B71" s="31"/>
      <c r="C71" s="31"/>
      <c r="D71" s="32"/>
      <c r="E71" s="5"/>
      <c r="H71" s="5"/>
      <c r="I71" s="5"/>
      <c r="J71" s="5"/>
      <c r="K71" s="34"/>
      <c r="L71" s="34"/>
      <c r="M71" s="33"/>
      <c r="N71" s="33"/>
      <c r="O71" s="33"/>
      <c r="P71" s="33"/>
    </row>
    <row r="72" spans="1:16" x14ac:dyDescent="0.2">
      <c r="A72" s="30"/>
      <c r="B72" s="31"/>
      <c r="C72" s="31"/>
      <c r="D72" s="32"/>
      <c r="E72" s="5"/>
      <c r="H72" s="5"/>
      <c r="I72" s="5"/>
      <c r="J72" s="5"/>
      <c r="K72" s="34"/>
      <c r="L72" s="34"/>
      <c r="M72" s="33"/>
      <c r="N72" s="33"/>
      <c r="O72" s="33"/>
      <c r="P72" s="33"/>
    </row>
    <row r="73" spans="1:16" x14ac:dyDescent="0.2">
      <c r="A73" s="30"/>
      <c r="B73" s="31"/>
      <c r="C73" s="31"/>
      <c r="D73" s="32"/>
      <c r="E73" s="5"/>
      <c r="H73" s="5"/>
      <c r="I73" s="5"/>
      <c r="J73" s="5"/>
      <c r="K73" s="34"/>
      <c r="L73" s="34"/>
      <c r="M73" s="33"/>
      <c r="N73" s="33"/>
      <c r="O73" s="33"/>
      <c r="P73" s="33"/>
    </row>
    <row r="74" spans="1:16" x14ac:dyDescent="0.2">
      <c r="A74" s="30"/>
      <c r="B74" s="31"/>
      <c r="C74" s="31"/>
      <c r="D74" s="32"/>
      <c r="E74" s="5"/>
      <c r="H74" s="5"/>
      <c r="I74" s="5"/>
      <c r="J74" s="5"/>
      <c r="K74" s="34"/>
      <c r="L74" s="34"/>
      <c r="M74" s="33"/>
      <c r="N74" s="33"/>
      <c r="O74" s="33"/>
      <c r="P74" s="33"/>
    </row>
    <row r="75" spans="1:16" x14ac:dyDescent="0.2">
      <c r="A75" s="30"/>
      <c r="B75" s="31"/>
      <c r="C75" s="31"/>
      <c r="D75" s="32"/>
      <c r="E75" s="5"/>
      <c r="H75" s="5"/>
      <c r="I75" s="5"/>
      <c r="J75" s="5"/>
      <c r="K75" s="34"/>
      <c r="L75" s="34"/>
      <c r="M75" s="33"/>
      <c r="N75" s="33"/>
      <c r="O75" s="33"/>
      <c r="P75" s="33"/>
    </row>
    <row r="76" spans="1:16" x14ac:dyDescent="0.2">
      <c r="A76" s="30"/>
      <c r="B76" s="31"/>
      <c r="C76" s="31"/>
      <c r="D76" s="32"/>
      <c r="E76" s="5"/>
      <c r="H76" s="5"/>
      <c r="I76" s="5"/>
      <c r="J76" s="5"/>
      <c r="K76" s="34"/>
      <c r="L76" s="34"/>
      <c r="M76" s="33"/>
      <c r="N76" s="33"/>
      <c r="O76" s="33"/>
      <c r="P76" s="33"/>
    </row>
    <row r="77" spans="1:16" x14ac:dyDescent="0.2">
      <c r="A77" s="30"/>
      <c r="B77" s="31"/>
      <c r="C77" s="31"/>
      <c r="D77" s="32"/>
      <c r="E77" s="5"/>
      <c r="H77" s="5"/>
      <c r="I77" s="5"/>
      <c r="J77" s="5"/>
      <c r="K77" s="34"/>
      <c r="L77" s="34"/>
      <c r="M77" s="33"/>
      <c r="N77" s="33"/>
      <c r="O77" s="33"/>
      <c r="P77" s="33"/>
    </row>
    <row r="78" spans="1:16" x14ac:dyDescent="0.2">
      <c r="A78" s="30"/>
      <c r="B78" s="31"/>
      <c r="C78" s="31"/>
      <c r="D78" s="32"/>
      <c r="E78" s="5"/>
      <c r="H78" s="5"/>
      <c r="I78" s="5"/>
      <c r="J78" s="5"/>
      <c r="K78" s="34"/>
      <c r="L78" s="34"/>
      <c r="M78" s="33"/>
      <c r="N78" s="33"/>
      <c r="O78" s="33"/>
      <c r="P78" s="33"/>
    </row>
    <row r="79" spans="1:16" x14ac:dyDescent="0.2">
      <c r="A79" s="30"/>
      <c r="B79" s="31"/>
      <c r="C79" s="31"/>
      <c r="D79" s="32"/>
      <c r="E79" s="5"/>
      <c r="H79" s="5"/>
      <c r="I79" s="5"/>
      <c r="J79" s="5"/>
      <c r="K79" s="34"/>
      <c r="L79" s="34"/>
      <c r="M79" s="33"/>
      <c r="N79" s="33"/>
      <c r="O79" s="33"/>
      <c r="P79" s="33"/>
    </row>
    <row r="80" spans="1:16" x14ac:dyDescent="0.2">
      <c r="A80" s="30"/>
      <c r="B80" s="31"/>
      <c r="C80" s="31"/>
      <c r="D80" s="32"/>
      <c r="E80" s="5"/>
      <c r="H80" s="5"/>
      <c r="I80" s="5"/>
      <c r="J80" s="5"/>
      <c r="K80" s="34"/>
      <c r="L80" s="34"/>
      <c r="M80" s="33"/>
      <c r="N80" s="33"/>
      <c r="O80" s="33"/>
      <c r="P80" s="33"/>
    </row>
    <row r="81" spans="1:16" x14ac:dyDescent="0.2">
      <c r="A81" s="30"/>
      <c r="B81" s="31"/>
      <c r="C81" s="31"/>
      <c r="D81" s="32"/>
      <c r="E81" s="5"/>
      <c r="H81" s="5"/>
      <c r="I81" s="5"/>
      <c r="J81" s="5"/>
      <c r="K81" s="34"/>
      <c r="L81" s="34"/>
      <c r="M81" s="33"/>
      <c r="N81" s="33"/>
      <c r="O81" s="33"/>
      <c r="P81" s="33"/>
    </row>
    <row r="82" spans="1:16" x14ac:dyDescent="0.2">
      <c r="A82" s="30"/>
      <c r="B82" s="31"/>
      <c r="C82" s="31"/>
      <c r="D82" s="32"/>
      <c r="E82" s="5"/>
      <c r="H82" s="5"/>
      <c r="I82" s="5"/>
      <c r="J82" s="5"/>
      <c r="K82" s="34"/>
      <c r="L82" s="34"/>
      <c r="M82" s="33"/>
      <c r="N82" s="33"/>
      <c r="O82" s="33"/>
      <c r="P82" s="33"/>
    </row>
    <row r="83" spans="1:16" x14ac:dyDescent="0.2">
      <c r="A83" s="30"/>
      <c r="B83" s="31"/>
      <c r="C83" s="31"/>
      <c r="D83" s="32"/>
      <c r="E83" s="5"/>
      <c r="H83" s="5"/>
      <c r="I83" s="5"/>
      <c r="J83" s="5"/>
      <c r="K83" s="34"/>
      <c r="L83" s="34"/>
      <c r="M83" s="33"/>
      <c r="N83" s="33"/>
      <c r="O83" s="33"/>
      <c r="P83" s="33"/>
    </row>
    <row r="84" spans="1:16" x14ac:dyDescent="0.2">
      <c r="A84" s="30"/>
      <c r="B84" s="31"/>
      <c r="C84" s="31"/>
      <c r="D84" s="32"/>
      <c r="E84" s="5"/>
      <c r="H84" s="5"/>
      <c r="I84" s="5"/>
      <c r="J84" s="5"/>
      <c r="K84" s="34"/>
      <c r="L84" s="34"/>
      <c r="M84" s="33"/>
      <c r="N84" s="33"/>
      <c r="O84" s="33"/>
      <c r="P84" s="33"/>
    </row>
    <row r="85" spans="1:16" x14ac:dyDescent="0.2">
      <c r="A85" s="30"/>
      <c r="B85" s="31"/>
      <c r="C85" s="31"/>
      <c r="D85" s="32"/>
      <c r="E85" s="5"/>
      <c r="H85" s="5"/>
      <c r="I85" s="5"/>
      <c r="J85" s="5"/>
      <c r="K85" s="34"/>
      <c r="L85" s="34"/>
      <c r="M85" s="33"/>
      <c r="N85" s="33"/>
      <c r="O85" s="33"/>
      <c r="P85" s="33"/>
    </row>
    <row r="86" spans="1:16" x14ac:dyDescent="0.2">
      <c r="A86" s="30"/>
      <c r="B86" s="31"/>
      <c r="C86" s="31"/>
      <c r="D86" s="32"/>
      <c r="E86" s="5"/>
      <c r="H86" s="5"/>
      <c r="I86" s="5"/>
      <c r="J86" s="5"/>
      <c r="K86" s="34"/>
      <c r="L86" s="34"/>
      <c r="M86" s="33"/>
      <c r="N86" s="33"/>
      <c r="O86" s="33"/>
      <c r="P86" s="33"/>
    </row>
    <row r="87" spans="1:16" x14ac:dyDescent="0.2">
      <c r="A87" s="30"/>
      <c r="B87" s="31"/>
      <c r="C87" s="31"/>
      <c r="D87" s="32"/>
      <c r="E87" s="5"/>
      <c r="H87" s="5"/>
      <c r="I87" s="5"/>
      <c r="J87" s="5"/>
      <c r="K87" s="34"/>
      <c r="L87" s="34"/>
      <c r="M87" s="33"/>
      <c r="N87" s="33"/>
      <c r="O87" s="33"/>
      <c r="P87" s="33"/>
    </row>
    <row r="88" spans="1:16" x14ac:dyDescent="0.2">
      <c r="A88" s="30"/>
      <c r="B88" s="31"/>
      <c r="C88" s="31"/>
      <c r="D88" s="32"/>
      <c r="E88" s="5"/>
      <c r="H88" s="5"/>
      <c r="I88" s="5"/>
      <c r="J88" s="5"/>
      <c r="K88" s="34"/>
      <c r="L88" s="34"/>
      <c r="M88" s="33"/>
      <c r="N88" s="33"/>
      <c r="O88" s="33"/>
      <c r="P88" s="33"/>
    </row>
    <row r="89" spans="1:16" x14ac:dyDescent="0.2">
      <c r="A89" s="30"/>
      <c r="B89" s="31"/>
      <c r="C89" s="31"/>
      <c r="D89" s="32"/>
      <c r="E89" s="5"/>
      <c r="H89" s="5"/>
      <c r="I89" s="5"/>
      <c r="J89" s="5"/>
      <c r="K89" s="34"/>
      <c r="L89" s="34"/>
      <c r="M89" s="33"/>
      <c r="N89" s="33"/>
      <c r="O89" s="33"/>
      <c r="P89" s="33"/>
    </row>
    <row r="90" spans="1:16" x14ac:dyDescent="0.2">
      <c r="A90" s="30"/>
      <c r="B90" s="31"/>
      <c r="C90" s="31"/>
      <c r="D90" s="32"/>
      <c r="E90" s="5"/>
      <c r="H90" s="5"/>
      <c r="I90" s="5"/>
      <c r="J90" s="5"/>
      <c r="K90" s="34"/>
      <c r="L90" s="34"/>
      <c r="M90" s="33"/>
      <c r="N90" s="33"/>
      <c r="O90" s="33"/>
      <c r="P90" s="33"/>
    </row>
    <row r="91" spans="1:16" x14ac:dyDescent="0.2">
      <c r="A91" s="30"/>
      <c r="B91" s="31"/>
      <c r="C91" s="31"/>
      <c r="D91" s="32"/>
      <c r="E91" s="5"/>
      <c r="H91" s="5"/>
      <c r="I91" s="5"/>
      <c r="J91" s="5"/>
      <c r="K91" s="34"/>
      <c r="L91" s="34"/>
      <c r="M91" s="33"/>
      <c r="N91" s="33"/>
      <c r="O91" s="33"/>
      <c r="P91" s="33"/>
    </row>
    <row r="92" spans="1:16" x14ac:dyDescent="0.2">
      <c r="A92" s="30"/>
      <c r="B92" s="31"/>
      <c r="C92" s="31"/>
      <c r="D92" s="32"/>
      <c r="E92" s="5"/>
      <c r="H92" s="5"/>
      <c r="I92" s="5"/>
      <c r="J92" s="5"/>
      <c r="K92" s="34"/>
      <c r="L92" s="34"/>
      <c r="M92" s="33"/>
      <c r="N92" s="33"/>
      <c r="O92" s="33"/>
      <c r="P92" s="33"/>
    </row>
    <row r="93" spans="1:16" x14ac:dyDescent="0.2">
      <c r="A93" s="30"/>
      <c r="B93" s="31"/>
      <c r="C93" s="31"/>
      <c r="D93" s="32"/>
      <c r="E93" s="5"/>
      <c r="H93" s="5"/>
      <c r="I93" s="5"/>
      <c r="J93" s="5"/>
      <c r="K93" s="34"/>
      <c r="L93" s="34"/>
      <c r="M93" s="33"/>
      <c r="N93" s="33"/>
      <c r="O93" s="33"/>
      <c r="P93" s="33"/>
    </row>
    <row r="94" spans="1:16" x14ac:dyDescent="0.2">
      <c r="A94" s="30"/>
      <c r="B94" s="31"/>
      <c r="C94" s="31"/>
      <c r="D94" s="32"/>
      <c r="E94" s="5"/>
      <c r="H94" s="5"/>
      <c r="I94" s="5"/>
      <c r="J94" s="5"/>
      <c r="K94" s="34"/>
      <c r="L94" s="34"/>
      <c r="M94" s="33"/>
      <c r="N94" s="33"/>
      <c r="O94" s="33"/>
      <c r="P94" s="33"/>
    </row>
    <row r="95" spans="1:16" x14ac:dyDescent="0.2">
      <c r="A95" s="30"/>
      <c r="B95" s="31"/>
      <c r="C95" s="31"/>
      <c r="D95" s="32"/>
      <c r="E95" s="5"/>
      <c r="H95" s="5"/>
      <c r="I95" s="5"/>
      <c r="J95" s="5"/>
      <c r="K95" s="34"/>
      <c r="L95" s="34"/>
      <c r="M95" s="33"/>
      <c r="N95" s="33"/>
      <c r="O95" s="33"/>
      <c r="P95" s="33"/>
    </row>
    <row r="96" spans="1:16" x14ac:dyDescent="0.2">
      <c r="A96" s="30"/>
      <c r="B96" s="31"/>
      <c r="C96" s="31"/>
      <c r="D96" s="32"/>
      <c r="E96" s="5"/>
      <c r="H96" s="5"/>
      <c r="I96" s="5"/>
      <c r="J96" s="5"/>
      <c r="K96" s="34"/>
      <c r="L96" s="34"/>
      <c r="M96" s="33"/>
      <c r="N96" s="33"/>
      <c r="O96" s="33"/>
      <c r="P96" s="33"/>
    </row>
    <row r="97" spans="1:16" x14ac:dyDescent="0.2">
      <c r="A97" s="30"/>
      <c r="B97" s="31"/>
      <c r="C97" s="31"/>
      <c r="D97" s="32"/>
      <c r="E97" s="5"/>
      <c r="H97" s="5"/>
      <c r="I97" s="5"/>
      <c r="J97" s="5"/>
      <c r="K97" s="34"/>
      <c r="L97" s="34"/>
      <c r="M97" s="33"/>
      <c r="N97" s="33"/>
      <c r="O97" s="33"/>
      <c r="P97" s="33"/>
    </row>
    <row r="98" spans="1:16" x14ac:dyDescent="0.2">
      <c r="A98" s="30"/>
      <c r="B98" s="31"/>
      <c r="C98" s="31"/>
      <c r="D98" s="32"/>
      <c r="E98" s="5"/>
      <c r="H98" s="5"/>
      <c r="I98" s="5"/>
      <c r="J98" s="5"/>
      <c r="K98" s="34"/>
      <c r="L98" s="34"/>
      <c r="M98" s="33"/>
      <c r="N98" s="33"/>
      <c r="O98" s="33"/>
      <c r="P98" s="33"/>
    </row>
    <row r="99" spans="1:16" x14ac:dyDescent="0.2">
      <c r="A99" s="30"/>
      <c r="B99" s="31"/>
      <c r="C99" s="31"/>
      <c r="D99" s="32"/>
      <c r="E99" s="5"/>
      <c r="H99" s="5"/>
      <c r="I99" s="5"/>
      <c r="J99" s="5"/>
      <c r="K99" s="34"/>
      <c r="L99" s="34"/>
      <c r="M99" s="33"/>
      <c r="N99" s="33"/>
      <c r="O99" s="33"/>
      <c r="P99" s="33"/>
    </row>
    <row r="100" spans="1:16" x14ac:dyDescent="0.2">
      <c r="A100" s="30"/>
      <c r="B100" s="31"/>
      <c r="C100" s="31"/>
      <c r="D100" s="32"/>
      <c r="E100" s="5"/>
      <c r="H100" s="5"/>
      <c r="I100" s="5"/>
      <c r="J100" s="5"/>
      <c r="K100" s="34"/>
      <c r="L100" s="34"/>
      <c r="M100" s="33"/>
      <c r="N100" s="33"/>
      <c r="O100" s="33"/>
      <c r="P100" s="33"/>
    </row>
    <row r="101" spans="1:16" x14ac:dyDescent="0.2">
      <c r="A101" s="30"/>
      <c r="B101" s="31"/>
      <c r="C101" s="31"/>
      <c r="D101" s="32"/>
      <c r="E101" s="5"/>
      <c r="H101" s="5"/>
      <c r="I101" s="5"/>
      <c r="J101" s="5"/>
      <c r="K101" s="34"/>
      <c r="L101" s="34"/>
      <c r="M101" s="33"/>
      <c r="N101" s="33"/>
      <c r="O101" s="33"/>
      <c r="P101" s="33"/>
    </row>
    <row r="102" spans="1:16" x14ac:dyDescent="0.2">
      <c r="A102" s="30"/>
      <c r="B102" s="31"/>
      <c r="C102" s="31"/>
      <c r="D102" s="32"/>
      <c r="E102" s="5"/>
      <c r="H102" s="5"/>
      <c r="I102" s="5"/>
      <c r="J102" s="5"/>
      <c r="K102" s="34"/>
      <c r="L102" s="34"/>
      <c r="M102" s="33"/>
      <c r="N102" s="33"/>
      <c r="O102" s="33"/>
      <c r="P102" s="33"/>
    </row>
    <row r="103" spans="1:16" x14ac:dyDescent="0.2">
      <c r="A103" s="30"/>
      <c r="B103" s="31"/>
      <c r="C103" s="31"/>
      <c r="D103" s="32"/>
      <c r="E103" s="5"/>
      <c r="H103" s="5"/>
      <c r="I103" s="5"/>
      <c r="J103" s="5"/>
      <c r="K103" s="34"/>
      <c r="L103" s="34"/>
      <c r="M103" s="33"/>
      <c r="N103" s="33"/>
      <c r="O103" s="33"/>
      <c r="P103" s="33"/>
    </row>
    <row r="104" spans="1:16" x14ac:dyDescent="0.2">
      <c r="A104" s="30"/>
      <c r="B104" s="31"/>
      <c r="C104" s="31"/>
      <c r="D104" s="32"/>
      <c r="E104" s="5"/>
      <c r="H104" s="5"/>
      <c r="I104" s="5"/>
      <c r="J104" s="5"/>
      <c r="K104" s="34"/>
      <c r="L104" s="34"/>
      <c r="M104" s="33"/>
      <c r="N104" s="33"/>
      <c r="O104" s="33"/>
      <c r="P104" s="33"/>
    </row>
    <row r="105" spans="1:16" x14ac:dyDescent="0.2">
      <c r="A105" s="30"/>
      <c r="B105" s="31"/>
      <c r="C105" s="31"/>
      <c r="D105" s="32"/>
      <c r="E105" s="5"/>
      <c r="H105" s="5"/>
      <c r="I105" s="5"/>
      <c r="J105" s="5"/>
      <c r="K105" s="34"/>
      <c r="L105" s="34"/>
      <c r="M105" s="33"/>
      <c r="N105" s="33"/>
      <c r="O105" s="33"/>
      <c r="P105" s="33"/>
    </row>
    <row r="106" spans="1:16" x14ac:dyDescent="0.2">
      <c r="A106" s="30"/>
      <c r="B106" s="31"/>
      <c r="C106" s="31"/>
      <c r="D106" s="32"/>
      <c r="E106" s="5"/>
      <c r="H106" s="5"/>
      <c r="I106" s="5"/>
      <c r="J106" s="5"/>
      <c r="K106" s="34"/>
      <c r="L106" s="34"/>
      <c r="M106" s="33"/>
      <c r="N106" s="33"/>
      <c r="O106" s="33"/>
      <c r="P106" s="33"/>
    </row>
    <row r="107" spans="1:16" x14ac:dyDescent="0.2">
      <c r="A107" s="30"/>
      <c r="B107" s="31"/>
      <c r="C107" s="31"/>
      <c r="D107" s="32"/>
      <c r="E107" s="5"/>
      <c r="H107" s="5"/>
      <c r="I107" s="5"/>
      <c r="J107" s="5"/>
      <c r="K107" s="34"/>
      <c r="L107" s="34"/>
      <c r="M107" s="33"/>
      <c r="N107" s="33"/>
      <c r="O107" s="33"/>
      <c r="P107" s="33"/>
    </row>
    <row r="108" spans="1:16" x14ac:dyDescent="0.2">
      <c r="A108" s="30"/>
      <c r="B108" s="31"/>
      <c r="C108" s="31"/>
      <c r="D108" s="32"/>
      <c r="E108" s="5"/>
      <c r="H108" s="5"/>
      <c r="I108" s="5"/>
      <c r="J108" s="5"/>
      <c r="K108" s="34"/>
      <c r="L108" s="34"/>
      <c r="M108" s="33"/>
      <c r="N108" s="33"/>
      <c r="O108" s="33"/>
      <c r="P108" s="33"/>
    </row>
    <row r="109" spans="1:16" x14ac:dyDescent="0.2">
      <c r="A109" s="30"/>
      <c r="B109" s="31"/>
      <c r="C109" s="31"/>
      <c r="D109" s="32"/>
      <c r="E109" s="5"/>
      <c r="H109" s="5"/>
      <c r="I109" s="5"/>
      <c r="J109" s="5"/>
      <c r="K109" s="34"/>
      <c r="L109" s="34"/>
      <c r="M109" s="33"/>
      <c r="N109" s="33"/>
      <c r="O109" s="33"/>
      <c r="P109" s="33"/>
    </row>
    <row r="110" spans="1:16" x14ac:dyDescent="0.2">
      <c r="A110" s="30"/>
      <c r="B110" s="31"/>
      <c r="C110" s="31"/>
      <c r="D110" s="32"/>
      <c r="E110" s="5"/>
      <c r="H110" s="5"/>
      <c r="I110" s="5"/>
      <c r="J110" s="5"/>
      <c r="K110" s="34"/>
      <c r="L110" s="34"/>
      <c r="M110" s="33"/>
      <c r="N110" s="33"/>
      <c r="O110" s="33"/>
      <c r="P110" s="33"/>
    </row>
    <row r="111" spans="1:16" x14ac:dyDescent="0.2">
      <c r="A111" s="30"/>
      <c r="B111" s="31"/>
      <c r="C111" s="31"/>
      <c r="D111" s="32"/>
      <c r="E111" s="5"/>
      <c r="H111" s="5"/>
      <c r="I111" s="5"/>
      <c r="J111" s="5"/>
      <c r="K111" s="34"/>
      <c r="L111" s="34"/>
      <c r="M111" s="33"/>
      <c r="N111" s="33"/>
      <c r="O111" s="33"/>
      <c r="P111" s="33"/>
    </row>
    <row r="112" spans="1:16" x14ac:dyDescent="0.2">
      <c r="A112" s="30"/>
      <c r="B112" s="31"/>
      <c r="C112" s="31"/>
      <c r="D112" s="32"/>
      <c r="E112" s="5"/>
      <c r="H112" s="5"/>
      <c r="I112" s="5"/>
      <c r="J112" s="5"/>
      <c r="K112" s="34"/>
      <c r="L112" s="34"/>
      <c r="M112" s="33"/>
      <c r="N112" s="33"/>
      <c r="O112" s="33"/>
      <c r="P112" s="33"/>
    </row>
    <row r="113" spans="1:16" x14ac:dyDescent="0.2">
      <c r="A113" s="30"/>
      <c r="B113" s="31"/>
      <c r="C113" s="31"/>
      <c r="D113" s="32"/>
      <c r="E113" s="5"/>
      <c r="H113" s="5"/>
      <c r="I113" s="5"/>
      <c r="J113" s="5"/>
      <c r="K113" s="34"/>
      <c r="L113" s="34"/>
      <c r="M113" s="33"/>
      <c r="N113" s="33"/>
      <c r="O113" s="33"/>
      <c r="P113" s="33"/>
    </row>
    <row r="114" spans="1:16" x14ac:dyDescent="0.2">
      <c r="A114" s="30"/>
      <c r="B114" s="31"/>
      <c r="C114" s="31"/>
      <c r="D114" s="32"/>
      <c r="E114" s="5"/>
      <c r="H114" s="5"/>
      <c r="I114" s="5"/>
      <c r="J114" s="5"/>
      <c r="K114" s="34"/>
      <c r="L114" s="34"/>
      <c r="M114" s="33"/>
      <c r="N114" s="33"/>
      <c r="O114" s="33"/>
      <c r="P114" s="33"/>
    </row>
    <row r="115" spans="1:16" x14ac:dyDescent="0.2">
      <c r="A115" s="30"/>
      <c r="B115" s="31"/>
      <c r="C115" s="31"/>
      <c r="D115" s="32"/>
      <c r="E115" s="5"/>
      <c r="H115" s="5"/>
      <c r="I115" s="5"/>
      <c r="J115" s="5"/>
      <c r="K115" s="34"/>
      <c r="L115" s="34"/>
      <c r="M115" s="33"/>
      <c r="N115" s="33"/>
      <c r="O115" s="33"/>
      <c r="P115" s="33"/>
    </row>
    <row r="116" spans="1:16" x14ac:dyDescent="0.2">
      <c r="A116" s="30"/>
      <c r="B116" s="31"/>
      <c r="C116" s="31"/>
      <c r="D116" s="32"/>
      <c r="E116" s="5"/>
      <c r="H116" s="5"/>
      <c r="I116" s="5"/>
      <c r="J116" s="5"/>
      <c r="K116" s="34"/>
      <c r="L116" s="34"/>
      <c r="M116" s="33"/>
      <c r="N116" s="33"/>
      <c r="O116" s="33"/>
      <c r="P116" s="33"/>
    </row>
    <row r="117" spans="1:16" x14ac:dyDescent="0.2">
      <c r="A117" s="30"/>
      <c r="B117" s="31"/>
      <c r="C117" s="31"/>
      <c r="D117" s="32"/>
      <c r="E117" s="5"/>
      <c r="H117" s="5"/>
      <c r="I117" s="5"/>
      <c r="J117" s="5"/>
      <c r="K117" s="34"/>
      <c r="L117" s="34"/>
      <c r="M117" s="33"/>
      <c r="N117" s="33"/>
      <c r="O117" s="33"/>
      <c r="P117" s="33"/>
    </row>
    <row r="118" spans="1:16" x14ac:dyDescent="0.2">
      <c r="A118" s="30"/>
      <c r="B118" s="31"/>
      <c r="C118" s="31"/>
      <c r="D118" s="32"/>
      <c r="E118" s="5"/>
      <c r="H118" s="5"/>
      <c r="I118" s="5"/>
      <c r="J118" s="5"/>
      <c r="K118" s="34"/>
      <c r="L118" s="34"/>
      <c r="M118" s="33"/>
      <c r="N118" s="33"/>
      <c r="O118" s="33"/>
      <c r="P118" s="33"/>
    </row>
    <row r="119" spans="1:16" x14ac:dyDescent="0.2">
      <c r="A119" s="30"/>
      <c r="B119" s="31"/>
      <c r="C119" s="31"/>
      <c r="D119" s="32"/>
      <c r="E119" s="5"/>
      <c r="H119" s="5"/>
      <c r="I119" s="5"/>
      <c r="J119" s="5"/>
      <c r="K119" s="34"/>
      <c r="L119" s="34"/>
      <c r="M119" s="33"/>
      <c r="N119" s="33"/>
      <c r="O119" s="33"/>
      <c r="P119" s="33"/>
    </row>
    <row r="120" spans="1:16" x14ac:dyDescent="0.2">
      <c r="A120" s="30"/>
      <c r="B120" s="31"/>
      <c r="C120" s="31"/>
      <c r="D120" s="32"/>
      <c r="E120" s="5"/>
      <c r="H120" s="5"/>
      <c r="I120" s="5"/>
      <c r="J120" s="5"/>
      <c r="K120" s="34"/>
      <c r="L120" s="34"/>
      <c r="M120" s="33"/>
      <c r="N120" s="33"/>
      <c r="O120" s="33"/>
      <c r="P120" s="33"/>
    </row>
    <row r="121" spans="1:16" x14ac:dyDescent="0.2">
      <c r="A121" s="30"/>
      <c r="B121" s="31"/>
      <c r="C121" s="31"/>
      <c r="D121" s="32"/>
      <c r="E121" s="5"/>
      <c r="H121" s="5"/>
      <c r="I121" s="5"/>
      <c r="J121" s="5"/>
      <c r="K121" s="34"/>
      <c r="L121" s="34"/>
      <c r="M121" s="33"/>
      <c r="N121" s="33"/>
      <c r="O121" s="33"/>
      <c r="P121" s="33"/>
    </row>
    <row r="122" spans="1:16" x14ac:dyDescent="0.2">
      <c r="A122" s="30"/>
      <c r="B122" s="31"/>
      <c r="C122" s="31"/>
      <c r="D122" s="32"/>
      <c r="E122" s="5"/>
      <c r="H122" s="5"/>
      <c r="I122" s="5"/>
      <c r="J122" s="5"/>
      <c r="K122" s="34"/>
      <c r="L122" s="34"/>
      <c r="M122" s="33"/>
      <c r="N122" s="33"/>
      <c r="O122" s="33"/>
      <c r="P122" s="33"/>
    </row>
    <row r="123" spans="1:16" x14ac:dyDescent="0.2">
      <c r="A123" s="30"/>
      <c r="B123" s="31"/>
      <c r="C123" s="31"/>
      <c r="D123" s="32"/>
      <c r="E123" s="5"/>
      <c r="H123" s="5"/>
      <c r="I123" s="5"/>
      <c r="J123" s="5"/>
      <c r="K123" s="34"/>
      <c r="L123" s="34"/>
      <c r="M123" s="33"/>
      <c r="N123" s="33"/>
      <c r="O123" s="33"/>
      <c r="P123" s="33"/>
    </row>
    <row r="124" spans="1:16" x14ac:dyDescent="0.2">
      <c r="A124" s="30"/>
      <c r="B124" s="31"/>
      <c r="C124" s="31"/>
      <c r="D124" s="32"/>
      <c r="E124" s="5"/>
      <c r="H124" s="5"/>
      <c r="I124" s="5"/>
      <c r="J124" s="5"/>
      <c r="K124" s="34"/>
      <c r="L124" s="34"/>
      <c r="M124" s="33"/>
      <c r="N124" s="33"/>
      <c r="O124" s="33"/>
      <c r="P124" s="33"/>
    </row>
    <row r="125" spans="1:16" x14ac:dyDescent="0.2">
      <c r="A125" s="30"/>
      <c r="B125" s="31"/>
      <c r="C125" s="31"/>
      <c r="D125" s="32"/>
      <c r="E125" s="5"/>
      <c r="H125" s="5"/>
      <c r="I125" s="5"/>
      <c r="J125" s="5"/>
      <c r="K125" s="34"/>
      <c r="L125" s="34"/>
      <c r="M125" s="33"/>
      <c r="N125" s="33"/>
      <c r="O125" s="33"/>
      <c r="P125" s="33"/>
    </row>
    <row r="126" spans="1:16" x14ac:dyDescent="0.2">
      <c r="A126" s="30"/>
      <c r="B126" s="31"/>
      <c r="C126" s="31"/>
      <c r="D126" s="32"/>
      <c r="E126" s="5"/>
      <c r="H126" s="5"/>
      <c r="I126" s="5"/>
      <c r="J126" s="5"/>
      <c r="K126" s="34"/>
      <c r="L126" s="34"/>
      <c r="M126" s="33"/>
      <c r="N126" s="33"/>
      <c r="O126" s="33"/>
      <c r="P126" s="33"/>
    </row>
    <row r="127" spans="1:16" x14ac:dyDescent="0.2">
      <c r="A127" s="30"/>
      <c r="B127" s="31"/>
      <c r="C127" s="31"/>
      <c r="D127" s="32"/>
      <c r="E127" s="5"/>
      <c r="H127" s="5"/>
      <c r="I127" s="5"/>
      <c r="J127" s="5"/>
      <c r="K127" s="34"/>
      <c r="L127" s="34"/>
      <c r="M127" s="33"/>
      <c r="N127" s="33"/>
      <c r="O127" s="33"/>
      <c r="P127" s="33"/>
    </row>
    <row r="128" spans="1:16" x14ac:dyDescent="0.2">
      <c r="A128" s="30"/>
      <c r="B128" s="31"/>
      <c r="C128" s="31"/>
      <c r="D128" s="32"/>
      <c r="E128" s="5"/>
      <c r="H128" s="5"/>
      <c r="I128" s="5"/>
      <c r="J128" s="5"/>
      <c r="K128" s="34"/>
      <c r="L128" s="34"/>
      <c r="M128" s="33"/>
      <c r="N128" s="33"/>
      <c r="O128" s="33"/>
      <c r="P128" s="33"/>
    </row>
    <row r="129" spans="1:16" x14ac:dyDescent="0.2">
      <c r="A129" s="30"/>
      <c r="B129" s="31"/>
      <c r="C129" s="31"/>
      <c r="D129" s="32"/>
      <c r="E129" s="5"/>
      <c r="H129" s="5"/>
      <c r="I129" s="5"/>
      <c r="J129" s="5"/>
      <c r="K129" s="34"/>
      <c r="L129" s="34"/>
      <c r="M129" s="33"/>
      <c r="N129" s="33"/>
      <c r="O129" s="33"/>
      <c r="P129" s="33"/>
    </row>
    <row r="130" spans="1:16" x14ac:dyDescent="0.2">
      <c r="A130" s="30"/>
      <c r="B130" s="31"/>
      <c r="C130" s="31"/>
      <c r="D130" s="32"/>
      <c r="E130" s="5"/>
      <c r="H130" s="5"/>
      <c r="I130" s="5"/>
      <c r="J130" s="5"/>
      <c r="K130" s="34"/>
      <c r="L130" s="34"/>
      <c r="M130" s="33"/>
      <c r="N130" s="33"/>
      <c r="O130" s="33"/>
      <c r="P130" s="33"/>
    </row>
    <row r="131" spans="1:16" x14ac:dyDescent="0.2">
      <c r="A131" s="30"/>
      <c r="B131" s="31"/>
      <c r="C131" s="31"/>
      <c r="D131" s="32"/>
      <c r="E131" s="5"/>
      <c r="H131" s="5"/>
      <c r="I131" s="5"/>
      <c r="J131" s="5"/>
      <c r="K131" s="34"/>
      <c r="L131" s="34"/>
      <c r="M131" s="33"/>
      <c r="N131" s="33"/>
      <c r="O131" s="33"/>
      <c r="P131" s="33"/>
    </row>
    <row r="132" spans="1:16" x14ac:dyDescent="0.2">
      <c r="A132" s="30"/>
      <c r="B132" s="31"/>
      <c r="C132" s="31"/>
      <c r="D132" s="32"/>
      <c r="E132" s="5"/>
      <c r="H132" s="5"/>
      <c r="I132" s="5"/>
      <c r="J132" s="5"/>
      <c r="K132" s="34"/>
      <c r="L132" s="34"/>
      <c r="M132" s="33"/>
      <c r="N132" s="33"/>
      <c r="O132" s="33"/>
      <c r="P132" s="33"/>
    </row>
    <row r="133" spans="1:16" x14ac:dyDescent="0.2">
      <c r="A133" s="30"/>
      <c r="B133" s="31"/>
      <c r="C133" s="31"/>
      <c r="D133" s="32"/>
      <c r="E133" s="5"/>
      <c r="H133" s="5"/>
      <c r="I133" s="5"/>
      <c r="J133" s="5"/>
      <c r="K133" s="34"/>
      <c r="L133" s="34"/>
      <c r="M133" s="33"/>
      <c r="N133" s="33"/>
      <c r="O133" s="33"/>
      <c r="P133" s="33"/>
    </row>
    <row r="134" spans="1:16" x14ac:dyDescent="0.2">
      <c r="A134" s="30"/>
      <c r="B134" s="31"/>
      <c r="C134" s="31"/>
      <c r="D134" s="32"/>
      <c r="E134" s="5"/>
      <c r="H134" s="5"/>
      <c r="I134" s="5"/>
      <c r="J134" s="5"/>
      <c r="K134" s="34"/>
      <c r="L134" s="34"/>
      <c r="M134" s="33"/>
      <c r="N134" s="33"/>
      <c r="O134" s="33"/>
      <c r="P134" s="33"/>
    </row>
    <row r="135" spans="1:16" x14ac:dyDescent="0.2">
      <c r="A135" s="30"/>
      <c r="B135" s="31"/>
      <c r="C135" s="31"/>
      <c r="D135" s="32"/>
      <c r="E135" s="5"/>
      <c r="H135" s="5"/>
      <c r="I135" s="5"/>
      <c r="J135" s="5"/>
      <c r="K135" s="34"/>
      <c r="L135" s="34"/>
      <c r="M135" s="33"/>
      <c r="N135" s="33"/>
      <c r="O135" s="33"/>
      <c r="P135" s="33"/>
    </row>
    <row r="136" spans="1:16" x14ac:dyDescent="0.2">
      <c r="A136" s="30"/>
      <c r="B136" s="31"/>
      <c r="C136" s="31"/>
      <c r="D136" s="32"/>
      <c r="E136" s="5"/>
      <c r="H136" s="5"/>
      <c r="I136" s="5"/>
      <c r="J136" s="5"/>
      <c r="K136" s="34"/>
      <c r="L136" s="34"/>
      <c r="M136" s="33"/>
      <c r="N136" s="33"/>
      <c r="O136" s="33"/>
      <c r="P136" s="33"/>
    </row>
    <row r="137" spans="1:16" x14ac:dyDescent="0.2">
      <c r="A137" s="30"/>
      <c r="B137" s="31"/>
      <c r="C137" s="31"/>
      <c r="D137" s="32"/>
      <c r="E137" s="5"/>
      <c r="H137" s="5"/>
      <c r="I137" s="5"/>
      <c r="J137" s="5"/>
      <c r="K137" s="34"/>
      <c r="L137" s="34"/>
      <c r="M137" s="33"/>
      <c r="N137" s="33"/>
      <c r="O137" s="33"/>
      <c r="P137" s="33"/>
    </row>
    <row r="138" spans="1:16" x14ac:dyDescent="0.2">
      <c r="A138" s="30"/>
      <c r="B138" s="31"/>
      <c r="C138" s="31"/>
      <c r="D138" s="32"/>
      <c r="E138" s="5"/>
      <c r="H138" s="5"/>
      <c r="I138" s="5"/>
      <c r="J138" s="5"/>
      <c r="K138" s="34"/>
      <c r="L138" s="34"/>
      <c r="M138" s="33"/>
      <c r="N138" s="33"/>
      <c r="O138" s="33"/>
      <c r="P138" s="33"/>
    </row>
    <row r="139" spans="1:16" x14ac:dyDescent="0.2">
      <c r="A139" s="30"/>
      <c r="B139" s="31"/>
      <c r="C139" s="31"/>
      <c r="D139" s="32"/>
      <c r="E139" s="5"/>
      <c r="H139" s="5"/>
      <c r="I139" s="5"/>
      <c r="J139" s="5"/>
      <c r="K139" s="34"/>
      <c r="L139" s="34"/>
      <c r="M139" s="33"/>
      <c r="N139" s="33"/>
      <c r="O139" s="33"/>
      <c r="P139" s="33"/>
    </row>
    <row r="140" spans="1:16" x14ac:dyDescent="0.2">
      <c r="A140" s="30"/>
      <c r="B140" s="31"/>
      <c r="C140" s="31"/>
      <c r="D140" s="32"/>
      <c r="E140" s="5"/>
      <c r="H140" s="5"/>
      <c r="I140" s="5"/>
      <c r="J140" s="5"/>
      <c r="K140" s="34"/>
      <c r="L140" s="34"/>
      <c r="M140" s="33"/>
      <c r="N140" s="33"/>
      <c r="O140" s="33"/>
      <c r="P140" s="33"/>
    </row>
    <row r="141" spans="1:16" x14ac:dyDescent="0.2">
      <c r="A141" s="30"/>
      <c r="B141" s="31"/>
      <c r="C141" s="31"/>
      <c r="D141" s="32"/>
      <c r="E141" s="5"/>
      <c r="H141" s="5"/>
      <c r="I141" s="5"/>
      <c r="J141" s="5"/>
      <c r="K141" s="34"/>
      <c r="L141" s="34"/>
      <c r="M141" s="33"/>
      <c r="N141" s="33"/>
      <c r="O141" s="33"/>
      <c r="P141" s="33"/>
    </row>
    <row r="142" spans="1:16" x14ac:dyDescent="0.2">
      <c r="A142" s="30"/>
      <c r="B142" s="31"/>
      <c r="C142" s="31"/>
      <c r="D142" s="32"/>
      <c r="E142" s="5"/>
      <c r="H142" s="5"/>
      <c r="I142" s="5"/>
      <c r="J142" s="5"/>
      <c r="K142" s="34"/>
      <c r="L142" s="34"/>
      <c r="M142" s="33"/>
      <c r="N142" s="33"/>
      <c r="O142" s="33"/>
      <c r="P142" s="33"/>
    </row>
    <row r="143" spans="1:16" x14ac:dyDescent="0.2">
      <c r="A143" s="30"/>
      <c r="B143" s="31"/>
      <c r="C143" s="31"/>
      <c r="D143" s="32"/>
      <c r="E143" s="5"/>
      <c r="H143" s="5"/>
      <c r="I143" s="5"/>
      <c r="J143" s="5"/>
      <c r="K143" s="34"/>
      <c r="L143" s="34"/>
      <c r="M143" s="33"/>
      <c r="N143" s="33"/>
      <c r="O143" s="33"/>
      <c r="P143" s="33"/>
    </row>
    <row r="144" spans="1:16" x14ac:dyDescent="0.2">
      <c r="A144" s="30"/>
      <c r="B144" s="31"/>
      <c r="C144" s="31"/>
      <c r="D144" s="32"/>
      <c r="E144" s="5"/>
      <c r="H144" s="5"/>
      <c r="I144" s="5"/>
      <c r="J144" s="5"/>
      <c r="K144" s="34"/>
      <c r="L144" s="34"/>
      <c r="M144" s="33"/>
      <c r="N144" s="33"/>
      <c r="O144" s="33"/>
      <c r="P144" s="33"/>
    </row>
    <row r="145" spans="1:16" x14ac:dyDescent="0.2">
      <c r="A145" s="30"/>
      <c r="B145" s="31"/>
      <c r="C145" s="31"/>
      <c r="D145" s="32"/>
      <c r="E145" s="5"/>
      <c r="H145" s="5"/>
      <c r="I145" s="5"/>
      <c r="J145" s="5"/>
      <c r="K145" s="34"/>
      <c r="L145" s="34"/>
      <c r="M145" s="33"/>
      <c r="N145" s="33"/>
      <c r="O145" s="33"/>
      <c r="P145" s="33"/>
    </row>
    <row r="146" spans="1:16" x14ac:dyDescent="0.2">
      <c r="A146" s="30"/>
      <c r="B146" s="31"/>
      <c r="C146" s="31"/>
      <c r="D146" s="32"/>
      <c r="E146" s="5"/>
      <c r="H146" s="5"/>
      <c r="I146" s="5"/>
      <c r="J146" s="5"/>
      <c r="K146" s="34"/>
      <c r="L146" s="34"/>
      <c r="M146" s="33"/>
      <c r="N146" s="33"/>
      <c r="O146" s="33"/>
      <c r="P146" s="33"/>
    </row>
    <row r="147" spans="1:16" x14ac:dyDescent="0.2">
      <c r="A147" s="30"/>
      <c r="B147" s="31"/>
      <c r="C147" s="31"/>
      <c r="D147" s="32"/>
      <c r="E147" s="5"/>
      <c r="H147" s="5"/>
      <c r="I147" s="5"/>
      <c r="J147" s="5"/>
      <c r="K147" s="34"/>
      <c r="L147" s="34"/>
      <c r="M147" s="33"/>
      <c r="N147" s="33"/>
      <c r="O147" s="33"/>
      <c r="P147" s="33"/>
    </row>
    <row r="148" spans="1:16" x14ac:dyDescent="0.2">
      <c r="A148" s="30"/>
      <c r="B148" s="31"/>
      <c r="C148" s="31"/>
      <c r="D148" s="32"/>
      <c r="E148" s="5"/>
      <c r="H148" s="5"/>
      <c r="I148" s="5"/>
      <c r="J148" s="5"/>
      <c r="K148" s="34"/>
      <c r="L148" s="34"/>
      <c r="M148" s="33"/>
      <c r="N148" s="33"/>
      <c r="O148" s="33"/>
      <c r="P148" s="33"/>
    </row>
    <row r="149" spans="1:16" x14ac:dyDescent="0.2">
      <c r="A149" s="30"/>
      <c r="B149" s="31"/>
      <c r="C149" s="31"/>
      <c r="D149" s="32"/>
      <c r="E149" s="5"/>
      <c r="H149" s="5"/>
      <c r="I149" s="5"/>
      <c r="J149" s="5"/>
      <c r="K149" s="34"/>
      <c r="L149" s="34"/>
      <c r="M149" s="33"/>
      <c r="N149" s="33"/>
      <c r="O149" s="33"/>
      <c r="P149" s="33"/>
    </row>
    <row r="150" spans="1:16" x14ac:dyDescent="0.2">
      <c r="A150" s="30"/>
      <c r="B150" s="31"/>
      <c r="C150" s="31"/>
      <c r="D150" s="32"/>
      <c r="E150" s="5"/>
      <c r="H150" s="5"/>
      <c r="I150" s="5"/>
      <c r="J150" s="5"/>
      <c r="K150" s="34"/>
      <c r="L150" s="34"/>
      <c r="M150" s="33"/>
      <c r="N150" s="33"/>
      <c r="O150" s="33"/>
      <c r="P150" s="33"/>
    </row>
    <row r="151" spans="1:16" x14ac:dyDescent="0.2">
      <c r="A151" s="30"/>
      <c r="B151" s="31"/>
      <c r="C151" s="31"/>
      <c r="D151" s="32"/>
      <c r="E151" s="5"/>
      <c r="H151" s="5"/>
      <c r="I151" s="5"/>
      <c r="J151" s="5"/>
      <c r="K151" s="34"/>
      <c r="L151" s="34"/>
      <c r="M151" s="33"/>
      <c r="N151" s="33"/>
      <c r="O151" s="33"/>
      <c r="P151" s="33"/>
    </row>
    <row r="152" spans="1:16" x14ac:dyDescent="0.2">
      <c r="A152" s="30"/>
      <c r="B152" s="31"/>
      <c r="C152" s="31"/>
      <c r="D152" s="32"/>
      <c r="E152" s="5"/>
      <c r="H152" s="5"/>
      <c r="I152" s="5"/>
      <c r="J152" s="5"/>
      <c r="K152" s="34"/>
      <c r="L152" s="34"/>
      <c r="M152" s="33"/>
      <c r="N152" s="33"/>
      <c r="O152" s="33"/>
      <c r="P152" s="33"/>
    </row>
    <row r="153" spans="1:16" x14ac:dyDescent="0.2">
      <c r="A153" s="30"/>
      <c r="B153" s="31"/>
      <c r="C153" s="31"/>
      <c r="D153" s="32"/>
      <c r="E153" s="5"/>
      <c r="H153" s="5"/>
      <c r="I153" s="5"/>
      <c r="J153" s="5"/>
      <c r="K153" s="34"/>
      <c r="L153" s="34"/>
      <c r="M153" s="33"/>
      <c r="N153" s="33"/>
      <c r="O153" s="33"/>
      <c r="P153" s="33"/>
    </row>
    <row r="154" spans="1:16" x14ac:dyDescent="0.2">
      <c r="A154" s="30"/>
      <c r="B154" s="31"/>
      <c r="C154" s="31"/>
      <c r="D154" s="32"/>
      <c r="E154" s="5"/>
      <c r="H154" s="5"/>
      <c r="I154" s="5"/>
      <c r="J154" s="5"/>
      <c r="K154" s="34"/>
      <c r="L154" s="34"/>
      <c r="M154" s="33"/>
      <c r="N154" s="33"/>
      <c r="O154" s="33"/>
      <c r="P154" s="33"/>
    </row>
    <row r="155" spans="1:16" x14ac:dyDescent="0.2">
      <c r="A155" s="30"/>
      <c r="B155" s="31"/>
      <c r="C155" s="31"/>
      <c r="D155" s="32"/>
      <c r="E155" s="5"/>
      <c r="H155" s="5"/>
      <c r="I155" s="5"/>
      <c r="J155" s="5"/>
      <c r="K155" s="34"/>
      <c r="L155" s="34"/>
      <c r="M155" s="33"/>
      <c r="N155" s="33"/>
      <c r="O155" s="33"/>
      <c r="P155" s="33"/>
    </row>
    <row r="156" spans="1:16" x14ac:dyDescent="0.2">
      <c r="A156" s="30"/>
      <c r="B156" s="31"/>
      <c r="C156" s="31"/>
      <c r="D156" s="32"/>
      <c r="E156" s="5"/>
      <c r="H156" s="5"/>
      <c r="I156" s="5"/>
      <c r="J156" s="5"/>
      <c r="K156" s="34"/>
      <c r="L156" s="34"/>
      <c r="M156" s="33"/>
      <c r="N156" s="33"/>
      <c r="O156" s="33"/>
      <c r="P156" s="33"/>
    </row>
    <row r="157" spans="1:16" x14ac:dyDescent="0.2">
      <c r="A157" s="30"/>
      <c r="B157" s="31"/>
      <c r="C157" s="31"/>
      <c r="D157" s="32"/>
      <c r="E157" s="5"/>
      <c r="H157" s="5"/>
      <c r="I157" s="5"/>
      <c r="J157" s="5"/>
      <c r="K157" s="34"/>
      <c r="L157" s="34"/>
      <c r="M157" s="33"/>
      <c r="N157" s="33"/>
      <c r="O157" s="33"/>
      <c r="P157" s="33"/>
    </row>
    <row r="158" spans="1:16" x14ac:dyDescent="0.2">
      <c r="A158" s="30"/>
      <c r="B158" s="31"/>
      <c r="C158" s="31"/>
      <c r="D158" s="32"/>
      <c r="E158" s="5"/>
      <c r="H158" s="5"/>
      <c r="I158" s="5"/>
      <c r="J158" s="5"/>
      <c r="K158" s="34"/>
      <c r="L158" s="34"/>
      <c r="M158" s="33"/>
      <c r="N158" s="33"/>
      <c r="O158" s="33"/>
      <c r="P158" s="33"/>
    </row>
    <row r="159" spans="1:16" x14ac:dyDescent="0.2">
      <c r="A159" s="30"/>
      <c r="B159" s="31"/>
      <c r="C159" s="31"/>
      <c r="D159" s="32"/>
      <c r="E159" s="5"/>
      <c r="H159" s="5"/>
      <c r="I159" s="5"/>
      <c r="J159" s="5"/>
      <c r="K159" s="34"/>
      <c r="L159" s="34"/>
      <c r="M159" s="33"/>
      <c r="N159" s="33"/>
      <c r="O159" s="33"/>
      <c r="P159" s="33"/>
    </row>
    <row r="160" spans="1:16" x14ac:dyDescent="0.2">
      <c r="A160" s="30"/>
      <c r="B160" s="31"/>
      <c r="C160" s="31"/>
      <c r="D160" s="32"/>
      <c r="E160" s="5"/>
      <c r="H160" s="5"/>
      <c r="I160" s="5"/>
      <c r="J160" s="5"/>
      <c r="K160" s="34"/>
      <c r="L160" s="34"/>
      <c r="M160" s="33"/>
      <c r="N160" s="33"/>
      <c r="O160" s="33"/>
      <c r="P160" s="33"/>
    </row>
    <row r="161" spans="1:16" x14ac:dyDescent="0.2">
      <c r="A161" s="30"/>
      <c r="B161" s="31"/>
      <c r="C161" s="31"/>
      <c r="D161" s="32"/>
      <c r="E161" s="5"/>
      <c r="H161" s="5"/>
      <c r="I161" s="5"/>
      <c r="J161" s="5"/>
      <c r="K161" s="34"/>
      <c r="L161" s="34"/>
      <c r="M161" s="33"/>
      <c r="N161" s="33"/>
      <c r="O161" s="33"/>
      <c r="P161" s="33"/>
    </row>
    <row r="162" spans="1:16" x14ac:dyDescent="0.2">
      <c r="A162" s="30"/>
      <c r="B162" s="31"/>
      <c r="C162" s="31"/>
      <c r="D162" s="32"/>
      <c r="E162" s="5"/>
      <c r="H162" s="5"/>
      <c r="I162" s="5"/>
      <c r="J162" s="5"/>
      <c r="K162" s="34"/>
      <c r="L162" s="34"/>
      <c r="M162" s="33"/>
      <c r="N162" s="33"/>
      <c r="O162" s="33"/>
      <c r="P162" s="33"/>
    </row>
    <row r="163" spans="1:16" x14ac:dyDescent="0.2">
      <c r="A163" s="30"/>
      <c r="B163" s="31"/>
      <c r="C163" s="31"/>
      <c r="D163" s="32"/>
      <c r="E163" s="5"/>
      <c r="H163" s="5"/>
      <c r="I163" s="5"/>
      <c r="J163" s="5"/>
      <c r="K163" s="34"/>
      <c r="L163" s="34"/>
      <c r="M163" s="33"/>
      <c r="N163" s="33"/>
      <c r="O163" s="33"/>
      <c r="P163" s="33"/>
    </row>
    <row r="164" spans="1:16" x14ac:dyDescent="0.2">
      <c r="A164" s="30"/>
      <c r="B164" s="31"/>
      <c r="C164" s="31"/>
      <c r="D164" s="32"/>
      <c r="E164" s="5"/>
      <c r="H164" s="5"/>
      <c r="I164" s="5"/>
      <c r="J164" s="5"/>
      <c r="K164" s="34"/>
      <c r="L164" s="34"/>
      <c r="M164" s="33"/>
      <c r="N164" s="33"/>
      <c r="O164" s="33"/>
      <c r="P164" s="33"/>
    </row>
  </sheetData>
  <mergeCells count="3">
    <mergeCell ref="A3:A62"/>
    <mergeCell ref="E1:M1"/>
    <mergeCell ref="A1:C1"/>
  </mergeCells>
  <conditionalFormatting sqref="N3:P55">
    <cfRule type="cellIs" dxfId="2" priority="40" stopIfTrue="1" operator="greaterThan">
      <formula>0</formula>
    </cfRule>
    <cfRule type="cellIs" dxfId="1" priority="41" stopIfTrue="1" operator="greaterThan">
      <formula>0</formula>
    </cfRule>
    <cfRule type="cellIs" dxfId="0" priority="42" stopIfTrue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Denilson</dc:creator>
  <cp:lastModifiedBy>ELIANE BUENO</cp:lastModifiedBy>
  <cp:lastPrinted>2015-03-31T16:54:55Z</cp:lastPrinted>
  <dcterms:created xsi:type="dcterms:W3CDTF">2015-03-10T15:47:23Z</dcterms:created>
  <dcterms:modified xsi:type="dcterms:W3CDTF">2019-12-16T15:55:44Z</dcterms:modified>
</cp:coreProperties>
</file>