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Nuvem\Ubox\ADMINISTRATIVO\Autorizações de Fornecimento - AFs\Controle das ATAS\"/>
    </mc:Choice>
  </mc:AlternateContent>
  <bookViews>
    <workbookView xWindow="0" yWindow="0" windowWidth="19200" windowHeight="11490" tabRatio="921"/>
  </bookViews>
  <sheets>
    <sheet name="CEAVI" sheetId="102" r:id="rId1"/>
    <sheet name="Modelo Anexo II IN 002_2014" sheetId="77" r:id="rId2"/>
  </sheets>
  <definedNames>
    <definedName name="diasuteis">#REF!</definedName>
    <definedName name="Ferias">#REF!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J12" i="102" l="1"/>
  <c r="K12" i="102" s="1"/>
  <c r="J11" i="102"/>
  <c r="K11" i="102" s="1"/>
  <c r="J10" i="102"/>
  <c r="J9" i="102"/>
  <c r="K9" i="102" s="1"/>
  <c r="J8" i="102"/>
  <c r="K8" i="102" s="1"/>
  <c r="J7" i="102"/>
  <c r="K7" i="102" s="1"/>
  <c r="J6" i="102"/>
  <c r="K6" i="102" s="1"/>
  <c r="J5" i="102"/>
  <c r="K5" i="102" s="1"/>
  <c r="J4" i="102"/>
  <c r="K4" i="102" s="1"/>
</calcChain>
</file>

<file path=xl/sharedStrings.xml><?xml version="1.0" encoding="utf-8"?>
<sst xmlns="http://schemas.openxmlformats.org/spreadsheetml/2006/main" count="104" uniqueCount="81">
  <si>
    <t>Saldo / Automático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</si>
  <si>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</si>
  <si>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</si>
  <si>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</si>
  <si>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</si>
  <si>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</si>
  <si>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</si>
  <si>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</si>
  <si>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</si>
  <si>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</si>
  <si>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</si>
  <si>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</si>
  <si>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</si>
  <si>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</si>
  <si>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</si>
  <si>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</si>
  <si>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</si>
  <si>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</si>
  <si>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</si>
  <si>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</si>
  <si>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</si>
  <si>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</si>
  <si>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</si>
  <si>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449052.35</t>
  </si>
  <si>
    <t>LEGENDA PROJETOS (DEVERÃO SER EMITIDAS NOTAS FISCAIS INDIVIDUAIS POR PROJETOS):</t>
  </si>
  <si>
    <t xml:space="preserve">OBJETO: AQUISIÇÃO DE EQUIPAMENTOS DE INFORMÁTICA PARA A UDESC. </t>
  </si>
  <si>
    <t xml:space="preserve">PE 358/2018 </t>
  </si>
  <si>
    <t>VIGÊNCIA DA ATA:  16/05/18 até 15/05/19</t>
  </si>
  <si>
    <t>Empresa Vencedora</t>
  </si>
  <si>
    <r>
      <t xml:space="preserve">Especificação - </t>
    </r>
    <r>
      <rPr>
        <i/>
        <sz val="8"/>
        <color indexed="8"/>
        <rFont val="Arial"/>
        <family val="2"/>
      </rPr>
      <t>conforme complementação memorial descritivo.</t>
    </r>
  </si>
  <si>
    <t>Marca/Modelo</t>
  </si>
  <si>
    <t>Grupo-Classe</t>
  </si>
  <si>
    <t>Código NUC</t>
  </si>
  <si>
    <t>Detalhamento</t>
  </si>
  <si>
    <t>POSITIVO TECNOLOGIA S.A. CNPJ 81.243.735/0019-77</t>
  </si>
  <si>
    <t>Microcomputador Básico Completo</t>
  </si>
  <si>
    <t xml:space="preserve">Positivo/Positivo Master D820 </t>
  </si>
  <si>
    <t>13-01</t>
  </si>
  <si>
    <t>004723-320</t>
  </si>
  <si>
    <t>Microcomputador Básico Sem Monitor</t>
  </si>
  <si>
    <t>Positivo/Positivo Master D820</t>
  </si>
  <si>
    <t xml:space="preserve"> DELL COMPUTADORES DO BRASIL LTDA CNPJ 72.381.189/0006-25</t>
  </si>
  <si>
    <t>Microcomputador Avançado Completo</t>
  </si>
  <si>
    <t>004723-321</t>
  </si>
  <si>
    <t>HARDLINK INFORMÁTICA E SISTEMAS LTDA CNPJ 04.958.321/0003-16</t>
  </si>
  <si>
    <t>Microcomputador Avançado Sem Monitor</t>
  </si>
  <si>
    <t>DELL/ OPTIPLEX 5050 SFF</t>
  </si>
  <si>
    <t>ZOOM TECNOLOGIA LTDA CNPJ 06.105.781/0001-65</t>
  </si>
  <si>
    <t>Notebook Básico</t>
  </si>
  <si>
    <t xml:space="preserve">Lenovo E470 + Adaptador Lenovo 0B47069/Nacional </t>
  </si>
  <si>
    <t>041815-035</t>
  </si>
  <si>
    <t>Notebook Avançado</t>
  </si>
  <si>
    <t>041815-036</t>
  </si>
  <si>
    <t>Tablet</t>
  </si>
  <si>
    <t xml:space="preserve">Samsung Galaxy Tab S3 SM-T825N/Nacional </t>
  </si>
  <si>
    <t>116645-001</t>
  </si>
  <si>
    <t>DELL COMPUTADORES DO BRASIL LTDA CNPJ 72.381.189/0006-25</t>
  </si>
  <si>
    <t>Monitor 27''</t>
  </si>
  <si>
    <t>004669-053</t>
  </si>
  <si>
    <t>CONNECT INFO INFORMATICA COMÉRCIO DE ARTIGOS DE INFORMATICA LTDA CNPJ 24.764.386/0001-76</t>
  </si>
  <si>
    <t>Estação de Trabalho (FAED)</t>
  </si>
  <si>
    <t>Dell Precision 5820 Tower + Dell P2317H</t>
  </si>
  <si>
    <t>004723-372</t>
  </si>
  <si>
    <t>Projeto 01 - FAED - Prof. Rodrigo Pinheiro Ribas (GEOLAB / CARTOLAB)</t>
  </si>
  <si>
    <t>Projeto 02 - Reitoria (PROEX) - NER  / PROEXT 2013 (Siconv Convênio 782428-2013)</t>
  </si>
  <si>
    <t xml:space="preserve">VALOR </t>
  </si>
  <si>
    <t xml:space="preserve"> AF/OS nº  1157/2018 Qtde. DT</t>
  </si>
  <si>
    <t xml:space="preserve"> AF/OS nº  1156/2018 Qtde. DT</t>
  </si>
  <si>
    <t xml:space="preserve"> AF/OS nº  1174/2018 Qtde. DT</t>
  </si>
  <si>
    <t xml:space="preserve"> AF/OS nº  1175/2018 Qtde. DT</t>
  </si>
  <si>
    <t>Cedido para o Cav conforme autorização Paulo Lima e Deividy</t>
  </si>
  <si>
    <t>1  Cancelado</t>
  </si>
  <si>
    <t>2 Cancelado</t>
  </si>
  <si>
    <r>
      <t xml:space="preserve">CENTRO PARTICIPANTE:  </t>
    </r>
    <r>
      <rPr>
        <b/>
        <sz val="11"/>
        <color rgb="FFFF0000"/>
        <rFont val="Calibri"/>
        <family val="2"/>
        <scheme val="minor"/>
      </rPr>
      <t>Cancelado item  1 e tem 2 Positivo conforme lauda de cancelamento  enviada pelo Sigecon</t>
    </r>
  </si>
  <si>
    <t xml:space="preserve"> Mudou para essa marca  (Dell Optiplex 3060 SFF)</t>
  </si>
  <si>
    <t xml:space="preserve"> AF/OS nº  1878/2018 Qtde. DT</t>
  </si>
  <si>
    <t xml:space="preserve"> AF/OS nº  1879/2018 Qtde. DT</t>
  </si>
  <si>
    <t>mudou para essa marca (Dell Monitor P2719H)</t>
  </si>
  <si>
    <t>item cancelado</t>
  </si>
  <si>
    <t>4               item cancealado</t>
  </si>
  <si>
    <t>Item 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</si>
</sst>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&quot;R$&quot;\ 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b/>
      <sz val="11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2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5" fillId="0" borderId="0" xfId="1" applyFont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Border="1"/>
    <xf numFmtId="0" fontId="5" fillId="0" borderId="0" xfId="0" applyFont="1"/>
    <xf numFmtId="0" fontId="5" fillId="0" borderId="0" xfId="1" applyFont="1" applyFill="1" applyAlignment="1" applyProtection="1">
      <protection locked="0"/>
    </xf>
    <xf numFmtId="3" fontId="5" fillId="0" borderId="0" xfId="1" applyNumberFormat="1" applyFont="1" applyProtection="1">
      <protection locked="0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1" applyFont="1" applyFill="1" applyAlignment="1">
      <alignment horizontal="center" vertical="center"/>
    </xf>
    <xf numFmtId="3" fontId="5" fillId="4" borderId="1" xfId="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/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/>
      <protection locked="0"/>
    </xf>
    <xf numFmtId="4" fontId="5" fillId="0" borderId="0" xfId="1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  <xf numFmtId="0" fontId="1" fillId="7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/>
    <xf numFmtId="0" fontId="14" fillId="10" borderId="11" xfId="0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center" vertical="center" wrapText="1"/>
    </xf>
    <xf numFmtId="49" fontId="14" fillId="10" borderId="11" xfId="0" applyNumberFormat="1" applyFont="1" applyFill="1" applyBorder="1" applyAlignment="1">
      <alignment horizontal="center" vertical="center"/>
    </xf>
    <xf numFmtId="0" fontId="14" fillId="11" borderId="11" xfId="0" applyFont="1" applyFill="1" applyBorder="1" applyAlignment="1">
      <alignment horizontal="center" vertical="center"/>
    </xf>
    <xf numFmtId="0" fontId="15" fillId="11" borderId="11" xfId="0" applyFont="1" applyFill="1" applyBorder="1" applyAlignment="1">
      <alignment horizontal="center" vertical="center" wrapText="1"/>
    </xf>
    <xf numFmtId="49" fontId="14" fillId="11" borderId="11" xfId="0" applyNumberFormat="1" applyFont="1" applyFill="1" applyBorder="1" applyAlignment="1">
      <alignment horizontal="center" vertical="center"/>
    </xf>
    <xf numFmtId="0" fontId="15" fillId="12" borderId="12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justify" vertical="top"/>
    </xf>
    <xf numFmtId="0" fontId="14" fillId="0" borderId="0" xfId="0" applyFont="1" applyFill="1" applyAlignment="1">
      <alignment horizontal="center"/>
    </xf>
    <xf numFmtId="167" fontId="14" fillId="10" borderId="1" xfId="0" applyNumberFormat="1" applyFont="1" applyFill="1" applyBorder="1" applyAlignment="1">
      <alignment horizontal="center" vertical="center"/>
    </xf>
    <xf numFmtId="167" fontId="14" fillId="11" borderId="1" xfId="0" applyNumberFormat="1" applyFont="1" applyFill="1" applyBorder="1" applyAlignment="1">
      <alignment horizontal="center" vertical="center"/>
    </xf>
    <xf numFmtId="3" fontId="18" fillId="4" borderId="1" xfId="1" applyNumberFormat="1" applyFont="1" applyFill="1" applyBorder="1" applyAlignment="1" applyProtection="1">
      <alignment horizontal="center" vertical="center"/>
      <protection locked="0"/>
    </xf>
    <xf numFmtId="0" fontId="19" fillId="10" borderId="11" xfId="0" applyFont="1" applyFill="1" applyBorder="1" applyAlignment="1">
      <alignment horizontal="center" vertical="center"/>
    </xf>
    <xf numFmtId="0" fontId="20" fillId="10" borderId="11" xfId="0" applyFont="1" applyFill="1" applyBorder="1" applyAlignment="1">
      <alignment horizontal="center" vertical="center" wrapText="1"/>
    </xf>
    <xf numFmtId="49" fontId="19" fillId="10" borderId="11" xfId="0" applyNumberFormat="1" applyFont="1" applyFill="1" applyBorder="1" applyAlignment="1">
      <alignment horizontal="center" vertical="center"/>
    </xf>
    <xf numFmtId="167" fontId="19" fillId="10" borderId="1" xfId="0" applyNumberFormat="1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49" fontId="19" fillId="11" borderId="11" xfId="0" applyNumberFormat="1" applyFont="1" applyFill="1" applyBorder="1" applyAlignment="1">
      <alignment horizontal="center" vertical="center"/>
    </xf>
    <xf numFmtId="167" fontId="19" fillId="11" borderId="1" xfId="0" applyNumberFormat="1" applyFont="1" applyFill="1" applyBorder="1" applyAlignment="1">
      <alignment horizontal="center" vertical="center"/>
    </xf>
    <xf numFmtId="0" fontId="19" fillId="10" borderId="11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2" fillId="7" borderId="1" xfId="0" applyFont="1" applyFill="1" applyBorder="1" applyAlignment="1">
      <alignment horizontal="center" vertical="center" wrapText="1"/>
    </xf>
    <xf numFmtId="166" fontId="22" fillId="5" borderId="1" xfId="0" applyNumberFormat="1" applyFont="1" applyFill="1" applyBorder="1" applyAlignment="1">
      <alignment horizontal="center" vertical="center" wrapText="1"/>
    </xf>
    <xf numFmtId="3" fontId="22" fillId="3" borderId="1" xfId="1" applyNumberFormat="1" applyFont="1" applyFill="1" applyBorder="1" applyAlignment="1" applyProtection="1">
      <alignment horizontal="center" vertical="center"/>
      <protection locked="0"/>
    </xf>
    <xf numFmtId="3" fontId="22" fillId="4" borderId="1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/>
    <xf numFmtId="3" fontId="21" fillId="4" borderId="1" xfId="1" applyNumberFormat="1" applyFont="1" applyFill="1" applyBorder="1" applyAlignment="1" applyProtection="1">
      <alignment horizontal="center" vertical="center"/>
      <protection locked="0"/>
    </xf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3" fontId="18" fillId="6" borderId="7" xfId="1" applyNumberFormat="1" applyFont="1" applyFill="1" applyBorder="1" applyAlignment="1" applyProtection="1">
      <alignment horizontal="center" vertical="center" wrapText="1"/>
      <protection locked="0"/>
    </xf>
    <xf numFmtId="3" fontId="18" fillId="6" borderId="13" xfId="1" applyNumberFormat="1" applyFont="1" applyFill="1" applyBorder="1" applyAlignment="1" applyProtection="1">
      <alignment horizontal="center" vertical="center" wrapText="1"/>
      <protection locked="0"/>
    </xf>
    <xf numFmtId="3" fontId="18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9" borderId="0" xfId="0" applyFont="1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5" fillId="8" borderId="8" xfId="0" applyNumberFormat="1" applyFont="1" applyFill="1" applyBorder="1" applyAlignment="1">
      <alignment horizontal="left" vertical="center" wrapText="1"/>
    </xf>
    <xf numFmtId="0" fontId="5" fillId="8" borderId="10" xfId="0" applyNumberFormat="1" applyFont="1" applyFill="1" applyBorder="1" applyAlignment="1">
      <alignment horizontal="left" vertical="center" wrapText="1"/>
    </xf>
    <xf numFmtId="0" fontId="5" fillId="8" borderId="9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5">
    <cellStyle name="Normal" xfId="0" builtinId="0"/>
    <cellStyle name="Normal 2" xfId="1"/>
    <cellStyle name="Separador de milhares 2" xfId="2"/>
    <cellStyle name="Separador de milhares 3" xfId="3"/>
    <cellStyle name="Título 5" xfId="4"/>
  </cellStyles>
  <dxfs count="6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"/>
  <sheetViews>
    <sheetView tabSelected="1" topLeftCell="J1" zoomScale="80" zoomScaleNormal="80" workbookViewId="0">
      <selection activeCell="X8" sqref="X8"/>
    </sheetView>
  </sheetViews>
  <sheetFormatPr defaultColWidth="9.7109375" defaultRowHeight="15" x14ac:dyDescent="0.25"/>
  <cols>
    <col min="1" max="1" width="9.42578125" style="3" customWidth="1"/>
    <col min="2" max="2" width="29.7109375" style="3" customWidth="1"/>
    <col min="3" max="3" width="20.42578125" style="29" customWidth="1"/>
    <col min="4" max="4" width="38.28515625" style="31" customWidth="1"/>
    <col min="5" max="5" width="11.28515625" style="21" customWidth="1"/>
    <col min="6" max="6" width="28" style="21" customWidth="1"/>
    <col min="7" max="7" width="14.85546875" style="29" customWidth="1"/>
    <col min="8" max="8" width="13.5703125" style="2" bestFit="1" customWidth="1"/>
    <col min="9" max="9" width="15.140625" style="6" customWidth="1"/>
    <col min="10" max="10" width="13.28515625" style="30" customWidth="1"/>
    <col min="11" max="11" width="12.5703125" style="7" customWidth="1"/>
    <col min="12" max="12" width="15.7109375" style="4" customWidth="1"/>
    <col min="13" max="15" width="15.7109375" style="1" customWidth="1"/>
    <col min="16" max="16" width="15.7109375" style="5" customWidth="1"/>
    <col min="17" max="17" width="15.7109375" style="4" customWidth="1"/>
    <col min="18" max="18" width="15.7109375" style="1" customWidth="1"/>
    <col min="19" max="16384" width="9.7109375" style="1"/>
  </cols>
  <sheetData>
    <row r="1" spans="1:44" ht="30" customHeight="1" x14ac:dyDescent="0.25">
      <c r="A1" s="72" t="s">
        <v>26</v>
      </c>
      <c r="B1" s="73"/>
      <c r="C1" s="74"/>
      <c r="D1" s="72" t="s">
        <v>25</v>
      </c>
      <c r="E1" s="73"/>
      <c r="F1" s="73"/>
      <c r="G1" s="73"/>
      <c r="H1" s="74"/>
      <c r="I1" s="72" t="s">
        <v>27</v>
      </c>
      <c r="J1" s="73"/>
      <c r="K1" s="74"/>
      <c r="L1" s="67" t="s">
        <v>66</v>
      </c>
      <c r="M1" s="67" t="s">
        <v>67</v>
      </c>
      <c r="N1" s="67" t="s">
        <v>68</v>
      </c>
      <c r="O1" s="67" t="s">
        <v>69</v>
      </c>
      <c r="P1" s="67" t="s">
        <v>70</v>
      </c>
      <c r="Q1" s="67" t="s">
        <v>75</v>
      </c>
      <c r="R1" s="67" t="s">
        <v>76</v>
      </c>
    </row>
    <row r="2" spans="1:44" ht="30" customHeight="1" x14ac:dyDescent="0.25">
      <c r="A2" s="72" t="s">
        <v>73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69"/>
      <c r="M2" s="69"/>
      <c r="N2" s="69"/>
      <c r="O2" s="69"/>
      <c r="P2" s="68"/>
      <c r="Q2" s="69"/>
      <c r="R2" s="69"/>
    </row>
    <row r="3" spans="1:44" s="2" customFormat="1" ht="79.5" customHeight="1" x14ac:dyDescent="0.2">
      <c r="A3" s="41" t="s">
        <v>2</v>
      </c>
      <c r="B3" s="41" t="s">
        <v>28</v>
      </c>
      <c r="C3" s="41" t="s">
        <v>29</v>
      </c>
      <c r="D3" s="41" t="s">
        <v>30</v>
      </c>
      <c r="E3" s="41" t="s">
        <v>31</v>
      </c>
      <c r="F3" s="41" t="s">
        <v>32</v>
      </c>
      <c r="G3" s="41" t="s">
        <v>33</v>
      </c>
      <c r="H3" s="42" t="s">
        <v>65</v>
      </c>
      <c r="I3" s="25" t="s">
        <v>22</v>
      </c>
      <c r="J3" s="26" t="s">
        <v>0</v>
      </c>
      <c r="K3" s="24" t="s">
        <v>1</v>
      </c>
      <c r="L3" s="59">
        <v>43297</v>
      </c>
      <c r="M3" s="59">
        <v>43297</v>
      </c>
      <c r="N3" s="59">
        <v>43293</v>
      </c>
      <c r="O3" s="59">
        <v>43293</v>
      </c>
      <c r="P3" s="69"/>
      <c r="Q3" s="59">
        <v>43381</v>
      </c>
      <c r="R3" s="59">
        <v>43381</v>
      </c>
    </row>
    <row r="4" spans="1:44" ht="45" customHeight="1" x14ac:dyDescent="0.25">
      <c r="A4" s="57" t="s">
        <v>71</v>
      </c>
      <c r="B4" s="50" t="s">
        <v>34</v>
      </c>
      <c r="C4" s="50" t="s">
        <v>35</v>
      </c>
      <c r="D4" s="50" t="s">
        <v>36</v>
      </c>
      <c r="E4" s="51" t="s">
        <v>37</v>
      </c>
      <c r="F4" s="49" t="s">
        <v>38</v>
      </c>
      <c r="G4" s="49" t="s">
        <v>23</v>
      </c>
      <c r="H4" s="52">
        <v>3139.66</v>
      </c>
      <c r="I4" s="32">
        <v>20</v>
      </c>
      <c r="J4" s="27">
        <f>I4-(SUM(L4:R4))</f>
        <v>20</v>
      </c>
      <c r="K4" s="28" t="str">
        <f>IF(J4&lt;0,"ATENÇÃO","OK")</f>
        <v>OK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</row>
    <row r="5" spans="1:44" ht="45" customHeight="1" x14ac:dyDescent="0.25">
      <c r="A5" s="58" t="s">
        <v>72</v>
      </c>
      <c r="B5" s="54" t="s">
        <v>34</v>
      </c>
      <c r="C5" s="54" t="s">
        <v>39</v>
      </c>
      <c r="D5" s="54" t="s">
        <v>40</v>
      </c>
      <c r="E5" s="55" t="s">
        <v>37</v>
      </c>
      <c r="F5" s="53" t="s">
        <v>38</v>
      </c>
      <c r="G5" s="53" t="s">
        <v>23</v>
      </c>
      <c r="H5" s="56">
        <v>2667.71</v>
      </c>
      <c r="I5" s="32"/>
      <c r="J5" s="27">
        <f>I5-(SUM(L5:R5))</f>
        <v>0</v>
      </c>
      <c r="K5" s="28" t="str">
        <f t="shared" ref="K5:K12" si="0">IF(J5&lt;0,"ATENÇÃO","OK")</f>
        <v>OK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</row>
    <row r="6" spans="1:44" ht="45" customHeight="1" x14ac:dyDescent="0.25">
      <c r="A6" s="35">
        <v>3</v>
      </c>
      <c r="B6" s="36" t="s">
        <v>41</v>
      </c>
      <c r="C6" s="36" t="s">
        <v>42</v>
      </c>
      <c r="D6" s="50" t="s">
        <v>74</v>
      </c>
      <c r="E6" s="37" t="s">
        <v>37</v>
      </c>
      <c r="F6" s="35" t="s">
        <v>43</v>
      </c>
      <c r="G6" s="35" t="s">
        <v>23</v>
      </c>
      <c r="H6" s="46">
        <v>4696.29</v>
      </c>
      <c r="I6" s="32">
        <v>85</v>
      </c>
      <c r="J6" s="27">
        <f>I6-(SUM(L6:R6))</f>
        <v>0</v>
      </c>
      <c r="K6" s="28" t="str">
        <f t="shared" si="0"/>
        <v>OK</v>
      </c>
      <c r="L6" s="22">
        <v>0</v>
      </c>
      <c r="M6" s="48">
        <v>3</v>
      </c>
      <c r="N6" s="22">
        <v>25</v>
      </c>
      <c r="O6" s="22">
        <v>0</v>
      </c>
      <c r="P6" s="48">
        <v>7</v>
      </c>
      <c r="Q6" s="22">
        <v>50</v>
      </c>
      <c r="R6" s="22">
        <v>0</v>
      </c>
    </row>
    <row r="7" spans="1:44" s="64" customFormat="1" ht="45" customHeight="1" x14ac:dyDescent="0.25">
      <c r="A7" s="58" t="s">
        <v>79</v>
      </c>
      <c r="B7" s="54" t="s">
        <v>44</v>
      </c>
      <c r="C7" s="54" t="s">
        <v>45</v>
      </c>
      <c r="D7" s="54" t="s">
        <v>46</v>
      </c>
      <c r="E7" s="55" t="s">
        <v>37</v>
      </c>
      <c r="F7" s="53" t="s">
        <v>43</v>
      </c>
      <c r="G7" s="53" t="s">
        <v>23</v>
      </c>
      <c r="H7" s="56">
        <v>3827.85</v>
      </c>
      <c r="I7" s="60" t="s">
        <v>78</v>
      </c>
      <c r="J7" s="61" t="e">
        <f>I7-(SUM(L7:R7))</f>
        <v>#VALUE!</v>
      </c>
      <c r="K7" s="62" t="e">
        <f t="shared" si="0"/>
        <v>#VALUE!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</row>
    <row r="8" spans="1:44" ht="45" customHeight="1" x14ac:dyDescent="0.25">
      <c r="A8" s="35">
        <v>5</v>
      </c>
      <c r="B8" s="36" t="s">
        <v>47</v>
      </c>
      <c r="C8" s="36" t="s">
        <v>48</v>
      </c>
      <c r="D8" s="36" t="s">
        <v>49</v>
      </c>
      <c r="E8" s="37" t="s">
        <v>37</v>
      </c>
      <c r="F8" s="35" t="s">
        <v>50</v>
      </c>
      <c r="G8" s="35" t="s">
        <v>23</v>
      </c>
      <c r="H8" s="46">
        <v>3452.38</v>
      </c>
      <c r="I8" s="32">
        <v>10</v>
      </c>
      <c r="J8" s="27">
        <f>I8-(SUM(L8:R8))</f>
        <v>10</v>
      </c>
      <c r="K8" s="28" t="str">
        <f t="shared" si="0"/>
        <v>OK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</row>
    <row r="9" spans="1:44" ht="45" customHeight="1" x14ac:dyDescent="0.25">
      <c r="A9" s="38">
        <v>6</v>
      </c>
      <c r="B9" s="39" t="s">
        <v>47</v>
      </c>
      <c r="C9" s="39" t="s">
        <v>51</v>
      </c>
      <c r="D9" s="39" t="s">
        <v>49</v>
      </c>
      <c r="E9" s="40" t="s">
        <v>37</v>
      </c>
      <c r="F9" s="38" t="s">
        <v>52</v>
      </c>
      <c r="G9" s="38" t="s">
        <v>23</v>
      </c>
      <c r="H9" s="47">
        <v>3956.83</v>
      </c>
      <c r="I9" s="32">
        <v>5</v>
      </c>
      <c r="J9" s="27">
        <f>I9-(SUM(L9:R9))</f>
        <v>1</v>
      </c>
      <c r="K9" s="28" t="str">
        <f t="shared" si="0"/>
        <v>OK</v>
      </c>
      <c r="L9" s="22">
        <v>0</v>
      </c>
      <c r="M9" s="22">
        <v>0</v>
      </c>
      <c r="N9" s="22">
        <v>0</v>
      </c>
      <c r="O9" s="22">
        <v>1</v>
      </c>
      <c r="P9" s="22">
        <v>0</v>
      </c>
      <c r="Q9" s="22">
        <v>0</v>
      </c>
      <c r="R9" s="22">
        <v>3</v>
      </c>
    </row>
    <row r="10" spans="1:44" s="34" customFormat="1" ht="45" customHeight="1" x14ac:dyDescent="0.25">
      <c r="A10" s="49">
        <v>7</v>
      </c>
      <c r="B10" s="50" t="s">
        <v>47</v>
      </c>
      <c r="C10" s="50" t="s">
        <v>53</v>
      </c>
      <c r="D10" s="50" t="s">
        <v>54</v>
      </c>
      <c r="E10" s="51" t="s">
        <v>37</v>
      </c>
      <c r="F10" s="49" t="s">
        <v>55</v>
      </c>
      <c r="G10" s="49" t="s">
        <v>23</v>
      </c>
      <c r="H10" s="52">
        <v>2197</v>
      </c>
      <c r="I10" s="60">
        <v>5</v>
      </c>
      <c r="J10" s="61">
        <f>I10-(SUM(L10:R10))</f>
        <v>4</v>
      </c>
      <c r="K10" s="66" t="s">
        <v>80</v>
      </c>
      <c r="L10" s="65">
        <v>1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</row>
    <row r="11" spans="1:44" s="34" customFormat="1" ht="45" customHeight="1" x14ac:dyDescent="0.25">
      <c r="A11" s="38">
        <v>8</v>
      </c>
      <c r="B11" s="39" t="s">
        <v>56</v>
      </c>
      <c r="C11" s="39" t="s">
        <v>57</v>
      </c>
      <c r="D11" s="54" t="s">
        <v>77</v>
      </c>
      <c r="E11" s="40" t="s">
        <v>37</v>
      </c>
      <c r="F11" s="38" t="s">
        <v>58</v>
      </c>
      <c r="G11" s="38" t="s">
        <v>23</v>
      </c>
      <c r="H11" s="47">
        <v>869.56</v>
      </c>
      <c r="I11" s="32"/>
      <c r="J11" s="27">
        <f>I11-(SUM(L11:R11))</f>
        <v>0</v>
      </c>
      <c r="K11" s="28" t="str">
        <f t="shared" si="0"/>
        <v>OK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</row>
    <row r="12" spans="1:44" s="34" customFormat="1" ht="45" customHeight="1" x14ac:dyDescent="0.25">
      <c r="A12" s="35">
        <v>9</v>
      </c>
      <c r="B12" s="36" t="s">
        <v>59</v>
      </c>
      <c r="C12" s="36" t="s">
        <v>60</v>
      </c>
      <c r="D12" s="36" t="s">
        <v>61</v>
      </c>
      <c r="E12" s="37" t="s">
        <v>37</v>
      </c>
      <c r="F12" s="35" t="s">
        <v>62</v>
      </c>
      <c r="G12" s="35" t="s">
        <v>23</v>
      </c>
      <c r="H12" s="46">
        <v>24100</v>
      </c>
      <c r="I12" s="32"/>
      <c r="J12" s="27">
        <f>I12-(SUM(L12:R12))</f>
        <v>0</v>
      </c>
      <c r="K12" s="28" t="str">
        <f t="shared" si="0"/>
        <v>OK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</row>
    <row r="13" spans="1:44" s="34" customFormat="1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4"/>
      <c r="M13" s="1"/>
      <c r="N13" s="1"/>
      <c r="O13" s="1"/>
      <c r="P13" s="5"/>
      <c r="Q13" s="4"/>
      <c r="R13" s="1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</row>
    <row r="14" spans="1:44" s="34" customFormat="1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4"/>
      <c r="M14" s="1"/>
      <c r="N14" s="1"/>
      <c r="O14" s="1"/>
      <c r="P14" s="5"/>
      <c r="Q14" s="4"/>
      <c r="R14" s="1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</row>
    <row r="15" spans="1:44" s="34" customFormat="1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4"/>
      <c r="M15" s="1"/>
      <c r="N15" s="1"/>
      <c r="O15" s="1"/>
      <c r="P15" s="5"/>
      <c r="Q15" s="4"/>
      <c r="R15" s="1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</row>
    <row r="16" spans="1:44" ht="20.25" x14ac:dyDescent="0.3">
      <c r="A16" s="70" t="s">
        <v>24</v>
      </c>
      <c r="B16" s="70"/>
      <c r="C16" s="70"/>
      <c r="D16" s="70"/>
      <c r="E16" s="70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  <c r="Q16" s="71"/>
      <c r="R16" s="71"/>
      <c r="S16" s="71"/>
    </row>
    <row r="17" spans="1:19" x14ac:dyDescent="0.25">
      <c r="A17" s="43" t="s">
        <v>63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x14ac:dyDescent="0.25">
      <c r="A18" s="43" t="s">
        <v>64</v>
      </c>
      <c r="B18" s="43"/>
      <c r="C18" s="44"/>
      <c r="D18" s="44"/>
      <c r="E18" s="23"/>
      <c r="F18" s="23"/>
      <c r="G18" s="23"/>
      <c r="H18" s="23"/>
      <c r="I18" s="45"/>
      <c r="J18" s="23"/>
      <c r="K18" s="23"/>
      <c r="L18" s="23"/>
      <c r="M18" s="23"/>
      <c r="N18" s="23"/>
      <c r="O18" s="23"/>
      <c r="P18" s="23"/>
      <c r="Q18" s="23"/>
      <c r="R18" s="23"/>
      <c r="S18" s="23"/>
    </row>
  </sheetData>
  <mergeCells count="12">
    <mergeCell ref="R1:R2"/>
    <mergeCell ref="P1:P3"/>
    <mergeCell ref="A16:S16"/>
    <mergeCell ref="N1:N2"/>
    <mergeCell ref="D1:H1"/>
    <mergeCell ref="I1:K1"/>
    <mergeCell ref="L1:L2"/>
    <mergeCell ref="M1:M2"/>
    <mergeCell ref="A2:K2"/>
    <mergeCell ref="O1:O2"/>
    <mergeCell ref="Q1:Q2"/>
    <mergeCell ref="A1:C1"/>
  </mergeCells>
  <conditionalFormatting sqref="Q4:R12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L4:P12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8" customWidth="1"/>
    <col min="2" max="2" width="6.85546875" style="8" customWidth="1"/>
    <col min="3" max="3" width="31" style="8" customWidth="1"/>
    <col min="4" max="4" width="8.5703125" style="8" bestFit="1" customWidth="1"/>
    <col min="5" max="5" width="9.5703125" style="8" customWidth="1"/>
    <col min="6" max="6" width="14.7109375" style="8" customWidth="1"/>
    <col min="7" max="7" width="16" style="8" customWidth="1"/>
    <col min="8" max="8" width="11.140625" style="8" customWidth="1"/>
    <col min="9" max="16384" width="9.140625" style="8"/>
  </cols>
  <sheetData>
    <row r="1" spans="1:8" ht="20.25" customHeight="1" x14ac:dyDescent="0.2">
      <c r="A1" s="76" t="s">
        <v>5</v>
      </c>
      <c r="B1" s="76"/>
      <c r="C1" s="76"/>
      <c r="D1" s="76"/>
      <c r="E1" s="76"/>
      <c r="F1" s="76"/>
      <c r="G1" s="76"/>
      <c r="H1" s="76"/>
    </row>
    <row r="2" spans="1:8" ht="20.25" x14ac:dyDescent="0.2">
      <c r="B2" s="9"/>
    </row>
    <row r="3" spans="1:8" ht="47.25" customHeight="1" x14ac:dyDescent="0.2">
      <c r="A3" s="77" t="s">
        <v>6</v>
      </c>
      <c r="B3" s="77"/>
      <c r="C3" s="77"/>
      <c r="D3" s="77"/>
      <c r="E3" s="77"/>
      <c r="F3" s="77"/>
      <c r="G3" s="77"/>
      <c r="H3" s="77"/>
    </row>
    <row r="4" spans="1:8" ht="35.25" customHeight="1" x14ac:dyDescent="0.2">
      <c r="B4" s="10"/>
    </row>
    <row r="5" spans="1:8" ht="15" customHeight="1" x14ac:dyDescent="0.2">
      <c r="A5" s="78" t="s">
        <v>7</v>
      </c>
      <c r="B5" s="78"/>
      <c r="C5" s="78"/>
      <c r="D5" s="78"/>
      <c r="E5" s="78"/>
      <c r="F5" s="78"/>
      <c r="G5" s="78"/>
      <c r="H5" s="78"/>
    </row>
    <row r="6" spans="1:8" ht="15" customHeight="1" x14ac:dyDescent="0.2">
      <c r="A6" s="78" t="s">
        <v>8</v>
      </c>
      <c r="B6" s="78"/>
      <c r="C6" s="78"/>
      <c r="D6" s="78"/>
      <c r="E6" s="78"/>
      <c r="F6" s="78"/>
      <c r="G6" s="78"/>
      <c r="H6" s="78"/>
    </row>
    <row r="7" spans="1:8" ht="15" customHeight="1" x14ac:dyDescent="0.2">
      <c r="A7" s="78" t="s">
        <v>9</v>
      </c>
      <c r="B7" s="78"/>
      <c r="C7" s="78"/>
      <c r="D7" s="78"/>
      <c r="E7" s="78"/>
      <c r="F7" s="78"/>
      <c r="G7" s="78"/>
      <c r="H7" s="78"/>
    </row>
    <row r="8" spans="1:8" ht="15" customHeight="1" x14ac:dyDescent="0.2">
      <c r="A8" s="78" t="s">
        <v>10</v>
      </c>
      <c r="B8" s="78"/>
      <c r="C8" s="78"/>
      <c r="D8" s="78"/>
      <c r="E8" s="78"/>
      <c r="F8" s="78"/>
      <c r="G8" s="78"/>
      <c r="H8" s="78"/>
    </row>
    <row r="9" spans="1:8" ht="30" customHeight="1" x14ac:dyDescent="0.2">
      <c r="B9" s="11"/>
    </row>
    <row r="10" spans="1:8" ht="105" customHeight="1" x14ac:dyDescent="0.2">
      <c r="A10" s="79" t="s">
        <v>11</v>
      </c>
      <c r="B10" s="79"/>
      <c r="C10" s="79"/>
      <c r="D10" s="79"/>
      <c r="E10" s="79"/>
      <c r="F10" s="79"/>
      <c r="G10" s="79"/>
      <c r="H10" s="79"/>
    </row>
    <row r="11" spans="1:8" ht="15.75" thickBot="1" x14ac:dyDescent="0.25">
      <c r="B11" s="12"/>
    </row>
    <row r="12" spans="1:8" ht="48.75" thickBot="1" x14ac:dyDescent="0.25">
      <c r="A12" s="13" t="s">
        <v>4</v>
      </c>
      <c r="B12" s="13" t="s">
        <v>2</v>
      </c>
      <c r="C12" s="14" t="s">
        <v>12</v>
      </c>
      <c r="D12" s="14" t="s">
        <v>3</v>
      </c>
      <c r="E12" s="14" t="s">
        <v>13</v>
      </c>
      <c r="F12" s="14" t="s">
        <v>14</v>
      </c>
      <c r="G12" s="14" t="s">
        <v>15</v>
      </c>
      <c r="H12" s="14" t="s">
        <v>16</v>
      </c>
    </row>
    <row r="13" spans="1:8" ht="15.75" thickBot="1" x14ac:dyDescent="0.25">
      <c r="A13" s="15"/>
      <c r="B13" s="15"/>
      <c r="C13" s="16"/>
      <c r="D13" s="16"/>
      <c r="E13" s="16"/>
      <c r="F13" s="16"/>
      <c r="G13" s="16"/>
      <c r="H13" s="16"/>
    </row>
    <row r="14" spans="1:8" ht="15.75" thickBot="1" x14ac:dyDescent="0.25">
      <c r="A14" s="15"/>
      <c r="B14" s="15"/>
      <c r="C14" s="16"/>
      <c r="D14" s="16"/>
      <c r="E14" s="16"/>
      <c r="F14" s="16"/>
      <c r="G14" s="16"/>
      <c r="H14" s="16"/>
    </row>
    <row r="15" spans="1:8" ht="15.75" thickBot="1" x14ac:dyDescent="0.25">
      <c r="A15" s="15"/>
      <c r="B15" s="15"/>
      <c r="C15" s="16"/>
      <c r="D15" s="16"/>
      <c r="E15" s="16"/>
      <c r="F15" s="16"/>
      <c r="G15" s="16"/>
      <c r="H15" s="16"/>
    </row>
    <row r="16" spans="1:8" ht="15.75" thickBot="1" x14ac:dyDescent="0.25">
      <c r="A16" s="15"/>
      <c r="B16" s="15"/>
      <c r="C16" s="16"/>
      <c r="D16" s="16"/>
      <c r="E16" s="16"/>
      <c r="F16" s="16"/>
      <c r="G16" s="16"/>
      <c r="H16" s="16"/>
    </row>
    <row r="17" spans="1:8" ht="15.75" thickBot="1" x14ac:dyDescent="0.25">
      <c r="A17" s="17"/>
      <c r="B17" s="17"/>
      <c r="C17" s="18"/>
      <c r="D17" s="18"/>
      <c r="E17" s="18"/>
      <c r="F17" s="18"/>
      <c r="G17" s="18"/>
      <c r="H17" s="18"/>
    </row>
    <row r="18" spans="1:8" ht="42" customHeight="1" x14ac:dyDescent="0.2">
      <c r="B18" s="19"/>
      <c r="C18" s="20"/>
      <c r="D18" s="20"/>
      <c r="E18" s="20"/>
      <c r="F18" s="20"/>
      <c r="G18" s="20"/>
      <c r="H18" s="20"/>
    </row>
    <row r="19" spans="1:8" ht="15" customHeight="1" x14ac:dyDescent="0.2">
      <c r="A19" s="80" t="s">
        <v>17</v>
      </c>
      <c r="B19" s="80"/>
      <c r="C19" s="80"/>
      <c r="D19" s="80"/>
      <c r="E19" s="80"/>
      <c r="F19" s="80"/>
      <c r="G19" s="80"/>
      <c r="H19" s="80"/>
    </row>
    <row r="20" spans="1:8" ht="14.25" x14ac:dyDescent="0.2">
      <c r="A20" s="81" t="s">
        <v>18</v>
      </c>
      <c r="B20" s="81"/>
      <c r="C20" s="81"/>
      <c r="D20" s="81"/>
      <c r="E20" s="81"/>
      <c r="F20" s="81"/>
      <c r="G20" s="81"/>
      <c r="H20" s="81"/>
    </row>
    <row r="21" spans="1:8" ht="15" x14ac:dyDescent="0.2">
      <c r="B21" s="12"/>
    </row>
    <row r="22" spans="1:8" ht="15" x14ac:dyDescent="0.2">
      <c r="B22" s="12"/>
    </row>
    <row r="23" spans="1:8" ht="15" x14ac:dyDescent="0.2">
      <c r="B23" s="12"/>
    </row>
    <row r="24" spans="1:8" ht="15" customHeight="1" x14ac:dyDescent="0.2">
      <c r="A24" s="82" t="s">
        <v>19</v>
      </c>
      <c r="B24" s="82"/>
      <c r="C24" s="82"/>
      <c r="D24" s="82"/>
      <c r="E24" s="82"/>
      <c r="F24" s="82"/>
      <c r="G24" s="82"/>
      <c r="H24" s="82"/>
    </row>
    <row r="25" spans="1:8" ht="15" customHeight="1" x14ac:dyDescent="0.2">
      <c r="A25" s="82" t="s">
        <v>20</v>
      </c>
      <c r="B25" s="82"/>
      <c r="C25" s="82"/>
      <c r="D25" s="82"/>
      <c r="E25" s="82"/>
      <c r="F25" s="82"/>
      <c r="G25" s="82"/>
      <c r="H25" s="82"/>
    </row>
    <row r="26" spans="1:8" ht="15" customHeight="1" x14ac:dyDescent="0.2">
      <c r="A26" s="75" t="s">
        <v>21</v>
      </c>
      <c r="B26" s="75"/>
      <c r="C26" s="75"/>
      <c r="D26" s="75"/>
      <c r="E26" s="75"/>
      <c r="F26" s="75"/>
      <c r="G26" s="75"/>
      <c r="H26" s="75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CEAVI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ELIANE BUENO</cp:lastModifiedBy>
  <cp:lastPrinted>2014-09-03T21:17:59Z</cp:lastPrinted>
  <dcterms:created xsi:type="dcterms:W3CDTF">2010-06-19T20:43:11Z</dcterms:created>
  <dcterms:modified xsi:type="dcterms:W3CDTF">2019-06-07T12:35:38Z</dcterms:modified>
</cp:coreProperties>
</file>