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5345" windowHeight="3870" tabRatio="711" activeTab="0"/>
  </bookViews>
  <sheets>
    <sheet name="CAV" sheetId="1" r:id="rId1"/>
  </sheets>
  <externalReferences>
    <externalReference r:id="rId4"/>
  </externalReference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>OFFSET(#REF!,(MATCH(SMALL(#REF!,ROW()-10),#REF!,0)-1),0)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<sst xmlns="http://schemas.openxmlformats.org/spreadsheetml/2006/main" count="60" uniqueCount="43">
  <si>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</si>
  <si>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</si>
  <si>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</si>
  <si>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</si>
  <si>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</si>
  <si>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</si>
  <si>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</si>
  <si>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</si>
  <si>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</si>
  <si>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Pagto. (Dias)</t>
  </si>
  <si>
    <t>Qtde LICITADA</t>
  </si>
  <si>
    <t>Quilo</t>
  </si>
  <si>
    <t>Serviço 
(Dias)</t>
  </si>
  <si>
    <t>ELEMENTO</t>
  </si>
  <si>
    <t>339039.28</t>
  </si>
  <si>
    <t>Serviços de coleta e transporte de lixo hospitalar, com fornecimento de recipientes – A1</t>
  </si>
  <si>
    <t>Serviços de coleta e transporte de lixo hospitalar, com fornecimento de recipientes – A2</t>
  </si>
  <si>
    <t>Serviços de coleta e transporte de lixo hospitalar, com fornecimento de recipientes – A4</t>
  </si>
  <si>
    <t>Serviços de coleta e transporte de lixo hospitalar, com fornecimento de recipientes (cloroformio, formalina, formaldeído, metanol e outros afins) - B</t>
  </si>
  <si>
    <t>Lâmpada</t>
  </si>
  <si>
    <t>III</t>
  </si>
  <si>
    <t>Serviços de coleta e transporte de lixo hospitalar, com fornecimento de recipientes – A3</t>
  </si>
  <si>
    <t xml:space="preserve">Serviços de coleta e transporte de lixo hospitalar, com fornecimento de recipientes – B </t>
  </si>
  <si>
    <t xml:space="preserve">Serviços de coleta e transporte de lixo hospitalar, com fornecimento de recipientes – E </t>
  </si>
  <si>
    <t>OBJETO:  Contratação de empresa especializada em coleta de resíduos químicos, laboratoriais e hospitalares para CEO e CAV - UDESC</t>
  </si>
  <si>
    <t xml:space="preserve"> AF/OS nº  xx/2020 Qtde. DT</t>
  </si>
  <si>
    <t>IV</t>
  </si>
  <si>
    <t>Serviços de coleta e transporte de lixo hospitalar, com fornecimento de recipientes – Isopor – B</t>
  </si>
  <si>
    <t>PROCESSO: Pregão Eletrônico 491/2021</t>
  </si>
  <si>
    <t>Serviços de coleta e transporte de resíduos industriais Classe 1 NBR 10.004 (lâmpadas fluorescentes) - TIPO CLASSE 1</t>
  </si>
  <si>
    <t>Comwap Service LTDA ME - CNPJ nº 06.077.057/0001-75</t>
  </si>
  <si>
    <t>VIGÊNCIA DA ATA: de 07/04/2021 até 06/04/2022</t>
  </si>
  <si>
    <t xml:space="preserve"> AF/OS nº  292/2021 Qtde. DT</t>
  </si>
  <si>
    <t xml:space="preserve"> AF/OS nº  450/2021 Qtde. DT</t>
  </si>
  <si>
    <t xml:space="preserve"> AF/OS nº  486/2021 Qtde. DT</t>
  </si>
  <si>
    <t xml:space="preserve"> AF/OS nº  532/2021 Qtde. DT</t>
  </si>
  <si>
    <t xml:space="preserve"> AF/OS nº  734/2021 Qtde. DT</t>
  </si>
  <si>
    <t xml:space="preserve"> AF/OS nº  1212/2021 Qtde. DT</t>
  </si>
  <si>
    <t>Lote 3, item 9 : Serviços de coleta e transporte de lixo hospitalar, com fornecimento de recipientes – A1 - Quantidade: 100 Quilos cedidos para CEO</t>
  </si>
  <si>
    <t xml:space="preserve"> AF/OS nº  52037/2022Qtde. DT</t>
  </si>
  <si>
    <t xml:space="preserve"> AF/OS nº  1654/2021 Qtde. DT</t>
  </si>
  <si>
    <t xml:space="preserve"> AF/OS nº  96/2022 Qtde. DT</t>
  </si>
  <si>
    <t xml:space="preserve"> AF/OS nº  1757/2021 Qtde. DT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</si>
</sst>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&quot;Ativado&quot;;&quot;Ativado&quot;;&quot;Desativado&quot;"/>
    <numFmt numFmtId="208" formatCode="_-[$R$-416]\ * #,##0.00_-;\-[$R$-416]\ * #,##0.00_-;_-[$R$-416]\ * &quot;-&quot;??_-;_-@_-"/>
    <numFmt numFmtId="209" formatCode="0.0%"/>
    <numFmt numFmtId="210" formatCode="_-&quot;R$&quot;\ * #,##0.000_-;\-&quot;R$&quot;\ * #,##0.000_-;_-&quot;R$&quot;\ * &quot;-&quot;??_-;_-@_-"/>
    <numFmt numFmtId="211" formatCode="_-&quot;R$&quot;\ * #,##0.0_-;\-&quot;R$&quot;\ * #,##0.0_-;_-&quot;R$&quot;\ * &quot;-&quot;??_-;_-@_-"/>
    <numFmt numFmtId="212" formatCode="#,##0.0"/>
    <numFmt numFmtId="213" formatCode="0.0"/>
    <numFmt numFmtId="214" formatCode="0.000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>
      <alignment/>
      <protection/>
    </xf>
    <xf numFmtId="0" fontId="20" fillId="0" borderId="0" xfId="55" applyFont="1" applyFill="1" applyAlignment="1">
      <alignment vertical="center"/>
      <protection/>
    </xf>
    <xf numFmtId="0" fontId="20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4" fontId="21" fillId="0" borderId="0" xfId="55" applyNumberFormat="1" applyFont="1" applyFill="1" applyAlignment="1">
      <alignment vertical="center"/>
      <protection/>
    </xf>
    <xf numFmtId="0" fontId="20" fillId="0" borderId="0" xfId="55" applyFont="1" applyBorder="1" applyProtection="1">
      <alignment/>
      <protection locked="0"/>
    </xf>
    <xf numFmtId="0" fontId="20" fillId="0" borderId="0" xfId="55" applyFont="1" applyBorder="1">
      <alignment/>
      <protection/>
    </xf>
    <xf numFmtId="0" fontId="20" fillId="0" borderId="0" xfId="55" applyFont="1" applyFill="1" applyAlignment="1" applyProtection="1">
      <alignment/>
      <protection locked="0"/>
    </xf>
    <xf numFmtId="0" fontId="20" fillId="0" borderId="0" xfId="55" applyFont="1" applyProtection="1">
      <alignment/>
      <protection locked="0"/>
    </xf>
    <xf numFmtId="0" fontId="21" fillId="0" borderId="0" xfId="55" applyFont="1" applyFill="1" applyAlignment="1">
      <alignment vertical="center"/>
      <protection/>
    </xf>
    <xf numFmtId="4" fontId="21" fillId="0" borderId="0" xfId="55" applyNumberFormat="1" applyFont="1" applyFill="1" applyAlignment="1">
      <alignment horizontal="center" vertical="center"/>
      <protection/>
    </xf>
    <xf numFmtId="0" fontId="21" fillId="0" borderId="0" xfId="55" applyFont="1" applyFill="1" applyAlignment="1">
      <alignment horizontal="center" vertical="center"/>
      <protection/>
    </xf>
    <xf numFmtId="3" fontId="20" fillId="0" borderId="0" xfId="55" applyNumberFormat="1" applyFont="1" applyProtection="1">
      <alignment/>
      <protection locked="0"/>
    </xf>
    <xf numFmtId="203" fontId="21" fillId="0" borderId="0" xfId="55" applyNumberFormat="1" applyFont="1" applyFill="1" applyAlignment="1">
      <alignment horizontal="center" vertical="center" wrapText="1"/>
      <protection/>
    </xf>
    <xf numFmtId="3" fontId="22" fillId="32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11" xfId="55" applyFont="1" applyFill="1" applyBorder="1" applyAlignment="1" applyProtection="1">
      <alignment horizontal="center" vertical="center"/>
      <protection locked="0"/>
    </xf>
    <xf numFmtId="0" fontId="22" fillId="33" borderId="12" xfId="55" applyFont="1" applyFill="1" applyBorder="1" applyAlignment="1" applyProtection="1">
      <alignment horizontal="center" vertical="center"/>
      <protection locked="0"/>
    </xf>
    <xf numFmtId="0" fontId="22" fillId="33" borderId="13" xfId="55" applyFont="1" applyFill="1" applyBorder="1" applyAlignment="1">
      <alignment horizontal="center" vertical="center" wrapText="1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22" fillId="33" borderId="12" xfId="55" applyFont="1" applyFill="1" applyBorder="1" applyAlignment="1">
      <alignment horizontal="center" vertical="center" wrapText="1"/>
      <protection/>
    </xf>
    <xf numFmtId="0" fontId="22" fillId="33" borderId="15" xfId="55" applyFont="1" applyFill="1" applyBorder="1" applyAlignment="1" applyProtection="1">
      <alignment horizontal="center" vertical="center" wrapText="1"/>
      <protection locked="0"/>
    </xf>
    <xf numFmtId="191" fontId="22" fillId="33" borderId="13" xfId="73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44" fontId="22" fillId="0" borderId="16" xfId="0" applyNumberFormat="1" applyFont="1" applyFill="1" applyBorder="1" applyAlignment="1">
      <alignment horizontal="center" vertical="center" wrapText="1"/>
    </xf>
    <xf numFmtId="0" fontId="22" fillId="33" borderId="13" xfId="55" applyFont="1" applyFill="1" applyBorder="1" applyAlignment="1" applyProtection="1">
      <alignment horizontal="center" vertical="center" wrapText="1"/>
      <protection/>
    </xf>
    <xf numFmtId="203" fontId="22" fillId="33" borderId="13" xfId="55" applyNumberFormat="1" applyFont="1" applyFill="1" applyBorder="1" applyAlignment="1">
      <alignment horizontal="center" vertical="center" wrapText="1"/>
      <protection/>
    </xf>
    <xf numFmtId="0" fontId="22" fillId="33" borderId="17" xfId="55" applyFont="1" applyFill="1" applyBorder="1" applyAlignment="1" applyProtection="1">
      <alignment horizontal="center" vertical="center" wrapText="1"/>
      <protection locked="0"/>
    </xf>
    <xf numFmtId="0" fontId="2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horizontal="justify" vertical="center" wrapText="1"/>
    </xf>
    <xf numFmtId="0" fontId="22" fillId="35" borderId="16" xfId="0" applyNumberFormat="1" applyFont="1" applyFill="1" applyBorder="1" applyAlignment="1">
      <alignment horizontal="center" vertical="center" wrapText="1"/>
    </xf>
    <xf numFmtId="3" fontId="22" fillId="10" borderId="16" xfId="0" applyNumberFormat="1" applyFont="1" applyFill="1" applyBorder="1" applyAlignment="1">
      <alignment horizontal="center" vertical="center" wrapText="1"/>
    </xf>
    <xf numFmtId="3" fontId="22" fillId="36" borderId="16" xfId="55" applyNumberFormat="1" applyFont="1" applyFill="1" applyBorder="1" applyAlignment="1" applyProtection="1">
      <alignment horizontal="center" vertical="center"/>
      <protection locked="0"/>
    </xf>
    <xf numFmtId="3" fontId="23" fillId="37" borderId="16" xfId="55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6" xfId="55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14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14" fontId="2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22" fillId="38" borderId="18" xfId="55" applyNumberFormat="1" applyFont="1" applyFill="1" applyBorder="1" applyAlignment="1">
      <alignment horizontal="left" vertical="center" wrapText="1"/>
      <protection/>
    </xf>
    <xf numFmtId="0" fontId="22" fillId="38" borderId="19" xfId="55" applyNumberFormat="1" applyFont="1" applyFill="1" applyBorder="1" applyAlignment="1">
      <alignment horizontal="left" vertical="center" wrapText="1"/>
      <protection/>
    </xf>
    <xf numFmtId="0" fontId="22" fillId="38" borderId="20" xfId="55" applyNumberFormat="1" applyFont="1" applyFill="1" applyBorder="1" applyAlignment="1">
      <alignment horizontal="left" vertical="center" wrapText="1"/>
      <protection/>
    </xf>
    <xf numFmtId="0" fontId="22" fillId="38" borderId="21" xfId="55" applyNumberFormat="1" applyFont="1" applyFill="1" applyBorder="1" applyAlignment="1">
      <alignment horizontal="left" vertical="center" wrapText="1"/>
      <protection/>
    </xf>
    <xf numFmtId="0" fontId="22" fillId="38" borderId="22" xfId="55" applyNumberFormat="1" applyFont="1" applyFill="1" applyBorder="1" applyAlignment="1">
      <alignment horizontal="left" vertical="center" wrapText="1"/>
      <protection/>
    </xf>
    <xf numFmtId="0" fontId="22" fillId="38" borderId="23" xfId="55" applyNumberFormat="1" applyFont="1" applyFill="1" applyBorder="1" applyAlignment="1">
      <alignment horizontal="left" vertical="center" wrapText="1"/>
      <protection/>
    </xf>
    <xf numFmtId="0" fontId="23" fillId="0" borderId="16" xfId="55" applyFont="1" applyFill="1" applyBorder="1" applyAlignment="1" applyProtection="1">
      <alignment horizontal="center" vertical="center" wrapText="1"/>
      <protection locked="0"/>
    </xf>
    <xf numFmtId="0" fontId="22" fillId="0" borderId="24" xfId="55" applyFont="1" applyFill="1" applyBorder="1" applyAlignment="1" applyProtection="1">
      <alignment horizontal="center" vertical="center"/>
      <protection locked="0"/>
    </xf>
    <xf numFmtId="0" fontId="22" fillId="0" borderId="25" xfId="55" applyFont="1" applyFill="1" applyBorder="1" applyAlignment="1" applyProtection="1">
      <alignment horizontal="center" vertical="center"/>
      <protection locked="0"/>
    </xf>
    <xf numFmtId="0" fontId="22" fillId="0" borderId="26" xfId="55" applyFont="1" applyFill="1" applyBorder="1" applyAlignment="1" applyProtection="1">
      <alignment horizontal="center" vertical="center"/>
      <protection locked="0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Moeda 3 2" xfId="51"/>
    <cellStyle name="Moeda 4" xfId="52"/>
    <cellStyle name="Moeda 5" xfId="53"/>
    <cellStyle name="Neutro" xfId="54"/>
    <cellStyle name="Normal 2" xfId="55"/>
    <cellStyle name="Normal 2 2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Separador de milhares 2 2" xfId="64"/>
    <cellStyle name="Separador de milhares 2 2 2" xfId="65"/>
    <cellStyle name="Separador de milhares 2 2 2 2" xfId="66"/>
    <cellStyle name="Separador de milhares 2 2 3" xfId="67"/>
    <cellStyle name="Separador de milhares 2 3" xfId="68"/>
    <cellStyle name="Separador de milhares 2 3 2" xfId="69"/>
    <cellStyle name="Separador de milhares 2 3 2 2" xfId="70"/>
    <cellStyle name="Separador de milhares 2 3 3" xfId="71"/>
    <cellStyle name="Separador de milhares 2 4" xfId="72"/>
    <cellStyle name="Separador de milhares 3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ítulo 5" xfId="81"/>
    <cellStyle name="Total" xfId="82"/>
    <cellStyle name="Comma" xfId="83"/>
  </cellStyles>
  <dxfs count="3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009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9.96.5\cont\Controle_de_Saldos_Atas%20Registro%20Pre&#231;o%20_CE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008-2014 Ar Condicionado"/>
      <sheetName val="PP 356-2014medalas placas"/>
      <sheetName val="PP 719-2013-Livros"/>
      <sheetName val="PP003-2014- Mecânica"/>
      <sheetName val="copia"/>
      <sheetName val="PP 611-2013"/>
      <sheetName val="PP 596-2013 Aquis. Projetores"/>
      <sheetName val="PP 1020-2013 Passagens aéreas "/>
      <sheetName val="PP1127-2013 Material Expediente"/>
      <sheetName val="PE 0041-2013 Equi. Informática"/>
      <sheetName val="PP004-2014 Equip. Informática"/>
      <sheetName val="PP003-2014 Gêneros Alimenti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90" zoomScaleNormal="90" zoomScalePageLayoutView="0" workbookViewId="0" topLeftCell="A1">
      <selection activeCell="V4" sqref="V4"/>
    </sheetView>
  </sheetViews>
  <sheetFormatPr defaultColWidth="9.7109375" defaultRowHeight="12.75"/>
  <cols>
    <col min="1" max="1" width="21.7109375" style="4" customWidth="1"/>
    <col min="2" max="2" width="8.421875" style="5" customWidth="1"/>
    <col min="3" max="3" width="10.28125" style="11" customWidth="1"/>
    <col min="4" max="4" width="5.28125" style="12" bestFit="1" customWidth="1"/>
    <col min="5" max="5" width="37.00390625" style="13" bestFit="1" customWidth="1"/>
    <col min="6" max="6" width="10.57421875" style="6" customWidth="1"/>
    <col min="7" max="7" width="9.28125" style="3" customWidth="1"/>
    <col min="8" max="8" width="8.140625" style="3" customWidth="1"/>
    <col min="9" max="9" width="13.7109375" style="3" customWidth="1"/>
    <col min="10" max="10" width="13.8515625" style="9" customWidth="1"/>
    <col min="11" max="11" width="13.28125" style="15" customWidth="1"/>
    <col min="12" max="12" width="12.57421875" style="14" customWidth="1"/>
    <col min="13" max="13" width="11.8515625" style="10" bestFit="1" customWidth="1"/>
    <col min="14" max="16" width="10.57421875" style="10" bestFit="1" customWidth="1"/>
    <col min="17" max="18" width="10.57421875" style="8" bestFit="1" customWidth="1"/>
    <col min="19" max="24" width="10.57421875" style="2" bestFit="1" customWidth="1"/>
    <col min="25" max="16384" width="9.7109375" style="2" customWidth="1"/>
  </cols>
  <sheetData>
    <row r="1" spans="1:24" ht="39" customHeight="1" thickBot="1">
      <c r="A1" s="44" t="s">
        <v>28</v>
      </c>
      <c r="B1" s="45"/>
      <c r="C1" s="45"/>
      <c r="D1" s="46"/>
      <c r="E1" s="47" t="s">
        <v>24</v>
      </c>
      <c r="F1" s="48"/>
      <c r="G1" s="48"/>
      <c r="H1" s="48"/>
      <c r="I1" s="49"/>
      <c r="J1" s="47" t="s">
        <v>31</v>
      </c>
      <c r="K1" s="48"/>
      <c r="L1" s="49"/>
      <c r="M1" s="16" t="s">
        <v>32</v>
      </c>
      <c r="N1" s="16" t="s">
        <v>33</v>
      </c>
      <c r="O1" s="16" t="s">
        <v>34</v>
      </c>
      <c r="P1" s="16" t="s">
        <v>35</v>
      </c>
      <c r="Q1" s="16" t="s">
        <v>36</v>
      </c>
      <c r="R1" s="16" t="s">
        <v>37</v>
      </c>
      <c r="S1" s="16" t="s">
        <v>42</v>
      </c>
      <c r="T1" s="16" t="s">
        <v>40</v>
      </c>
      <c r="U1" s="16" t="s">
        <v>39</v>
      </c>
      <c r="V1" s="16" t="s">
        <v>41</v>
      </c>
      <c r="W1" s="16" t="s">
        <v>25</v>
      </c>
      <c r="X1" s="16" t="s">
        <v>25</v>
      </c>
    </row>
    <row r="2" spans="1:24" s="3" customFormat="1" ht="25.5">
      <c r="A2" s="17" t="s">
        <v>3</v>
      </c>
      <c r="B2" s="18" t="s">
        <v>1</v>
      </c>
      <c r="C2" s="19" t="s">
        <v>13</v>
      </c>
      <c r="D2" s="20" t="s">
        <v>4</v>
      </c>
      <c r="E2" s="21" t="s">
        <v>6</v>
      </c>
      <c r="F2" s="19" t="s">
        <v>7</v>
      </c>
      <c r="G2" s="23" t="s">
        <v>12</v>
      </c>
      <c r="H2" s="22" t="s">
        <v>9</v>
      </c>
      <c r="I2" s="24" t="s">
        <v>5</v>
      </c>
      <c r="J2" s="28" t="s">
        <v>10</v>
      </c>
      <c r="K2" s="29" t="s">
        <v>0</v>
      </c>
      <c r="L2" s="30" t="s">
        <v>8</v>
      </c>
      <c r="M2" s="41">
        <v>44321</v>
      </c>
      <c r="N2" s="41">
        <v>44349</v>
      </c>
      <c r="O2" s="41">
        <v>44358</v>
      </c>
      <c r="P2" s="41">
        <v>44365</v>
      </c>
      <c r="Q2" s="41">
        <v>44417</v>
      </c>
      <c r="R2" s="41">
        <v>44476</v>
      </c>
      <c r="S2" s="41">
        <v>44524</v>
      </c>
      <c r="T2" s="43">
        <v>44512</v>
      </c>
      <c r="U2" s="43">
        <v>44588</v>
      </c>
      <c r="V2" s="43">
        <v>44599</v>
      </c>
      <c r="W2" s="31" t="s">
        <v>2</v>
      </c>
      <c r="X2" s="31" t="s">
        <v>2</v>
      </c>
    </row>
    <row r="3" spans="1:24" ht="38.25">
      <c r="A3" s="50" t="s">
        <v>30</v>
      </c>
      <c r="B3" s="51" t="s">
        <v>20</v>
      </c>
      <c r="C3" s="39" t="s">
        <v>14</v>
      </c>
      <c r="D3" s="26">
        <v>9</v>
      </c>
      <c r="E3" s="32" t="s">
        <v>15</v>
      </c>
      <c r="F3" s="25" t="s">
        <v>11</v>
      </c>
      <c r="G3" s="25">
        <v>5</v>
      </c>
      <c r="H3" s="25">
        <v>20</v>
      </c>
      <c r="I3" s="27">
        <v>5.16</v>
      </c>
      <c r="J3" s="33">
        <v>2000</v>
      </c>
      <c r="K3" s="34">
        <f aca="true" t="shared" si="0" ref="K3:K11">J3-(SUM(M3:X3))</f>
        <v>1227</v>
      </c>
      <c r="L3" s="35" t="str">
        <f aca="true" t="shared" si="1" ref="L3:L11">IF(K3&lt;0,"ATENÇÃO","OK")</f>
        <v>OK</v>
      </c>
      <c r="M3" s="36">
        <v>200</v>
      </c>
      <c r="N3" s="36">
        <v>115</v>
      </c>
      <c r="O3" s="36"/>
      <c r="P3" s="36"/>
      <c r="Q3" s="36"/>
      <c r="R3" s="36">
        <v>75</v>
      </c>
      <c r="S3" s="36">
        <v>45</v>
      </c>
      <c r="T3" s="36">
        <v>18</v>
      </c>
      <c r="U3" s="36">
        <v>120</v>
      </c>
      <c r="V3" s="36">
        <v>200</v>
      </c>
      <c r="W3" s="36"/>
      <c r="X3" s="36"/>
    </row>
    <row r="4" spans="1:24" ht="38.25">
      <c r="A4" s="50"/>
      <c r="B4" s="52"/>
      <c r="C4" s="39" t="s">
        <v>14</v>
      </c>
      <c r="D4" s="26">
        <v>10</v>
      </c>
      <c r="E4" s="32" t="s">
        <v>16</v>
      </c>
      <c r="F4" s="25" t="s">
        <v>11</v>
      </c>
      <c r="G4" s="25">
        <v>5</v>
      </c>
      <c r="H4" s="25">
        <v>20</v>
      </c>
      <c r="I4" s="27">
        <v>5.14</v>
      </c>
      <c r="J4" s="33">
        <v>1800</v>
      </c>
      <c r="K4" s="34">
        <f t="shared" si="0"/>
        <v>1760</v>
      </c>
      <c r="L4" s="35" t="str">
        <f t="shared" si="1"/>
        <v>OK</v>
      </c>
      <c r="M4" s="36"/>
      <c r="N4" s="36">
        <v>20</v>
      </c>
      <c r="O4" s="36"/>
      <c r="P4" s="36"/>
      <c r="Q4" s="36"/>
      <c r="R4" s="36"/>
      <c r="S4" s="36"/>
      <c r="T4" s="36"/>
      <c r="U4" s="36"/>
      <c r="V4" s="36">
        <v>20</v>
      </c>
      <c r="W4" s="36"/>
      <c r="X4" s="36"/>
    </row>
    <row r="5" spans="1:24" ht="38.25">
      <c r="A5" s="50"/>
      <c r="B5" s="52"/>
      <c r="C5" s="39" t="s">
        <v>14</v>
      </c>
      <c r="D5" s="26">
        <v>11</v>
      </c>
      <c r="E5" s="32" t="s">
        <v>21</v>
      </c>
      <c r="F5" s="25" t="s">
        <v>11</v>
      </c>
      <c r="G5" s="25">
        <v>5</v>
      </c>
      <c r="H5" s="25">
        <v>20</v>
      </c>
      <c r="I5" s="27">
        <v>5.78</v>
      </c>
      <c r="J5" s="33">
        <v>50</v>
      </c>
      <c r="K5" s="34">
        <f t="shared" si="0"/>
        <v>50</v>
      </c>
      <c r="L5" s="35" t="str">
        <f t="shared" si="1"/>
        <v>OK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>
      <c r="A6" s="50"/>
      <c r="B6" s="52"/>
      <c r="C6" s="39" t="s">
        <v>14</v>
      </c>
      <c r="D6" s="26">
        <v>12</v>
      </c>
      <c r="E6" s="32" t="s">
        <v>17</v>
      </c>
      <c r="F6" s="25" t="s">
        <v>11</v>
      </c>
      <c r="G6" s="25">
        <v>5</v>
      </c>
      <c r="H6" s="25">
        <v>20</v>
      </c>
      <c r="I6" s="27">
        <v>5.16</v>
      </c>
      <c r="J6" s="33">
        <v>1500</v>
      </c>
      <c r="K6" s="34">
        <f t="shared" si="0"/>
        <v>1148</v>
      </c>
      <c r="L6" s="35" t="str">
        <f t="shared" si="1"/>
        <v>OK</v>
      </c>
      <c r="M6" s="36">
        <v>150</v>
      </c>
      <c r="N6" s="36">
        <v>109</v>
      </c>
      <c r="O6" s="36"/>
      <c r="P6" s="36"/>
      <c r="Q6" s="36"/>
      <c r="R6" s="36">
        <v>75</v>
      </c>
      <c r="S6" s="36"/>
      <c r="T6" s="36">
        <v>18</v>
      </c>
      <c r="U6" s="36"/>
      <c r="V6" s="36"/>
      <c r="W6" s="36"/>
      <c r="X6" s="36"/>
    </row>
    <row r="7" spans="1:24" ht="38.25">
      <c r="A7" s="50"/>
      <c r="B7" s="52"/>
      <c r="C7" s="39" t="s">
        <v>14</v>
      </c>
      <c r="D7" s="26">
        <v>13</v>
      </c>
      <c r="E7" s="32" t="s">
        <v>22</v>
      </c>
      <c r="F7" s="25" t="s">
        <v>11</v>
      </c>
      <c r="G7" s="25">
        <v>5</v>
      </c>
      <c r="H7" s="25">
        <v>20</v>
      </c>
      <c r="I7" s="27">
        <v>5.98</v>
      </c>
      <c r="J7" s="33">
        <v>3000</v>
      </c>
      <c r="K7" s="34">
        <f t="shared" si="0"/>
        <v>600</v>
      </c>
      <c r="L7" s="35" t="str">
        <f t="shared" si="1"/>
        <v>OK</v>
      </c>
      <c r="M7" s="36">
        <v>150</v>
      </c>
      <c r="N7" s="36">
        <v>140</v>
      </c>
      <c r="O7" s="36"/>
      <c r="P7" s="36">
        <v>300</v>
      </c>
      <c r="Q7" s="36">
        <v>70</v>
      </c>
      <c r="R7" s="36">
        <v>90</v>
      </c>
      <c r="S7" s="36"/>
      <c r="T7" s="36">
        <v>50</v>
      </c>
      <c r="U7" s="36">
        <v>100</v>
      </c>
      <c r="V7" s="36">
        <v>1500</v>
      </c>
      <c r="W7" s="36"/>
      <c r="X7" s="36"/>
    </row>
    <row r="8" spans="1:24" ht="51">
      <c r="A8" s="50"/>
      <c r="B8" s="52"/>
      <c r="C8" s="39" t="s">
        <v>14</v>
      </c>
      <c r="D8" s="26">
        <v>14</v>
      </c>
      <c r="E8" s="40" t="s">
        <v>18</v>
      </c>
      <c r="F8" s="37" t="s">
        <v>11</v>
      </c>
      <c r="G8" s="37">
        <v>5</v>
      </c>
      <c r="H8" s="37">
        <v>20</v>
      </c>
      <c r="I8" s="27">
        <v>6</v>
      </c>
      <c r="J8" s="33">
        <v>1200</v>
      </c>
      <c r="K8" s="34">
        <f t="shared" si="0"/>
        <v>310</v>
      </c>
      <c r="L8" s="35" t="str">
        <f t="shared" si="1"/>
        <v>OK</v>
      </c>
      <c r="M8" s="36"/>
      <c r="N8" s="36">
        <v>540</v>
      </c>
      <c r="O8" s="36"/>
      <c r="P8" s="36">
        <v>350</v>
      </c>
      <c r="Q8" s="36"/>
      <c r="R8" s="36"/>
      <c r="S8" s="36"/>
      <c r="T8" s="36"/>
      <c r="U8" s="36"/>
      <c r="V8" s="36"/>
      <c r="W8" s="36"/>
      <c r="X8" s="36"/>
    </row>
    <row r="9" spans="1:24" ht="38.25">
      <c r="A9" s="50"/>
      <c r="B9" s="52"/>
      <c r="C9" s="39" t="s">
        <v>14</v>
      </c>
      <c r="D9" s="26">
        <v>15</v>
      </c>
      <c r="E9" s="40" t="s">
        <v>23</v>
      </c>
      <c r="F9" s="39" t="s">
        <v>11</v>
      </c>
      <c r="G9" s="39">
        <v>5</v>
      </c>
      <c r="H9" s="39">
        <v>20</v>
      </c>
      <c r="I9" s="27">
        <v>5.14</v>
      </c>
      <c r="J9" s="33">
        <v>1500</v>
      </c>
      <c r="K9" s="34">
        <f t="shared" si="0"/>
        <v>991</v>
      </c>
      <c r="L9" s="35" t="str">
        <f t="shared" si="1"/>
        <v>OK</v>
      </c>
      <c r="M9" s="36">
        <v>75</v>
      </c>
      <c r="N9" s="36">
        <v>92</v>
      </c>
      <c r="O9" s="36">
        <v>75</v>
      </c>
      <c r="P9" s="36">
        <v>27</v>
      </c>
      <c r="Q9" s="36"/>
      <c r="R9" s="36"/>
      <c r="S9" s="36"/>
      <c r="T9" s="36"/>
      <c r="U9" s="36">
        <v>40</v>
      </c>
      <c r="V9" s="36">
        <v>200</v>
      </c>
      <c r="W9" s="36"/>
      <c r="X9" s="36"/>
    </row>
    <row r="10" spans="1:24" ht="38.25">
      <c r="A10" s="50"/>
      <c r="B10" s="53"/>
      <c r="C10" s="39" t="s">
        <v>14</v>
      </c>
      <c r="D10" s="26">
        <v>16</v>
      </c>
      <c r="E10" s="40" t="s">
        <v>27</v>
      </c>
      <c r="F10" s="39" t="s">
        <v>11</v>
      </c>
      <c r="G10" s="39">
        <v>5</v>
      </c>
      <c r="H10" s="39">
        <v>20</v>
      </c>
      <c r="I10" s="27">
        <v>5.49</v>
      </c>
      <c r="J10" s="33">
        <v>100</v>
      </c>
      <c r="K10" s="34">
        <f t="shared" si="0"/>
        <v>100</v>
      </c>
      <c r="L10" s="35" t="str">
        <f t="shared" si="1"/>
        <v>OK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44.25" customHeight="1">
      <c r="A11" s="50"/>
      <c r="B11" s="38" t="s">
        <v>26</v>
      </c>
      <c r="C11" s="39" t="s">
        <v>14</v>
      </c>
      <c r="D11" s="26">
        <v>17</v>
      </c>
      <c r="E11" s="40" t="s">
        <v>29</v>
      </c>
      <c r="F11" s="37" t="s">
        <v>19</v>
      </c>
      <c r="G11" s="37">
        <v>5</v>
      </c>
      <c r="H11" s="37">
        <v>20</v>
      </c>
      <c r="I11" s="27">
        <v>1.5</v>
      </c>
      <c r="J11" s="33">
        <v>1000</v>
      </c>
      <c r="K11" s="34">
        <f t="shared" si="0"/>
        <v>1000</v>
      </c>
      <c r="L11" s="35" t="str">
        <f t="shared" si="1"/>
        <v>OK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0:16" ht="15">
      <c r="J12" s="1"/>
      <c r="M12" s="7"/>
      <c r="N12" s="7"/>
      <c r="O12" s="7"/>
      <c r="P12" s="7"/>
    </row>
    <row r="13" spans="10:16" ht="15">
      <c r="J13" s="1"/>
      <c r="M13" s="7"/>
      <c r="N13" s="7"/>
      <c r="O13" s="7"/>
      <c r="P13" s="7"/>
    </row>
    <row r="14" spans="5:16" ht="78.75">
      <c r="E14" s="42" t="s">
        <v>38</v>
      </c>
      <c r="J14" s="1"/>
      <c r="M14" s="7"/>
      <c r="N14" s="7"/>
      <c r="O14" s="7"/>
      <c r="P14" s="7"/>
    </row>
    <row r="15" spans="10:16" ht="15">
      <c r="J15" s="1"/>
      <c r="M15" s="7"/>
      <c r="N15" s="7"/>
      <c r="O15" s="7"/>
      <c r="P15" s="7"/>
    </row>
    <row r="16" spans="10:16" ht="15">
      <c r="J16" s="1"/>
      <c r="M16" s="7"/>
      <c r="N16" s="7"/>
      <c r="O16" s="7"/>
      <c r="P16" s="7"/>
    </row>
    <row r="17" spans="10:16" ht="15">
      <c r="J17" s="1"/>
      <c r="M17" s="7"/>
      <c r="N17" s="7"/>
      <c r="O17" s="7"/>
      <c r="P17" s="7"/>
    </row>
    <row r="18" spans="10:16" ht="15">
      <c r="J18" s="1"/>
      <c r="M18" s="7"/>
      <c r="N18" s="7"/>
      <c r="O18" s="7"/>
      <c r="P18" s="7"/>
    </row>
    <row r="19" spans="10:16" ht="15">
      <c r="J19" s="1"/>
      <c r="M19" s="7"/>
      <c r="N19" s="7"/>
      <c r="O19" s="7"/>
      <c r="P19" s="7"/>
    </row>
    <row r="20" spans="10:16" ht="15">
      <c r="J20" s="1"/>
      <c r="M20" s="7"/>
      <c r="N20" s="7"/>
      <c r="O20" s="7"/>
      <c r="P20" s="7"/>
    </row>
    <row r="21" spans="10:16" ht="15">
      <c r="J21" s="1"/>
      <c r="M21" s="7"/>
      <c r="N21" s="7"/>
      <c r="O21" s="7"/>
      <c r="P21" s="7"/>
    </row>
    <row r="22" spans="10:16" ht="15">
      <c r="J22" s="1"/>
      <c r="M22" s="7"/>
      <c r="N22" s="7"/>
      <c r="O22" s="7"/>
      <c r="P22" s="7"/>
    </row>
    <row r="23" spans="10:16" ht="15">
      <c r="J23" s="1"/>
      <c r="M23" s="7"/>
      <c r="N23" s="7"/>
      <c r="O23" s="7"/>
      <c r="P23" s="7"/>
    </row>
    <row r="24" spans="10:16" ht="15">
      <c r="J24" s="1"/>
      <c r="M24" s="7"/>
      <c r="N24" s="7"/>
      <c r="O24" s="7"/>
      <c r="P24" s="7"/>
    </row>
    <row r="25" spans="10:16" ht="15">
      <c r="J25" s="1"/>
      <c r="M25" s="7"/>
      <c r="N25" s="7"/>
      <c r="O25" s="7"/>
      <c r="P25" s="7"/>
    </row>
    <row r="26" spans="10:16" ht="15">
      <c r="J26" s="1"/>
      <c r="M26" s="7"/>
      <c r="N26" s="7"/>
      <c r="O26" s="7"/>
      <c r="P26" s="7"/>
    </row>
    <row r="27" spans="10:16" ht="15">
      <c r="J27" s="1"/>
      <c r="M27" s="7"/>
      <c r="N27" s="7"/>
      <c r="O27" s="7"/>
      <c r="P27" s="7"/>
    </row>
    <row r="28" spans="10:16" ht="15">
      <c r="J28" s="1"/>
      <c r="M28" s="7"/>
      <c r="N28" s="7"/>
      <c r="O28" s="7"/>
      <c r="P28" s="7"/>
    </row>
  </sheetData>
  <sheetProtection/>
  <mergeCells count="5">
    <mergeCell ref="A1:D1"/>
    <mergeCell ref="E1:I1"/>
    <mergeCell ref="J1:L1"/>
    <mergeCell ref="A3:A11"/>
    <mergeCell ref="B3:B10"/>
  </mergeCells>
  <conditionalFormatting sqref="M3:X11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CARLA PANHO</cp:lastModifiedBy>
  <cp:lastPrinted>2019-06-27T20:42:38Z</cp:lastPrinted>
  <dcterms:created xsi:type="dcterms:W3CDTF">2010-06-19T20:43:11Z</dcterms:created>
  <dcterms:modified xsi:type="dcterms:W3CDTF">2022-04-26T20:48:07Z</dcterms:modified>
  <cp:category/>
  <cp:version/>
  <cp:contentType/>
  <cp:contentStatus/>
</cp:coreProperties>
</file>