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200.19.96.5\cont\REGISTRO DE PREÇOS\CONTROLE SALDOS ATAS SRP\"/>
    </mc:Choice>
  </mc:AlternateContent>
  <xr:revisionPtr revIDLastSave="0" documentId="13_ncr:1_{C599472E-9F99-4983-B1FC-74740C2A8461}" xr6:coauthVersionLast="47" xr6:coauthVersionMax="47" xr10:uidLastSave="{00000000-0000-0000-0000-000000000000}"/>
  <bookViews>
    <workbookView xWindow="-20610" yWindow="-120" windowWidth="20730" windowHeight="11160" tabRatio="711" xr2:uid="{00000000-000D-0000-FFFF-FFFF00000000}"/>
  </bookViews>
  <sheets>
    <sheet name="CEO" sheetId="89" r:id="rId1"/>
    <sheet name="CEAD" sheetId="100" r:id="rId2"/>
  </sheets>
  <definedNames>
    <definedName name="diasuteis" localSheetId="1">#REF!</definedName>
    <definedName name="diasuteis" localSheetId="0">#REF!</definedName>
    <definedName name="diasuteis">#REF!</definedName>
    <definedName name="Ferias" localSheetId="1">#REF!</definedName>
    <definedName name="Ferias" localSheetId="0">#REF!</definedName>
    <definedName name="Ferias">#REF!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89" l="1"/>
  <c r="N12" i="89"/>
  <c r="N11" i="89"/>
  <c r="X10" i="100"/>
  <c r="I10" i="100"/>
  <c r="J10" i="100" s="1"/>
  <c r="X9" i="100"/>
  <c r="J9" i="100"/>
  <c r="I9" i="100"/>
  <c r="X8" i="100"/>
  <c r="I8" i="100"/>
  <c r="J8" i="100" s="1"/>
  <c r="X7" i="100"/>
  <c r="I7" i="100"/>
  <c r="J7" i="100" s="1"/>
  <c r="X6" i="100"/>
  <c r="I6" i="100"/>
  <c r="J6" i="100" s="1"/>
  <c r="X5" i="100"/>
  <c r="I5" i="100"/>
  <c r="J5" i="100" s="1"/>
  <c r="X4" i="100"/>
  <c r="I4" i="100"/>
  <c r="J4" i="100" s="1"/>
  <c r="X3" i="100"/>
  <c r="I3" i="100"/>
  <c r="J3" i="100" s="1"/>
  <c r="I4" i="89"/>
  <c r="J4" i="89" s="1"/>
  <c r="I5" i="89"/>
  <c r="J5" i="89" s="1"/>
  <c r="I6" i="89"/>
  <c r="J6" i="89" s="1"/>
  <c r="I7" i="89"/>
  <c r="J7" i="89" s="1"/>
  <c r="I8" i="89"/>
  <c r="J8" i="89" s="1"/>
  <c r="I9" i="89"/>
  <c r="J9" i="89" s="1"/>
  <c r="I10" i="89"/>
  <c r="J10" i="89" s="1"/>
  <c r="X10" i="89"/>
  <c r="X9" i="89"/>
  <c r="I3" i="89"/>
  <c r="J3" i="89" s="1"/>
  <c r="X6" i="89"/>
  <c r="X3" i="89"/>
  <c r="X4" i="89"/>
  <c r="X5" i="89"/>
  <c r="X7" i="89"/>
  <c r="X8" i="89"/>
</calcChain>
</file>

<file path=xl/sharedStrings.xml><?xml version="1.0" encoding="utf-8"?>
<sst xmlns="http://schemas.openxmlformats.org/spreadsheetml/2006/main" count="126" uniqueCount="32">
  <si>
    <t>Saldo / Automático</t>
  </si>
  <si>
    <t>LOTE</t>
  </si>
  <si>
    <t>FORNECEDOR</t>
  </si>
  <si>
    <t>ITEM</t>
  </si>
  <si>
    <t>Preço UNITÁRIO (R$)</t>
  </si>
  <si>
    <t>PRODUTO - CARACTERÍSTICAS MÍNIMAS</t>
  </si>
  <si>
    <t>UNIDADE</t>
  </si>
  <si>
    <t>ALERTA</t>
  </si>
  <si>
    <t>Qtde LICITADA</t>
  </si>
  <si>
    <t>339039.26</t>
  </si>
  <si>
    <t>DETALHAMENTO</t>
  </si>
  <si>
    <t>.../.../.......</t>
  </si>
  <si>
    <t>Km Rodado</t>
  </si>
  <si>
    <t>Hora</t>
  </si>
  <si>
    <t>PROCESSO: PE 61/2020</t>
  </si>
  <si>
    <t xml:space="preserve"> OS nº  xx/2020 Qtde. DT</t>
  </si>
  <si>
    <t>LOKAR AGÊNCIA DE VIAGENS E TURISMO LTDA ME - CNPJ 26.125.907/0001-70</t>
  </si>
  <si>
    <t>Disponibilidade de veículo ônibus Executivo com saída de Chapecó/SC</t>
  </si>
  <si>
    <t>Ônibus Executivo com saída de Pinhalzinho/SC</t>
  </si>
  <si>
    <t>Disponibilidade de veículo Ônibus Executivo com saída de Pinhalzinho/SC</t>
  </si>
  <si>
    <t>Carro passeio com saída de Chapecó/SC</t>
  </si>
  <si>
    <t>Disponibilidade veículo carro de passeio com saída de Chapecó/SC</t>
  </si>
  <si>
    <t>Carro passeio com saída de Pinhalzinho/SC</t>
  </si>
  <si>
    <t>Disponibilidade veículo carro de passeio com saída de Pinhalzinho/SC</t>
  </si>
  <si>
    <t>OBJETO: CONTRATAÇÃO DE EMPRESA PARA LOCAÇÃO DE VEÍCULOS PARA TRANSPORTE DE PASSAGEIROS PARA A UDESC (CEO E CEAD)</t>
  </si>
  <si>
    <t>VIGÊNCIA DA ATA: 05/03/2020 até 06/03/2021</t>
  </si>
  <si>
    <t>REUNIDAS TURISMO S/A - CNPJ 04.176.082/0001-80</t>
  </si>
  <si>
    <t>Ônibus Executivo com saída de Chapecó/SC</t>
  </si>
  <si>
    <t xml:space="preserve"> OS nº  419/2020 Qtde. DT  REUNIDAS</t>
  </si>
  <si>
    <t xml:space="preserve"> OS nº  420/2020 Qtde. DT LOKAR</t>
  </si>
  <si>
    <t xml:space="preserve"> OS nº  1016/2020 Qtde. DT LOKAR</t>
  </si>
  <si>
    <t xml:space="preserve"> OS nº  45/2020 Qtde. DT LOKAR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</si>
</sst>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* #,##0.00_);_(* \(#,##0.00\);_(* \-??_);_(@_)"/>
    <numFmt numFmtId="167" formatCode="#,##0;[Red]#,##0"/>
  </numFmts>
  <fonts count="6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ill="0" applyBorder="0" applyAlignment="0" applyProtection="0"/>
    <xf numFmtId="166" fontId="1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3" applyFont="1" applyFill="1" applyBorder="1" applyAlignment="1" applyProtection="1">
      <protection locked="0"/>
    </xf>
    <xf numFmtId="0" fontId="3" fillId="0" borderId="0" xfId="3" applyFont="1"/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horizontal="center" vertical="center" wrapText="1"/>
    </xf>
    <xf numFmtId="4" fontId="4" fillId="0" borderId="0" xfId="3" applyNumberFormat="1" applyFont="1" applyFill="1" applyAlignment="1">
      <alignment vertical="center"/>
    </xf>
    <xf numFmtId="0" fontId="3" fillId="0" borderId="0" xfId="3" applyFont="1" applyBorder="1" applyProtection="1">
      <protection locked="0"/>
    </xf>
    <xf numFmtId="0" fontId="3" fillId="0" borderId="0" xfId="3" applyFont="1" applyBorder="1"/>
    <xf numFmtId="0" fontId="3" fillId="0" borderId="0" xfId="3" applyFont="1" applyFill="1" applyAlignment="1" applyProtection="1">
      <protection locked="0"/>
    </xf>
    <xf numFmtId="0" fontId="3" fillId="0" borderId="0" xfId="3" applyFont="1" applyProtection="1">
      <protection locked="0"/>
    </xf>
    <xf numFmtId="0" fontId="4" fillId="0" borderId="0" xfId="3" applyFont="1" applyFill="1" applyAlignment="1">
      <alignment vertical="center"/>
    </xf>
    <xf numFmtId="4" fontId="4" fillId="0" borderId="0" xfId="3" applyNumberFormat="1" applyFont="1" applyFill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3" fontId="3" fillId="0" borderId="0" xfId="3" applyNumberFormat="1" applyFont="1" applyProtection="1">
      <protection locked="0"/>
    </xf>
    <xf numFmtId="167" fontId="4" fillId="0" borderId="0" xfId="3" applyNumberFormat="1" applyFont="1" applyFill="1" applyAlignment="1">
      <alignment horizontal="center" vertical="center" wrapText="1"/>
    </xf>
    <xf numFmtId="3" fontId="3" fillId="3" borderId="1" xfId="3" applyNumberFormat="1" applyFont="1" applyFill="1" applyBorder="1" applyAlignment="1" applyProtection="1">
      <alignment horizontal="center" vertical="center"/>
      <protection locked="0"/>
    </xf>
    <xf numFmtId="3" fontId="4" fillId="4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Fill="1" applyBorder="1" applyAlignment="1">
      <alignment horizontal="center" vertical="center" wrapText="1"/>
    </xf>
    <xf numFmtId="44" fontId="4" fillId="0" borderId="1" xfId="3" applyNumberFormat="1" applyFont="1" applyFill="1" applyBorder="1" applyAlignment="1">
      <alignment horizontal="center" vertical="center" wrapText="1"/>
    </xf>
    <xf numFmtId="3" fontId="4" fillId="5" borderId="1" xfId="3" applyNumberFormat="1" applyFont="1" applyFill="1" applyBorder="1" applyAlignment="1">
      <alignment horizontal="center" vertical="center" wrapText="1"/>
    </xf>
    <xf numFmtId="167" fontId="4" fillId="6" borderId="1" xfId="3" applyNumberFormat="1" applyFont="1" applyFill="1" applyBorder="1" applyAlignment="1">
      <alignment horizontal="center" vertical="center" wrapText="1"/>
    </xf>
    <xf numFmtId="44" fontId="4" fillId="7" borderId="1" xfId="3" applyNumberFormat="1" applyFont="1" applyFill="1" applyBorder="1" applyAlignment="1">
      <alignment horizontal="center" vertical="center" wrapText="1"/>
    </xf>
    <xf numFmtId="44" fontId="3" fillId="0" borderId="0" xfId="3" applyNumberFormat="1" applyFont="1"/>
    <xf numFmtId="0" fontId="5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3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3" applyFont="1" applyFill="1" applyBorder="1" applyAlignment="1" applyProtection="1">
      <alignment horizontal="center" vertical="center"/>
      <protection locked="0"/>
    </xf>
    <xf numFmtId="0" fontId="4" fillId="8" borderId="1" xfId="3" applyFont="1" applyFill="1" applyBorder="1" applyAlignment="1">
      <alignment horizontal="center" vertical="center" wrapText="1"/>
    </xf>
    <xf numFmtId="166" fontId="4" fillId="8" borderId="1" xfId="6" applyFont="1" applyFill="1" applyBorder="1" applyAlignment="1" applyProtection="1">
      <alignment horizontal="center" vertical="center" wrapText="1"/>
    </xf>
    <xf numFmtId="0" fontId="4" fillId="8" borderId="1" xfId="3" applyFont="1" applyFill="1" applyBorder="1" applyAlignment="1" applyProtection="1">
      <alignment horizontal="center" vertical="center" wrapText="1"/>
    </xf>
    <xf numFmtId="167" fontId="4" fillId="8" borderId="1" xfId="3" applyNumberFormat="1" applyFont="1" applyFill="1" applyBorder="1" applyAlignment="1">
      <alignment horizontal="center" vertical="center" wrapText="1"/>
    </xf>
    <xf numFmtId="0" fontId="4" fillId="8" borderId="1" xfId="3" applyFont="1" applyFill="1" applyBorder="1" applyAlignment="1" applyProtection="1">
      <alignment horizontal="center" vertical="center" wrapText="1"/>
      <protection locked="0"/>
    </xf>
    <xf numFmtId="14" fontId="4" fillId="8" borderId="1" xfId="3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3" applyNumberFormat="1" applyFont="1" applyBorder="1" applyProtection="1">
      <protection locked="0"/>
    </xf>
    <xf numFmtId="0" fontId="4" fillId="7" borderId="2" xfId="3" applyFont="1" applyFill="1" applyBorder="1" applyAlignment="1" applyProtection="1">
      <alignment horizontal="center" vertical="center"/>
      <protection locked="0"/>
    </xf>
    <xf numFmtId="0" fontId="4" fillId="7" borderId="4" xfId="3" applyFont="1" applyFill="1" applyBorder="1" applyAlignment="1" applyProtection="1">
      <alignment horizontal="center" vertical="center"/>
      <protection locked="0"/>
    </xf>
    <xf numFmtId="0" fontId="4" fillId="7" borderId="3" xfId="3" applyFont="1" applyFill="1" applyBorder="1" applyAlignment="1" applyProtection="1">
      <alignment horizontal="center" vertical="center"/>
      <protection locked="0"/>
    </xf>
    <xf numFmtId="0" fontId="4" fillId="7" borderId="2" xfId="3" applyFont="1" applyFill="1" applyBorder="1" applyAlignment="1" applyProtection="1">
      <alignment horizontal="center" vertical="center" wrapText="1"/>
      <protection locked="0"/>
    </xf>
    <xf numFmtId="0" fontId="4" fillId="7" borderId="4" xfId="3" applyFont="1" applyFill="1" applyBorder="1" applyAlignment="1" applyProtection="1">
      <alignment horizontal="center" vertical="center" wrapText="1"/>
      <protection locked="0"/>
    </xf>
    <xf numFmtId="0" fontId="4" fillId="7" borderId="3" xfId="3" applyFont="1" applyFill="1" applyBorder="1" applyAlignment="1" applyProtection="1">
      <alignment horizontal="center" vertical="center" wrapText="1"/>
      <protection locked="0"/>
    </xf>
    <xf numFmtId="0" fontId="4" fillId="9" borderId="1" xfId="3" applyNumberFormat="1" applyFont="1" applyFill="1" applyBorder="1" applyAlignment="1">
      <alignment horizontal="left" vertical="center" wrapText="1"/>
    </xf>
  </cellXfs>
  <cellStyles count="8">
    <cellStyle name="Moeda 2" xfId="1" xr:uid="{00000000-0005-0000-0000-000000000000}"/>
    <cellStyle name="Moeda 3" xfId="2" xr:uid="{00000000-0005-0000-0000-000001000000}"/>
    <cellStyle name="Normal" xfId="0" builtinId="0"/>
    <cellStyle name="Normal 2" xfId="3" xr:uid="{00000000-0005-0000-0000-000003000000}"/>
    <cellStyle name="Porcentagem 2" xfId="4" xr:uid="{00000000-0005-0000-0000-000004000000}"/>
    <cellStyle name="Separador de milhares 2" xfId="5" xr:uid="{00000000-0005-0000-0000-000005000000}"/>
    <cellStyle name="Separador de milhares 3" xfId="6" xr:uid="{00000000-0005-0000-0000-000006000000}"/>
    <cellStyle name="Título 5" xfId="7" xr:uid="{00000000-0005-0000-0000-000007000000}"/>
  </cellStyles>
  <dxfs count="12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3D555B4C-9589-43F7-BC2E-AA467AFFB3D3}"/>
            </a:ext>
          </a:extLst>
        </xdr:cNvPr>
        <xdr:cNvSpPr>
          <a:spLocks noChangeArrowheads="1"/>
        </xdr:cNvSpPr>
      </xdr:nvSpPr>
      <xdr:spPr bwMode="auto">
        <a:xfrm>
          <a:off x="12954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336D229A-7545-4F4B-B839-0645E01FF1BC}"/>
            </a:ext>
          </a:extLst>
        </xdr:cNvPr>
        <xdr:cNvSpPr>
          <a:spLocks noChangeArrowheads="1"/>
        </xdr:cNvSpPr>
      </xdr:nvSpPr>
      <xdr:spPr bwMode="auto">
        <a:xfrm>
          <a:off x="216217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"/>
  <sheetViews>
    <sheetView tabSelected="1" topLeftCell="B1" zoomScaleNormal="100" workbookViewId="0">
      <selection activeCell="M4" sqref="M4"/>
    </sheetView>
  </sheetViews>
  <sheetFormatPr defaultColWidth="9.7109375" defaultRowHeight="15" x14ac:dyDescent="0.25"/>
  <cols>
    <col min="1" max="1" width="27" style="4" customWidth="1"/>
    <col min="2" max="2" width="5.42578125" style="5" bestFit="1" customWidth="1"/>
    <col min="3" max="3" width="16" style="11" customWidth="1"/>
    <col min="4" max="4" width="5.28515625" style="12" bestFit="1" customWidth="1"/>
    <col min="5" max="5" width="37.140625" style="13" customWidth="1"/>
    <col min="6" max="6" width="9.85546875" style="6" customWidth="1"/>
    <col min="7" max="7" width="9.85546875" style="3" customWidth="1"/>
    <col min="8" max="8" width="9.42578125" style="9" customWidth="1"/>
    <col min="9" max="9" width="11.7109375" style="15" customWidth="1"/>
    <col min="10" max="10" width="9.28515625" style="14" customWidth="1"/>
    <col min="11" max="11" width="11.140625" style="10" customWidth="1"/>
    <col min="12" max="12" width="11.28515625" style="10" customWidth="1"/>
    <col min="13" max="13" width="12.5703125" style="10" customWidth="1"/>
    <col min="14" max="14" width="13.28515625" style="10" bestFit="1" customWidth="1"/>
    <col min="15" max="15" width="11.28515625" style="8" customWidth="1"/>
    <col min="16" max="16" width="12.42578125" style="8" customWidth="1"/>
    <col min="17" max="17" width="12.42578125" style="2" customWidth="1"/>
    <col min="18" max="18" width="10.7109375" style="2" customWidth="1"/>
    <col min="19" max="19" width="12" style="2" customWidth="1"/>
    <col min="20" max="20" width="12.5703125" style="2" customWidth="1"/>
    <col min="21" max="21" width="10.5703125" style="2" customWidth="1"/>
    <col min="22" max="22" width="10.85546875" style="2" customWidth="1"/>
    <col min="23" max="23" width="11.85546875" style="2" customWidth="1"/>
    <col min="24" max="24" width="14.28515625" style="2" bestFit="1" customWidth="1"/>
    <col min="25" max="25" width="15" style="2" bestFit="1" customWidth="1"/>
    <col min="26" max="26" width="13.85546875" style="2" bestFit="1" customWidth="1"/>
    <col min="27" max="16384" width="9.7109375" style="2"/>
  </cols>
  <sheetData>
    <row r="1" spans="1:26" ht="78.75" customHeight="1" x14ac:dyDescent="0.25">
      <c r="A1" s="45" t="s">
        <v>14</v>
      </c>
      <c r="B1" s="45"/>
      <c r="C1" s="45" t="s">
        <v>24</v>
      </c>
      <c r="D1" s="45"/>
      <c r="E1" s="45"/>
      <c r="F1" s="45"/>
      <c r="G1" s="45"/>
      <c r="H1" s="45" t="s">
        <v>25</v>
      </c>
      <c r="I1" s="45"/>
      <c r="J1" s="45"/>
      <c r="K1" s="30" t="s">
        <v>28</v>
      </c>
      <c r="L1" s="30" t="s">
        <v>29</v>
      </c>
      <c r="M1" s="30" t="s">
        <v>30</v>
      </c>
      <c r="N1" s="30" t="s">
        <v>31</v>
      </c>
      <c r="O1" s="30" t="s">
        <v>15</v>
      </c>
      <c r="P1" s="30" t="s">
        <v>15</v>
      </c>
      <c r="Q1" s="30" t="s">
        <v>15</v>
      </c>
      <c r="R1" s="30" t="s">
        <v>15</v>
      </c>
      <c r="S1" s="30" t="s">
        <v>15</v>
      </c>
      <c r="T1" s="30" t="s">
        <v>15</v>
      </c>
      <c r="U1" s="30" t="s">
        <v>15</v>
      </c>
      <c r="V1" s="30" t="s">
        <v>15</v>
      </c>
      <c r="W1" s="30" t="s">
        <v>15</v>
      </c>
    </row>
    <row r="2" spans="1:26" s="3" customFormat="1" ht="60" customHeight="1" x14ac:dyDescent="0.2">
      <c r="A2" s="31" t="s">
        <v>2</v>
      </c>
      <c r="B2" s="31" t="s">
        <v>1</v>
      </c>
      <c r="C2" s="32" t="s">
        <v>10</v>
      </c>
      <c r="D2" s="32" t="s">
        <v>3</v>
      </c>
      <c r="E2" s="32" t="s">
        <v>5</v>
      </c>
      <c r="F2" s="32" t="s">
        <v>6</v>
      </c>
      <c r="G2" s="33" t="s">
        <v>4</v>
      </c>
      <c r="H2" s="34" t="s">
        <v>8</v>
      </c>
      <c r="I2" s="35" t="s">
        <v>0</v>
      </c>
      <c r="J2" s="36" t="s">
        <v>7</v>
      </c>
      <c r="K2" s="37">
        <v>43909</v>
      </c>
      <c r="L2" s="37">
        <v>43909</v>
      </c>
      <c r="M2" s="37">
        <v>44148</v>
      </c>
      <c r="N2" s="37">
        <v>44232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7" t="s">
        <v>11</v>
      </c>
    </row>
    <row r="3" spans="1:26" ht="30" x14ac:dyDescent="0.25">
      <c r="A3" s="42" t="s">
        <v>26</v>
      </c>
      <c r="B3" s="39">
        <v>3</v>
      </c>
      <c r="C3" s="24" t="s">
        <v>9</v>
      </c>
      <c r="D3" s="28">
        <v>5</v>
      </c>
      <c r="E3" s="25" t="s">
        <v>27</v>
      </c>
      <c r="F3" s="18" t="s">
        <v>12</v>
      </c>
      <c r="G3" s="19">
        <v>5.61</v>
      </c>
      <c r="H3" s="20">
        <v>10000</v>
      </c>
      <c r="I3" s="21">
        <f t="shared" ref="I3:I10" si="0">H3-(SUM(K3:W3))</f>
        <v>7500</v>
      </c>
      <c r="J3" s="17" t="str">
        <f t="shared" ref="J3:J10" si="1">IF(I3&lt;0,"ATENÇÃO","OK")</f>
        <v>OK</v>
      </c>
      <c r="K3" s="16">
        <v>2500</v>
      </c>
      <c r="L3" s="16"/>
      <c r="M3" s="16"/>
      <c r="N3" s="16"/>
      <c r="O3" s="27"/>
      <c r="P3" s="27"/>
      <c r="Q3" s="27"/>
      <c r="R3" s="16"/>
      <c r="S3" s="16"/>
      <c r="T3" s="16"/>
      <c r="U3" s="16"/>
      <c r="V3" s="16"/>
      <c r="W3" s="16"/>
      <c r="X3" s="23">
        <f t="shared" ref="X3:X8" si="2">H3*G3</f>
        <v>56100</v>
      </c>
      <c r="Y3" s="23"/>
      <c r="Z3" s="23"/>
    </row>
    <row r="4" spans="1:26" ht="30" x14ac:dyDescent="0.25">
      <c r="A4" s="43"/>
      <c r="B4" s="40"/>
      <c r="C4" s="24" t="s">
        <v>9</v>
      </c>
      <c r="D4" s="29">
        <v>6</v>
      </c>
      <c r="E4" s="25" t="s">
        <v>17</v>
      </c>
      <c r="F4" s="18" t="s">
        <v>13</v>
      </c>
      <c r="G4" s="22">
        <v>18.170000000000002</v>
      </c>
      <c r="H4" s="20">
        <v>500</v>
      </c>
      <c r="I4" s="21">
        <f t="shared" si="0"/>
        <v>350</v>
      </c>
      <c r="J4" s="17" t="str">
        <f t="shared" si="1"/>
        <v>OK</v>
      </c>
      <c r="K4" s="16">
        <v>150</v>
      </c>
      <c r="L4" s="16"/>
      <c r="M4" s="16"/>
      <c r="N4" s="16"/>
      <c r="O4" s="27"/>
      <c r="P4" s="27"/>
      <c r="Q4" s="27"/>
      <c r="R4" s="16"/>
      <c r="S4" s="16"/>
      <c r="T4" s="16"/>
      <c r="U4" s="16"/>
      <c r="V4" s="16"/>
      <c r="W4" s="16"/>
      <c r="X4" s="23">
        <f t="shared" si="2"/>
        <v>9085</v>
      </c>
      <c r="Y4" s="23"/>
      <c r="Z4" s="23"/>
    </row>
    <row r="5" spans="1:26" ht="30" x14ac:dyDescent="0.25">
      <c r="A5" s="43"/>
      <c r="B5" s="40"/>
      <c r="C5" s="24" t="s">
        <v>9</v>
      </c>
      <c r="D5" s="29">
        <v>7</v>
      </c>
      <c r="E5" s="26" t="s">
        <v>18</v>
      </c>
      <c r="F5" s="18" t="s">
        <v>12</v>
      </c>
      <c r="G5" s="22">
        <v>6.01</v>
      </c>
      <c r="H5" s="20">
        <v>3000</v>
      </c>
      <c r="I5" s="21">
        <f t="shared" si="0"/>
        <v>1500</v>
      </c>
      <c r="J5" s="17" t="str">
        <f t="shared" si="1"/>
        <v>OK</v>
      </c>
      <c r="K5" s="16">
        <v>1500</v>
      </c>
      <c r="L5" s="16"/>
      <c r="M5" s="16"/>
      <c r="N5" s="16"/>
      <c r="O5" s="27"/>
      <c r="P5" s="27"/>
      <c r="Q5" s="27"/>
      <c r="R5" s="16"/>
      <c r="S5" s="16"/>
      <c r="T5" s="16"/>
      <c r="U5" s="16"/>
      <c r="V5" s="16"/>
      <c r="W5" s="16"/>
      <c r="X5" s="23">
        <f t="shared" si="2"/>
        <v>18030</v>
      </c>
      <c r="Y5" s="23"/>
      <c r="Z5" s="23"/>
    </row>
    <row r="6" spans="1:26" ht="30" x14ac:dyDescent="0.25">
      <c r="A6" s="44"/>
      <c r="B6" s="41"/>
      <c r="C6" s="24" t="s">
        <v>9</v>
      </c>
      <c r="D6" s="29">
        <v>8</v>
      </c>
      <c r="E6" s="25" t="s">
        <v>19</v>
      </c>
      <c r="F6" s="18" t="s">
        <v>13</v>
      </c>
      <c r="G6" s="22">
        <v>19.87</v>
      </c>
      <c r="H6" s="20">
        <v>150</v>
      </c>
      <c r="I6" s="21">
        <f t="shared" si="0"/>
        <v>50</v>
      </c>
      <c r="J6" s="17" t="str">
        <f t="shared" si="1"/>
        <v>OK</v>
      </c>
      <c r="K6" s="16">
        <v>100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23">
        <f t="shared" si="2"/>
        <v>2980.5</v>
      </c>
      <c r="Y6" s="23"/>
      <c r="Z6" s="23"/>
    </row>
    <row r="7" spans="1:26" ht="30" customHeight="1" x14ac:dyDescent="0.25">
      <c r="A7" s="42" t="s">
        <v>16</v>
      </c>
      <c r="B7" s="39">
        <v>5</v>
      </c>
      <c r="C7" s="24" t="s">
        <v>9</v>
      </c>
      <c r="D7" s="29">
        <v>11</v>
      </c>
      <c r="E7" s="26" t="s">
        <v>20</v>
      </c>
      <c r="F7" s="18" t="s">
        <v>12</v>
      </c>
      <c r="G7" s="22">
        <v>2.75</v>
      </c>
      <c r="H7" s="20">
        <v>10000</v>
      </c>
      <c r="I7" s="21">
        <f t="shared" si="0"/>
        <v>300</v>
      </c>
      <c r="J7" s="17" t="str">
        <f t="shared" si="1"/>
        <v>OK</v>
      </c>
      <c r="K7" s="16"/>
      <c r="L7" s="16">
        <v>2500</v>
      </c>
      <c r="M7" s="16">
        <v>1200</v>
      </c>
      <c r="N7" s="16">
        <v>6000</v>
      </c>
      <c r="O7" s="16"/>
      <c r="P7" s="16"/>
      <c r="Q7" s="16"/>
      <c r="R7" s="16"/>
      <c r="S7" s="16"/>
      <c r="T7" s="16"/>
      <c r="U7" s="16"/>
      <c r="V7" s="16"/>
      <c r="W7" s="16"/>
      <c r="X7" s="23">
        <f t="shared" si="2"/>
        <v>27500</v>
      </c>
      <c r="Y7" s="23"/>
      <c r="Z7" s="23"/>
    </row>
    <row r="8" spans="1:26" ht="30" x14ac:dyDescent="0.25">
      <c r="A8" s="43"/>
      <c r="B8" s="40"/>
      <c r="C8" s="24" t="s">
        <v>9</v>
      </c>
      <c r="D8" s="29">
        <v>12</v>
      </c>
      <c r="E8" s="25" t="s">
        <v>21</v>
      </c>
      <c r="F8" s="18" t="s">
        <v>13</v>
      </c>
      <c r="G8" s="22">
        <v>15.99</v>
      </c>
      <c r="H8" s="20">
        <v>500</v>
      </c>
      <c r="I8" s="21">
        <f t="shared" si="0"/>
        <v>10</v>
      </c>
      <c r="J8" s="17" t="str">
        <f t="shared" si="1"/>
        <v>OK</v>
      </c>
      <c r="K8" s="16"/>
      <c r="L8" s="16">
        <v>150</v>
      </c>
      <c r="M8" s="16">
        <v>40</v>
      </c>
      <c r="N8" s="16">
        <v>300</v>
      </c>
      <c r="O8" s="16"/>
      <c r="P8" s="16"/>
      <c r="Q8" s="16"/>
      <c r="R8" s="16"/>
      <c r="S8" s="16"/>
      <c r="T8" s="16"/>
      <c r="U8" s="16"/>
      <c r="V8" s="16"/>
      <c r="W8" s="16"/>
      <c r="X8" s="23">
        <f t="shared" si="2"/>
        <v>7995</v>
      </c>
      <c r="Y8" s="23"/>
      <c r="Z8" s="23"/>
    </row>
    <row r="9" spans="1:26" ht="30" x14ac:dyDescent="0.25">
      <c r="A9" s="43"/>
      <c r="B9" s="40"/>
      <c r="C9" s="24" t="s">
        <v>9</v>
      </c>
      <c r="D9" s="29">
        <v>13</v>
      </c>
      <c r="E9" s="26" t="s">
        <v>22</v>
      </c>
      <c r="F9" s="18" t="s">
        <v>12</v>
      </c>
      <c r="G9" s="22">
        <v>3.15</v>
      </c>
      <c r="H9" s="20">
        <v>2000</v>
      </c>
      <c r="I9" s="21">
        <f t="shared" si="0"/>
        <v>1000</v>
      </c>
      <c r="J9" s="17" t="str">
        <f t="shared" si="1"/>
        <v>OK</v>
      </c>
      <c r="K9" s="16"/>
      <c r="L9" s="16">
        <v>1000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3">
        <f t="shared" ref="X9:X10" si="3">H9*G9</f>
        <v>6300</v>
      </c>
      <c r="Y9" s="23"/>
      <c r="Z9" s="23"/>
    </row>
    <row r="10" spans="1:26" ht="30" x14ac:dyDescent="0.25">
      <c r="A10" s="44"/>
      <c r="B10" s="41"/>
      <c r="C10" s="24" t="s">
        <v>9</v>
      </c>
      <c r="D10" s="29">
        <v>14</v>
      </c>
      <c r="E10" s="25" t="s">
        <v>23</v>
      </c>
      <c r="F10" s="18" t="s">
        <v>13</v>
      </c>
      <c r="G10" s="22">
        <v>18.59</v>
      </c>
      <c r="H10" s="20">
        <v>100</v>
      </c>
      <c r="I10" s="21">
        <f t="shared" si="0"/>
        <v>50</v>
      </c>
      <c r="J10" s="17" t="str">
        <f t="shared" si="1"/>
        <v>OK</v>
      </c>
      <c r="K10" s="16"/>
      <c r="L10" s="16">
        <v>50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23">
        <f t="shared" si="3"/>
        <v>1859</v>
      </c>
      <c r="Y10" s="23"/>
      <c r="Z10" s="23"/>
    </row>
    <row r="11" spans="1:26" x14ac:dyDescent="0.25">
      <c r="H11" s="1"/>
      <c r="K11" s="7"/>
      <c r="L11" s="7"/>
      <c r="M11" s="7"/>
      <c r="N11" s="38">
        <f>N7*G7</f>
        <v>16500</v>
      </c>
    </row>
    <row r="12" spans="1:26" x14ac:dyDescent="0.25">
      <c r="H12" s="1"/>
      <c r="K12" s="7"/>
      <c r="L12" s="7"/>
      <c r="M12" s="7"/>
      <c r="N12" s="38">
        <f>N8*G8</f>
        <v>4797</v>
      </c>
    </row>
    <row r="13" spans="1:26" x14ac:dyDescent="0.25">
      <c r="H13" s="1"/>
      <c r="K13" s="7"/>
      <c r="L13" s="7"/>
      <c r="M13" s="7"/>
      <c r="N13" s="38">
        <f>SUM(N11:N12)</f>
        <v>21297</v>
      </c>
    </row>
    <row r="14" spans="1:26" x14ac:dyDescent="0.25">
      <c r="H14" s="1"/>
      <c r="K14" s="7"/>
      <c r="L14" s="7"/>
      <c r="M14" s="7"/>
      <c r="N14" s="7"/>
    </row>
    <row r="15" spans="1:26" x14ac:dyDescent="0.25">
      <c r="H15" s="1"/>
      <c r="K15" s="7"/>
      <c r="L15" s="7"/>
      <c r="M15" s="7"/>
      <c r="N15" s="7"/>
    </row>
    <row r="16" spans="1:26" x14ac:dyDescent="0.25">
      <c r="H16" s="1"/>
      <c r="K16" s="7"/>
      <c r="L16" s="7"/>
      <c r="M16" s="7"/>
      <c r="N16" s="7"/>
    </row>
    <row r="17" spans="8:14" x14ac:dyDescent="0.25">
      <c r="H17" s="1"/>
      <c r="K17" s="7"/>
      <c r="L17" s="7"/>
      <c r="M17" s="7"/>
      <c r="N17" s="7"/>
    </row>
    <row r="18" spans="8:14" x14ac:dyDescent="0.25">
      <c r="H18" s="1"/>
      <c r="K18" s="7"/>
      <c r="L18" s="7"/>
      <c r="M18" s="7"/>
      <c r="N18" s="7"/>
    </row>
    <row r="19" spans="8:14" x14ac:dyDescent="0.25">
      <c r="H19" s="1"/>
      <c r="K19" s="7"/>
      <c r="L19" s="7"/>
      <c r="M19" s="7"/>
      <c r="N19" s="7"/>
    </row>
    <row r="20" spans="8:14" x14ac:dyDescent="0.25">
      <c r="H20" s="1"/>
      <c r="K20" s="7"/>
      <c r="L20" s="7"/>
      <c r="M20" s="7"/>
      <c r="N20" s="7"/>
    </row>
    <row r="21" spans="8:14" x14ac:dyDescent="0.25">
      <c r="H21" s="1"/>
      <c r="K21" s="7"/>
      <c r="L21" s="7"/>
      <c r="M21" s="7"/>
      <c r="N21" s="7"/>
    </row>
    <row r="22" spans="8:14" x14ac:dyDescent="0.25">
      <c r="H22" s="1"/>
      <c r="K22" s="7"/>
      <c r="L22" s="7"/>
      <c r="M22" s="7"/>
      <c r="N22" s="7"/>
    </row>
    <row r="23" spans="8:14" x14ac:dyDescent="0.25">
      <c r="H23" s="1"/>
      <c r="K23" s="7"/>
      <c r="L23" s="7"/>
      <c r="M23" s="7"/>
      <c r="N23" s="7"/>
    </row>
    <row r="24" spans="8:14" x14ac:dyDescent="0.25">
      <c r="H24" s="1"/>
      <c r="K24" s="7"/>
      <c r="L24" s="7"/>
      <c r="M24" s="7"/>
      <c r="N24" s="7"/>
    </row>
  </sheetData>
  <mergeCells count="7">
    <mergeCell ref="B3:B6"/>
    <mergeCell ref="B7:B10"/>
    <mergeCell ref="A3:A6"/>
    <mergeCell ref="A7:A10"/>
    <mergeCell ref="H1:J1"/>
    <mergeCell ref="C1:G1"/>
    <mergeCell ref="A1:B1"/>
  </mergeCells>
  <conditionalFormatting sqref="K3:W10">
    <cfRule type="cellIs" dxfId="11" priority="16" stopIfTrue="1" operator="greaterThan">
      <formula>0</formula>
    </cfRule>
    <cfRule type="cellIs" dxfId="10" priority="17" stopIfTrue="1" operator="greaterThan">
      <formula>0</formula>
    </cfRule>
    <cfRule type="cellIs" dxfId="9" priority="18" stopIfTrue="1" operator="greaterThan">
      <formula>0</formula>
    </cfRule>
  </conditionalFormatting>
  <conditionalFormatting sqref="K3:W10">
    <cfRule type="cellIs" dxfId="8" priority="8" stopIfTrue="1" operator="greaterThan">
      <formula>0</formula>
    </cfRule>
    <cfRule type="cellIs" dxfId="7" priority="9" stopIfTrue="1" operator="greaterThan">
      <formula>0</formula>
    </cfRule>
  </conditionalFormatting>
  <conditionalFormatting sqref="O3:W10">
    <cfRule type="cellIs" dxfId="6" priority="7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4"/>
  <sheetViews>
    <sheetView zoomScaleNormal="100" workbookViewId="0">
      <selection activeCell="K3" sqref="K3"/>
    </sheetView>
  </sheetViews>
  <sheetFormatPr defaultColWidth="9.7109375" defaultRowHeight="15" x14ac:dyDescent="0.25"/>
  <cols>
    <col min="1" max="1" width="27" style="4" customWidth="1"/>
    <col min="2" max="2" width="5.42578125" style="5" bestFit="1" customWidth="1"/>
    <col min="3" max="3" width="16" style="11" customWidth="1"/>
    <col min="4" max="4" width="5.28515625" style="12" bestFit="1" customWidth="1"/>
    <col min="5" max="5" width="37.140625" style="13" customWidth="1"/>
    <col min="6" max="6" width="9.85546875" style="6" customWidth="1"/>
    <col min="7" max="7" width="9.85546875" style="3" customWidth="1"/>
    <col min="8" max="8" width="9.42578125" style="9" customWidth="1"/>
    <col min="9" max="9" width="11.7109375" style="15" customWidth="1"/>
    <col min="10" max="10" width="9.28515625" style="14" customWidth="1"/>
    <col min="11" max="11" width="11.140625" style="10" customWidth="1"/>
    <col min="12" max="12" width="11.28515625" style="10" customWidth="1"/>
    <col min="13" max="13" width="12.5703125" style="10" customWidth="1"/>
    <col min="14" max="14" width="11.85546875" style="10" customWidth="1"/>
    <col min="15" max="15" width="11.28515625" style="8" customWidth="1"/>
    <col min="16" max="16" width="12.42578125" style="8" customWidth="1"/>
    <col min="17" max="17" width="12.42578125" style="2" customWidth="1"/>
    <col min="18" max="18" width="10.7109375" style="2" customWidth="1"/>
    <col min="19" max="19" width="12" style="2" customWidth="1"/>
    <col min="20" max="20" width="12.5703125" style="2" customWidth="1"/>
    <col min="21" max="21" width="10.5703125" style="2" customWidth="1"/>
    <col min="22" max="22" width="10.85546875" style="2" customWidth="1"/>
    <col min="23" max="23" width="11.85546875" style="2" customWidth="1"/>
    <col min="24" max="24" width="14.28515625" style="2" bestFit="1" customWidth="1"/>
    <col min="25" max="25" width="15" style="2" bestFit="1" customWidth="1"/>
    <col min="26" max="26" width="13.85546875" style="2" bestFit="1" customWidth="1"/>
    <col min="27" max="16384" width="9.7109375" style="2"/>
  </cols>
  <sheetData>
    <row r="1" spans="1:26" ht="78.75" customHeight="1" x14ac:dyDescent="0.25">
      <c r="A1" s="45" t="s">
        <v>14</v>
      </c>
      <c r="B1" s="45"/>
      <c r="C1" s="45" t="s">
        <v>24</v>
      </c>
      <c r="D1" s="45"/>
      <c r="E1" s="45"/>
      <c r="F1" s="45"/>
      <c r="G1" s="45"/>
      <c r="H1" s="45" t="s">
        <v>25</v>
      </c>
      <c r="I1" s="45"/>
      <c r="J1" s="45"/>
      <c r="K1" s="30" t="s">
        <v>15</v>
      </c>
      <c r="L1" s="30" t="s">
        <v>15</v>
      </c>
      <c r="M1" s="30" t="s">
        <v>15</v>
      </c>
      <c r="N1" s="30" t="s">
        <v>15</v>
      </c>
      <c r="O1" s="30" t="s">
        <v>15</v>
      </c>
      <c r="P1" s="30" t="s">
        <v>15</v>
      </c>
      <c r="Q1" s="30" t="s">
        <v>15</v>
      </c>
      <c r="R1" s="30" t="s">
        <v>15</v>
      </c>
      <c r="S1" s="30" t="s">
        <v>15</v>
      </c>
      <c r="T1" s="30" t="s">
        <v>15</v>
      </c>
      <c r="U1" s="30" t="s">
        <v>15</v>
      </c>
      <c r="V1" s="30" t="s">
        <v>15</v>
      </c>
      <c r="W1" s="30" t="s">
        <v>15</v>
      </c>
    </row>
    <row r="2" spans="1:26" s="3" customFormat="1" ht="60" customHeight="1" x14ac:dyDescent="0.2">
      <c r="A2" s="31" t="s">
        <v>2</v>
      </c>
      <c r="B2" s="31" t="s">
        <v>1</v>
      </c>
      <c r="C2" s="32" t="s">
        <v>10</v>
      </c>
      <c r="D2" s="32" t="s">
        <v>3</v>
      </c>
      <c r="E2" s="32" t="s">
        <v>5</v>
      </c>
      <c r="F2" s="32" t="s">
        <v>6</v>
      </c>
      <c r="G2" s="33" t="s">
        <v>4</v>
      </c>
      <c r="H2" s="34" t="s">
        <v>8</v>
      </c>
      <c r="I2" s="35" t="s">
        <v>0</v>
      </c>
      <c r="J2" s="36" t="s">
        <v>7</v>
      </c>
      <c r="K2" s="37" t="s">
        <v>11</v>
      </c>
      <c r="L2" s="37" t="s">
        <v>11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7" t="s">
        <v>11</v>
      </c>
    </row>
    <row r="3" spans="1:26" ht="30" x14ac:dyDescent="0.25">
      <c r="A3" s="42" t="s">
        <v>26</v>
      </c>
      <c r="B3" s="39">
        <v>3</v>
      </c>
      <c r="C3" s="24" t="s">
        <v>9</v>
      </c>
      <c r="D3" s="28">
        <v>5</v>
      </c>
      <c r="E3" s="25" t="s">
        <v>27</v>
      </c>
      <c r="F3" s="18" t="s">
        <v>12</v>
      </c>
      <c r="G3" s="19">
        <v>5.61</v>
      </c>
      <c r="H3" s="20">
        <v>5000</v>
      </c>
      <c r="I3" s="21">
        <f t="shared" ref="I3:I10" si="0">H3-(SUM(K3:W3))</f>
        <v>5000</v>
      </c>
      <c r="J3" s="17" t="str">
        <f t="shared" ref="J3:J10" si="1">IF(I3&lt;0,"ATENÇÃO","OK")</f>
        <v>OK</v>
      </c>
      <c r="K3" s="16"/>
      <c r="L3" s="16"/>
      <c r="M3" s="16"/>
      <c r="N3" s="16"/>
      <c r="O3" s="27"/>
      <c r="P3" s="27"/>
      <c r="Q3" s="27"/>
      <c r="R3" s="16"/>
      <c r="S3" s="16"/>
      <c r="T3" s="16"/>
      <c r="U3" s="16"/>
      <c r="V3" s="16"/>
      <c r="W3" s="16"/>
      <c r="X3" s="23">
        <f t="shared" ref="X3:X8" si="2">H3*G3</f>
        <v>28050</v>
      </c>
      <c r="Y3" s="23"/>
      <c r="Z3" s="23"/>
    </row>
    <row r="4" spans="1:26" ht="30" x14ac:dyDescent="0.25">
      <c r="A4" s="43"/>
      <c r="B4" s="40"/>
      <c r="C4" s="24" t="s">
        <v>9</v>
      </c>
      <c r="D4" s="29">
        <v>6</v>
      </c>
      <c r="E4" s="25" t="s">
        <v>17</v>
      </c>
      <c r="F4" s="18" t="s">
        <v>13</v>
      </c>
      <c r="G4" s="22">
        <v>18.170000000000002</v>
      </c>
      <c r="H4" s="20">
        <v>500</v>
      </c>
      <c r="I4" s="21">
        <f t="shared" si="0"/>
        <v>500</v>
      </c>
      <c r="J4" s="17" t="str">
        <f t="shared" si="1"/>
        <v>OK</v>
      </c>
      <c r="K4" s="16"/>
      <c r="L4" s="16"/>
      <c r="M4" s="16"/>
      <c r="N4" s="16"/>
      <c r="O4" s="27"/>
      <c r="P4" s="27"/>
      <c r="Q4" s="27"/>
      <c r="R4" s="16"/>
      <c r="S4" s="16"/>
      <c r="T4" s="16"/>
      <c r="U4" s="16"/>
      <c r="V4" s="16"/>
      <c r="W4" s="16"/>
      <c r="X4" s="23">
        <f t="shared" si="2"/>
        <v>9085</v>
      </c>
      <c r="Y4" s="23"/>
      <c r="Z4" s="23"/>
    </row>
    <row r="5" spans="1:26" ht="30" x14ac:dyDescent="0.25">
      <c r="A5" s="43"/>
      <c r="B5" s="40"/>
      <c r="C5" s="24" t="s">
        <v>9</v>
      </c>
      <c r="D5" s="29">
        <v>7</v>
      </c>
      <c r="E5" s="26" t="s">
        <v>18</v>
      </c>
      <c r="F5" s="18" t="s">
        <v>12</v>
      </c>
      <c r="G5" s="22">
        <v>6.01</v>
      </c>
      <c r="H5" s="20">
        <v>0</v>
      </c>
      <c r="I5" s="21">
        <f t="shared" si="0"/>
        <v>0</v>
      </c>
      <c r="J5" s="17" t="str">
        <f t="shared" si="1"/>
        <v>OK</v>
      </c>
      <c r="K5" s="16"/>
      <c r="L5" s="16"/>
      <c r="M5" s="16"/>
      <c r="N5" s="16"/>
      <c r="O5" s="27"/>
      <c r="P5" s="27"/>
      <c r="Q5" s="27"/>
      <c r="R5" s="16"/>
      <c r="S5" s="16"/>
      <c r="T5" s="16"/>
      <c r="U5" s="16"/>
      <c r="V5" s="16"/>
      <c r="W5" s="16"/>
      <c r="X5" s="23">
        <f t="shared" si="2"/>
        <v>0</v>
      </c>
      <c r="Y5" s="23"/>
      <c r="Z5" s="23"/>
    </row>
    <row r="6" spans="1:26" ht="30" x14ac:dyDescent="0.25">
      <c r="A6" s="44"/>
      <c r="B6" s="41"/>
      <c r="C6" s="24" t="s">
        <v>9</v>
      </c>
      <c r="D6" s="29">
        <v>8</v>
      </c>
      <c r="E6" s="25" t="s">
        <v>19</v>
      </c>
      <c r="F6" s="18" t="s">
        <v>13</v>
      </c>
      <c r="G6" s="22">
        <v>19.87</v>
      </c>
      <c r="H6" s="20">
        <v>0</v>
      </c>
      <c r="I6" s="21">
        <f t="shared" si="0"/>
        <v>0</v>
      </c>
      <c r="J6" s="17" t="str">
        <f t="shared" si="1"/>
        <v>OK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23">
        <f t="shared" si="2"/>
        <v>0</v>
      </c>
      <c r="Y6" s="23"/>
      <c r="Z6" s="23"/>
    </row>
    <row r="7" spans="1:26" ht="30" customHeight="1" x14ac:dyDescent="0.25">
      <c r="A7" s="42" t="s">
        <v>16</v>
      </c>
      <c r="B7" s="39">
        <v>5</v>
      </c>
      <c r="C7" s="24" t="s">
        <v>9</v>
      </c>
      <c r="D7" s="29">
        <v>11</v>
      </c>
      <c r="E7" s="26" t="s">
        <v>20</v>
      </c>
      <c r="F7" s="18" t="s">
        <v>12</v>
      </c>
      <c r="G7" s="22">
        <v>2.75</v>
      </c>
      <c r="H7" s="20">
        <v>3000</v>
      </c>
      <c r="I7" s="21">
        <f t="shared" si="0"/>
        <v>3000</v>
      </c>
      <c r="J7" s="17" t="str">
        <f t="shared" si="1"/>
        <v>OK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23">
        <f t="shared" si="2"/>
        <v>8250</v>
      </c>
      <c r="Y7" s="23"/>
      <c r="Z7" s="23"/>
    </row>
    <row r="8" spans="1:26" ht="30" x14ac:dyDescent="0.25">
      <c r="A8" s="43"/>
      <c r="B8" s="40"/>
      <c r="C8" s="24" t="s">
        <v>9</v>
      </c>
      <c r="D8" s="29">
        <v>12</v>
      </c>
      <c r="E8" s="25" t="s">
        <v>21</v>
      </c>
      <c r="F8" s="18" t="s">
        <v>13</v>
      </c>
      <c r="G8" s="22">
        <v>15.99</v>
      </c>
      <c r="H8" s="20">
        <v>500</v>
      </c>
      <c r="I8" s="21">
        <f t="shared" si="0"/>
        <v>500</v>
      </c>
      <c r="J8" s="17" t="str">
        <f t="shared" si="1"/>
        <v>OK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23">
        <f t="shared" si="2"/>
        <v>7995</v>
      </c>
      <c r="Y8" s="23"/>
      <c r="Z8" s="23"/>
    </row>
    <row r="9" spans="1:26" ht="30" x14ac:dyDescent="0.25">
      <c r="A9" s="43"/>
      <c r="B9" s="40"/>
      <c r="C9" s="24" t="s">
        <v>9</v>
      </c>
      <c r="D9" s="29">
        <v>13</v>
      </c>
      <c r="E9" s="26" t="s">
        <v>22</v>
      </c>
      <c r="F9" s="18" t="s">
        <v>12</v>
      </c>
      <c r="G9" s="22">
        <v>3.15</v>
      </c>
      <c r="H9" s="20">
        <v>0</v>
      </c>
      <c r="I9" s="21">
        <f t="shared" si="0"/>
        <v>0</v>
      </c>
      <c r="J9" s="17" t="str">
        <f t="shared" si="1"/>
        <v>OK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3">
        <f t="shared" ref="X9:X10" si="3">H9*G9</f>
        <v>0</v>
      </c>
      <c r="Y9" s="23"/>
      <c r="Z9" s="23"/>
    </row>
    <row r="10" spans="1:26" ht="30" x14ac:dyDescent="0.25">
      <c r="A10" s="44"/>
      <c r="B10" s="41"/>
      <c r="C10" s="24" t="s">
        <v>9</v>
      </c>
      <c r="D10" s="29">
        <v>14</v>
      </c>
      <c r="E10" s="25" t="s">
        <v>23</v>
      </c>
      <c r="F10" s="18" t="s">
        <v>13</v>
      </c>
      <c r="G10" s="22">
        <v>18.59</v>
      </c>
      <c r="H10" s="20">
        <v>0</v>
      </c>
      <c r="I10" s="21">
        <f t="shared" si="0"/>
        <v>0</v>
      </c>
      <c r="J10" s="17" t="str">
        <f t="shared" si="1"/>
        <v>OK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23">
        <f t="shared" si="3"/>
        <v>0</v>
      </c>
      <c r="Y10" s="23"/>
      <c r="Z10" s="23"/>
    </row>
    <row r="11" spans="1:26" x14ac:dyDescent="0.25">
      <c r="H11" s="1"/>
      <c r="K11" s="7"/>
      <c r="L11" s="7"/>
      <c r="M11" s="7"/>
      <c r="N11" s="7"/>
    </row>
    <row r="12" spans="1:26" x14ac:dyDescent="0.25">
      <c r="H12" s="1"/>
      <c r="K12" s="7"/>
      <c r="L12" s="7"/>
      <c r="M12" s="7"/>
      <c r="N12" s="7"/>
    </row>
    <row r="13" spans="1:26" x14ac:dyDescent="0.25">
      <c r="H13" s="1"/>
      <c r="K13" s="7"/>
      <c r="L13" s="7"/>
      <c r="M13" s="7"/>
      <c r="N13" s="7"/>
    </row>
    <row r="14" spans="1:26" x14ac:dyDescent="0.25">
      <c r="H14" s="1"/>
      <c r="K14" s="7"/>
      <c r="L14" s="7"/>
      <c r="M14" s="7"/>
      <c r="N14" s="7"/>
    </row>
    <row r="15" spans="1:26" x14ac:dyDescent="0.25">
      <c r="H15" s="1"/>
      <c r="K15" s="7"/>
      <c r="L15" s="7"/>
      <c r="M15" s="7"/>
      <c r="N15" s="7"/>
    </row>
    <row r="16" spans="1:26" x14ac:dyDescent="0.25">
      <c r="H16" s="1"/>
      <c r="K16" s="7"/>
      <c r="L16" s="7"/>
      <c r="M16" s="7"/>
      <c r="N16" s="7"/>
    </row>
    <row r="17" spans="8:14" x14ac:dyDescent="0.25">
      <c r="H17" s="1"/>
      <c r="K17" s="7"/>
      <c r="L17" s="7"/>
      <c r="M17" s="7"/>
      <c r="N17" s="7"/>
    </row>
    <row r="18" spans="8:14" x14ac:dyDescent="0.25">
      <c r="H18" s="1"/>
      <c r="K18" s="7"/>
      <c r="L18" s="7"/>
      <c r="M18" s="7"/>
      <c r="N18" s="7"/>
    </row>
    <row r="19" spans="8:14" x14ac:dyDescent="0.25">
      <c r="H19" s="1"/>
      <c r="K19" s="7"/>
      <c r="L19" s="7"/>
      <c r="M19" s="7"/>
      <c r="N19" s="7"/>
    </row>
    <row r="20" spans="8:14" x14ac:dyDescent="0.25">
      <c r="H20" s="1"/>
      <c r="K20" s="7"/>
      <c r="L20" s="7"/>
      <c r="M20" s="7"/>
      <c r="N20" s="7"/>
    </row>
    <row r="21" spans="8:14" x14ac:dyDescent="0.25">
      <c r="H21" s="1"/>
      <c r="K21" s="7"/>
      <c r="L21" s="7"/>
      <c r="M21" s="7"/>
      <c r="N21" s="7"/>
    </row>
    <row r="22" spans="8:14" x14ac:dyDescent="0.25">
      <c r="H22" s="1"/>
      <c r="K22" s="7"/>
      <c r="L22" s="7"/>
      <c r="M22" s="7"/>
      <c r="N22" s="7"/>
    </row>
    <row r="23" spans="8:14" x14ac:dyDescent="0.25">
      <c r="H23" s="1"/>
      <c r="K23" s="7"/>
      <c r="L23" s="7"/>
      <c r="M23" s="7"/>
      <c r="N23" s="7"/>
    </row>
    <row r="24" spans="8:14" x14ac:dyDescent="0.25">
      <c r="H24" s="1"/>
      <c r="K24" s="7"/>
      <c r="L24" s="7"/>
      <c r="M24" s="7"/>
      <c r="N24" s="7"/>
    </row>
  </sheetData>
  <mergeCells count="7">
    <mergeCell ref="A7:A10"/>
    <mergeCell ref="B7:B10"/>
    <mergeCell ref="A1:B1"/>
    <mergeCell ref="C1:G1"/>
    <mergeCell ref="H1:J1"/>
    <mergeCell ref="A3:A6"/>
    <mergeCell ref="B3:B6"/>
  </mergeCells>
  <conditionalFormatting sqref="K3:W10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K3:W10">
    <cfRule type="cellIs" dxfId="2" priority="2" stopIfTrue="1" operator="greaterThan">
      <formula>0</formula>
    </cfRule>
    <cfRule type="cellIs" dxfId="1" priority="3" stopIfTrue="1" operator="greaterThan">
      <formula>0</formula>
    </cfRule>
  </conditionalFormatting>
  <conditionalFormatting sqref="O3:W10">
    <cfRule type="cellIs" dxfId="0" priority="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CEO</vt:lpstr>
      <vt:lpstr>CEAD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SAMARA CRISTINA GOBBI ADAMCZUK</dc:creator>
  <cp:lastModifiedBy>Tiago</cp:lastModifiedBy>
  <cp:lastPrinted>2019-08-14T18:59:47Z</cp:lastPrinted>
  <dcterms:created xsi:type="dcterms:W3CDTF">2010-06-19T20:43:11Z</dcterms:created>
  <dcterms:modified xsi:type="dcterms:W3CDTF">2021-06-16T20:30:18Z</dcterms:modified>
</cp:coreProperties>
</file>