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456.2017 - UDESC -  SGPE 14599.2017 - Arbitragem Ambulância Chuveiro - SRP VIG 20.02.19\"/>
    </mc:Choice>
  </mc:AlternateContent>
  <bookViews>
    <workbookView xWindow="0" yWindow="0" windowWidth="20490" windowHeight="7155" tabRatio="857" activeTab="4"/>
  </bookViews>
  <sheets>
    <sheet name="PROEX " sheetId="75" r:id="rId1"/>
    <sheet name="CCT" sheetId="165" r:id="rId2"/>
    <sheet name="CEFID" sheetId="166" r:id="rId3"/>
    <sheet name="CEART" sheetId="177" r:id="rId4"/>
    <sheet name="GESTOR" sheetId="162" r:id="rId5"/>
    <sheet name="Modelo Anexo II IN 002_2014" sheetId="77" r:id="rId6"/>
    <sheet name="Modelo Anexo I IN 002_2014" sheetId="176" r:id="rId7"/>
  </sheets>
  <definedNames>
    <definedName name="diasuteis" localSheetId="1">#REF!</definedName>
    <definedName name="diasuteis" localSheetId="3">#REF!</definedName>
    <definedName name="diasuteis" localSheetId="2">#REF!</definedName>
    <definedName name="diasuteis" localSheetId="4">#REF!</definedName>
    <definedName name="diasuteis" localSheetId="6">#REF!</definedName>
    <definedName name="diasuteis" localSheetId="0">#REF!</definedName>
    <definedName name="diasuteis">#REF!</definedName>
    <definedName name="Ferias" localSheetId="1">#REF!</definedName>
    <definedName name="Ferias" localSheetId="3">#REF!</definedName>
    <definedName name="Ferias" localSheetId="4">#REF!</definedName>
    <definedName name="Ferias" localSheetId="6">#REF!</definedName>
    <definedName name="Ferias">#REF!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4">OFFSET(#REF!,(MATCH(SMALL(#REF!,ROW()-10),#REF!,0)-1),0)</definedName>
    <definedName name="RD" localSheetId="6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I4" i="162" l="1"/>
  <c r="I5" i="162"/>
  <c r="I3" i="162"/>
  <c r="K6" i="162"/>
  <c r="H5" i="75" l="1"/>
  <c r="H5" i="177"/>
  <c r="H4" i="162" l="1"/>
  <c r="H5" i="162"/>
  <c r="H3" i="162"/>
  <c r="I6" i="177"/>
  <c r="J6" i="177" s="1"/>
  <c r="I5" i="177"/>
  <c r="J5" i="177" s="1"/>
  <c r="I4" i="177"/>
  <c r="J4" i="177" s="1"/>
  <c r="I6" i="166"/>
  <c r="J6" i="166" s="1"/>
  <c r="I5" i="166"/>
  <c r="J5" i="166" s="1"/>
  <c r="I4" i="166"/>
  <c r="J4" i="166" s="1"/>
  <c r="I6" i="165"/>
  <c r="J6" i="165" s="1"/>
  <c r="J5" i="165"/>
  <c r="I5" i="165"/>
  <c r="I4" i="165"/>
  <c r="J4" i="165" s="1"/>
  <c r="K3" i="162" l="1"/>
  <c r="K4" i="162"/>
  <c r="K5" i="162"/>
  <c r="L12" i="162" l="1"/>
  <c r="I6" i="75"/>
  <c r="I5" i="75"/>
  <c r="I4" i="75"/>
  <c r="J6" i="75" l="1"/>
  <c r="J5" i="162"/>
  <c r="J5" i="75"/>
  <c r="J4" i="75"/>
  <c r="L5" i="162" l="1"/>
  <c r="J4" i="162"/>
  <c r="L4" i="162"/>
  <c r="L3" i="162"/>
  <c r="J3" i="162"/>
  <c r="L6" i="162" l="1"/>
  <c r="L13" i="162" s="1"/>
  <c r="L15" i="162" s="1"/>
</calcChain>
</file>

<file path=xl/comments1.xml><?xml version="1.0" encoding="utf-8"?>
<comments xmlns="http://schemas.openxmlformats.org/spreadsheetml/2006/main">
  <authors>
    <author>MARCELO DARCI DE SOUZA</author>
  </authors>
  <commentList>
    <comment ref="H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02 und da ceart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H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proex 02 und em 28/08/18</t>
        </r>
      </text>
    </comment>
  </commentList>
</comments>
</file>

<file path=xl/sharedStrings.xml><?xml version="1.0" encoding="utf-8"?>
<sst xmlns="http://schemas.openxmlformats.org/spreadsheetml/2006/main" count="247" uniqueCount="58">
  <si>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</si>
  <si>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</si>
  <si>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</si>
  <si>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</si>
  <si>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</si>
  <si>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</si>
  <si>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</si>
  <si>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</si>
  <si>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</si>
  <si>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</si>
  <si>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</si>
  <si>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</si>
  <si>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</si>
  <si>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</si>
  <si>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</si>
  <si>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</si>
  <si>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</si>
  <si>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</si>
  <si>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</si>
  <si>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</si>
  <si>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</si>
  <si>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</si>
  <si>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</si>
  <si>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</si>
  <si>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Qtde Utilizada</t>
  </si>
  <si>
    <t xml:space="preserve">Saldo </t>
  </si>
  <si>
    <t>Valor Registrado</t>
  </si>
  <si>
    <t>Valor Utilizado</t>
  </si>
  <si>
    <t>% Aditivos</t>
  </si>
  <si>
    <t>% Utilizado</t>
  </si>
  <si>
    <t>Especificação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</si>
  <si>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</si>
  <si>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</si>
  <si>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</si>
  <si>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</si>
  <si>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</si>
  <si>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</si>
  <si>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</si>
  <si>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>Diária (turno 12 horas)</t>
  </si>
  <si>
    <t>339039-61</t>
  </si>
  <si>
    <t>Locação de veiculo tipo Ambulancia "B"</t>
  </si>
  <si>
    <t>OBJETO: Serviços de arbitragem, de ambulância de emergência para eventos da UDESC.</t>
  </si>
  <si>
    <t xml:space="preserve">CENTRO PARTICIPANTE: </t>
  </si>
  <si>
    <t xml:space="preserve">Valor Total da Ata </t>
  </si>
  <si>
    <t>PROCESSO: 1456/2017/UDESC</t>
  </si>
  <si>
    <t>VIGÊNCIA DA ATA: 21/02/2018 até 20/02/2019</t>
  </si>
  <si>
    <t>XX/XX/2018</t>
  </si>
  <si>
    <t xml:space="preserve"> AF nº  XXX/2018 Qtde. DT</t>
  </si>
  <si>
    <t>Empresa</t>
  </si>
  <si>
    <t>ENFEMED SERVIÇOS MÉDICOS S/S LTDA EPP CNPJ 03.018.699/0005-39</t>
  </si>
  <si>
    <t>Locação de veículo  tipo Ambulância “D” UTI
Período: 28 de abril  a 01 de maio de 2018 - Jogos Internos da (JIUDESC). Municípios:  a definir.</t>
  </si>
  <si>
    <t xml:space="preserve">Locação de veículo  tipo Ambulância “B” </t>
  </si>
  <si>
    <t>Diária (turno 06 horas)</t>
  </si>
  <si>
    <t>DETALHAMENTO</t>
  </si>
  <si>
    <t xml:space="preserve"> OS nº  545/2018 Qtde. DT</t>
  </si>
  <si>
    <t xml:space="preserve"> OS nº 1519/2018 Qtde. DT</t>
  </si>
  <si>
    <t>Cedido para CAD PROAD</t>
  </si>
  <si>
    <t>Resumo Atualizado em 12/09/2018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</si>
</sst>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5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5" borderId="0" xfId="1" applyFont="1" applyFill="1" applyAlignment="1">
      <alignment horizontal="center" vertical="center" wrapText="1"/>
    </xf>
    <xf numFmtId="3" fontId="4" fillId="5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166" fontId="4" fillId="9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3" applyFont="1" applyFill="1" applyBorder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left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" fontId="4" fillId="5" borderId="0" xfId="1" applyNumberFormat="1" applyFont="1" applyFill="1" applyAlignment="1">
      <alignment horizontal="center" vertical="center" wrapText="1"/>
    </xf>
    <xf numFmtId="166" fontId="4" fillId="5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" fontId="4" fillId="0" borderId="0" xfId="1" applyNumberFormat="1" applyFont="1" applyFill="1" applyAlignment="1" applyProtection="1">
      <alignment horizontal="center" vertical="center" wrapText="1"/>
      <protection locked="0"/>
    </xf>
    <xf numFmtId="1" fontId="4" fillId="5" borderId="0" xfId="1" applyNumberFormat="1" applyFont="1" applyFill="1" applyAlignment="1" applyProtection="1">
      <alignment horizontal="center" vertical="center" wrapText="1"/>
      <protection locked="0"/>
    </xf>
    <xf numFmtId="0" fontId="16" fillId="0" borderId="0" xfId="1" applyFont="1" applyAlignment="1">
      <alignment horizontal="center" vertical="center"/>
    </xf>
    <xf numFmtId="0" fontId="1" fillId="0" borderId="0" xfId="1"/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justify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44" fontId="4" fillId="0" borderId="0" xfId="13" applyFont="1" applyFill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/>
    </xf>
    <xf numFmtId="44" fontId="4" fillId="9" borderId="9" xfId="1" applyNumberFormat="1" applyFont="1" applyFill="1" applyBorder="1" applyAlignment="1">
      <alignment vertical="center" wrapText="1"/>
    </xf>
    <xf numFmtId="168" fontId="4" fillId="9" borderId="11" xfId="1" applyNumberFormat="1" applyFont="1" applyFill="1" applyBorder="1" applyAlignment="1" applyProtection="1">
      <alignment horizontal="right"/>
      <protection locked="0"/>
    </xf>
    <xf numFmtId="9" fontId="4" fillId="9" borderId="14" xfId="17" applyFont="1" applyFill="1" applyBorder="1" applyAlignment="1">
      <alignment horizontal="right"/>
    </xf>
    <xf numFmtId="0" fontId="28" fillId="2" borderId="1" xfId="1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>
      <alignment horizontal="center" vertical="center" wrapText="1"/>
    </xf>
    <xf numFmtId="165" fontId="28" fillId="2" borderId="1" xfId="3" applyFont="1" applyFill="1" applyBorder="1" applyAlignment="1" applyProtection="1">
      <alignment horizontal="center" vertical="center" wrapText="1"/>
    </xf>
    <xf numFmtId="0" fontId="28" fillId="2" borderId="1" xfId="1" applyFont="1" applyFill="1" applyBorder="1" applyAlignment="1" applyProtection="1">
      <alignment horizontal="center" vertical="center" wrapText="1"/>
    </xf>
    <xf numFmtId="166" fontId="28" fillId="2" borderId="1" xfId="1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166" fontId="28" fillId="4" borderId="1" xfId="0" applyNumberFormat="1" applyFont="1" applyFill="1" applyBorder="1" applyAlignment="1">
      <alignment horizontal="center" vertical="center" wrapText="1"/>
    </xf>
    <xf numFmtId="3" fontId="2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5" xfId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44" fontId="1" fillId="5" borderId="1" xfId="8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0" fontId="28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44" fontId="1" fillId="5" borderId="1" xfId="8" applyFont="1" applyFill="1" applyBorder="1" applyAlignment="1">
      <alignment vertical="center" wrapText="1"/>
    </xf>
    <xf numFmtId="3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8" borderId="1" xfId="0" applyNumberFormat="1" applyFont="1" applyFill="1" applyBorder="1" applyAlignment="1">
      <alignment horizontal="left" vertical="center" wrapText="1"/>
    </xf>
    <xf numFmtId="1" fontId="4" fillId="9" borderId="12" xfId="1" applyNumberFormat="1" applyFont="1" applyFill="1" applyBorder="1" applyAlignment="1" applyProtection="1">
      <alignment horizontal="left" vertical="center"/>
      <protection locked="0"/>
    </xf>
    <xf numFmtId="1" fontId="4" fillId="9" borderId="13" xfId="1" applyNumberFormat="1" applyFont="1" applyFill="1" applyBorder="1" applyAlignment="1" applyProtection="1">
      <alignment horizontal="left" vertical="center"/>
      <protection locked="0"/>
    </xf>
    <xf numFmtId="1" fontId="4" fillId="9" borderId="14" xfId="1" applyNumberFormat="1" applyFont="1" applyFill="1" applyBorder="1" applyAlignment="1" applyProtection="1">
      <alignment horizontal="left" vertical="center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" fontId="4" fillId="9" borderId="1" xfId="1" applyNumberFormat="1" applyFont="1" applyFill="1" applyBorder="1" applyAlignment="1">
      <alignment horizontal="left" vertical="center" wrapText="1"/>
    </xf>
    <xf numFmtId="1" fontId="4" fillId="9" borderId="6" xfId="1" applyNumberFormat="1" applyFont="1" applyFill="1" applyBorder="1" applyAlignment="1">
      <alignment horizontal="left" vertical="center" wrapText="1"/>
    </xf>
    <xf numFmtId="1" fontId="4" fillId="9" borderId="10" xfId="1" applyNumberFormat="1" applyFont="1" applyFill="1" applyBorder="1" applyAlignment="1" applyProtection="1">
      <alignment horizontal="left" vertical="center"/>
      <protection locked="0"/>
    </xf>
    <xf numFmtId="1" fontId="4" fillId="9" borderId="0" xfId="1" applyNumberFormat="1" applyFont="1" applyFill="1" applyBorder="1" applyAlignment="1" applyProtection="1">
      <alignment horizontal="left" vertical="center"/>
      <protection locked="0"/>
    </xf>
    <xf numFmtId="1" fontId="4" fillId="9" borderId="11" xfId="1" applyNumberFormat="1" applyFont="1" applyFill="1" applyBorder="1" applyAlignment="1" applyProtection="1">
      <alignment horizontal="left" vertical="center"/>
      <protection locked="0"/>
    </xf>
    <xf numFmtId="1" fontId="4" fillId="9" borderId="7" xfId="1" applyNumberFormat="1" applyFont="1" applyFill="1" applyBorder="1" applyAlignment="1" applyProtection="1">
      <alignment horizontal="left" vertical="center"/>
      <protection locked="0"/>
    </xf>
    <xf numFmtId="1" fontId="4" fillId="9" borderId="8" xfId="1" applyNumberFormat="1" applyFont="1" applyFill="1" applyBorder="1" applyAlignment="1" applyProtection="1">
      <alignment horizontal="left" vertical="center"/>
      <protection locked="0"/>
    </xf>
    <xf numFmtId="1" fontId="4" fillId="9" borderId="9" xfId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8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" xfId="17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18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19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T338"/>
  <sheetViews>
    <sheetView zoomScale="84" zoomScaleNormal="84" workbookViewId="0">
      <selection activeCell="K1" sqref="K1:L6"/>
    </sheetView>
  </sheetViews>
  <sheetFormatPr defaultColWidth="9.7109375" defaultRowHeight="15" x14ac:dyDescent="0.25"/>
  <cols>
    <col min="1" max="1" width="10.28515625" style="1" customWidth="1"/>
    <col min="2" max="2" width="34.28515625" style="1" customWidth="1"/>
    <col min="3" max="3" width="6" style="37" bestFit="1" customWidth="1"/>
    <col min="4" max="4" width="53.85546875" style="1" bestFit="1" customWidth="1"/>
    <col min="5" max="5" width="9.85546875" style="1" customWidth="1"/>
    <col min="6" max="6" width="15.85546875" style="1" bestFit="1" customWidth="1"/>
    <col min="7" max="7" width="12.7109375" style="57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33" customHeight="1" x14ac:dyDescent="0.25">
      <c r="A1" s="80" t="s">
        <v>44</v>
      </c>
      <c r="B1" s="80"/>
      <c r="C1" s="80"/>
      <c r="D1" s="80" t="s">
        <v>41</v>
      </c>
      <c r="E1" s="80"/>
      <c r="F1" s="80"/>
      <c r="G1" s="80"/>
      <c r="H1" s="80" t="s">
        <v>45</v>
      </c>
      <c r="I1" s="80"/>
      <c r="J1" s="80"/>
      <c r="K1" s="79" t="s">
        <v>54</v>
      </c>
      <c r="L1" s="79" t="s">
        <v>55</v>
      </c>
      <c r="M1" s="79" t="s">
        <v>47</v>
      </c>
      <c r="N1" s="79" t="s">
        <v>47</v>
      </c>
      <c r="O1" s="79" t="s">
        <v>47</v>
      </c>
      <c r="P1" s="79" t="s">
        <v>47</v>
      </c>
      <c r="Q1" s="79" t="s">
        <v>47</v>
      </c>
      <c r="R1" s="79" t="s">
        <v>47</v>
      </c>
      <c r="S1" s="79" t="s">
        <v>47</v>
      </c>
      <c r="T1" s="79" t="s">
        <v>47</v>
      </c>
    </row>
    <row r="2" spans="1:20" ht="21.75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5" x14ac:dyDescent="0.2">
      <c r="A3" s="62" t="s">
        <v>5</v>
      </c>
      <c r="B3" s="62" t="s">
        <v>48</v>
      </c>
      <c r="C3" s="63" t="s">
        <v>3</v>
      </c>
      <c r="D3" s="63" t="s">
        <v>30</v>
      </c>
      <c r="E3" s="63" t="s">
        <v>4</v>
      </c>
      <c r="F3" s="63" t="s">
        <v>53</v>
      </c>
      <c r="G3" s="64" t="s">
        <v>1</v>
      </c>
      <c r="H3" s="65" t="s">
        <v>23</v>
      </c>
      <c r="I3" s="66" t="s">
        <v>0</v>
      </c>
      <c r="J3" s="62" t="s">
        <v>2</v>
      </c>
      <c r="K3" s="31">
        <v>43199</v>
      </c>
      <c r="L3" s="31">
        <v>43340</v>
      </c>
      <c r="M3" s="31" t="s">
        <v>46</v>
      </c>
      <c r="N3" s="31" t="s">
        <v>46</v>
      </c>
      <c r="O3" s="31" t="s">
        <v>46</v>
      </c>
      <c r="P3" s="31" t="s">
        <v>46</v>
      </c>
      <c r="Q3" s="31" t="s">
        <v>46</v>
      </c>
      <c r="R3" s="31" t="s">
        <v>46</v>
      </c>
      <c r="S3" s="31" t="s">
        <v>46</v>
      </c>
      <c r="T3" s="31" t="s">
        <v>46</v>
      </c>
    </row>
    <row r="4" spans="1:20" ht="45" customHeight="1" x14ac:dyDescent="0.25">
      <c r="A4" s="76">
        <v>3</v>
      </c>
      <c r="B4" s="77" t="s">
        <v>49</v>
      </c>
      <c r="C4" s="67">
        <v>35</v>
      </c>
      <c r="D4" s="68" t="s">
        <v>50</v>
      </c>
      <c r="E4" s="73" t="s">
        <v>38</v>
      </c>
      <c r="F4" s="69" t="s">
        <v>39</v>
      </c>
      <c r="G4" s="74">
        <v>3540</v>
      </c>
      <c r="H4" s="72">
        <v>4</v>
      </c>
      <c r="I4" s="70">
        <f t="shared" ref="I4:I6" si="0">H4-(SUM(K4:V4))</f>
        <v>0</v>
      </c>
      <c r="J4" s="71" t="str">
        <f t="shared" ref="J4:J6" si="1">IF(I4&lt;0,"ATENÇÃO","OK")</f>
        <v>OK</v>
      </c>
      <c r="K4" s="19">
        <v>4</v>
      </c>
      <c r="L4" s="19"/>
      <c r="M4" s="19"/>
      <c r="N4" s="19"/>
      <c r="O4" s="41"/>
      <c r="P4" s="41"/>
      <c r="Q4" s="41"/>
      <c r="R4" s="41"/>
      <c r="S4" s="41"/>
      <c r="T4" s="41"/>
    </row>
    <row r="5" spans="1:20" ht="45" customHeight="1" x14ac:dyDescent="0.25">
      <c r="A5" s="76">
        <v>4</v>
      </c>
      <c r="B5" s="77" t="s">
        <v>49</v>
      </c>
      <c r="C5" s="67">
        <v>36</v>
      </c>
      <c r="D5" s="68" t="s">
        <v>51</v>
      </c>
      <c r="E5" s="73" t="s">
        <v>52</v>
      </c>
      <c r="F5" s="69" t="s">
        <v>39</v>
      </c>
      <c r="G5" s="74">
        <v>1786.66</v>
      </c>
      <c r="H5" s="72">
        <f>2</f>
        <v>2</v>
      </c>
      <c r="I5" s="70">
        <f t="shared" si="0"/>
        <v>0</v>
      </c>
      <c r="J5" s="71" t="str">
        <f t="shared" si="1"/>
        <v>OK</v>
      </c>
      <c r="K5" s="19"/>
      <c r="L5" s="19">
        <v>2</v>
      </c>
      <c r="M5" s="19"/>
      <c r="N5" s="19"/>
      <c r="O5" s="41"/>
      <c r="P5" s="41"/>
      <c r="Q5" s="41"/>
      <c r="R5" s="41"/>
      <c r="S5" s="41"/>
      <c r="T5" s="41"/>
    </row>
    <row r="6" spans="1:20" ht="45" customHeight="1" x14ac:dyDescent="0.25">
      <c r="A6" s="76">
        <v>5</v>
      </c>
      <c r="B6" s="76" t="s">
        <v>49</v>
      </c>
      <c r="C6" s="67">
        <v>37</v>
      </c>
      <c r="D6" s="68" t="s">
        <v>40</v>
      </c>
      <c r="E6" s="73" t="s">
        <v>52</v>
      </c>
      <c r="F6" s="69" t="s">
        <v>39</v>
      </c>
      <c r="G6" s="78">
        <v>1846.66</v>
      </c>
      <c r="H6" s="72"/>
      <c r="I6" s="70">
        <f t="shared" si="0"/>
        <v>0</v>
      </c>
      <c r="J6" s="71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x14ac:dyDescent="0.25">
      <c r="K7" s="17"/>
    </row>
    <row r="8" spans="1:20" x14ac:dyDescent="0.25">
      <c r="K8" s="23"/>
      <c r="L8" s="30"/>
    </row>
    <row r="9" spans="1:20" x14ac:dyDescent="0.25">
      <c r="K9" s="24"/>
    </row>
    <row r="10" spans="1:20" x14ac:dyDescent="0.25">
      <c r="K10" s="24"/>
    </row>
    <row r="11" spans="1:20" x14ac:dyDescent="0.25">
      <c r="K11" s="24"/>
    </row>
    <row r="12" spans="1:20" x14ac:dyDescent="0.25">
      <c r="K12" s="24"/>
    </row>
    <row r="13" spans="1:20" x14ac:dyDescent="0.25">
      <c r="K13" s="24"/>
    </row>
    <row r="14" spans="1:20" x14ac:dyDescent="0.25">
      <c r="K14" s="24"/>
    </row>
    <row r="15" spans="1:20" x14ac:dyDescent="0.25">
      <c r="K15" s="24"/>
    </row>
    <row r="16" spans="1:20" x14ac:dyDescent="0.25">
      <c r="K16" s="24"/>
    </row>
    <row r="17" spans="11:11" x14ac:dyDescent="0.25">
      <c r="K17" s="24"/>
    </row>
    <row r="18" spans="11:11" x14ac:dyDescent="0.25">
      <c r="K18" s="24"/>
    </row>
    <row r="19" spans="11:11" x14ac:dyDescent="0.25">
      <c r="K19" s="24"/>
    </row>
    <row r="20" spans="11:11" x14ac:dyDescent="0.25">
      <c r="K20" s="24"/>
    </row>
    <row r="21" spans="11:11" x14ac:dyDescent="0.25">
      <c r="K21" s="24"/>
    </row>
    <row r="22" spans="11:11" x14ac:dyDescent="0.25">
      <c r="K22" s="24"/>
    </row>
    <row r="23" spans="11:11" x14ac:dyDescent="0.25">
      <c r="K23" s="24"/>
    </row>
    <row r="24" spans="11:11" x14ac:dyDescent="0.25">
      <c r="K24" s="24"/>
    </row>
    <row r="25" spans="11:11" x14ac:dyDescent="0.25">
      <c r="K25" s="24"/>
    </row>
    <row r="26" spans="11:11" x14ac:dyDescent="0.25">
      <c r="K26" s="24"/>
    </row>
    <row r="27" spans="11:11" x14ac:dyDescent="0.25">
      <c r="K27" s="24"/>
    </row>
    <row r="28" spans="11:11" x14ac:dyDescent="0.25">
      <c r="K28" s="24"/>
    </row>
    <row r="29" spans="11:11" x14ac:dyDescent="0.25">
      <c r="K29" s="24"/>
    </row>
    <row r="30" spans="11:11" x14ac:dyDescent="0.25">
      <c r="K30" s="24"/>
    </row>
    <row r="31" spans="11:11" x14ac:dyDescent="0.25">
      <c r="K31" s="24"/>
    </row>
    <row r="32" spans="11:11" x14ac:dyDescent="0.25">
      <c r="K32" s="24"/>
    </row>
    <row r="33" spans="11:11" x14ac:dyDescent="0.25">
      <c r="K33" s="24"/>
    </row>
    <row r="34" spans="11:11" x14ac:dyDescent="0.25">
      <c r="K34" s="24"/>
    </row>
    <row r="35" spans="11:11" x14ac:dyDescent="0.25">
      <c r="K35" s="24"/>
    </row>
    <row r="36" spans="11:11" x14ac:dyDescent="0.25">
      <c r="K36" s="24"/>
    </row>
    <row r="37" spans="11:11" x14ac:dyDescent="0.25">
      <c r="K37" s="24"/>
    </row>
    <row r="38" spans="11:11" x14ac:dyDescent="0.25">
      <c r="K38" s="24"/>
    </row>
    <row r="39" spans="11:11" x14ac:dyDescent="0.25">
      <c r="K39" s="24"/>
    </row>
    <row r="40" spans="11:11" x14ac:dyDescent="0.25">
      <c r="K40" s="24"/>
    </row>
    <row r="41" spans="11:11" x14ac:dyDescent="0.25">
      <c r="K41" s="24"/>
    </row>
    <row r="42" spans="11:11" x14ac:dyDescent="0.25">
      <c r="K42" s="24"/>
    </row>
    <row r="43" spans="11:11" x14ac:dyDescent="0.25">
      <c r="K43" s="24"/>
    </row>
    <row r="44" spans="11:11" x14ac:dyDescent="0.25">
      <c r="K44" s="24"/>
    </row>
    <row r="45" spans="11:11" x14ac:dyDescent="0.25">
      <c r="K45" s="24"/>
    </row>
    <row r="46" spans="11:11" x14ac:dyDescent="0.25">
      <c r="K46" s="24"/>
    </row>
    <row r="47" spans="11:11" x14ac:dyDescent="0.25">
      <c r="K47" s="24"/>
    </row>
    <row r="48" spans="11:11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</sheetData>
  <mergeCells count="14">
    <mergeCell ref="N1:N2"/>
    <mergeCell ref="H1:J1"/>
    <mergeCell ref="D1:G1"/>
    <mergeCell ref="A2:J2"/>
    <mergeCell ref="K1:K2"/>
    <mergeCell ref="A1:C1"/>
    <mergeCell ref="L1:L2"/>
    <mergeCell ref="M1:M2"/>
    <mergeCell ref="T1:T2"/>
    <mergeCell ref="O1:O2"/>
    <mergeCell ref="P1:P2"/>
    <mergeCell ref="Q1:Q2"/>
    <mergeCell ref="R1:R2"/>
    <mergeCell ref="S1:S2"/>
  </mergeCells>
  <phoneticPr fontId="0" type="noConversion"/>
  <conditionalFormatting sqref="M4:N6">
    <cfRule type="cellIs" dxfId="17" priority="13" stopIfTrue="1" operator="greaterThan">
      <formula>0</formula>
    </cfRule>
    <cfRule type="cellIs" dxfId="16" priority="14" stopIfTrue="1" operator="greaterThan">
      <formula>0</formula>
    </cfRule>
    <cfRule type="cellIs" dxfId="15" priority="15" stopIfTrue="1" operator="greaterThan">
      <formula>0</formula>
    </cfRule>
  </conditionalFormatting>
  <conditionalFormatting sqref="K4:L6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8"/>
  <sheetViews>
    <sheetView zoomScale="84" zoomScaleNormal="84" workbookViewId="0">
      <selection activeCell="H7" sqref="H7"/>
    </sheetView>
  </sheetViews>
  <sheetFormatPr defaultColWidth="9.7109375" defaultRowHeight="15" x14ac:dyDescent="0.25"/>
  <cols>
    <col min="1" max="1" width="10.28515625" style="1" customWidth="1"/>
    <col min="2" max="2" width="34.28515625" style="1" customWidth="1"/>
    <col min="3" max="3" width="6" style="37" bestFit="1" customWidth="1"/>
    <col min="4" max="4" width="53.85546875" style="1" bestFit="1" customWidth="1"/>
    <col min="5" max="5" width="9.85546875" style="1" customWidth="1"/>
    <col min="6" max="6" width="15.85546875" style="1" bestFit="1" customWidth="1"/>
    <col min="7" max="7" width="12.7109375" style="57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33" customHeight="1" x14ac:dyDescent="0.25">
      <c r="A1" s="80" t="s">
        <v>44</v>
      </c>
      <c r="B1" s="80"/>
      <c r="C1" s="80"/>
      <c r="D1" s="80" t="s">
        <v>41</v>
      </c>
      <c r="E1" s="80"/>
      <c r="F1" s="80"/>
      <c r="G1" s="80"/>
      <c r="H1" s="80" t="s">
        <v>45</v>
      </c>
      <c r="I1" s="80"/>
      <c r="J1" s="80"/>
      <c r="K1" s="79" t="s">
        <v>47</v>
      </c>
      <c r="L1" s="79" t="s">
        <v>47</v>
      </c>
      <c r="M1" s="79" t="s">
        <v>47</v>
      </c>
      <c r="N1" s="79" t="s">
        <v>47</v>
      </c>
      <c r="O1" s="79" t="s">
        <v>47</v>
      </c>
      <c r="P1" s="79" t="s">
        <v>47</v>
      </c>
      <c r="Q1" s="79" t="s">
        <v>47</v>
      </c>
      <c r="R1" s="79" t="s">
        <v>47</v>
      </c>
      <c r="S1" s="79" t="s">
        <v>47</v>
      </c>
      <c r="T1" s="79" t="s">
        <v>47</v>
      </c>
    </row>
    <row r="2" spans="1:20" ht="21.75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5" x14ac:dyDescent="0.2">
      <c r="A3" s="62" t="s">
        <v>5</v>
      </c>
      <c r="B3" s="62" t="s">
        <v>48</v>
      </c>
      <c r="C3" s="63" t="s">
        <v>3</v>
      </c>
      <c r="D3" s="63" t="s">
        <v>30</v>
      </c>
      <c r="E3" s="63" t="s">
        <v>4</v>
      </c>
      <c r="F3" s="63" t="s">
        <v>53</v>
      </c>
      <c r="G3" s="64" t="s">
        <v>1</v>
      </c>
      <c r="H3" s="65" t="s">
        <v>23</v>
      </c>
      <c r="I3" s="66" t="s">
        <v>0</v>
      </c>
      <c r="J3" s="62" t="s">
        <v>2</v>
      </c>
      <c r="K3" s="31" t="s">
        <v>46</v>
      </c>
      <c r="L3" s="31" t="s">
        <v>46</v>
      </c>
      <c r="M3" s="31" t="s">
        <v>46</v>
      </c>
      <c r="N3" s="31" t="s">
        <v>46</v>
      </c>
      <c r="O3" s="31" t="s">
        <v>46</v>
      </c>
      <c r="P3" s="31" t="s">
        <v>46</v>
      </c>
      <c r="Q3" s="31" t="s">
        <v>46</v>
      </c>
      <c r="R3" s="31" t="s">
        <v>46</v>
      </c>
      <c r="S3" s="31" t="s">
        <v>46</v>
      </c>
      <c r="T3" s="31" t="s">
        <v>46</v>
      </c>
    </row>
    <row r="4" spans="1:20" ht="45" customHeight="1" x14ac:dyDescent="0.25">
      <c r="A4" s="76">
        <v>3</v>
      </c>
      <c r="B4" s="77" t="s">
        <v>49</v>
      </c>
      <c r="C4" s="67">
        <v>35</v>
      </c>
      <c r="D4" s="68" t="s">
        <v>50</v>
      </c>
      <c r="E4" s="73" t="s">
        <v>38</v>
      </c>
      <c r="F4" s="69" t="s">
        <v>39</v>
      </c>
      <c r="G4" s="74">
        <v>3540</v>
      </c>
      <c r="H4" s="72"/>
      <c r="I4" s="70">
        <f t="shared" ref="I4:I6" si="0">H4-(SUM(K4:V4))</f>
        <v>0</v>
      </c>
      <c r="J4" s="71" t="str">
        <f t="shared" ref="J4:J6" si="1"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45" customHeight="1" x14ac:dyDescent="0.25">
      <c r="A5" s="76">
        <v>4</v>
      </c>
      <c r="B5" s="77" t="s">
        <v>49</v>
      </c>
      <c r="C5" s="67">
        <v>36</v>
      </c>
      <c r="D5" s="68" t="s">
        <v>51</v>
      </c>
      <c r="E5" s="73" t="s">
        <v>52</v>
      </c>
      <c r="F5" s="69" t="s">
        <v>39</v>
      </c>
      <c r="G5" s="74">
        <v>1786.66</v>
      </c>
      <c r="H5" s="72"/>
      <c r="I5" s="70">
        <f t="shared" si="0"/>
        <v>0</v>
      </c>
      <c r="J5" s="71" t="str">
        <f t="shared" si="1"/>
        <v>OK</v>
      </c>
      <c r="K5" s="19"/>
      <c r="L5" s="19"/>
      <c r="M5" s="19"/>
      <c r="N5" s="19"/>
      <c r="O5" s="41"/>
      <c r="P5" s="41"/>
      <c r="Q5" s="41"/>
      <c r="R5" s="41"/>
      <c r="S5" s="41"/>
      <c r="T5" s="41"/>
    </row>
    <row r="6" spans="1:20" ht="45" customHeight="1" x14ac:dyDescent="0.25">
      <c r="A6" s="76">
        <v>5</v>
      </c>
      <c r="B6" s="76" t="s">
        <v>49</v>
      </c>
      <c r="C6" s="67">
        <v>37</v>
      </c>
      <c r="D6" s="68" t="s">
        <v>40</v>
      </c>
      <c r="E6" s="73" t="s">
        <v>52</v>
      </c>
      <c r="F6" s="69" t="s">
        <v>39</v>
      </c>
      <c r="G6" s="78">
        <v>1846.66</v>
      </c>
      <c r="H6" s="72">
        <v>2</v>
      </c>
      <c r="I6" s="70">
        <f t="shared" si="0"/>
        <v>2</v>
      </c>
      <c r="J6" s="71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x14ac:dyDescent="0.25">
      <c r="K7" s="17"/>
    </row>
    <row r="8" spans="1:20" x14ac:dyDescent="0.25">
      <c r="K8" s="23"/>
      <c r="L8" s="30"/>
    </row>
    <row r="9" spans="1:20" x14ac:dyDescent="0.25">
      <c r="K9" s="24"/>
    </row>
    <row r="10" spans="1:20" x14ac:dyDescent="0.25">
      <c r="K10" s="24"/>
    </row>
    <row r="11" spans="1:20" x14ac:dyDescent="0.25">
      <c r="K11" s="24"/>
    </row>
    <row r="12" spans="1:20" x14ac:dyDescent="0.25">
      <c r="K12" s="24"/>
    </row>
    <row r="13" spans="1:20" x14ac:dyDescent="0.25">
      <c r="K13" s="24"/>
    </row>
    <row r="14" spans="1:20" x14ac:dyDescent="0.25">
      <c r="K14" s="24"/>
    </row>
    <row r="15" spans="1:20" x14ac:dyDescent="0.25">
      <c r="K15" s="24"/>
    </row>
    <row r="16" spans="1:20" x14ac:dyDescent="0.25">
      <c r="K16" s="24"/>
    </row>
    <row r="17" spans="11:11" x14ac:dyDescent="0.25">
      <c r="K17" s="24"/>
    </row>
    <row r="18" spans="11:11" x14ac:dyDescent="0.25">
      <c r="K18" s="24"/>
    </row>
    <row r="19" spans="11:11" x14ac:dyDescent="0.25">
      <c r="K19" s="24"/>
    </row>
    <row r="20" spans="11:11" x14ac:dyDescent="0.25">
      <c r="K20" s="24"/>
    </row>
    <row r="21" spans="11:11" x14ac:dyDescent="0.25">
      <c r="K21" s="24"/>
    </row>
    <row r="22" spans="11:11" x14ac:dyDescent="0.25">
      <c r="K22" s="24"/>
    </row>
    <row r="23" spans="11:11" x14ac:dyDescent="0.25">
      <c r="K23" s="24"/>
    </row>
    <row r="24" spans="11:11" x14ac:dyDescent="0.25">
      <c r="K24" s="24"/>
    </row>
    <row r="25" spans="11:11" x14ac:dyDescent="0.25">
      <c r="K25" s="24"/>
    </row>
    <row r="26" spans="11:11" x14ac:dyDescent="0.25">
      <c r="K26" s="24"/>
    </row>
    <row r="27" spans="11:11" x14ac:dyDescent="0.25">
      <c r="K27" s="24"/>
    </row>
    <row r="28" spans="11:11" x14ac:dyDescent="0.25">
      <c r="K28" s="24"/>
    </row>
    <row r="29" spans="11:11" x14ac:dyDescent="0.25">
      <c r="K29" s="24"/>
    </row>
    <row r="30" spans="11:11" x14ac:dyDescent="0.25">
      <c r="K30" s="24"/>
    </row>
    <row r="31" spans="11:11" x14ac:dyDescent="0.25">
      <c r="K31" s="24"/>
    </row>
    <row r="32" spans="11:11" x14ac:dyDescent="0.25">
      <c r="K32" s="24"/>
    </row>
    <row r="33" spans="11:11" x14ac:dyDescent="0.25">
      <c r="K33" s="24"/>
    </row>
    <row r="34" spans="11:11" x14ac:dyDescent="0.25">
      <c r="K34" s="24"/>
    </row>
    <row r="35" spans="11:11" x14ac:dyDescent="0.25">
      <c r="K35" s="24"/>
    </row>
    <row r="36" spans="11:11" x14ac:dyDescent="0.25">
      <c r="K36" s="24"/>
    </row>
    <row r="37" spans="11:11" x14ac:dyDescent="0.25">
      <c r="K37" s="24"/>
    </row>
    <row r="38" spans="11:11" x14ac:dyDescent="0.25">
      <c r="K38" s="24"/>
    </row>
    <row r="39" spans="11:11" x14ac:dyDescent="0.25">
      <c r="K39" s="24"/>
    </row>
    <row r="40" spans="11:11" x14ac:dyDescent="0.25">
      <c r="K40" s="24"/>
    </row>
    <row r="41" spans="11:11" x14ac:dyDescent="0.25">
      <c r="K41" s="24"/>
    </row>
    <row r="42" spans="11:11" x14ac:dyDescent="0.25">
      <c r="K42" s="24"/>
    </row>
    <row r="43" spans="11:11" x14ac:dyDescent="0.25">
      <c r="K43" s="24"/>
    </row>
    <row r="44" spans="11:11" x14ac:dyDescent="0.25">
      <c r="K44" s="24"/>
    </row>
    <row r="45" spans="11:11" x14ac:dyDescent="0.25">
      <c r="K45" s="24"/>
    </row>
    <row r="46" spans="11:11" x14ac:dyDescent="0.25">
      <c r="K46" s="24"/>
    </row>
    <row r="47" spans="11:11" x14ac:dyDescent="0.25">
      <c r="K47" s="24"/>
    </row>
    <row r="48" spans="11:11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</sheetData>
  <mergeCells count="14">
    <mergeCell ref="A1:C1"/>
    <mergeCell ref="L1:L2"/>
    <mergeCell ref="R1:R2"/>
    <mergeCell ref="S1:S2"/>
    <mergeCell ref="T1:T2"/>
    <mergeCell ref="D1:G1"/>
    <mergeCell ref="H1:J1"/>
    <mergeCell ref="M1:M2"/>
    <mergeCell ref="N1:N2"/>
    <mergeCell ref="O1:O2"/>
    <mergeCell ref="P1:P2"/>
    <mergeCell ref="Q1:Q2"/>
    <mergeCell ref="K1:K2"/>
    <mergeCell ref="A2:J2"/>
  </mergeCells>
  <conditionalFormatting sqref="K4:N6">
    <cfRule type="cellIs" dxfId="11" priority="1" stopIfTrue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8"/>
  <sheetViews>
    <sheetView zoomScale="84" zoomScaleNormal="84" workbookViewId="0">
      <selection activeCell="H6" sqref="H6"/>
    </sheetView>
  </sheetViews>
  <sheetFormatPr defaultColWidth="9.7109375" defaultRowHeight="15" x14ac:dyDescent="0.25"/>
  <cols>
    <col min="1" max="1" width="10.28515625" style="1" customWidth="1"/>
    <col min="2" max="2" width="34.28515625" style="1" customWidth="1"/>
    <col min="3" max="3" width="6" style="37" bestFit="1" customWidth="1"/>
    <col min="4" max="4" width="53.85546875" style="1" bestFit="1" customWidth="1"/>
    <col min="5" max="5" width="9.85546875" style="1" customWidth="1"/>
    <col min="6" max="6" width="15.85546875" style="1" bestFit="1" customWidth="1"/>
    <col min="7" max="7" width="12.7109375" style="57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33" customHeight="1" x14ac:dyDescent="0.25">
      <c r="A1" s="80" t="s">
        <v>44</v>
      </c>
      <c r="B1" s="80"/>
      <c r="C1" s="80"/>
      <c r="D1" s="80" t="s">
        <v>41</v>
      </c>
      <c r="E1" s="80"/>
      <c r="F1" s="80"/>
      <c r="G1" s="80"/>
      <c r="H1" s="80" t="s">
        <v>45</v>
      </c>
      <c r="I1" s="80"/>
      <c r="J1" s="80"/>
      <c r="K1" s="79" t="s">
        <v>47</v>
      </c>
      <c r="L1" s="79" t="s">
        <v>47</v>
      </c>
      <c r="M1" s="79" t="s">
        <v>47</v>
      </c>
      <c r="N1" s="79" t="s">
        <v>47</v>
      </c>
      <c r="O1" s="79" t="s">
        <v>47</v>
      </c>
      <c r="P1" s="79" t="s">
        <v>47</v>
      </c>
      <c r="Q1" s="79" t="s">
        <v>47</v>
      </c>
      <c r="R1" s="79" t="s">
        <v>47</v>
      </c>
      <c r="S1" s="79" t="s">
        <v>47</v>
      </c>
      <c r="T1" s="79" t="s">
        <v>47</v>
      </c>
    </row>
    <row r="2" spans="1:20" ht="21.75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5" x14ac:dyDescent="0.2">
      <c r="A3" s="62" t="s">
        <v>5</v>
      </c>
      <c r="B3" s="62" t="s">
        <v>48</v>
      </c>
      <c r="C3" s="63" t="s">
        <v>3</v>
      </c>
      <c r="D3" s="63" t="s">
        <v>30</v>
      </c>
      <c r="E3" s="63" t="s">
        <v>4</v>
      </c>
      <c r="F3" s="63" t="s">
        <v>53</v>
      </c>
      <c r="G3" s="64" t="s">
        <v>1</v>
      </c>
      <c r="H3" s="65" t="s">
        <v>23</v>
      </c>
      <c r="I3" s="66" t="s">
        <v>0</v>
      </c>
      <c r="J3" s="62" t="s">
        <v>2</v>
      </c>
      <c r="K3" s="31" t="s">
        <v>46</v>
      </c>
      <c r="L3" s="31" t="s">
        <v>46</v>
      </c>
      <c r="M3" s="31" t="s">
        <v>46</v>
      </c>
      <c r="N3" s="31" t="s">
        <v>46</v>
      </c>
      <c r="O3" s="31" t="s">
        <v>46</v>
      </c>
      <c r="P3" s="31" t="s">
        <v>46</v>
      </c>
      <c r="Q3" s="31" t="s">
        <v>46</v>
      </c>
      <c r="R3" s="31" t="s">
        <v>46</v>
      </c>
      <c r="S3" s="31" t="s">
        <v>46</v>
      </c>
      <c r="T3" s="31" t="s">
        <v>46</v>
      </c>
    </row>
    <row r="4" spans="1:20" ht="45" customHeight="1" x14ac:dyDescent="0.25">
      <c r="A4" s="76">
        <v>3</v>
      </c>
      <c r="B4" s="77" t="s">
        <v>49</v>
      </c>
      <c r="C4" s="67">
        <v>35</v>
      </c>
      <c r="D4" s="68" t="s">
        <v>50</v>
      </c>
      <c r="E4" s="73" t="s">
        <v>38</v>
      </c>
      <c r="F4" s="69" t="s">
        <v>39</v>
      </c>
      <c r="G4" s="74">
        <v>3540</v>
      </c>
      <c r="H4" s="72"/>
      <c r="I4" s="70">
        <f t="shared" ref="I4:I6" si="0">H4-(SUM(K4:V4))</f>
        <v>0</v>
      </c>
      <c r="J4" s="71" t="str">
        <f t="shared" ref="J4:J6" si="1"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45" customHeight="1" x14ac:dyDescent="0.25">
      <c r="A5" s="76">
        <v>4</v>
      </c>
      <c r="B5" s="77" t="s">
        <v>49</v>
      </c>
      <c r="C5" s="67">
        <v>36</v>
      </c>
      <c r="D5" s="68" t="s">
        <v>51</v>
      </c>
      <c r="E5" s="73" t="s">
        <v>52</v>
      </c>
      <c r="F5" s="69" t="s">
        <v>39</v>
      </c>
      <c r="G5" s="74">
        <v>1786.66</v>
      </c>
      <c r="H5" s="72">
        <v>4</v>
      </c>
      <c r="I5" s="70">
        <f t="shared" si="0"/>
        <v>4</v>
      </c>
      <c r="J5" s="71" t="str">
        <f t="shared" si="1"/>
        <v>OK</v>
      </c>
      <c r="K5" s="19"/>
      <c r="L5" s="19"/>
      <c r="M5" s="19"/>
      <c r="N5" s="19"/>
      <c r="O5" s="41"/>
      <c r="P5" s="41"/>
      <c r="Q5" s="41"/>
      <c r="R5" s="41"/>
      <c r="S5" s="41"/>
      <c r="T5" s="41"/>
    </row>
    <row r="6" spans="1:20" ht="45" customHeight="1" x14ac:dyDescent="0.25">
      <c r="A6" s="76">
        <v>5</v>
      </c>
      <c r="B6" s="76" t="s">
        <v>49</v>
      </c>
      <c r="C6" s="67">
        <v>37</v>
      </c>
      <c r="D6" s="68" t="s">
        <v>40</v>
      </c>
      <c r="E6" s="73" t="s">
        <v>52</v>
      </c>
      <c r="F6" s="69" t="s">
        <v>39</v>
      </c>
      <c r="G6" s="78">
        <v>1846.66</v>
      </c>
      <c r="H6" s="72"/>
      <c r="I6" s="70">
        <f t="shared" si="0"/>
        <v>0</v>
      </c>
      <c r="J6" s="71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x14ac:dyDescent="0.25">
      <c r="K7" s="17"/>
    </row>
    <row r="8" spans="1:20" x14ac:dyDescent="0.25">
      <c r="K8" s="23"/>
      <c r="L8" s="30"/>
    </row>
    <row r="9" spans="1:20" x14ac:dyDescent="0.25">
      <c r="K9" s="24"/>
    </row>
    <row r="10" spans="1:20" x14ac:dyDescent="0.25">
      <c r="K10" s="24"/>
    </row>
    <row r="11" spans="1:20" x14ac:dyDescent="0.25">
      <c r="K11" s="24"/>
    </row>
    <row r="12" spans="1:20" x14ac:dyDescent="0.25">
      <c r="K12" s="24"/>
    </row>
    <row r="13" spans="1:20" x14ac:dyDescent="0.25">
      <c r="K13" s="24"/>
    </row>
    <row r="14" spans="1:20" x14ac:dyDescent="0.25">
      <c r="K14" s="24"/>
    </row>
    <row r="15" spans="1:20" x14ac:dyDescent="0.25">
      <c r="K15" s="24"/>
    </row>
    <row r="16" spans="1:20" x14ac:dyDescent="0.25">
      <c r="K16" s="24"/>
    </row>
    <row r="17" spans="11:11" x14ac:dyDescent="0.25">
      <c r="K17" s="24"/>
    </row>
    <row r="18" spans="11:11" x14ac:dyDescent="0.25">
      <c r="K18" s="24"/>
    </row>
    <row r="19" spans="11:11" x14ac:dyDescent="0.25">
      <c r="K19" s="24"/>
    </row>
    <row r="20" spans="11:11" x14ac:dyDescent="0.25">
      <c r="K20" s="24"/>
    </row>
    <row r="21" spans="11:11" x14ac:dyDescent="0.25">
      <c r="K21" s="24"/>
    </row>
    <row r="22" spans="11:11" x14ac:dyDescent="0.25">
      <c r="K22" s="24"/>
    </row>
    <row r="23" spans="11:11" x14ac:dyDescent="0.25">
      <c r="K23" s="24"/>
    </row>
    <row r="24" spans="11:11" x14ac:dyDescent="0.25">
      <c r="K24" s="24"/>
    </row>
    <row r="25" spans="11:11" x14ac:dyDescent="0.25">
      <c r="K25" s="24"/>
    </row>
    <row r="26" spans="11:11" x14ac:dyDescent="0.25">
      <c r="K26" s="24"/>
    </row>
    <row r="27" spans="11:11" x14ac:dyDescent="0.25">
      <c r="K27" s="24"/>
    </row>
    <row r="28" spans="11:11" x14ac:dyDescent="0.25">
      <c r="K28" s="24"/>
    </row>
    <row r="29" spans="11:11" x14ac:dyDescent="0.25">
      <c r="K29" s="24"/>
    </row>
    <row r="30" spans="11:11" x14ac:dyDescent="0.25">
      <c r="K30" s="24"/>
    </row>
    <row r="31" spans="11:11" x14ac:dyDescent="0.25">
      <c r="K31" s="24"/>
    </row>
    <row r="32" spans="11:11" x14ac:dyDescent="0.25">
      <c r="K32" s="24"/>
    </row>
    <row r="33" spans="11:11" x14ac:dyDescent="0.25">
      <c r="K33" s="24"/>
    </row>
    <row r="34" spans="11:11" x14ac:dyDescent="0.25">
      <c r="K34" s="24"/>
    </row>
    <row r="35" spans="11:11" x14ac:dyDescent="0.25">
      <c r="K35" s="24"/>
    </row>
    <row r="36" spans="11:11" x14ac:dyDescent="0.25">
      <c r="K36" s="24"/>
    </row>
    <row r="37" spans="11:11" x14ac:dyDescent="0.25">
      <c r="K37" s="24"/>
    </row>
    <row r="38" spans="11:11" x14ac:dyDescent="0.25">
      <c r="K38" s="24"/>
    </row>
    <row r="39" spans="11:11" x14ac:dyDescent="0.25">
      <c r="K39" s="24"/>
    </row>
    <row r="40" spans="11:11" x14ac:dyDescent="0.25">
      <c r="K40" s="24"/>
    </row>
    <row r="41" spans="11:11" x14ac:dyDescent="0.25">
      <c r="K41" s="24"/>
    </row>
    <row r="42" spans="11:11" x14ac:dyDescent="0.25">
      <c r="K42" s="24"/>
    </row>
    <row r="43" spans="11:11" x14ac:dyDescent="0.25">
      <c r="K43" s="24"/>
    </row>
    <row r="44" spans="11:11" x14ac:dyDescent="0.25">
      <c r="K44" s="24"/>
    </row>
    <row r="45" spans="11:11" x14ac:dyDescent="0.25">
      <c r="K45" s="24"/>
    </row>
    <row r="46" spans="11:11" x14ac:dyDescent="0.25">
      <c r="K46" s="24"/>
    </row>
    <row r="47" spans="11:11" x14ac:dyDescent="0.25">
      <c r="K47" s="24"/>
    </row>
    <row r="48" spans="11:11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</sheetData>
  <mergeCells count="14">
    <mergeCell ref="A1:C1"/>
    <mergeCell ref="L1:L2"/>
    <mergeCell ref="R1:R2"/>
    <mergeCell ref="S1:S2"/>
    <mergeCell ref="T1:T2"/>
    <mergeCell ref="D1:G1"/>
    <mergeCell ref="H1:J1"/>
    <mergeCell ref="M1:M2"/>
    <mergeCell ref="N1:N2"/>
    <mergeCell ref="O1:O2"/>
    <mergeCell ref="P1:P2"/>
    <mergeCell ref="Q1:Q2"/>
    <mergeCell ref="K1:K2"/>
    <mergeCell ref="A2:J2"/>
  </mergeCells>
  <conditionalFormatting sqref="K4:N6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8"/>
  <sheetViews>
    <sheetView zoomScale="84" zoomScaleNormal="84" workbookViewId="0">
      <selection activeCell="K1" sqref="K1:K6"/>
    </sheetView>
  </sheetViews>
  <sheetFormatPr defaultColWidth="9.7109375" defaultRowHeight="15" x14ac:dyDescent="0.25"/>
  <cols>
    <col min="1" max="1" width="10.28515625" style="1" customWidth="1"/>
    <col min="2" max="2" width="34.28515625" style="1" customWidth="1"/>
    <col min="3" max="3" width="6" style="37" bestFit="1" customWidth="1"/>
    <col min="4" max="4" width="53.85546875" style="1" bestFit="1" customWidth="1"/>
    <col min="5" max="5" width="9.85546875" style="1" customWidth="1"/>
    <col min="6" max="6" width="15.85546875" style="1" bestFit="1" customWidth="1"/>
    <col min="7" max="7" width="12.7109375" style="57" bestFit="1" customWidth="1"/>
    <col min="8" max="8" width="11.28515625" style="20" customWidth="1"/>
    <col min="9" max="9" width="13.28515625" style="38" customWidth="1"/>
    <col min="10" max="10" width="12.5703125" style="17" customWidth="1"/>
    <col min="11" max="14" width="14.7109375" style="18" customWidth="1"/>
    <col min="15" max="20" width="14.7109375" style="15" customWidth="1"/>
    <col min="21" max="16384" width="9.7109375" style="15"/>
  </cols>
  <sheetData>
    <row r="1" spans="1:20" ht="33" customHeight="1" x14ac:dyDescent="0.25">
      <c r="A1" s="80" t="s">
        <v>44</v>
      </c>
      <c r="B1" s="80"/>
      <c r="C1" s="80"/>
      <c r="D1" s="80" t="s">
        <v>41</v>
      </c>
      <c r="E1" s="80"/>
      <c r="F1" s="80"/>
      <c r="G1" s="80"/>
      <c r="H1" s="80" t="s">
        <v>45</v>
      </c>
      <c r="I1" s="80"/>
      <c r="J1" s="80"/>
      <c r="K1" s="79" t="s">
        <v>56</v>
      </c>
      <c r="L1" s="79" t="s">
        <v>47</v>
      </c>
      <c r="M1" s="79" t="s">
        <v>47</v>
      </c>
      <c r="N1" s="79" t="s">
        <v>47</v>
      </c>
      <c r="O1" s="79" t="s">
        <v>47</v>
      </c>
      <c r="P1" s="79" t="s">
        <v>47</v>
      </c>
      <c r="Q1" s="79" t="s">
        <v>47</v>
      </c>
      <c r="R1" s="79" t="s">
        <v>47</v>
      </c>
      <c r="S1" s="79" t="s">
        <v>47</v>
      </c>
      <c r="T1" s="79" t="s">
        <v>47</v>
      </c>
    </row>
    <row r="2" spans="1:20" ht="21.75" customHeight="1" x14ac:dyDescent="0.2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45" x14ac:dyDescent="0.2">
      <c r="A3" s="62" t="s">
        <v>5</v>
      </c>
      <c r="B3" s="62" t="s">
        <v>48</v>
      </c>
      <c r="C3" s="63" t="s">
        <v>3</v>
      </c>
      <c r="D3" s="63" t="s">
        <v>30</v>
      </c>
      <c r="E3" s="63" t="s">
        <v>4</v>
      </c>
      <c r="F3" s="63" t="s">
        <v>53</v>
      </c>
      <c r="G3" s="64" t="s">
        <v>1</v>
      </c>
      <c r="H3" s="65" t="s">
        <v>23</v>
      </c>
      <c r="I3" s="66" t="s">
        <v>0</v>
      </c>
      <c r="J3" s="62" t="s">
        <v>2</v>
      </c>
      <c r="K3" s="31">
        <v>43340</v>
      </c>
      <c r="L3" s="31" t="s">
        <v>46</v>
      </c>
      <c r="M3" s="31" t="s">
        <v>46</v>
      </c>
      <c r="N3" s="31" t="s">
        <v>46</v>
      </c>
      <c r="O3" s="31" t="s">
        <v>46</v>
      </c>
      <c r="P3" s="31" t="s">
        <v>46</v>
      </c>
      <c r="Q3" s="31" t="s">
        <v>46</v>
      </c>
      <c r="R3" s="31" t="s">
        <v>46</v>
      </c>
      <c r="S3" s="31" t="s">
        <v>46</v>
      </c>
      <c r="T3" s="31" t="s">
        <v>46</v>
      </c>
    </row>
    <row r="4" spans="1:20" ht="45" customHeight="1" x14ac:dyDescent="0.25">
      <c r="A4" s="76">
        <v>3</v>
      </c>
      <c r="B4" s="77" t="s">
        <v>49</v>
      </c>
      <c r="C4" s="67">
        <v>35</v>
      </c>
      <c r="D4" s="68" t="s">
        <v>50</v>
      </c>
      <c r="E4" s="73" t="s">
        <v>38</v>
      </c>
      <c r="F4" s="69" t="s">
        <v>39</v>
      </c>
      <c r="G4" s="74">
        <v>3540</v>
      </c>
      <c r="H4" s="72"/>
      <c r="I4" s="70">
        <f t="shared" ref="I4:I6" si="0">H4-(SUM(K4:V4))</f>
        <v>0</v>
      </c>
      <c r="J4" s="71" t="str">
        <f t="shared" ref="J4:J6" si="1">IF(I4&lt;0,"ATENÇÃO","OK")</f>
        <v>OK</v>
      </c>
      <c r="K4" s="19"/>
      <c r="L4" s="19"/>
      <c r="M4" s="19"/>
      <c r="N4" s="19"/>
      <c r="O4" s="41"/>
      <c r="P4" s="41"/>
      <c r="Q4" s="41"/>
      <c r="R4" s="41"/>
      <c r="S4" s="41"/>
      <c r="T4" s="41"/>
    </row>
    <row r="5" spans="1:20" ht="45" customHeight="1" x14ac:dyDescent="0.25">
      <c r="A5" s="76">
        <v>4</v>
      </c>
      <c r="B5" s="77" t="s">
        <v>49</v>
      </c>
      <c r="C5" s="67">
        <v>36</v>
      </c>
      <c r="D5" s="68" t="s">
        <v>51</v>
      </c>
      <c r="E5" s="73" t="s">
        <v>52</v>
      </c>
      <c r="F5" s="69" t="s">
        <v>39</v>
      </c>
      <c r="G5" s="74">
        <v>1786.66</v>
      </c>
      <c r="H5" s="72">
        <f>5-2</f>
        <v>3</v>
      </c>
      <c r="I5" s="70">
        <f t="shared" si="0"/>
        <v>1</v>
      </c>
      <c r="J5" s="71" t="str">
        <f t="shared" si="1"/>
        <v>OK</v>
      </c>
      <c r="K5" s="19">
        <v>2</v>
      </c>
      <c r="L5" s="19"/>
      <c r="M5" s="19"/>
      <c r="N5" s="19"/>
      <c r="O5" s="41"/>
      <c r="P5" s="41"/>
      <c r="Q5" s="41"/>
      <c r="R5" s="41"/>
      <c r="S5" s="41"/>
      <c r="T5" s="41"/>
    </row>
    <row r="6" spans="1:20" ht="45" customHeight="1" x14ac:dyDescent="0.25">
      <c r="A6" s="76">
        <v>5</v>
      </c>
      <c r="B6" s="76" t="s">
        <v>49</v>
      </c>
      <c r="C6" s="67">
        <v>37</v>
      </c>
      <c r="D6" s="68" t="s">
        <v>40</v>
      </c>
      <c r="E6" s="73" t="s">
        <v>52</v>
      </c>
      <c r="F6" s="69" t="s">
        <v>39</v>
      </c>
      <c r="G6" s="78">
        <v>1846.66</v>
      </c>
      <c r="H6" s="72"/>
      <c r="I6" s="70">
        <f t="shared" si="0"/>
        <v>0</v>
      </c>
      <c r="J6" s="71" t="str">
        <f t="shared" si="1"/>
        <v>OK</v>
      </c>
      <c r="K6" s="19"/>
      <c r="L6" s="19"/>
      <c r="M6" s="19"/>
      <c r="N6" s="19"/>
      <c r="O6" s="41"/>
      <c r="P6" s="41"/>
      <c r="Q6" s="41"/>
      <c r="R6" s="41"/>
      <c r="S6" s="41"/>
      <c r="T6" s="41"/>
    </row>
    <row r="7" spans="1:20" x14ac:dyDescent="0.25">
      <c r="K7" s="17"/>
    </row>
    <row r="8" spans="1:20" x14ac:dyDescent="0.25">
      <c r="K8" s="23"/>
      <c r="L8" s="30"/>
    </row>
    <row r="9" spans="1:20" x14ac:dyDescent="0.25">
      <c r="K9" s="24"/>
    </row>
    <row r="10" spans="1:20" x14ac:dyDescent="0.25">
      <c r="K10" s="24"/>
    </row>
    <row r="11" spans="1:20" x14ac:dyDescent="0.25">
      <c r="K11" s="24"/>
    </row>
    <row r="12" spans="1:20" x14ac:dyDescent="0.25">
      <c r="K12" s="24"/>
    </row>
    <row r="13" spans="1:20" x14ac:dyDescent="0.25">
      <c r="K13" s="24"/>
    </row>
    <row r="14" spans="1:20" x14ac:dyDescent="0.25">
      <c r="K14" s="24"/>
    </row>
    <row r="15" spans="1:20" x14ac:dyDescent="0.25">
      <c r="K15" s="24"/>
    </row>
    <row r="16" spans="1:20" x14ac:dyDescent="0.25">
      <c r="K16" s="24"/>
    </row>
    <row r="17" spans="11:11" x14ac:dyDescent="0.25">
      <c r="K17" s="24"/>
    </row>
    <row r="18" spans="11:11" x14ac:dyDescent="0.25">
      <c r="K18" s="24"/>
    </row>
    <row r="19" spans="11:11" x14ac:dyDescent="0.25">
      <c r="K19" s="24"/>
    </row>
    <row r="20" spans="11:11" x14ac:dyDescent="0.25">
      <c r="K20" s="24"/>
    </row>
    <row r="21" spans="11:11" x14ac:dyDescent="0.25">
      <c r="K21" s="24"/>
    </row>
    <row r="22" spans="11:11" x14ac:dyDescent="0.25">
      <c r="K22" s="24"/>
    </row>
    <row r="23" spans="11:11" x14ac:dyDescent="0.25">
      <c r="K23" s="24"/>
    </row>
    <row r="24" spans="11:11" x14ac:dyDescent="0.25">
      <c r="K24" s="24"/>
    </row>
    <row r="25" spans="11:11" x14ac:dyDescent="0.25">
      <c r="K25" s="24"/>
    </row>
    <row r="26" spans="11:11" x14ac:dyDescent="0.25">
      <c r="K26" s="24"/>
    </row>
    <row r="27" spans="11:11" x14ac:dyDescent="0.25">
      <c r="K27" s="24"/>
    </row>
    <row r="28" spans="11:11" x14ac:dyDescent="0.25">
      <c r="K28" s="24"/>
    </row>
    <row r="29" spans="11:11" x14ac:dyDescent="0.25">
      <c r="K29" s="24"/>
    </row>
    <row r="30" spans="11:11" x14ac:dyDescent="0.25">
      <c r="K30" s="24"/>
    </row>
    <row r="31" spans="11:11" x14ac:dyDescent="0.25">
      <c r="K31" s="24"/>
    </row>
    <row r="32" spans="11:11" x14ac:dyDescent="0.25">
      <c r="K32" s="24"/>
    </row>
    <row r="33" spans="11:11" x14ac:dyDescent="0.25">
      <c r="K33" s="24"/>
    </row>
    <row r="34" spans="11:11" x14ac:dyDescent="0.25">
      <c r="K34" s="24"/>
    </row>
    <row r="35" spans="11:11" x14ac:dyDescent="0.25">
      <c r="K35" s="24"/>
    </row>
    <row r="36" spans="11:11" x14ac:dyDescent="0.25">
      <c r="K36" s="24"/>
    </row>
    <row r="37" spans="11:11" x14ac:dyDescent="0.25">
      <c r="K37" s="24"/>
    </row>
    <row r="38" spans="11:11" x14ac:dyDescent="0.25">
      <c r="K38" s="24"/>
    </row>
    <row r="39" spans="11:11" x14ac:dyDescent="0.25">
      <c r="K39" s="24"/>
    </row>
    <row r="40" spans="11:11" x14ac:dyDescent="0.25">
      <c r="K40" s="24"/>
    </row>
    <row r="41" spans="11:11" x14ac:dyDescent="0.25">
      <c r="K41" s="24"/>
    </row>
    <row r="42" spans="11:11" x14ac:dyDescent="0.25">
      <c r="K42" s="24"/>
    </row>
    <row r="43" spans="11:11" x14ac:dyDescent="0.25">
      <c r="K43" s="24"/>
    </row>
    <row r="44" spans="11:11" x14ac:dyDescent="0.25">
      <c r="K44" s="24"/>
    </row>
    <row r="45" spans="11:11" x14ac:dyDescent="0.25">
      <c r="K45" s="24"/>
    </row>
    <row r="46" spans="11:11" x14ac:dyDescent="0.25">
      <c r="K46" s="24"/>
    </row>
    <row r="47" spans="11:11" x14ac:dyDescent="0.25">
      <c r="K47" s="24"/>
    </row>
    <row r="48" spans="11:11" x14ac:dyDescent="0.25">
      <c r="K48" s="24"/>
    </row>
    <row r="49" spans="11:11" x14ac:dyDescent="0.25">
      <c r="K49" s="24"/>
    </row>
    <row r="50" spans="11:11" x14ac:dyDescent="0.25">
      <c r="K50" s="24"/>
    </row>
    <row r="51" spans="11:11" x14ac:dyDescent="0.25">
      <c r="K51" s="24"/>
    </row>
    <row r="52" spans="11:11" x14ac:dyDescent="0.25">
      <c r="K52" s="24"/>
    </row>
    <row r="53" spans="11:11" x14ac:dyDescent="0.25">
      <c r="K53" s="24"/>
    </row>
    <row r="54" spans="11:11" x14ac:dyDescent="0.25">
      <c r="K54" s="24"/>
    </row>
    <row r="55" spans="11:11" x14ac:dyDescent="0.25">
      <c r="K55" s="24"/>
    </row>
    <row r="56" spans="11:11" x14ac:dyDescent="0.25">
      <c r="K56" s="24"/>
    </row>
    <row r="57" spans="11:11" x14ac:dyDescent="0.25">
      <c r="K57" s="24"/>
    </row>
    <row r="58" spans="11:11" x14ac:dyDescent="0.25">
      <c r="K58" s="24"/>
    </row>
    <row r="59" spans="11:11" x14ac:dyDescent="0.25">
      <c r="K59" s="24"/>
    </row>
    <row r="60" spans="11:11" x14ac:dyDescent="0.25">
      <c r="K60" s="24"/>
    </row>
    <row r="61" spans="11:11" x14ac:dyDescent="0.25">
      <c r="K61" s="24"/>
    </row>
    <row r="62" spans="11:11" x14ac:dyDescent="0.25">
      <c r="K62" s="24"/>
    </row>
    <row r="63" spans="11:11" x14ac:dyDescent="0.25">
      <c r="K63" s="24"/>
    </row>
    <row r="64" spans="11:11" x14ac:dyDescent="0.25">
      <c r="K64" s="24"/>
    </row>
    <row r="65" spans="11:11" x14ac:dyDescent="0.25">
      <c r="K65" s="24"/>
    </row>
    <row r="66" spans="11:11" x14ac:dyDescent="0.25">
      <c r="K66" s="24"/>
    </row>
    <row r="67" spans="11:11" x14ac:dyDescent="0.25">
      <c r="K67" s="24"/>
    </row>
    <row r="68" spans="11:11" x14ac:dyDescent="0.25">
      <c r="K68" s="24"/>
    </row>
    <row r="69" spans="11:11" x14ac:dyDescent="0.25">
      <c r="K69" s="24"/>
    </row>
    <row r="70" spans="11:11" x14ac:dyDescent="0.25">
      <c r="K70" s="24"/>
    </row>
    <row r="71" spans="11:11" x14ac:dyDescent="0.25">
      <c r="K71" s="24"/>
    </row>
    <row r="72" spans="11:11" x14ac:dyDescent="0.25">
      <c r="K72" s="24"/>
    </row>
    <row r="73" spans="11:11" x14ac:dyDescent="0.25">
      <c r="K73" s="24"/>
    </row>
    <row r="74" spans="11:11" x14ac:dyDescent="0.25">
      <c r="K74" s="24"/>
    </row>
    <row r="75" spans="11:11" x14ac:dyDescent="0.25">
      <c r="K75" s="24"/>
    </row>
    <row r="76" spans="11:11" x14ac:dyDescent="0.25">
      <c r="K76" s="24"/>
    </row>
    <row r="77" spans="11:11" x14ac:dyDescent="0.25">
      <c r="K77" s="24"/>
    </row>
    <row r="78" spans="11:11" x14ac:dyDescent="0.25">
      <c r="K78" s="24"/>
    </row>
    <row r="79" spans="11:11" x14ac:dyDescent="0.25">
      <c r="K79" s="24"/>
    </row>
    <row r="80" spans="11:11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  <row r="227" spans="11:11" x14ac:dyDescent="0.25">
      <c r="K227" s="24"/>
    </row>
    <row r="228" spans="11:11" x14ac:dyDescent="0.25">
      <c r="K228" s="24"/>
    </row>
    <row r="229" spans="11:11" x14ac:dyDescent="0.25">
      <c r="K229" s="24"/>
    </row>
    <row r="230" spans="11:11" x14ac:dyDescent="0.25">
      <c r="K230" s="24"/>
    </row>
    <row r="231" spans="11:11" x14ac:dyDescent="0.25">
      <c r="K231" s="24"/>
    </row>
    <row r="232" spans="11:11" x14ac:dyDescent="0.25">
      <c r="K232" s="24"/>
    </row>
    <row r="233" spans="11:11" x14ac:dyDescent="0.25">
      <c r="K233" s="24"/>
    </row>
    <row r="234" spans="11:11" x14ac:dyDescent="0.25">
      <c r="K234" s="24"/>
    </row>
    <row r="235" spans="11:11" x14ac:dyDescent="0.25">
      <c r="K235" s="24"/>
    </row>
    <row r="236" spans="11:11" x14ac:dyDescent="0.25">
      <c r="K236" s="24"/>
    </row>
    <row r="237" spans="11:11" x14ac:dyDescent="0.25">
      <c r="K237" s="24"/>
    </row>
    <row r="238" spans="11:11" x14ac:dyDescent="0.25">
      <c r="K238" s="24"/>
    </row>
    <row r="239" spans="11:11" x14ac:dyDescent="0.25">
      <c r="K239" s="24"/>
    </row>
    <row r="240" spans="11:11" x14ac:dyDescent="0.25">
      <c r="K240" s="24"/>
    </row>
    <row r="241" spans="11:11" x14ac:dyDescent="0.25">
      <c r="K241" s="24"/>
    </row>
    <row r="242" spans="11:11" x14ac:dyDescent="0.25">
      <c r="K242" s="24"/>
    </row>
    <row r="243" spans="11:11" x14ac:dyDescent="0.25">
      <c r="K243" s="24"/>
    </row>
    <row r="244" spans="11:11" x14ac:dyDescent="0.25">
      <c r="K244" s="24"/>
    </row>
    <row r="245" spans="11:11" x14ac:dyDescent="0.25">
      <c r="K245" s="24"/>
    </row>
    <row r="246" spans="11:11" x14ac:dyDescent="0.25">
      <c r="K246" s="24"/>
    </row>
    <row r="247" spans="11:11" x14ac:dyDescent="0.25">
      <c r="K247" s="24"/>
    </row>
    <row r="248" spans="11:11" x14ac:dyDescent="0.25">
      <c r="K248" s="24"/>
    </row>
    <row r="249" spans="11:11" x14ac:dyDescent="0.25">
      <c r="K249" s="24"/>
    </row>
    <row r="250" spans="11:11" x14ac:dyDescent="0.25">
      <c r="K250" s="24"/>
    </row>
    <row r="251" spans="11:11" x14ac:dyDescent="0.25">
      <c r="K251" s="24"/>
    </row>
    <row r="252" spans="11:11" x14ac:dyDescent="0.25">
      <c r="K252" s="24"/>
    </row>
    <row r="253" spans="11:11" x14ac:dyDescent="0.25">
      <c r="K253" s="24"/>
    </row>
    <row r="254" spans="11:11" x14ac:dyDescent="0.25">
      <c r="K254" s="24"/>
    </row>
    <row r="255" spans="11:11" x14ac:dyDescent="0.25">
      <c r="K255" s="24"/>
    </row>
    <row r="256" spans="11:11" x14ac:dyDescent="0.25">
      <c r="K256" s="24"/>
    </row>
    <row r="257" spans="11:11" x14ac:dyDescent="0.25">
      <c r="K257" s="24"/>
    </row>
    <row r="258" spans="11:11" x14ac:dyDescent="0.25">
      <c r="K258" s="24"/>
    </row>
    <row r="259" spans="11:11" x14ac:dyDescent="0.25">
      <c r="K259" s="24"/>
    </row>
    <row r="260" spans="11:11" x14ac:dyDescent="0.25">
      <c r="K260" s="24"/>
    </row>
    <row r="261" spans="11:11" x14ac:dyDescent="0.25">
      <c r="K261" s="24"/>
    </row>
    <row r="262" spans="11:11" x14ac:dyDescent="0.25">
      <c r="K262" s="24"/>
    </row>
    <row r="263" spans="11:11" x14ac:dyDescent="0.25">
      <c r="K263" s="24"/>
    </row>
    <row r="264" spans="11:11" x14ac:dyDescent="0.25">
      <c r="K264" s="24"/>
    </row>
    <row r="265" spans="11:11" x14ac:dyDescent="0.25">
      <c r="K265" s="24"/>
    </row>
    <row r="266" spans="11:11" x14ac:dyDescent="0.25">
      <c r="K266" s="24"/>
    </row>
    <row r="267" spans="11:11" x14ac:dyDescent="0.25">
      <c r="K267" s="24"/>
    </row>
    <row r="268" spans="11:11" x14ac:dyDescent="0.25">
      <c r="K268" s="24"/>
    </row>
    <row r="269" spans="11:11" x14ac:dyDescent="0.25">
      <c r="K269" s="24"/>
    </row>
    <row r="270" spans="11:11" x14ac:dyDescent="0.25">
      <c r="K270" s="24"/>
    </row>
    <row r="271" spans="11:11" x14ac:dyDescent="0.25">
      <c r="K271" s="24"/>
    </row>
    <row r="272" spans="11:11" x14ac:dyDescent="0.25">
      <c r="K272" s="24"/>
    </row>
    <row r="273" spans="11:11" x14ac:dyDescent="0.25">
      <c r="K273" s="24"/>
    </row>
    <row r="274" spans="11:11" x14ac:dyDescent="0.25">
      <c r="K274" s="24"/>
    </row>
    <row r="275" spans="11:11" x14ac:dyDescent="0.25">
      <c r="K275" s="24"/>
    </row>
    <row r="276" spans="11:11" x14ac:dyDescent="0.25">
      <c r="K276" s="24"/>
    </row>
    <row r="277" spans="11:11" x14ac:dyDescent="0.25">
      <c r="K277" s="24"/>
    </row>
    <row r="278" spans="11:11" x14ac:dyDescent="0.25">
      <c r="K278" s="24"/>
    </row>
    <row r="279" spans="11:11" x14ac:dyDescent="0.25">
      <c r="K279" s="24"/>
    </row>
    <row r="280" spans="11:11" x14ac:dyDescent="0.25">
      <c r="K280" s="24"/>
    </row>
    <row r="281" spans="11:11" x14ac:dyDescent="0.25">
      <c r="K281" s="24"/>
    </row>
    <row r="282" spans="11:11" x14ac:dyDescent="0.25">
      <c r="K282" s="24"/>
    </row>
    <row r="283" spans="11:11" x14ac:dyDescent="0.25">
      <c r="K283" s="24"/>
    </row>
    <row r="284" spans="11:11" x14ac:dyDescent="0.25">
      <c r="K284" s="24"/>
    </row>
    <row r="285" spans="11:11" x14ac:dyDescent="0.25">
      <c r="K285" s="24"/>
    </row>
    <row r="286" spans="11:11" x14ac:dyDescent="0.25">
      <c r="K286" s="24"/>
    </row>
    <row r="287" spans="11:11" x14ac:dyDescent="0.25">
      <c r="K287" s="24"/>
    </row>
    <row r="288" spans="11:11" x14ac:dyDescent="0.25">
      <c r="K288" s="24"/>
    </row>
    <row r="289" spans="11:11" x14ac:dyDescent="0.25">
      <c r="K289" s="24"/>
    </row>
    <row r="290" spans="11:11" x14ac:dyDescent="0.25">
      <c r="K290" s="24"/>
    </row>
    <row r="291" spans="11:11" x14ac:dyDescent="0.25">
      <c r="K291" s="24"/>
    </row>
    <row r="292" spans="11:11" x14ac:dyDescent="0.25">
      <c r="K292" s="24"/>
    </row>
    <row r="293" spans="11:11" x14ac:dyDescent="0.25">
      <c r="K293" s="24"/>
    </row>
    <row r="294" spans="11:11" x14ac:dyDescent="0.25">
      <c r="K294" s="24"/>
    </row>
    <row r="295" spans="11:11" x14ac:dyDescent="0.25">
      <c r="K295" s="24"/>
    </row>
    <row r="296" spans="11:11" x14ac:dyDescent="0.25">
      <c r="K296" s="24"/>
    </row>
    <row r="297" spans="11:11" x14ac:dyDescent="0.25">
      <c r="K297" s="24"/>
    </row>
    <row r="298" spans="11:11" x14ac:dyDescent="0.25">
      <c r="K298" s="24"/>
    </row>
    <row r="299" spans="11:11" x14ac:dyDescent="0.25">
      <c r="K299" s="24"/>
    </row>
    <row r="300" spans="11:11" x14ac:dyDescent="0.25">
      <c r="K300" s="24"/>
    </row>
    <row r="301" spans="11:11" x14ac:dyDescent="0.25">
      <c r="K301" s="24"/>
    </row>
    <row r="302" spans="11:11" x14ac:dyDescent="0.25">
      <c r="K302" s="24"/>
    </row>
    <row r="303" spans="11:11" x14ac:dyDescent="0.25">
      <c r="K303" s="24"/>
    </row>
    <row r="304" spans="11:11" x14ac:dyDescent="0.25">
      <c r="K304" s="24"/>
    </row>
    <row r="305" spans="11:11" x14ac:dyDescent="0.25">
      <c r="K305" s="24"/>
    </row>
    <row r="306" spans="11:11" x14ac:dyDescent="0.25">
      <c r="K306" s="24"/>
    </row>
    <row r="307" spans="11:11" x14ac:dyDescent="0.25">
      <c r="K307" s="24"/>
    </row>
    <row r="308" spans="11:11" x14ac:dyDescent="0.25">
      <c r="K308" s="24"/>
    </row>
    <row r="309" spans="11:11" x14ac:dyDescent="0.25">
      <c r="K309" s="24"/>
    </row>
    <row r="310" spans="11:11" x14ac:dyDescent="0.25">
      <c r="K310" s="24"/>
    </row>
    <row r="311" spans="11:11" x14ac:dyDescent="0.25">
      <c r="K311" s="24"/>
    </row>
    <row r="312" spans="11:11" x14ac:dyDescent="0.25">
      <c r="K312" s="24"/>
    </row>
    <row r="313" spans="11:11" x14ac:dyDescent="0.25">
      <c r="K313" s="24"/>
    </row>
    <row r="314" spans="11:11" x14ac:dyDescent="0.25">
      <c r="K314" s="24"/>
    </row>
    <row r="315" spans="11:11" x14ac:dyDescent="0.25">
      <c r="K315" s="24"/>
    </row>
    <row r="316" spans="11:11" x14ac:dyDescent="0.25">
      <c r="K316" s="24"/>
    </row>
    <row r="317" spans="11:11" x14ac:dyDescent="0.25">
      <c r="K317" s="24"/>
    </row>
    <row r="318" spans="11:11" x14ac:dyDescent="0.25">
      <c r="K318" s="24"/>
    </row>
    <row r="319" spans="11:11" x14ac:dyDescent="0.25">
      <c r="K319" s="24"/>
    </row>
    <row r="320" spans="11:11" x14ac:dyDescent="0.25">
      <c r="K320" s="24"/>
    </row>
    <row r="321" spans="11:11" x14ac:dyDescent="0.25">
      <c r="K321" s="24"/>
    </row>
    <row r="322" spans="11:11" x14ac:dyDescent="0.25">
      <c r="K322" s="24"/>
    </row>
    <row r="323" spans="11:11" x14ac:dyDescent="0.25">
      <c r="K323" s="24"/>
    </row>
    <row r="324" spans="11:11" x14ac:dyDescent="0.25">
      <c r="K324" s="24"/>
    </row>
    <row r="325" spans="11:11" x14ac:dyDescent="0.25">
      <c r="K325" s="24"/>
    </row>
    <row r="326" spans="11:11" x14ac:dyDescent="0.25">
      <c r="K326" s="24"/>
    </row>
    <row r="327" spans="11:11" x14ac:dyDescent="0.25">
      <c r="K327" s="24"/>
    </row>
    <row r="328" spans="11:11" x14ac:dyDescent="0.25">
      <c r="K328" s="24"/>
    </row>
    <row r="329" spans="11:11" x14ac:dyDescent="0.25">
      <c r="K329" s="24"/>
    </row>
    <row r="330" spans="11:11" x14ac:dyDescent="0.25">
      <c r="K330" s="24"/>
    </row>
    <row r="331" spans="11:11" x14ac:dyDescent="0.25">
      <c r="K331" s="24"/>
    </row>
    <row r="332" spans="11:11" x14ac:dyDescent="0.25">
      <c r="K332" s="24"/>
    </row>
    <row r="333" spans="11:11" x14ac:dyDescent="0.25">
      <c r="K333" s="24"/>
    </row>
    <row r="334" spans="11:11" x14ac:dyDescent="0.25">
      <c r="K334" s="24"/>
    </row>
    <row r="335" spans="11:11" x14ac:dyDescent="0.25">
      <c r="K335" s="24"/>
    </row>
    <row r="336" spans="11:11" x14ac:dyDescent="0.25">
      <c r="K336" s="24"/>
    </row>
    <row r="337" spans="11:11" x14ac:dyDescent="0.25">
      <c r="K337" s="24"/>
    </row>
    <row r="338" spans="11:11" x14ac:dyDescent="0.25">
      <c r="K338" s="24"/>
    </row>
  </sheetData>
  <mergeCells count="14">
    <mergeCell ref="T1:T2"/>
    <mergeCell ref="A2:J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</mergeCells>
  <conditionalFormatting sqref="L4:N6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K4:K6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topLeftCell="B1" zoomScale="80" zoomScaleNormal="80" workbookViewId="0">
      <selection activeCell="I3" sqref="I3:I5"/>
    </sheetView>
  </sheetViews>
  <sheetFormatPr defaultColWidth="9.7109375" defaultRowHeight="15" x14ac:dyDescent="0.25"/>
  <cols>
    <col min="1" max="1" width="17.28515625" style="1" customWidth="1"/>
    <col min="2" max="2" width="26.5703125" style="1" customWidth="1"/>
    <col min="3" max="3" width="7.5703125" style="37" customWidth="1"/>
    <col min="4" max="4" width="53.85546875" style="1" bestFit="1" customWidth="1"/>
    <col min="5" max="5" width="12.7109375" style="1" customWidth="1"/>
    <col min="6" max="7" width="13.42578125" style="1" customWidth="1"/>
    <col min="8" max="8" width="13.42578125" style="42" customWidth="1"/>
    <col min="9" max="9" width="13.28515625" style="38" customWidth="1"/>
    <col min="10" max="10" width="12.5703125" style="17" customWidth="1"/>
    <col min="11" max="11" width="17.140625" style="15" customWidth="1"/>
    <col min="12" max="12" width="16.7109375" style="15" customWidth="1"/>
    <col min="13" max="16384" width="9.7109375" style="15"/>
  </cols>
  <sheetData>
    <row r="1" spans="1:12" ht="51" customHeight="1" x14ac:dyDescent="0.25">
      <c r="A1" s="84" t="s">
        <v>44</v>
      </c>
      <c r="B1" s="84"/>
      <c r="C1" s="84"/>
      <c r="D1" s="84" t="s">
        <v>41</v>
      </c>
      <c r="E1" s="84"/>
      <c r="F1" s="84"/>
      <c r="G1" s="84"/>
      <c r="H1" s="85" t="s">
        <v>45</v>
      </c>
      <c r="I1" s="85"/>
      <c r="J1" s="85"/>
      <c r="K1" s="85"/>
      <c r="L1" s="85"/>
    </row>
    <row r="2" spans="1:12" s="16" customFormat="1" ht="45" x14ac:dyDescent="0.2">
      <c r="A2" s="32" t="s">
        <v>5</v>
      </c>
      <c r="B2" s="32" t="s">
        <v>48</v>
      </c>
      <c r="C2" s="33" t="s">
        <v>3</v>
      </c>
      <c r="D2" s="33" t="s">
        <v>30</v>
      </c>
      <c r="E2" s="33" t="s">
        <v>4</v>
      </c>
      <c r="F2" s="33" t="s">
        <v>53</v>
      </c>
      <c r="G2" s="34" t="s">
        <v>1</v>
      </c>
      <c r="H2" s="35" t="s">
        <v>23</v>
      </c>
      <c r="I2" s="36" t="s">
        <v>24</v>
      </c>
      <c r="J2" s="32" t="s">
        <v>25</v>
      </c>
      <c r="K2" s="32" t="s">
        <v>26</v>
      </c>
      <c r="L2" s="32" t="s">
        <v>27</v>
      </c>
    </row>
    <row r="3" spans="1:12" s="29" customFormat="1" ht="45" customHeight="1" x14ac:dyDescent="0.25">
      <c r="A3" s="77">
        <v>3</v>
      </c>
      <c r="B3" s="77" t="s">
        <v>49</v>
      </c>
      <c r="C3" s="67">
        <v>35</v>
      </c>
      <c r="D3" s="68" t="s">
        <v>50</v>
      </c>
      <c r="E3" s="73" t="s">
        <v>38</v>
      </c>
      <c r="F3" s="69" t="s">
        <v>39</v>
      </c>
      <c r="G3" s="74">
        <v>3540</v>
      </c>
      <c r="H3" s="58">
        <f>'PROEX '!H4+CEART!H4+CCT!H4+CEFID!H4</f>
        <v>4</v>
      </c>
      <c r="I3" s="25">
        <f>SUM(('PROEX '!H4-'PROEX '!I4),(CEART!H4-CEART!I4),(CCT!H4-CCT!I4),(CEFID!H4-CEFID!I4))</f>
        <v>4</v>
      </c>
      <c r="J3" s="26">
        <f t="shared" ref="J3" si="0">H3-I3</f>
        <v>0</v>
      </c>
      <c r="K3" s="27">
        <f t="shared" ref="K3:K5" si="1">G3*H3</f>
        <v>14160</v>
      </c>
      <c r="L3" s="27">
        <f t="shared" ref="L3:L5" si="2">I3*G3</f>
        <v>14160</v>
      </c>
    </row>
    <row r="4" spans="1:12" s="29" customFormat="1" ht="45" customHeight="1" x14ac:dyDescent="0.25">
      <c r="A4" s="77">
        <v>4</v>
      </c>
      <c r="B4" s="77" t="s">
        <v>49</v>
      </c>
      <c r="C4" s="67">
        <v>36</v>
      </c>
      <c r="D4" s="68" t="s">
        <v>51</v>
      </c>
      <c r="E4" s="73" t="s">
        <v>52</v>
      </c>
      <c r="F4" s="69" t="s">
        <v>39</v>
      </c>
      <c r="G4" s="74">
        <v>1786.66</v>
      </c>
      <c r="H4" s="58">
        <f>'PROEX '!H5+CEART!H5+CCT!H5+CEFID!H5</f>
        <v>9</v>
      </c>
      <c r="I4" s="25">
        <f>SUM(('PROEX '!H5-'PROEX '!I5),(CEART!H5-CEART!I5),(CCT!H5-CCT!I5),(CEFID!H5-CEFID!I5))</f>
        <v>4</v>
      </c>
      <c r="J4" s="26">
        <f t="shared" ref="J4:J5" si="3">H4-I4</f>
        <v>5</v>
      </c>
      <c r="K4" s="27">
        <f t="shared" si="1"/>
        <v>16079.94</v>
      </c>
      <c r="L4" s="27">
        <f t="shared" si="2"/>
        <v>7146.64</v>
      </c>
    </row>
    <row r="5" spans="1:12" s="29" customFormat="1" ht="45" customHeight="1" x14ac:dyDescent="0.25">
      <c r="A5" s="77">
        <v>5</v>
      </c>
      <c r="B5" s="76" t="s">
        <v>49</v>
      </c>
      <c r="C5" s="67">
        <v>37</v>
      </c>
      <c r="D5" s="68" t="s">
        <v>40</v>
      </c>
      <c r="E5" s="73" t="s">
        <v>52</v>
      </c>
      <c r="F5" s="69" t="s">
        <v>39</v>
      </c>
      <c r="G5" s="78">
        <v>1846.66</v>
      </c>
      <c r="H5" s="58">
        <f>'PROEX '!H6+CEART!H6+CCT!H6+CEFID!H6</f>
        <v>2</v>
      </c>
      <c r="I5" s="25">
        <f>SUM(('PROEX '!H6-'PROEX '!I6),(CEART!H6-CEART!I6),(CCT!H6-CCT!I6),(CEFID!H6-CEFID!I6))</f>
        <v>0</v>
      </c>
      <c r="J5" s="26">
        <f t="shared" si="3"/>
        <v>2</v>
      </c>
      <c r="K5" s="27">
        <f t="shared" si="1"/>
        <v>3693.32</v>
      </c>
      <c r="L5" s="27">
        <f t="shared" si="2"/>
        <v>0</v>
      </c>
    </row>
    <row r="6" spans="1:12" s="29" customFormat="1" x14ac:dyDescent="0.25">
      <c r="A6" s="1"/>
      <c r="B6" s="1"/>
      <c r="C6" s="37"/>
      <c r="D6" s="1"/>
      <c r="E6" s="1"/>
      <c r="F6" s="1"/>
      <c r="G6" s="1"/>
      <c r="H6" s="42"/>
      <c r="I6" s="38"/>
      <c r="J6" s="28"/>
      <c r="K6" s="75">
        <f>SUM(K3:K5)</f>
        <v>33933.26</v>
      </c>
      <c r="L6" s="75">
        <f>SUM(L3:L5)</f>
        <v>21306.639999999999</v>
      </c>
    </row>
    <row r="7" spans="1:12" s="29" customFormat="1" x14ac:dyDescent="0.25">
      <c r="A7" s="1"/>
      <c r="B7" s="1"/>
      <c r="C7" s="37"/>
      <c r="D7" s="1"/>
      <c r="E7" s="1"/>
      <c r="F7" s="1"/>
      <c r="G7" s="1"/>
      <c r="H7" s="42"/>
      <c r="I7" s="38"/>
      <c r="J7" s="28"/>
    </row>
    <row r="8" spans="1:12" s="29" customFormat="1" x14ac:dyDescent="0.25">
      <c r="A8" s="1"/>
      <c r="B8" s="1"/>
      <c r="C8" s="37"/>
      <c r="D8" s="1"/>
      <c r="E8" s="1"/>
      <c r="F8" s="1"/>
      <c r="G8" s="1"/>
      <c r="H8" s="42"/>
      <c r="I8" s="38"/>
      <c r="J8" s="28"/>
    </row>
    <row r="9" spans="1:12" s="29" customFormat="1" x14ac:dyDescent="0.25">
      <c r="A9" s="1"/>
      <c r="B9" s="1"/>
      <c r="C9" s="37"/>
      <c r="D9" s="1"/>
      <c r="E9" s="1"/>
      <c r="F9" s="1"/>
      <c r="G9" s="1"/>
      <c r="H9" s="86" t="s">
        <v>44</v>
      </c>
      <c r="I9" s="86"/>
      <c r="J9" s="86"/>
      <c r="K9" s="86"/>
      <c r="L9" s="86"/>
    </row>
    <row r="10" spans="1:12" s="29" customFormat="1" x14ac:dyDescent="0.25">
      <c r="A10" s="1"/>
      <c r="B10" s="1"/>
      <c r="C10" s="37"/>
      <c r="D10" s="1"/>
      <c r="E10" s="1"/>
      <c r="F10" s="1"/>
      <c r="G10" s="1"/>
      <c r="H10" s="86" t="s">
        <v>41</v>
      </c>
      <c r="I10" s="86"/>
      <c r="J10" s="86"/>
      <c r="K10" s="86"/>
      <c r="L10" s="86"/>
    </row>
    <row r="11" spans="1:12" s="29" customFormat="1" x14ac:dyDescent="0.25">
      <c r="A11" s="1"/>
      <c r="B11" s="1"/>
      <c r="C11" s="37"/>
      <c r="D11" s="1"/>
      <c r="E11" s="1"/>
      <c r="F11" s="1"/>
      <c r="G11" s="1"/>
      <c r="H11" s="87" t="s">
        <v>45</v>
      </c>
      <c r="I11" s="87"/>
      <c r="J11" s="87"/>
      <c r="K11" s="87"/>
      <c r="L11" s="87"/>
    </row>
    <row r="12" spans="1:12" s="29" customFormat="1" x14ac:dyDescent="0.25">
      <c r="A12" s="1"/>
      <c r="B12" s="1"/>
      <c r="C12" s="37"/>
      <c r="D12" s="1"/>
      <c r="E12" s="1"/>
      <c r="F12" s="1"/>
      <c r="G12" s="1"/>
      <c r="H12" s="91" t="s">
        <v>43</v>
      </c>
      <c r="I12" s="92"/>
      <c r="J12" s="92"/>
      <c r="K12" s="93"/>
      <c r="L12" s="59">
        <f>SUM(K3:K5)</f>
        <v>33933.26</v>
      </c>
    </row>
    <row r="13" spans="1:12" s="29" customFormat="1" x14ac:dyDescent="0.25">
      <c r="A13" s="1"/>
      <c r="B13" s="1"/>
      <c r="C13" s="37"/>
      <c r="D13" s="1"/>
      <c r="E13" s="1"/>
      <c r="F13" s="1"/>
      <c r="G13" s="1"/>
      <c r="H13" s="88" t="s">
        <v>27</v>
      </c>
      <c r="I13" s="89"/>
      <c r="J13" s="89"/>
      <c r="K13" s="90"/>
      <c r="L13" s="60">
        <f>L6</f>
        <v>21306.639999999999</v>
      </c>
    </row>
    <row r="14" spans="1:12" s="29" customFormat="1" x14ac:dyDescent="0.25">
      <c r="A14" s="1"/>
      <c r="B14" s="1"/>
      <c r="C14" s="37"/>
      <c r="D14" s="1"/>
      <c r="E14" s="1"/>
      <c r="F14" s="1"/>
      <c r="G14" s="1"/>
      <c r="H14" s="88" t="s">
        <v>28</v>
      </c>
      <c r="I14" s="89"/>
      <c r="J14" s="89"/>
      <c r="K14" s="90"/>
      <c r="L14" s="60"/>
    </row>
    <row r="15" spans="1:12" s="29" customFormat="1" x14ac:dyDescent="0.25">
      <c r="A15" s="1"/>
      <c r="B15" s="1"/>
      <c r="C15" s="37"/>
      <c r="D15" s="1"/>
      <c r="E15" s="1"/>
      <c r="F15" s="1"/>
      <c r="G15" s="1"/>
      <c r="H15" s="81" t="s">
        <v>29</v>
      </c>
      <c r="I15" s="82"/>
      <c r="J15" s="82"/>
      <c r="K15" s="83"/>
      <c r="L15" s="61">
        <f>L13/L12</f>
        <v>0.62789840999656377</v>
      </c>
    </row>
    <row r="16" spans="1:12" s="29" customFormat="1" x14ac:dyDescent="0.25">
      <c r="A16" s="1"/>
      <c r="B16" s="1"/>
      <c r="C16" s="37"/>
      <c r="D16" s="1"/>
      <c r="E16" s="1"/>
      <c r="F16" s="1"/>
      <c r="G16" s="1"/>
      <c r="H16" s="81" t="s">
        <v>57</v>
      </c>
      <c r="I16" s="82"/>
      <c r="J16" s="82"/>
      <c r="K16" s="82"/>
      <c r="L16" s="83"/>
    </row>
    <row r="17" spans="1:10" s="29" customFormat="1" x14ac:dyDescent="0.25">
      <c r="A17" s="1"/>
      <c r="B17" s="1"/>
      <c r="C17" s="37"/>
      <c r="D17" s="1"/>
      <c r="E17" s="1"/>
      <c r="F17" s="1"/>
      <c r="G17" s="1"/>
      <c r="H17" s="42"/>
      <c r="I17" s="38"/>
      <c r="J17" s="28"/>
    </row>
    <row r="18" spans="1:10" s="29" customFormat="1" x14ac:dyDescent="0.25">
      <c r="A18" s="1"/>
      <c r="B18" s="1"/>
      <c r="C18" s="37"/>
      <c r="D18" s="1"/>
      <c r="E18" s="1"/>
      <c r="F18" s="1"/>
      <c r="G18" s="1"/>
      <c r="H18" s="42"/>
      <c r="I18" s="38"/>
      <c r="J18" s="28"/>
    </row>
    <row r="19" spans="1:10" s="29" customFormat="1" x14ac:dyDescent="0.25">
      <c r="A19" s="1"/>
      <c r="B19" s="1"/>
      <c r="C19" s="37"/>
      <c r="D19" s="1"/>
      <c r="E19" s="1"/>
      <c r="F19" s="1"/>
      <c r="G19" s="1"/>
      <c r="H19" s="42"/>
      <c r="I19" s="38"/>
      <c r="J19" s="28"/>
    </row>
    <row r="20" spans="1:10" s="29" customFormat="1" x14ac:dyDescent="0.25">
      <c r="A20" s="1"/>
      <c r="B20" s="1"/>
      <c r="C20" s="37"/>
      <c r="D20" s="1"/>
      <c r="E20" s="1"/>
      <c r="F20" s="1"/>
      <c r="G20" s="1"/>
      <c r="H20" s="42"/>
      <c r="I20" s="38"/>
      <c r="J20" s="28"/>
    </row>
    <row r="21" spans="1:10" s="29" customFormat="1" x14ac:dyDescent="0.25">
      <c r="A21" s="1"/>
      <c r="B21" s="1"/>
      <c r="C21" s="37"/>
      <c r="D21" s="1"/>
      <c r="E21" s="1"/>
      <c r="F21" s="1"/>
      <c r="G21" s="1"/>
      <c r="H21" s="42"/>
      <c r="I21" s="38"/>
      <c r="J21" s="28"/>
    </row>
    <row r="22" spans="1:10" s="29" customFormat="1" x14ac:dyDescent="0.25">
      <c r="A22" s="1"/>
      <c r="B22" s="1"/>
      <c r="C22" s="37"/>
      <c r="D22" s="1"/>
      <c r="E22" s="1"/>
      <c r="F22" s="1"/>
      <c r="G22" s="1"/>
      <c r="H22" s="42"/>
      <c r="I22" s="38"/>
      <c r="J22" s="28"/>
    </row>
    <row r="23" spans="1:10" s="29" customFormat="1" x14ac:dyDescent="0.25">
      <c r="A23" s="1"/>
      <c r="B23" s="1"/>
      <c r="C23" s="37"/>
      <c r="D23" s="1"/>
      <c r="E23" s="1"/>
      <c r="F23" s="1"/>
      <c r="G23" s="1"/>
      <c r="H23" s="42"/>
      <c r="I23" s="38"/>
      <c r="J23" s="28"/>
    </row>
    <row r="24" spans="1:10" s="29" customFormat="1" x14ac:dyDescent="0.25">
      <c r="A24" s="1"/>
      <c r="B24" s="1"/>
      <c r="C24" s="37"/>
      <c r="D24" s="1"/>
      <c r="E24" s="1"/>
      <c r="F24" s="1"/>
      <c r="G24" s="1"/>
      <c r="H24" s="42"/>
      <c r="I24" s="38"/>
      <c r="J24" s="28"/>
    </row>
    <row r="25" spans="1:10" s="29" customFormat="1" x14ac:dyDescent="0.25">
      <c r="A25" s="1"/>
      <c r="B25" s="1"/>
      <c r="C25" s="37"/>
      <c r="D25" s="1"/>
      <c r="E25" s="1"/>
      <c r="F25" s="1"/>
      <c r="G25" s="1"/>
      <c r="H25" s="42"/>
      <c r="I25" s="38"/>
      <c r="J25" s="28"/>
    </row>
    <row r="26" spans="1:10" s="29" customFormat="1" x14ac:dyDescent="0.25">
      <c r="A26" s="1"/>
      <c r="B26" s="1"/>
      <c r="C26" s="37"/>
      <c r="D26" s="1"/>
      <c r="E26" s="1"/>
      <c r="F26" s="1"/>
      <c r="G26" s="1"/>
      <c r="H26" s="42"/>
      <c r="I26" s="38"/>
      <c r="J26" s="28"/>
    </row>
    <row r="27" spans="1:10" s="29" customFormat="1" x14ac:dyDescent="0.25">
      <c r="A27" s="1"/>
      <c r="B27" s="1"/>
      <c r="C27" s="37"/>
      <c r="D27" s="1"/>
      <c r="E27" s="1"/>
      <c r="F27" s="1"/>
      <c r="G27" s="1"/>
      <c r="H27" s="42"/>
      <c r="I27" s="38"/>
      <c r="J27" s="28"/>
    </row>
    <row r="28" spans="1:10" s="29" customFormat="1" x14ac:dyDescent="0.25">
      <c r="A28" s="1"/>
      <c r="B28" s="1"/>
      <c r="C28" s="37"/>
      <c r="D28" s="1"/>
      <c r="E28" s="1"/>
      <c r="F28" s="1"/>
      <c r="G28" s="1"/>
      <c r="H28" s="42"/>
      <c r="I28" s="38"/>
      <c r="J28" s="28"/>
    </row>
    <row r="29" spans="1:10" s="29" customFormat="1" x14ac:dyDescent="0.25">
      <c r="A29" s="1"/>
      <c r="B29" s="1"/>
      <c r="C29" s="37"/>
      <c r="D29" s="1"/>
      <c r="E29" s="1"/>
      <c r="F29" s="1"/>
      <c r="G29" s="1"/>
      <c r="H29" s="42"/>
      <c r="I29" s="38"/>
      <c r="J29" s="28"/>
    </row>
    <row r="30" spans="1:10" s="29" customFormat="1" x14ac:dyDescent="0.25">
      <c r="A30" s="1"/>
      <c r="B30" s="1"/>
      <c r="C30" s="37"/>
      <c r="D30" s="1"/>
      <c r="E30" s="1"/>
      <c r="F30" s="1"/>
      <c r="G30" s="1"/>
      <c r="H30" s="42"/>
      <c r="I30" s="38"/>
      <c r="J30" s="28"/>
    </row>
    <row r="31" spans="1:10" s="29" customFormat="1" x14ac:dyDescent="0.25">
      <c r="A31" s="1"/>
      <c r="B31" s="1"/>
      <c r="C31" s="37"/>
      <c r="D31" s="1"/>
      <c r="E31" s="1"/>
      <c r="F31" s="1"/>
      <c r="G31" s="1"/>
      <c r="H31" s="42"/>
      <c r="I31" s="38"/>
      <c r="J31" s="28"/>
    </row>
    <row r="32" spans="1:10" s="29" customFormat="1" x14ac:dyDescent="0.25">
      <c r="A32" s="1"/>
      <c r="B32" s="1"/>
      <c r="C32" s="37"/>
      <c r="D32" s="1"/>
      <c r="E32" s="1"/>
      <c r="F32" s="1"/>
      <c r="G32" s="1"/>
      <c r="H32" s="42"/>
      <c r="I32" s="38"/>
      <c r="J32" s="28"/>
    </row>
    <row r="33" spans="1:10" s="29" customFormat="1" x14ac:dyDescent="0.25">
      <c r="A33" s="1"/>
      <c r="B33" s="1"/>
      <c r="C33" s="37"/>
      <c r="D33" s="1"/>
      <c r="E33" s="1"/>
      <c r="F33" s="1"/>
      <c r="G33" s="1"/>
      <c r="H33" s="42"/>
      <c r="I33" s="38"/>
      <c r="J33" s="28"/>
    </row>
    <row r="34" spans="1:10" s="29" customFormat="1" x14ac:dyDescent="0.25">
      <c r="A34" s="1"/>
      <c r="B34" s="1"/>
      <c r="C34" s="37"/>
      <c r="D34" s="1"/>
      <c r="E34" s="1"/>
      <c r="F34" s="1"/>
      <c r="G34" s="1"/>
      <c r="H34" s="42"/>
      <c r="I34" s="38"/>
      <c r="J34" s="28"/>
    </row>
    <row r="35" spans="1:10" s="29" customFormat="1" x14ac:dyDescent="0.25">
      <c r="A35" s="1"/>
      <c r="B35" s="1"/>
      <c r="C35" s="37"/>
      <c r="D35" s="1"/>
      <c r="E35" s="1"/>
      <c r="F35" s="1"/>
      <c r="G35" s="1"/>
      <c r="H35" s="42"/>
      <c r="I35" s="38"/>
      <c r="J35" s="28"/>
    </row>
    <row r="36" spans="1:10" s="29" customFormat="1" x14ac:dyDescent="0.25">
      <c r="A36" s="1"/>
      <c r="B36" s="1"/>
      <c r="C36" s="37"/>
      <c r="D36" s="1"/>
      <c r="E36" s="1"/>
      <c r="F36" s="1"/>
      <c r="G36" s="1"/>
      <c r="H36" s="42"/>
      <c r="I36" s="38"/>
      <c r="J36" s="28"/>
    </row>
    <row r="37" spans="1:10" s="29" customFormat="1" x14ac:dyDescent="0.25">
      <c r="A37" s="1"/>
      <c r="B37" s="1"/>
      <c r="C37" s="37"/>
      <c r="D37" s="1"/>
      <c r="E37" s="1"/>
      <c r="F37" s="1"/>
      <c r="G37" s="1"/>
      <c r="H37" s="42"/>
      <c r="I37" s="38"/>
      <c r="J37" s="28"/>
    </row>
    <row r="38" spans="1:10" s="29" customFormat="1" x14ac:dyDescent="0.25">
      <c r="A38" s="1"/>
      <c r="B38" s="1"/>
      <c r="C38" s="37"/>
      <c r="D38" s="1"/>
      <c r="E38" s="1"/>
      <c r="F38" s="1"/>
      <c r="G38" s="1"/>
      <c r="H38" s="42"/>
      <c r="I38" s="38"/>
      <c r="J38" s="28"/>
    </row>
    <row r="39" spans="1:10" s="29" customFormat="1" x14ac:dyDescent="0.25">
      <c r="A39" s="1"/>
      <c r="B39" s="1"/>
      <c r="C39" s="37"/>
      <c r="D39" s="1"/>
      <c r="E39" s="1"/>
      <c r="F39" s="1"/>
      <c r="G39" s="1"/>
      <c r="H39" s="42"/>
      <c r="I39" s="38"/>
      <c r="J39" s="28"/>
    </row>
    <row r="40" spans="1:10" s="29" customFormat="1" x14ac:dyDescent="0.25">
      <c r="A40" s="1"/>
      <c r="B40" s="1"/>
      <c r="C40" s="37"/>
      <c r="D40" s="1"/>
      <c r="E40" s="1"/>
      <c r="F40" s="1"/>
      <c r="G40" s="1"/>
      <c r="H40" s="42"/>
      <c r="I40" s="38"/>
      <c r="J40" s="28"/>
    </row>
    <row r="41" spans="1:10" s="29" customFormat="1" x14ac:dyDescent="0.25">
      <c r="A41" s="1"/>
      <c r="B41" s="1"/>
      <c r="C41" s="37"/>
      <c r="D41" s="1"/>
      <c r="E41" s="1"/>
      <c r="F41" s="1"/>
      <c r="G41" s="1"/>
      <c r="H41" s="42"/>
      <c r="I41" s="38"/>
      <c r="J41" s="28"/>
    </row>
    <row r="42" spans="1:10" s="29" customFormat="1" x14ac:dyDescent="0.25">
      <c r="A42" s="1"/>
      <c r="B42" s="1"/>
      <c r="C42" s="37"/>
      <c r="D42" s="1"/>
      <c r="E42" s="1"/>
      <c r="F42" s="1"/>
      <c r="G42" s="1"/>
      <c r="H42" s="42"/>
      <c r="I42" s="38"/>
      <c r="J42" s="28"/>
    </row>
    <row r="43" spans="1:10" s="29" customFormat="1" x14ac:dyDescent="0.25">
      <c r="A43" s="1"/>
      <c r="B43" s="1"/>
      <c r="C43" s="37"/>
      <c r="D43" s="1"/>
      <c r="E43" s="1"/>
      <c r="F43" s="1"/>
      <c r="G43" s="1"/>
      <c r="H43" s="42"/>
      <c r="I43" s="38"/>
      <c r="J43" s="28"/>
    </row>
    <row r="44" spans="1:10" s="29" customFormat="1" x14ac:dyDescent="0.25">
      <c r="A44" s="1"/>
      <c r="B44" s="1"/>
      <c r="C44" s="37"/>
      <c r="D44" s="1"/>
      <c r="E44" s="1"/>
      <c r="F44" s="1"/>
      <c r="G44" s="1"/>
      <c r="H44" s="42"/>
      <c r="I44" s="38"/>
      <c r="J44" s="28"/>
    </row>
    <row r="45" spans="1:10" s="29" customFormat="1" x14ac:dyDescent="0.25">
      <c r="A45" s="1"/>
      <c r="B45" s="1"/>
      <c r="C45" s="37"/>
      <c r="D45" s="1"/>
      <c r="E45" s="1"/>
      <c r="F45" s="1"/>
      <c r="G45" s="1"/>
      <c r="H45" s="42"/>
      <c r="I45" s="38"/>
      <c r="J45" s="28"/>
    </row>
    <row r="46" spans="1:10" s="29" customFormat="1" x14ac:dyDescent="0.25">
      <c r="A46" s="1"/>
      <c r="B46" s="1"/>
      <c r="C46" s="37"/>
      <c r="D46" s="1"/>
      <c r="E46" s="1"/>
      <c r="F46" s="1"/>
      <c r="G46" s="1"/>
      <c r="H46" s="42"/>
      <c r="I46" s="38"/>
      <c r="J46" s="28"/>
    </row>
    <row r="47" spans="1:10" s="29" customFormat="1" x14ac:dyDescent="0.25">
      <c r="A47" s="1"/>
      <c r="B47" s="1"/>
      <c r="C47" s="37"/>
      <c r="D47" s="1"/>
      <c r="E47" s="1"/>
      <c r="F47" s="1"/>
      <c r="G47" s="1"/>
      <c r="H47" s="42"/>
      <c r="I47" s="38"/>
      <c r="J47" s="28"/>
    </row>
    <row r="48" spans="1:10" s="29" customFormat="1" x14ac:dyDescent="0.25">
      <c r="A48" s="1"/>
      <c r="B48" s="1"/>
      <c r="C48" s="37"/>
      <c r="D48" s="1"/>
      <c r="E48" s="1"/>
      <c r="F48" s="1"/>
      <c r="G48" s="1"/>
      <c r="H48" s="42"/>
      <c r="I48" s="38"/>
      <c r="J48" s="28"/>
    </row>
    <row r="49" spans="1:10" s="29" customFormat="1" x14ac:dyDescent="0.25">
      <c r="A49" s="1"/>
      <c r="B49" s="1"/>
      <c r="C49" s="37"/>
      <c r="D49" s="1"/>
      <c r="E49" s="1"/>
      <c r="F49" s="1"/>
      <c r="G49" s="1"/>
      <c r="H49" s="42"/>
      <c r="I49" s="38"/>
      <c r="J49" s="28"/>
    </row>
    <row r="50" spans="1:10" s="29" customFormat="1" x14ac:dyDescent="0.25">
      <c r="A50" s="1"/>
      <c r="B50" s="1"/>
      <c r="C50" s="37"/>
      <c r="D50" s="1"/>
      <c r="E50" s="1"/>
      <c r="F50" s="1"/>
      <c r="G50" s="1"/>
      <c r="H50" s="42"/>
      <c r="I50" s="38"/>
      <c r="J50" s="28"/>
    </row>
    <row r="51" spans="1:10" s="29" customFormat="1" x14ac:dyDescent="0.25">
      <c r="A51" s="1"/>
      <c r="B51" s="1"/>
      <c r="C51" s="37"/>
      <c r="D51" s="1"/>
      <c r="E51" s="1"/>
      <c r="F51" s="1"/>
      <c r="G51" s="1"/>
      <c r="H51" s="42"/>
      <c r="I51" s="38"/>
      <c r="J51" s="28"/>
    </row>
    <row r="52" spans="1:10" s="29" customFormat="1" x14ac:dyDescent="0.25">
      <c r="A52" s="1"/>
      <c r="B52" s="1"/>
      <c r="C52" s="37"/>
      <c r="D52" s="1"/>
      <c r="E52" s="1"/>
      <c r="F52" s="1"/>
      <c r="G52" s="1"/>
      <c r="H52" s="42"/>
      <c r="I52" s="38"/>
      <c r="J52" s="28"/>
    </row>
    <row r="53" spans="1:10" s="29" customFormat="1" x14ac:dyDescent="0.25">
      <c r="A53" s="1"/>
      <c r="B53" s="1"/>
      <c r="C53" s="37"/>
      <c r="D53" s="1"/>
      <c r="E53" s="1"/>
      <c r="F53" s="1"/>
      <c r="G53" s="1"/>
      <c r="H53" s="42"/>
      <c r="I53" s="38"/>
      <c r="J53" s="28"/>
    </row>
    <row r="54" spans="1:10" s="29" customFormat="1" x14ac:dyDescent="0.25">
      <c r="A54" s="1"/>
      <c r="B54" s="1"/>
      <c r="C54" s="37"/>
      <c r="D54" s="1"/>
      <c r="E54" s="1"/>
      <c r="F54" s="1"/>
      <c r="G54" s="1"/>
      <c r="H54" s="42"/>
      <c r="I54" s="38"/>
      <c r="J54" s="28"/>
    </row>
    <row r="55" spans="1:10" s="29" customFormat="1" x14ac:dyDescent="0.25">
      <c r="A55" s="1"/>
      <c r="B55" s="1"/>
      <c r="C55" s="37"/>
      <c r="D55" s="1"/>
      <c r="E55" s="1"/>
      <c r="F55" s="1"/>
      <c r="G55" s="1"/>
      <c r="H55" s="42"/>
      <c r="I55" s="38"/>
      <c r="J55" s="28"/>
    </row>
    <row r="56" spans="1:10" s="29" customFormat="1" x14ac:dyDescent="0.25">
      <c r="A56" s="1"/>
      <c r="B56" s="1"/>
      <c r="C56" s="37"/>
      <c r="D56" s="1"/>
      <c r="E56" s="1"/>
      <c r="F56" s="1"/>
      <c r="G56" s="1"/>
      <c r="H56" s="42"/>
      <c r="I56" s="38"/>
      <c r="J56" s="28"/>
    </row>
    <row r="57" spans="1:10" s="29" customFormat="1" x14ac:dyDescent="0.25">
      <c r="A57" s="1"/>
      <c r="B57" s="1"/>
      <c r="C57" s="37"/>
      <c r="D57" s="1"/>
      <c r="E57" s="1"/>
      <c r="F57" s="1"/>
      <c r="G57" s="1"/>
      <c r="H57" s="42"/>
      <c r="I57" s="38"/>
      <c r="J57" s="28"/>
    </row>
    <row r="58" spans="1:10" s="29" customFormat="1" x14ac:dyDescent="0.25">
      <c r="A58" s="1"/>
      <c r="B58" s="1"/>
      <c r="C58" s="37"/>
      <c r="D58" s="1"/>
      <c r="E58" s="1"/>
      <c r="F58" s="1"/>
      <c r="G58" s="1"/>
      <c r="H58" s="42"/>
      <c r="I58" s="38"/>
      <c r="J58" s="28"/>
    </row>
    <row r="59" spans="1:10" s="29" customFormat="1" x14ac:dyDescent="0.25">
      <c r="A59" s="1"/>
      <c r="B59" s="1"/>
      <c r="C59" s="37"/>
      <c r="D59" s="1"/>
      <c r="E59" s="1"/>
      <c r="F59" s="1"/>
      <c r="G59" s="1"/>
      <c r="H59" s="42"/>
      <c r="I59" s="38"/>
      <c r="J59" s="28"/>
    </row>
    <row r="60" spans="1:10" s="29" customFormat="1" x14ac:dyDescent="0.25">
      <c r="A60" s="1"/>
      <c r="B60" s="1"/>
      <c r="C60" s="37"/>
      <c r="D60" s="1"/>
      <c r="E60" s="1"/>
      <c r="F60" s="1"/>
      <c r="G60" s="1"/>
      <c r="H60" s="42"/>
      <c r="I60" s="38"/>
      <c r="J60" s="28"/>
    </row>
    <row r="61" spans="1:10" s="29" customFormat="1" x14ac:dyDescent="0.25">
      <c r="A61" s="1"/>
      <c r="B61" s="1"/>
      <c r="C61" s="37"/>
      <c r="D61" s="1"/>
      <c r="E61" s="1"/>
      <c r="F61" s="1"/>
      <c r="G61" s="1"/>
      <c r="H61" s="42"/>
      <c r="I61" s="38"/>
      <c r="J61" s="28"/>
    </row>
    <row r="62" spans="1:10" s="29" customFormat="1" x14ac:dyDescent="0.25">
      <c r="A62" s="1"/>
      <c r="B62" s="1"/>
      <c r="C62" s="37"/>
      <c r="D62" s="1"/>
      <c r="E62" s="1"/>
      <c r="F62" s="1"/>
      <c r="G62" s="1"/>
      <c r="H62" s="42"/>
      <c r="I62" s="38"/>
      <c r="J62" s="28"/>
    </row>
    <row r="63" spans="1:10" s="29" customFormat="1" x14ac:dyDescent="0.25">
      <c r="A63" s="1"/>
      <c r="B63" s="1"/>
      <c r="C63" s="37"/>
      <c r="D63" s="1"/>
      <c r="E63" s="1"/>
      <c r="F63" s="1"/>
      <c r="G63" s="1"/>
      <c r="H63" s="42"/>
      <c r="I63" s="38"/>
      <c r="J63" s="28"/>
    </row>
    <row r="64" spans="1:10" s="29" customFormat="1" x14ac:dyDescent="0.25">
      <c r="A64" s="1"/>
      <c r="B64" s="1"/>
      <c r="C64" s="37"/>
      <c r="D64" s="1"/>
      <c r="E64" s="1"/>
      <c r="F64" s="1"/>
      <c r="G64" s="1"/>
      <c r="H64" s="42"/>
      <c r="I64" s="38"/>
      <c r="J64" s="28"/>
    </row>
    <row r="65" spans="1:10" s="29" customFormat="1" x14ac:dyDescent="0.25">
      <c r="A65" s="1"/>
      <c r="B65" s="1"/>
      <c r="C65" s="37"/>
      <c r="D65" s="1"/>
      <c r="E65" s="1"/>
      <c r="F65" s="1"/>
      <c r="G65" s="1"/>
      <c r="H65" s="42"/>
      <c r="I65" s="38"/>
      <c r="J65" s="28"/>
    </row>
    <row r="66" spans="1:10" s="29" customFormat="1" x14ac:dyDescent="0.25">
      <c r="A66" s="1"/>
      <c r="B66" s="1"/>
      <c r="C66" s="37"/>
      <c r="D66" s="1"/>
      <c r="E66" s="1"/>
      <c r="F66" s="1"/>
      <c r="G66" s="1"/>
      <c r="H66" s="42"/>
      <c r="I66" s="38"/>
      <c r="J66" s="28"/>
    </row>
    <row r="67" spans="1:10" s="29" customFormat="1" x14ac:dyDescent="0.25">
      <c r="A67" s="1"/>
      <c r="B67" s="1"/>
      <c r="C67" s="37"/>
      <c r="D67" s="1"/>
      <c r="E67" s="1"/>
      <c r="F67" s="1"/>
      <c r="G67" s="1"/>
      <c r="H67" s="42"/>
      <c r="I67" s="38"/>
      <c r="J67" s="28"/>
    </row>
    <row r="68" spans="1:10" s="29" customFormat="1" x14ac:dyDescent="0.25">
      <c r="A68" s="1"/>
      <c r="B68" s="1"/>
      <c r="C68" s="37"/>
      <c r="D68" s="1"/>
      <c r="E68" s="1"/>
      <c r="F68" s="1"/>
      <c r="G68" s="1"/>
      <c r="H68" s="42"/>
      <c r="I68" s="38"/>
      <c r="J68" s="28"/>
    </row>
    <row r="69" spans="1:10" s="29" customFormat="1" x14ac:dyDescent="0.25">
      <c r="A69" s="1"/>
      <c r="B69" s="1"/>
      <c r="C69" s="37"/>
      <c r="D69" s="1"/>
      <c r="E69" s="1"/>
      <c r="F69" s="1"/>
      <c r="G69" s="1"/>
      <c r="H69" s="42"/>
      <c r="I69" s="38"/>
      <c r="J69" s="28"/>
    </row>
    <row r="70" spans="1:10" s="29" customFormat="1" x14ac:dyDescent="0.25">
      <c r="A70" s="1"/>
      <c r="B70" s="1"/>
      <c r="C70" s="37"/>
      <c r="D70" s="1"/>
      <c r="E70" s="1"/>
      <c r="F70" s="1"/>
      <c r="G70" s="1"/>
      <c r="H70" s="42"/>
      <c r="I70" s="38"/>
      <c r="J70" s="28"/>
    </row>
    <row r="71" spans="1:10" s="29" customFormat="1" x14ac:dyDescent="0.25">
      <c r="A71" s="1"/>
      <c r="B71" s="1"/>
      <c r="C71" s="37"/>
      <c r="D71" s="1"/>
      <c r="E71" s="1"/>
      <c r="F71" s="1"/>
      <c r="G71" s="1"/>
      <c r="H71" s="42"/>
      <c r="I71" s="38"/>
      <c r="J71" s="28"/>
    </row>
    <row r="72" spans="1:10" s="29" customFormat="1" x14ac:dyDescent="0.25">
      <c r="A72" s="1"/>
      <c r="B72" s="1"/>
      <c r="C72" s="37"/>
      <c r="D72" s="1"/>
      <c r="E72" s="1"/>
      <c r="F72" s="1"/>
      <c r="G72" s="1"/>
      <c r="H72" s="42"/>
      <c r="I72" s="38"/>
      <c r="J72" s="28"/>
    </row>
    <row r="73" spans="1:10" s="29" customFormat="1" x14ac:dyDescent="0.25">
      <c r="A73" s="1"/>
      <c r="B73" s="1"/>
      <c r="C73" s="37"/>
      <c r="D73" s="1"/>
      <c r="E73" s="1"/>
      <c r="F73" s="1"/>
      <c r="G73" s="1"/>
      <c r="H73" s="42"/>
      <c r="I73" s="38"/>
      <c r="J73" s="28"/>
    </row>
    <row r="74" spans="1:10" s="29" customFormat="1" x14ac:dyDescent="0.25">
      <c r="A74" s="1"/>
      <c r="B74" s="1"/>
      <c r="C74" s="37"/>
      <c r="D74" s="1"/>
      <c r="E74" s="1"/>
      <c r="F74" s="1"/>
      <c r="G74" s="1"/>
      <c r="H74" s="42"/>
      <c r="I74" s="38"/>
      <c r="J74" s="28"/>
    </row>
    <row r="75" spans="1:10" s="29" customFormat="1" x14ac:dyDescent="0.25">
      <c r="A75" s="1"/>
      <c r="B75" s="1"/>
      <c r="C75" s="37"/>
      <c r="D75" s="1"/>
      <c r="E75" s="1"/>
      <c r="F75" s="1"/>
      <c r="G75" s="1"/>
      <c r="H75" s="42"/>
      <c r="I75" s="38"/>
      <c r="J75" s="28"/>
    </row>
    <row r="76" spans="1:10" s="29" customFormat="1" x14ac:dyDescent="0.25">
      <c r="A76" s="1"/>
      <c r="B76" s="1"/>
      <c r="C76" s="37"/>
      <c r="D76" s="1"/>
      <c r="E76" s="1"/>
      <c r="F76" s="1"/>
      <c r="G76" s="1"/>
      <c r="H76" s="42"/>
      <c r="I76" s="38"/>
      <c r="J76" s="28"/>
    </row>
    <row r="77" spans="1:10" s="29" customFormat="1" x14ac:dyDescent="0.25">
      <c r="A77" s="1"/>
      <c r="B77" s="1"/>
      <c r="C77" s="37"/>
      <c r="D77" s="1"/>
      <c r="E77" s="1"/>
      <c r="F77" s="1"/>
      <c r="G77" s="1"/>
      <c r="H77" s="42"/>
      <c r="I77" s="38"/>
      <c r="J77" s="28"/>
    </row>
    <row r="78" spans="1:10" s="29" customFormat="1" x14ac:dyDescent="0.25">
      <c r="A78" s="1"/>
      <c r="B78" s="1"/>
      <c r="C78" s="37"/>
      <c r="D78" s="1"/>
      <c r="E78" s="1"/>
      <c r="F78" s="1"/>
      <c r="G78" s="1"/>
      <c r="H78" s="42"/>
      <c r="I78" s="38"/>
      <c r="J78" s="28"/>
    </row>
    <row r="79" spans="1:10" s="29" customFormat="1" x14ac:dyDescent="0.25">
      <c r="A79" s="1"/>
      <c r="B79" s="1"/>
      <c r="C79" s="37"/>
      <c r="D79" s="1"/>
      <c r="E79" s="1"/>
      <c r="F79" s="1"/>
      <c r="G79" s="1"/>
      <c r="H79" s="42"/>
      <c r="I79" s="38"/>
      <c r="J79" s="28"/>
    </row>
    <row r="80" spans="1:10" s="29" customFormat="1" x14ac:dyDescent="0.25">
      <c r="A80" s="1"/>
      <c r="B80" s="1"/>
      <c r="C80" s="37"/>
      <c r="D80" s="1"/>
      <c r="E80" s="1"/>
      <c r="F80" s="1"/>
      <c r="G80" s="1"/>
      <c r="H80" s="42"/>
      <c r="I80" s="38"/>
      <c r="J80" s="28"/>
    </row>
    <row r="81" spans="1:10" s="29" customFormat="1" x14ac:dyDescent="0.25">
      <c r="A81" s="1"/>
      <c r="B81" s="1"/>
      <c r="C81" s="37"/>
      <c r="D81" s="1"/>
      <c r="E81" s="1"/>
      <c r="F81" s="1"/>
      <c r="G81" s="1"/>
      <c r="H81" s="42"/>
      <c r="I81" s="38"/>
      <c r="J81" s="28"/>
    </row>
    <row r="82" spans="1:10" s="29" customFormat="1" x14ac:dyDescent="0.25">
      <c r="A82" s="1"/>
      <c r="B82" s="1"/>
      <c r="C82" s="37"/>
      <c r="D82" s="1"/>
      <c r="E82" s="1"/>
      <c r="F82" s="1"/>
      <c r="G82" s="1"/>
      <c r="H82" s="42"/>
      <c r="I82" s="38"/>
      <c r="J82" s="28"/>
    </row>
    <row r="83" spans="1:10" s="29" customFormat="1" x14ac:dyDescent="0.25">
      <c r="A83" s="1"/>
      <c r="B83" s="1"/>
      <c r="C83" s="37"/>
      <c r="D83" s="1"/>
      <c r="E83" s="1"/>
      <c r="F83" s="1"/>
      <c r="G83" s="1"/>
      <c r="H83" s="42"/>
      <c r="I83" s="38"/>
      <c r="J83" s="28"/>
    </row>
    <row r="84" spans="1:10" s="29" customFormat="1" x14ac:dyDescent="0.25">
      <c r="A84" s="1"/>
      <c r="B84" s="1"/>
      <c r="C84" s="37"/>
      <c r="D84" s="1"/>
      <c r="E84" s="1"/>
      <c r="F84" s="1"/>
      <c r="G84" s="1"/>
      <c r="H84" s="42"/>
      <c r="I84" s="38"/>
      <c r="J84" s="28"/>
    </row>
    <row r="85" spans="1:10" s="29" customFormat="1" x14ac:dyDescent="0.25">
      <c r="A85" s="1"/>
      <c r="B85" s="1"/>
      <c r="C85" s="37"/>
      <c r="D85" s="1"/>
      <c r="E85" s="1"/>
      <c r="F85" s="1"/>
      <c r="G85" s="1"/>
      <c r="H85" s="42"/>
      <c r="I85" s="38"/>
      <c r="J85" s="28"/>
    </row>
    <row r="86" spans="1:10" s="29" customFormat="1" x14ac:dyDescent="0.25">
      <c r="A86" s="1"/>
      <c r="B86" s="1"/>
      <c r="C86" s="37"/>
      <c r="D86" s="1"/>
      <c r="E86" s="1"/>
      <c r="F86" s="1"/>
      <c r="G86" s="1"/>
      <c r="H86" s="42"/>
      <c r="I86" s="38"/>
      <c r="J86" s="28"/>
    </row>
    <row r="87" spans="1:10" s="29" customFormat="1" x14ac:dyDescent="0.25">
      <c r="A87" s="1"/>
      <c r="B87" s="1"/>
      <c r="C87" s="37"/>
      <c r="D87" s="1"/>
      <c r="E87" s="1"/>
      <c r="F87" s="1"/>
      <c r="G87" s="1"/>
      <c r="H87" s="42"/>
      <c r="I87" s="38"/>
      <c r="J87" s="28"/>
    </row>
    <row r="88" spans="1:10" s="29" customFormat="1" x14ac:dyDescent="0.25">
      <c r="A88" s="1"/>
      <c r="B88" s="1"/>
      <c r="C88" s="37"/>
      <c r="D88" s="1"/>
      <c r="E88" s="1"/>
      <c r="F88" s="1"/>
      <c r="G88" s="1"/>
      <c r="H88" s="42"/>
      <c r="I88" s="38"/>
      <c r="J88" s="28"/>
    </row>
    <row r="89" spans="1:10" s="29" customFormat="1" x14ac:dyDescent="0.25">
      <c r="A89" s="1"/>
      <c r="B89" s="1"/>
      <c r="C89" s="37"/>
      <c r="D89" s="1"/>
      <c r="E89" s="1"/>
      <c r="F89" s="1"/>
      <c r="G89" s="1"/>
      <c r="H89" s="42"/>
      <c r="I89" s="38"/>
      <c r="J89" s="28"/>
    </row>
    <row r="90" spans="1:10" s="29" customFormat="1" x14ac:dyDescent="0.25">
      <c r="A90" s="1"/>
      <c r="B90" s="1"/>
      <c r="C90" s="37"/>
      <c r="D90" s="1"/>
      <c r="E90" s="1"/>
      <c r="F90" s="1"/>
      <c r="G90" s="1"/>
      <c r="H90" s="42"/>
      <c r="I90" s="38"/>
      <c r="J90" s="28"/>
    </row>
    <row r="91" spans="1:10" s="29" customFormat="1" x14ac:dyDescent="0.25">
      <c r="A91" s="1"/>
      <c r="B91" s="1"/>
      <c r="C91" s="37"/>
      <c r="D91" s="1"/>
      <c r="E91" s="1"/>
      <c r="F91" s="1"/>
      <c r="G91" s="1"/>
      <c r="H91" s="42"/>
      <c r="I91" s="38"/>
      <c r="J91" s="28"/>
    </row>
    <row r="92" spans="1:10" s="29" customFormat="1" x14ac:dyDescent="0.25">
      <c r="A92" s="1"/>
      <c r="B92" s="1"/>
      <c r="C92" s="37"/>
      <c r="D92" s="1"/>
      <c r="E92" s="1"/>
      <c r="F92" s="1"/>
      <c r="G92" s="1"/>
      <c r="H92" s="42"/>
      <c r="I92" s="38"/>
      <c r="J92" s="28"/>
    </row>
    <row r="93" spans="1:10" s="29" customFormat="1" x14ac:dyDescent="0.25">
      <c r="A93" s="1"/>
      <c r="B93" s="1"/>
      <c r="C93" s="37"/>
      <c r="D93" s="1"/>
      <c r="E93" s="1"/>
      <c r="F93" s="1"/>
      <c r="G93" s="1"/>
      <c r="H93" s="42"/>
      <c r="I93" s="38"/>
      <c r="J93" s="28"/>
    </row>
    <row r="94" spans="1:10" s="29" customFormat="1" x14ac:dyDescent="0.25">
      <c r="A94" s="1"/>
      <c r="B94" s="1"/>
      <c r="C94" s="37"/>
      <c r="D94" s="1"/>
      <c r="E94" s="1"/>
      <c r="F94" s="1"/>
      <c r="G94" s="1"/>
      <c r="H94" s="42"/>
      <c r="I94" s="38"/>
      <c r="J94" s="28"/>
    </row>
    <row r="95" spans="1:10" s="29" customFormat="1" x14ac:dyDescent="0.25">
      <c r="A95" s="1"/>
      <c r="B95" s="1"/>
      <c r="C95" s="37"/>
      <c r="D95" s="1"/>
      <c r="E95" s="1"/>
      <c r="F95" s="1"/>
      <c r="G95" s="1"/>
      <c r="H95" s="42"/>
      <c r="I95" s="38"/>
      <c r="J95" s="28"/>
    </row>
    <row r="96" spans="1:10" s="29" customFormat="1" x14ac:dyDescent="0.25">
      <c r="A96" s="1"/>
      <c r="B96" s="1"/>
      <c r="C96" s="37"/>
      <c r="D96" s="1"/>
      <c r="E96" s="1"/>
      <c r="F96" s="1"/>
      <c r="G96" s="1"/>
      <c r="H96" s="42"/>
      <c r="I96" s="38"/>
      <c r="J96" s="28"/>
    </row>
    <row r="97" spans="1:10" s="29" customFormat="1" x14ac:dyDescent="0.25">
      <c r="A97" s="1"/>
      <c r="B97" s="1"/>
      <c r="C97" s="37"/>
      <c r="D97" s="1"/>
      <c r="E97" s="1"/>
      <c r="F97" s="1"/>
      <c r="G97" s="1"/>
      <c r="H97" s="42"/>
      <c r="I97" s="38"/>
      <c r="J97" s="28"/>
    </row>
    <row r="98" spans="1:10" s="29" customFormat="1" x14ac:dyDescent="0.25">
      <c r="A98" s="1"/>
      <c r="B98" s="1"/>
      <c r="C98" s="37"/>
      <c r="D98" s="1"/>
      <c r="E98" s="1"/>
      <c r="F98" s="1"/>
      <c r="G98" s="1"/>
      <c r="H98" s="42"/>
      <c r="I98" s="38"/>
      <c r="J98" s="28"/>
    </row>
    <row r="99" spans="1:10" s="29" customFormat="1" x14ac:dyDescent="0.25">
      <c r="A99" s="1"/>
      <c r="B99" s="1"/>
      <c r="C99" s="37"/>
      <c r="D99" s="1"/>
      <c r="E99" s="1"/>
      <c r="F99" s="1"/>
      <c r="G99" s="1"/>
      <c r="H99" s="42"/>
      <c r="I99" s="38"/>
      <c r="J99" s="28"/>
    </row>
    <row r="100" spans="1:10" s="29" customFormat="1" x14ac:dyDescent="0.25">
      <c r="A100" s="21"/>
      <c r="B100" s="21"/>
      <c r="C100" s="39"/>
      <c r="D100" s="21"/>
      <c r="E100" s="21"/>
      <c r="F100" s="21"/>
      <c r="G100" s="21"/>
      <c r="H100" s="42"/>
      <c r="I100" s="38"/>
      <c r="J100" s="28"/>
    </row>
    <row r="101" spans="1:10" s="29" customFormat="1" x14ac:dyDescent="0.25">
      <c r="A101" s="21"/>
      <c r="B101" s="21"/>
      <c r="C101" s="39"/>
      <c r="D101" s="21"/>
      <c r="E101" s="21"/>
      <c r="F101" s="21"/>
      <c r="G101" s="21"/>
      <c r="H101" s="42"/>
      <c r="I101" s="38"/>
      <c r="J101" s="28"/>
    </row>
    <row r="102" spans="1:10" s="29" customFormat="1" x14ac:dyDescent="0.25">
      <c r="A102" s="1"/>
      <c r="B102" s="1"/>
      <c r="C102" s="37"/>
      <c r="D102" s="1"/>
      <c r="E102" s="1"/>
      <c r="F102" s="1"/>
      <c r="G102" s="1"/>
      <c r="H102" s="42"/>
      <c r="I102" s="38"/>
      <c r="J102" s="28"/>
    </row>
    <row r="103" spans="1:10" s="29" customFormat="1" x14ac:dyDescent="0.25">
      <c r="A103" s="1"/>
      <c r="B103" s="1"/>
      <c r="C103" s="37"/>
      <c r="D103" s="1"/>
      <c r="E103" s="1"/>
      <c r="F103" s="1"/>
      <c r="G103" s="1"/>
      <c r="H103" s="42"/>
      <c r="I103" s="38"/>
      <c r="J103" s="28"/>
    </row>
    <row r="104" spans="1:10" s="29" customFormat="1" x14ac:dyDescent="0.25">
      <c r="A104" s="1"/>
      <c r="B104" s="1"/>
      <c r="C104" s="37"/>
      <c r="D104" s="1"/>
      <c r="E104" s="1"/>
      <c r="F104" s="1"/>
      <c r="G104" s="1"/>
      <c r="H104" s="42"/>
      <c r="I104" s="38"/>
      <c r="J104" s="28"/>
    </row>
    <row r="105" spans="1:10" s="29" customFormat="1" x14ac:dyDescent="0.25">
      <c r="A105" s="1"/>
      <c r="B105" s="1"/>
      <c r="C105" s="37"/>
      <c r="D105" s="1"/>
      <c r="E105" s="1"/>
      <c r="F105" s="1"/>
      <c r="G105" s="1"/>
      <c r="H105" s="42"/>
      <c r="I105" s="38"/>
      <c r="J105" s="28"/>
    </row>
    <row r="106" spans="1:10" s="29" customFormat="1" x14ac:dyDescent="0.25">
      <c r="A106" s="1"/>
      <c r="B106" s="1"/>
      <c r="C106" s="37"/>
      <c r="D106" s="1"/>
      <c r="E106" s="1"/>
      <c r="F106" s="1"/>
      <c r="G106" s="1"/>
      <c r="H106" s="42"/>
      <c r="I106" s="38"/>
      <c r="J106" s="28"/>
    </row>
    <row r="107" spans="1:10" s="29" customFormat="1" x14ac:dyDescent="0.25">
      <c r="A107" s="1"/>
      <c r="B107" s="1"/>
      <c r="C107" s="37"/>
      <c r="D107" s="1"/>
      <c r="E107" s="1"/>
      <c r="F107" s="1"/>
      <c r="G107" s="1"/>
      <c r="H107" s="42"/>
      <c r="I107" s="38"/>
      <c r="J107" s="28"/>
    </row>
    <row r="108" spans="1:10" s="29" customFormat="1" x14ac:dyDescent="0.25">
      <c r="A108" s="1"/>
      <c r="B108" s="1"/>
      <c r="C108" s="37"/>
      <c r="D108" s="1"/>
      <c r="E108" s="1"/>
      <c r="F108" s="1"/>
      <c r="G108" s="1"/>
      <c r="H108" s="42"/>
      <c r="I108" s="38"/>
      <c r="J108" s="28"/>
    </row>
    <row r="109" spans="1:10" s="29" customFormat="1" x14ac:dyDescent="0.25">
      <c r="A109" s="1"/>
      <c r="B109" s="1"/>
      <c r="C109" s="37"/>
      <c r="D109" s="1"/>
      <c r="E109" s="1"/>
      <c r="F109" s="1"/>
      <c r="G109" s="1"/>
      <c r="H109" s="42"/>
      <c r="I109" s="38"/>
      <c r="J109" s="28"/>
    </row>
    <row r="110" spans="1:10" s="29" customFormat="1" x14ac:dyDescent="0.25">
      <c r="A110" s="1"/>
      <c r="B110" s="1"/>
      <c r="C110" s="37"/>
      <c r="D110" s="1"/>
      <c r="E110" s="1"/>
      <c r="F110" s="1"/>
      <c r="G110" s="1"/>
      <c r="H110" s="42"/>
      <c r="I110" s="38"/>
      <c r="J110" s="28"/>
    </row>
    <row r="111" spans="1:10" s="29" customFormat="1" x14ac:dyDescent="0.25">
      <c r="A111" s="1"/>
      <c r="B111" s="1"/>
      <c r="C111" s="37"/>
      <c r="D111" s="1"/>
      <c r="E111" s="1"/>
      <c r="F111" s="1"/>
      <c r="G111" s="1"/>
      <c r="H111" s="42"/>
      <c r="I111" s="38"/>
      <c r="J111" s="28"/>
    </row>
    <row r="112" spans="1:10" s="29" customFormat="1" x14ac:dyDescent="0.25">
      <c r="A112" s="1"/>
      <c r="B112" s="1"/>
      <c r="C112" s="37"/>
      <c r="D112" s="1"/>
      <c r="E112" s="1"/>
      <c r="F112" s="1"/>
      <c r="G112" s="1"/>
      <c r="H112" s="42"/>
      <c r="I112" s="38"/>
      <c r="J112" s="28"/>
    </row>
    <row r="113" spans="1:10" s="29" customFormat="1" x14ac:dyDescent="0.25">
      <c r="A113" s="1"/>
      <c r="B113" s="1"/>
      <c r="C113" s="37"/>
      <c r="D113" s="1"/>
      <c r="E113" s="1"/>
      <c r="F113" s="1"/>
      <c r="G113" s="1"/>
      <c r="H113" s="42"/>
      <c r="I113" s="38"/>
      <c r="J113" s="28"/>
    </row>
    <row r="114" spans="1:10" s="29" customFormat="1" x14ac:dyDescent="0.25">
      <c r="A114" s="1"/>
      <c r="B114" s="1"/>
      <c r="C114" s="37"/>
      <c r="D114" s="1"/>
      <c r="E114" s="1"/>
      <c r="F114" s="1"/>
      <c r="G114" s="1"/>
      <c r="H114" s="42"/>
      <c r="I114" s="38"/>
      <c r="J114" s="28"/>
    </row>
    <row r="115" spans="1:10" s="29" customFormat="1" x14ac:dyDescent="0.25">
      <c r="A115" s="1"/>
      <c r="B115" s="1"/>
      <c r="C115" s="37"/>
      <c r="D115" s="1"/>
      <c r="E115" s="1"/>
      <c r="F115" s="1"/>
      <c r="G115" s="1"/>
      <c r="H115" s="42"/>
      <c r="I115" s="38"/>
      <c r="J115" s="28"/>
    </row>
    <row r="116" spans="1:10" s="29" customFormat="1" x14ac:dyDescent="0.25">
      <c r="A116" s="1"/>
      <c r="B116" s="1"/>
      <c r="C116" s="37"/>
      <c r="D116" s="1"/>
      <c r="E116" s="1"/>
      <c r="F116" s="1"/>
      <c r="G116" s="1"/>
      <c r="H116" s="42"/>
      <c r="I116" s="38"/>
      <c r="J116" s="28"/>
    </row>
    <row r="117" spans="1:10" s="29" customFormat="1" x14ac:dyDescent="0.25">
      <c r="A117" s="1"/>
      <c r="B117" s="1"/>
      <c r="C117" s="37"/>
      <c r="D117" s="1"/>
      <c r="E117" s="1"/>
      <c r="F117" s="1"/>
      <c r="G117" s="1"/>
      <c r="H117" s="42"/>
      <c r="I117" s="38"/>
      <c r="J117" s="28"/>
    </row>
    <row r="118" spans="1:10" s="29" customFormat="1" x14ac:dyDescent="0.25">
      <c r="A118" s="1"/>
      <c r="B118" s="1"/>
      <c r="C118" s="37"/>
      <c r="D118" s="1"/>
      <c r="E118" s="1"/>
      <c r="F118" s="1"/>
      <c r="G118" s="1"/>
      <c r="H118" s="42"/>
      <c r="I118" s="38"/>
      <c r="J118" s="28"/>
    </row>
    <row r="119" spans="1:10" s="29" customFormat="1" x14ac:dyDescent="0.25">
      <c r="A119" s="1"/>
      <c r="B119" s="1"/>
      <c r="C119" s="37"/>
      <c r="D119" s="1"/>
      <c r="E119" s="1"/>
      <c r="F119" s="1"/>
      <c r="G119" s="1"/>
      <c r="H119" s="42"/>
      <c r="I119" s="38"/>
      <c r="J119" s="28"/>
    </row>
    <row r="120" spans="1:10" s="29" customFormat="1" x14ac:dyDescent="0.25">
      <c r="A120" s="1"/>
      <c r="B120" s="1"/>
      <c r="C120" s="37"/>
      <c r="D120" s="1"/>
      <c r="E120" s="1"/>
      <c r="F120" s="1"/>
      <c r="G120" s="1"/>
      <c r="H120" s="42"/>
      <c r="I120" s="38"/>
      <c r="J120" s="28"/>
    </row>
    <row r="121" spans="1:10" s="29" customFormat="1" x14ac:dyDescent="0.25">
      <c r="A121" s="1"/>
      <c r="B121" s="1"/>
      <c r="C121" s="37"/>
      <c r="D121" s="1"/>
      <c r="E121" s="1"/>
      <c r="F121" s="1"/>
      <c r="G121" s="1"/>
      <c r="H121" s="42"/>
      <c r="I121" s="38"/>
      <c r="J121" s="28"/>
    </row>
    <row r="122" spans="1:10" s="29" customFormat="1" x14ac:dyDescent="0.25">
      <c r="A122" s="1"/>
      <c r="B122" s="1"/>
      <c r="C122" s="37"/>
      <c r="D122" s="1"/>
      <c r="E122" s="1"/>
      <c r="F122" s="1"/>
      <c r="G122" s="1"/>
      <c r="H122" s="43"/>
      <c r="I122" s="38"/>
      <c r="J122" s="28"/>
    </row>
    <row r="123" spans="1:10" x14ac:dyDescent="0.25">
      <c r="H123" s="43"/>
      <c r="I123" s="40"/>
      <c r="J123" s="22"/>
    </row>
    <row r="124" spans="1:10" x14ac:dyDescent="0.25">
      <c r="I124" s="40"/>
      <c r="J124" s="22"/>
    </row>
  </sheetData>
  <mergeCells count="11">
    <mergeCell ref="H16:L16"/>
    <mergeCell ref="A1:C1"/>
    <mergeCell ref="H1:L1"/>
    <mergeCell ref="D1:G1"/>
    <mergeCell ref="H10:L10"/>
    <mergeCell ref="H11:L11"/>
    <mergeCell ref="H14:K14"/>
    <mergeCell ref="H15:K15"/>
    <mergeCell ref="H9:L9"/>
    <mergeCell ref="H12:K12"/>
    <mergeCell ref="H13:K1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95" t="s">
        <v>6</v>
      </c>
      <c r="B1" s="95"/>
      <c r="C1" s="95"/>
      <c r="D1" s="95"/>
      <c r="E1" s="95"/>
      <c r="F1" s="95"/>
      <c r="G1" s="95"/>
      <c r="H1" s="95"/>
    </row>
    <row r="2" spans="1:8" ht="20.25" x14ac:dyDescent="0.2">
      <c r="B2" s="3"/>
    </row>
    <row r="3" spans="1:8" ht="47.25" customHeight="1" x14ac:dyDescent="0.2">
      <c r="A3" s="96" t="s">
        <v>7</v>
      </c>
      <c r="B3" s="96"/>
      <c r="C3" s="96"/>
      <c r="D3" s="96"/>
      <c r="E3" s="96"/>
      <c r="F3" s="96"/>
      <c r="G3" s="96"/>
      <c r="H3" s="96"/>
    </row>
    <row r="4" spans="1:8" ht="35.25" customHeight="1" x14ac:dyDescent="0.2">
      <c r="B4" s="4"/>
    </row>
    <row r="5" spans="1:8" ht="15" customHeight="1" x14ac:dyDescent="0.2">
      <c r="A5" s="97" t="s">
        <v>8</v>
      </c>
      <c r="B5" s="97"/>
      <c r="C5" s="97"/>
      <c r="D5" s="97"/>
      <c r="E5" s="97"/>
      <c r="F5" s="97"/>
      <c r="G5" s="97"/>
      <c r="H5" s="97"/>
    </row>
    <row r="6" spans="1:8" ht="15" customHeight="1" x14ac:dyDescent="0.2">
      <c r="A6" s="97" t="s">
        <v>9</v>
      </c>
      <c r="B6" s="97"/>
      <c r="C6" s="97"/>
      <c r="D6" s="97"/>
      <c r="E6" s="97"/>
      <c r="F6" s="97"/>
      <c r="G6" s="97"/>
      <c r="H6" s="97"/>
    </row>
    <row r="7" spans="1:8" ht="15" customHeight="1" x14ac:dyDescent="0.2">
      <c r="A7" s="97" t="s">
        <v>10</v>
      </c>
      <c r="B7" s="97"/>
      <c r="C7" s="97"/>
      <c r="D7" s="97"/>
      <c r="E7" s="97"/>
      <c r="F7" s="97"/>
      <c r="G7" s="97"/>
      <c r="H7" s="97"/>
    </row>
    <row r="8" spans="1:8" ht="15" customHeight="1" x14ac:dyDescent="0.2">
      <c r="A8" s="97" t="s">
        <v>11</v>
      </c>
      <c r="B8" s="97"/>
      <c r="C8" s="97"/>
      <c r="D8" s="97"/>
      <c r="E8" s="97"/>
      <c r="F8" s="97"/>
      <c r="G8" s="97"/>
      <c r="H8" s="97"/>
    </row>
    <row r="9" spans="1:8" ht="30" customHeight="1" x14ac:dyDescent="0.2">
      <c r="B9" s="5"/>
    </row>
    <row r="10" spans="1:8" ht="105" customHeight="1" x14ac:dyDescent="0.2">
      <c r="A10" s="98" t="s">
        <v>12</v>
      </c>
      <c r="B10" s="98"/>
      <c r="C10" s="98"/>
      <c r="D10" s="98"/>
      <c r="E10" s="98"/>
      <c r="F10" s="98"/>
      <c r="G10" s="98"/>
      <c r="H10" s="98"/>
    </row>
    <row r="11" spans="1:8" ht="15.75" thickBot="1" x14ac:dyDescent="0.25">
      <c r="B11" s="6"/>
    </row>
    <row r="12" spans="1:8" ht="48.75" thickBot="1" x14ac:dyDescent="0.25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9" t="s">
        <v>18</v>
      </c>
      <c r="B19" s="99"/>
      <c r="C19" s="99"/>
      <c r="D19" s="99"/>
      <c r="E19" s="99"/>
      <c r="F19" s="99"/>
      <c r="G19" s="99"/>
      <c r="H19" s="99"/>
    </row>
    <row r="20" spans="1:8" ht="14.25" x14ac:dyDescent="0.2">
      <c r="A20" s="100" t="s">
        <v>19</v>
      </c>
      <c r="B20" s="100"/>
      <c r="C20" s="100"/>
      <c r="D20" s="100"/>
      <c r="E20" s="100"/>
      <c r="F20" s="100"/>
      <c r="G20" s="100"/>
      <c r="H20" s="100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1" t="s">
        <v>20</v>
      </c>
      <c r="B24" s="101"/>
      <c r="C24" s="101"/>
      <c r="D24" s="101"/>
      <c r="E24" s="101"/>
      <c r="F24" s="101"/>
      <c r="G24" s="101"/>
      <c r="H24" s="101"/>
    </row>
    <row r="25" spans="1:8" ht="15" customHeight="1" x14ac:dyDescent="0.2">
      <c r="A25" s="101" t="s">
        <v>21</v>
      </c>
      <c r="B25" s="101"/>
      <c r="C25" s="101"/>
      <c r="D25" s="101"/>
      <c r="E25" s="101"/>
      <c r="F25" s="101"/>
      <c r="G25" s="101"/>
      <c r="H25" s="101"/>
    </row>
    <row r="26" spans="1:8" ht="15" customHeight="1" x14ac:dyDescent="0.2">
      <c r="A26" s="94" t="s">
        <v>22</v>
      </c>
      <c r="B26" s="94"/>
      <c r="C26" s="94"/>
      <c r="D26" s="94"/>
      <c r="E26" s="94"/>
      <c r="F26" s="94"/>
      <c r="G26" s="94"/>
      <c r="H26" s="94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1" sqref="E11"/>
    </sheetView>
  </sheetViews>
  <sheetFormatPr defaultRowHeight="12.75" x14ac:dyDescent="0.2"/>
  <cols>
    <col min="1" max="1" width="118.28515625" style="45" customWidth="1"/>
    <col min="2" max="16384" width="9.140625" style="45"/>
  </cols>
  <sheetData>
    <row r="1" spans="1:1" ht="20.25" x14ac:dyDescent="0.2">
      <c r="A1" s="44" t="s">
        <v>31</v>
      </c>
    </row>
    <row r="2" spans="1:1" x14ac:dyDescent="0.2">
      <c r="A2" s="46"/>
    </row>
    <row r="3" spans="1:1" x14ac:dyDescent="0.2">
      <c r="A3" s="46"/>
    </row>
    <row r="4" spans="1:1" ht="43.5" customHeight="1" x14ac:dyDescent="0.2">
      <c r="A4" s="47" t="s">
        <v>7</v>
      </c>
    </row>
    <row r="5" spans="1:1" x14ac:dyDescent="0.2">
      <c r="A5" s="48"/>
    </row>
    <row r="6" spans="1:1" x14ac:dyDescent="0.2">
      <c r="A6" s="46"/>
    </row>
    <row r="7" spans="1:1" ht="51" customHeight="1" x14ac:dyDescent="0.2">
      <c r="A7" s="46"/>
    </row>
    <row r="8" spans="1:1" ht="50.1" customHeight="1" x14ac:dyDescent="0.2">
      <c r="A8" s="49" t="s">
        <v>8</v>
      </c>
    </row>
    <row r="9" spans="1:1" ht="50.1" customHeight="1" x14ac:dyDescent="0.2">
      <c r="A9" s="49" t="s">
        <v>32</v>
      </c>
    </row>
    <row r="10" spans="1:1" ht="50.1" customHeight="1" x14ac:dyDescent="0.2">
      <c r="A10" s="49" t="s">
        <v>33</v>
      </c>
    </row>
    <row r="11" spans="1:1" ht="50.1" customHeight="1" x14ac:dyDescent="0.2">
      <c r="A11" s="49" t="s">
        <v>11</v>
      </c>
    </row>
    <row r="12" spans="1:1" x14ac:dyDescent="0.2">
      <c r="A12" s="46"/>
    </row>
    <row r="13" spans="1:1" x14ac:dyDescent="0.2">
      <c r="A13" s="46"/>
    </row>
    <row r="14" spans="1:1" ht="15.75" x14ac:dyDescent="0.2">
      <c r="A14" s="50"/>
    </row>
    <row r="15" spans="1:1" ht="71.25" customHeight="1" x14ac:dyDescent="0.2">
      <c r="A15" s="51" t="s">
        <v>34</v>
      </c>
    </row>
    <row r="16" spans="1:1" x14ac:dyDescent="0.2">
      <c r="A16" s="52"/>
    </row>
    <row r="17" spans="1:1" x14ac:dyDescent="0.2">
      <c r="A17" s="46"/>
    </row>
    <row r="18" spans="1:1" x14ac:dyDescent="0.2">
      <c r="A18" s="46"/>
    </row>
    <row r="19" spans="1:1" x14ac:dyDescent="0.2">
      <c r="A19" s="46"/>
    </row>
    <row r="20" spans="1:1" ht="14.25" x14ac:dyDescent="0.2">
      <c r="A20" s="53" t="s">
        <v>35</v>
      </c>
    </row>
    <row r="21" spans="1:1" ht="14.25" x14ac:dyDescent="0.2">
      <c r="A21" s="54" t="s">
        <v>36</v>
      </c>
    </row>
    <row r="22" spans="1:1" x14ac:dyDescent="0.2">
      <c r="A22" s="46"/>
    </row>
    <row r="23" spans="1:1" x14ac:dyDescent="0.2">
      <c r="A23" s="46"/>
    </row>
    <row r="24" spans="1:1" x14ac:dyDescent="0.2">
      <c r="A24" s="46"/>
    </row>
    <row r="25" spans="1:1" x14ac:dyDescent="0.2">
      <c r="A25" s="46"/>
    </row>
    <row r="26" spans="1:1" x14ac:dyDescent="0.2">
      <c r="A26" s="46"/>
    </row>
    <row r="27" spans="1:1" x14ac:dyDescent="0.2">
      <c r="A27" s="46"/>
    </row>
    <row r="28" spans="1:1" ht="18.75" x14ac:dyDescent="0.2">
      <c r="A28" s="55"/>
    </row>
    <row r="29" spans="1:1" ht="15" x14ac:dyDescent="0.2">
      <c r="A29" s="56" t="s">
        <v>37</v>
      </c>
    </row>
    <row r="30" spans="1:1" ht="14.25" x14ac:dyDescent="0.2">
      <c r="A30" s="54" t="s">
        <v>22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PROEX </vt:lpstr>
      <vt:lpstr>CCT</vt:lpstr>
      <vt:lpstr>CEFID</vt:lpstr>
      <vt:lpstr>CEART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2018-09-12T18:13:53Z</dcterms:modified>
</cp:coreProperties>
</file>