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807.2019 SGPE 04733.2019 -  Videoaulas- SRP 30.07.20\"/>
    </mc:Choice>
  </mc:AlternateContent>
  <xr:revisionPtr revIDLastSave="0" documentId="13_ncr:1_{2A27985F-60D4-4E9B-902F-08E6DE4953E7}" xr6:coauthVersionLast="36" xr6:coauthVersionMax="36" xr10:uidLastSave="{00000000-0000-0000-0000-000000000000}"/>
  <bookViews>
    <workbookView xWindow="0" yWindow="0" windowWidth="20490" windowHeight="7155" tabRatio="857" activeTab="3" xr2:uid="{00000000-000D-0000-FFFF-FFFF00000000}"/>
  </bookViews>
  <sheets>
    <sheet name="REITORIA PROEN PROEX" sheetId="151" r:id="rId1"/>
    <sheet name="CEAD" sheetId="154" r:id="rId2"/>
    <sheet name="CESFI" sheetId="165" r:id="rId3"/>
    <sheet name="CCT" sheetId="166" r:id="rId4"/>
    <sheet name="CEART" sheetId="153" r:id="rId5"/>
    <sheet name="GESTOR" sheetId="162" r:id="rId6"/>
    <sheet name="Modelo Anexo II IN 002_2014" sheetId="77" r:id="rId7"/>
    <sheet name="Modelo Anexo I IN 002_2014" sheetId="164" r:id="rId8"/>
  </sheets>
  <definedNames>
    <definedName name="diasuteis" localSheetId="3">#REF!</definedName>
    <definedName name="diasuteis" localSheetId="1">#REF!</definedName>
    <definedName name="diasuteis" localSheetId="4">#REF!</definedName>
    <definedName name="diasuteis" localSheetId="2">#REF!</definedName>
    <definedName name="diasuteis" localSheetId="5">#REF!</definedName>
    <definedName name="diasuteis" localSheetId="7">#REF!</definedName>
    <definedName name="diasuteis" localSheetId="0">#REF!</definedName>
    <definedName name="diasuteis">#REF!</definedName>
    <definedName name="Ferias" localSheetId="3">#REF!</definedName>
    <definedName name="Ferias" localSheetId="1">#REF!</definedName>
    <definedName name="Ferias" localSheetId="2">#REF!</definedName>
    <definedName name="Ferias" localSheetId="5">#REF!</definedName>
    <definedName name="Ferias" localSheetId="7">#REF!</definedName>
    <definedName name="Ferias">#REF!</definedName>
    <definedName name="RD" localSheetId="3">OFFSET(#REF!,(MATCH(SMALL(#REF!,ROW()-10),#REF!,0)-1),0)</definedName>
    <definedName name="RD" localSheetId="1">OFFSET(#REF!,(MATCH(SMALL(#REF!,ROW()-10),#REF!,0)-1),0)</definedName>
    <definedName name="RD" localSheetId="2">OFFSET(#REF!,(MATCH(SMALL(#REF!,ROW()-10),#REF!,0)-1),0)</definedName>
    <definedName name="RD" localSheetId="5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5" i="151" l="1"/>
  <c r="G3" i="162" l="1"/>
  <c r="G9" i="162"/>
  <c r="G8" i="162"/>
  <c r="G7" i="162"/>
  <c r="G4" i="151"/>
  <c r="H4" i="153"/>
  <c r="I4" i="153" s="1"/>
  <c r="H4" i="166"/>
  <c r="I4" i="166" s="1"/>
  <c r="H4" i="165"/>
  <c r="I4" i="165" s="1"/>
  <c r="H4" i="154"/>
  <c r="I4" i="154" s="1"/>
  <c r="H4" i="151"/>
  <c r="H3" i="162" s="1"/>
  <c r="J3" i="162" l="1"/>
  <c r="K3" i="162" l="1"/>
  <c r="I4" i="151" l="1"/>
  <c r="I3" i="162" l="1"/>
  <c r="J4" i="162" l="1"/>
  <c r="K10" i="162" s="1"/>
  <c r="K4" i="162" l="1"/>
  <c r="K11" i="162" s="1"/>
  <c r="K13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G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DEMANDA PROEX  15 UND 
DEMANDA DA PROEN  8 UND </t>
        </r>
      </text>
    </comment>
  </commentList>
</comments>
</file>

<file path=xl/sharedStrings.xml><?xml version="1.0" encoding="utf-8"?>
<sst xmlns="http://schemas.openxmlformats.org/spreadsheetml/2006/main" count="317" uniqueCount="55">
  <si>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</si>
  <si>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</si>
  <si>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</si>
  <si>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</si>
  <si>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</si>
  <si>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</si>
  <si>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</si>
  <si>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</si>
  <si>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</si>
  <si>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</si>
  <si>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</si>
  <si>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</si>
  <si>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</si>
  <si>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</si>
  <si>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</si>
  <si>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</si>
  <si>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</si>
  <si>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</si>
  <si>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</si>
  <si>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</si>
  <si>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</si>
  <si>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</si>
  <si>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</si>
  <si>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</si>
  <si>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</si>
  <si>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</si>
  <si>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</si>
  <si>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</si>
  <si>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</si>
  <si>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</si>
  <si>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</si>
  <si>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</si>
  <si>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</si>
  <si>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</si>
  <si>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</si>
  <si>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</si>
  <si>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</si>
  <si>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</si>
  <si>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</si>
  <si>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</si>
  <si>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 xml:space="preserve">CENTRO PARTICIPANTE: </t>
  </si>
  <si>
    <t xml:space="preserve">OBJETO: CONTRATAÇÃO DE EMPRESA PARA PRODUÇÃO DE VÍDEO AULAS PARA A UDESC, </t>
  </si>
  <si>
    <t>EMPRESA</t>
  </si>
  <si>
    <t>ESPECIFICAÇÃO</t>
  </si>
  <si>
    <t>UNID</t>
  </si>
  <si>
    <t xml:space="preserve">Detalhamento </t>
  </si>
  <si>
    <t>DV3 COMUNICAÇÕES LTDA - EPP. CNPJ: 08.948.346/0001-28</t>
  </si>
  <si>
    <t>339039-59</t>
  </si>
  <si>
    <t xml:space="preserve"> AF/OS nº  xxxx/2019 Qtde. DT</t>
  </si>
  <si>
    <t>Produção de vídeo-aula com duração de 8 à 10min; Edição de aproximadamente 10 minutos de imagem para cada vídeo; 100 minutos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cursos da UDESC, com especificação descrita no decorrer neste memorial.</t>
  </si>
  <si>
    <t>VIGÊNCIA DA ATA: 31/07/19 até 30/07/2020.</t>
  </si>
  <si>
    <t>PROCESSO: 870/2019/UDESC</t>
  </si>
  <si>
    <t xml:space="preserve">Resumo Atualizado  </t>
  </si>
  <si>
    <r>
      <t xml:space="preserve">OS nº  161/2020 Qtde. DT </t>
    </r>
    <r>
      <rPr>
        <sz val="14"/>
        <color rgb="FFFF0000"/>
        <rFont val="Calibri"/>
        <family val="2"/>
        <scheme val="minor"/>
      </rPr>
      <t>(PROEN)</t>
    </r>
  </si>
  <si>
    <t xml:space="preserve"> AF/OS nº  1839/2019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</si>
</sst>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30" fillId="14" borderId="0" applyNumberFormat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</cellStyleXfs>
  <cellXfs count="121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28" fillId="12" borderId="1" xfId="13" applyFont="1" applyFill="1" applyBorder="1" applyAlignment="1">
      <alignment horizontal="center" vertical="center"/>
    </xf>
    <xf numFmtId="41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0" fontId="29" fillId="13" borderId="1" xfId="0" applyFont="1" applyFill="1" applyBorder="1" applyAlignment="1">
      <alignment horizontal="center" vertical="center" wrapText="1"/>
    </xf>
    <xf numFmtId="0" fontId="29" fillId="15" borderId="1" xfId="17" applyFont="1" applyFill="1" applyBorder="1" applyAlignment="1">
      <alignment horizontal="center" vertical="center"/>
    </xf>
    <xf numFmtId="0" fontId="4" fillId="12" borderId="1" xfId="18" applyFont="1" applyFill="1" applyBorder="1" applyAlignment="1">
      <alignment horizontal="center" vertical="center"/>
    </xf>
    <xf numFmtId="0" fontId="4" fillId="12" borderId="1" xfId="18" applyFont="1" applyFill="1" applyBorder="1" applyAlignment="1">
      <alignment horizontal="center" vertical="center" wrapText="1"/>
    </xf>
    <xf numFmtId="0" fontId="4" fillId="12" borderId="9" xfId="19" applyFont="1" applyFill="1" applyBorder="1" applyAlignment="1">
      <alignment horizontal="center" vertical="center"/>
    </xf>
    <xf numFmtId="0" fontId="4" fillId="12" borderId="1" xfId="20" applyFont="1" applyFill="1" applyBorder="1" applyAlignment="1">
      <alignment horizontal="center" vertical="center"/>
    </xf>
    <xf numFmtId="0" fontId="32" fillId="0" borderId="0" xfId="1" applyFont="1" applyAlignment="1">
      <alignment wrapText="1"/>
    </xf>
    <xf numFmtId="0" fontId="33" fillId="13" borderId="1" xfId="0" applyFont="1" applyFill="1" applyBorder="1" applyAlignment="1">
      <alignment horizontal="center" vertical="center" wrapText="1"/>
    </xf>
    <xf numFmtId="0" fontId="33" fillId="15" borderId="1" xfId="17" applyFont="1" applyFill="1" applyBorder="1" applyAlignment="1">
      <alignment horizontal="center" vertical="center"/>
    </xf>
    <xf numFmtId="165" fontId="32" fillId="2" borderId="1" xfId="3" applyFont="1" applyFill="1" applyBorder="1" applyAlignment="1" applyProtection="1">
      <alignment horizontal="center" vertical="center" wrapText="1"/>
    </xf>
    <xf numFmtId="1" fontId="32" fillId="2" borderId="1" xfId="1" applyNumberFormat="1" applyFont="1" applyFill="1" applyBorder="1" applyAlignment="1" applyProtection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0" fontId="32" fillId="2" borderId="1" xfId="1" applyFont="1" applyFill="1" applyBorder="1" applyAlignment="1" applyProtection="1">
      <alignment horizontal="center" vertical="center" wrapText="1"/>
      <protection locked="0"/>
    </xf>
    <xf numFmtId="0" fontId="3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Alignment="1">
      <alignment vertical="center" wrapText="1"/>
    </xf>
    <xf numFmtId="0" fontId="32" fillId="12" borderId="1" xfId="18" applyFont="1" applyFill="1" applyBorder="1" applyAlignment="1">
      <alignment horizontal="center" vertical="center"/>
    </xf>
    <xf numFmtId="0" fontId="32" fillId="12" borderId="1" xfId="18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justify" vertical="center"/>
    </xf>
    <xf numFmtId="0" fontId="32" fillId="12" borderId="9" xfId="19" applyFont="1" applyFill="1" applyBorder="1" applyAlignment="1">
      <alignment horizontal="center" vertical="center"/>
    </xf>
    <xf numFmtId="0" fontId="32" fillId="12" borderId="1" xfId="20" applyFont="1" applyFill="1" applyBorder="1" applyAlignment="1">
      <alignment horizontal="center" vertical="center"/>
    </xf>
    <xf numFmtId="44" fontId="35" fillId="12" borderId="1" xfId="13" applyFont="1" applyFill="1" applyBorder="1" applyAlignment="1">
      <alignment horizontal="center" vertical="center"/>
    </xf>
    <xf numFmtId="41" fontId="32" fillId="7" borderId="1" xfId="0" applyNumberFormat="1" applyFont="1" applyFill="1" applyBorder="1" applyAlignment="1">
      <alignment horizontal="center" vertical="center" wrapText="1"/>
    </xf>
    <xf numFmtId="166" fontId="32" fillId="4" borderId="1" xfId="0" applyNumberFormat="1" applyFont="1" applyFill="1" applyBorder="1" applyAlignment="1">
      <alignment horizontal="center" vertical="center" wrapText="1"/>
    </xf>
    <xf numFmtId="3" fontId="3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2" fillId="12" borderId="1" xfId="1" applyFont="1" applyFill="1" applyBorder="1" applyAlignment="1" applyProtection="1">
      <alignment wrapText="1"/>
      <protection locked="0"/>
    </xf>
    <xf numFmtId="0" fontId="32" fillId="12" borderId="1" xfId="1" applyFont="1" applyFill="1" applyBorder="1" applyAlignment="1">
      <alignment wrapText="1"/>
    </xf>
    <xf numFmtId="0" fontId="32" fillId="0" borderId="1" xfId="1" applyFont="1" applyBorder="1" applyAlignment="1">
      <alignment wrapText="1"/>
    </xf>
    <xf numFmtId="0" fontId="32" fillId="0" borderId="0" xfId="1" applyFont="1" applyFill="1" applyAlignment="1">
      <alignment horizontal="center" vertical="center" wrapText="1"/>
    </xf>
    <xf numFmtId="4" fontId="32" fillId="0" borderId="0" xfId="1" applyNumberFormat="1" applyFont="1" applyFill="1" applyAlignment="1">
      <alignment horizontal="center" vertical="center" wrapText="1"/>
    </xf>
    <xf numFmtId="1" fontId="32" fillId="0" borderId="0" xfId="1" applyNumberFormat="1" applyFont="1" applyFill="1" applyAlignment="1" applyProtection="1">
      <alignment horizontal="center" wrapText="1"/>
      <protection locked="0"/>
    </xf>
    <xf numFmtId="166" fontId="32" fillId="0" borderId="0" xfId="0" applyNumberFormat="1" applyFont="1" applyFill="1" applyAlignment="1">
      <alignment horizontal="center" vertical="center" wrapText="1"/>
    </xf>
    <xf numFmtId="3" fontId="32" fillId="0" borderId="0" xfId="1" applyNumberFormat="1" applyFont="1" applyAlignment="1" applyProtection="1">
      <alignment wrapText="1"/>
      <protection locked="0"/>
    </xf>
    <xf numFmtId="0" fontId="32" fillId="0" borderId="0" xfId="1" applyFont="1" applyAlignment="1" applyProtection="1">
      <alignment wrapText="1"/>
      <protection locked="0"/>
    </xf>
    <xf numFmtId="3" fontId="3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2" fillId="6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3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2" fillId="7" borderId="1" xfId="1" applyFont="1" applyFill="1" applyBorder="1" applyAlignment="1" applyProtection="1">
      <alignment horizontal="center" vertical="center" wrapText="1"/>
      <protection locked="0"/>
    </xf>
    <xf numFmtId="44" fontId="32" fillId="0" borderId="0" xfId="8" applyFont="1" applyAlignment="1" applyProtection="1">
      <alignment wrapText="1"/>
      <protection locked="0"/>
    </xf>
    <xf numFmtId="0" fontId="32" fillId="12" borderId="1" xfId="1" applyFont="1" applyFill="1" applyBorder="1" applyAlignment="1" applyProtection="1">
      <alignment vertical="center" wrapText="1"/>
      <protection locked="0"/>
    </xf>
    <xf numFmtId="0" fontId="32" fillId="0" borderId="0" xfId="1" applyFont="1" applyAlignment="1" applyProtection="1">
      <alignment vertical="center" wrapText="1"/>
      <protection locked="0"/>
    </xf>
  </cellXfs>
  <cellStyles count="21">
    <cellStyle name="20% - Accent1" xfId="17" xr:uid="{00000000-0005-0000-0000-000000000000}"/>
    <cellStyle name="40% - Accent4" xfId="18" xr:uid="{00000000-0005-0000-0000-000001000000}"/>
    <cellStyle name="40% - Accent6" xfId="20" xr:uid="{00000000-0005-0000-0000-000002000000}"/>
    <cellStyle name="Accent3" xfId="19" xr:uid="{00000000-0005-0000-0000-000003000000}"/>
    <cellStyle name="Moeda" xfId="1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4" xfId="14" xr:uid="{00000000-0005-0000-0000-000008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3" xfId="16" xr:uid="{00000000-0005-0000-0000-00000F000000}"/>
    <cellStyle name="Separador de milhares 2 3" xfId="6" xr:uid="{00000000-0005-0000-0000-000010000000}"/>
    <cellStyle name="Separador de milhares 2 3 2" xfId="10" xr:uid="{00000000-0005-0000-0000-000011000000}"/>
    <cellStyle name="Separador de milhares 2 3 3" xfId="15" xr:uid="{00000000-0005-0000-0000-000012000000}"/>
    <cellStyle name="Separador de milhares 3" xfId="3" xr:uid="{00000000-0005-0000-0000-000013000000}"/>
    <cellStyle name="Título 5" xfId="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"/>
  <sheetViews>
    <sheetView zoomScale="80" zoomScaleNormal="80" workbookViewId="0">
      <selection activeCell="J1" sqref="J1:J1048576"/>
    </sheetView>
  </sheetViews>
  <sheetFormatPr defaultColWidth="9.7109375" defaultRowHeight="18.75" x14ac:dyDescent="0.3"/>
  <cols>
    <col min="1" max="1" width="8.28515625" style="84" customWidth="1"/>
    <col min="2" max="2" width="22" style="85" customWidth="1"/>
    <col min="3" max="3" width="70" style="84" customWidth="1"/>
    <col min="4" max="4" width="15.42578125" style="84" customWidth="1"/>
    <col min="5" max="5" width="17.5703125" style="84" customWidth="1"/>
    <col min="6" max="6" width="15.42578125" style="84" customWidth="1"/>
    <col min="7" max="7" width="13.42578125" style="86" customWidth="1"/>
    <col min="8" max="8" width="15.42578125" style="87" customWidth="1"/>
    <col min="9" max="9" width="12.5703125" style="88" customWidth="1"/>
    <col min="10" max="19" width="15.7109375" style="89" customWidth="1"/>
    <col min="20" max="27" width="15.7109375" style="63" customWidth="1"/>
    <col min="28" max="16384" width="9.7109375" style="63"/>
  </cols>
  <sheetData>
    <row r="1" spans="1:27" ht="65.25" customHeight="1" x14ac:dyDescent="0.3">
      <c r="A1" s="91" t="s">
        <v>51</v>
      </c>
      <c r="B1" s="91"/>
      <c r="C1" s="91" t="s">
        <v>41</v>
      </c>
      <c r="D1" s="91"/>
      <c r="E1" s="91"/>
      <c r="F1" s="91"/>
      <c r="G1" s="91" t="s">
        <v>50</v>
      </c>
      <c r="H1" s="91"/>
      <c r="I1" s="91"/>
      <c r="J1" s="90" t="s">
        <v>53</v>
      </c>
      <c r="K1" s="90" t="s">
        <v>48</v>
      </c>
      <c r="L1" s="90" t="s">
        <v>48</v>
      </c>
      <c r="M1" s="90" t="s">
        <v>48</v>
      </c>
      <c r="N1" s="90" t="s">
        <v>48</v>
      </c>
      <c r="O1" s="90" t="s">
        <v>48</v>
      </c>
      <c r="P1" s="90" t="s">
        <v>48</v>
      </c>
      <c r="Q1" s="90" t="s">
        <v>48</v>
      </c>
      <c r="R1" s="90" t="s">
        <v>48</v>
      </c>
      <c r="S1" s="90" t="s">
        <v>48</v>
      </c>
      <c r="T1" s="90" t="s">
        <v>48</v>
      </c>
      <c r="U1" s="90" t="s">
        <v>48</v>
      </c>
      <c r="V1" s="90" t="s">
        <v>48</v>
      </c>
      <c r="W1" s="90" t="s">
        <v>48</v>
      </c>
      <c r="X1" s="90" t="s">
        <v>48</v>
      </c>
      <c r="Y1" s="90" t="s">
        <v>48</v>
      </c>
      <c r="Z1" s="90" t="s">
        <v>48</v>
      </c>
      <c r="AA1" s="90" t="s">
        <v>48</v>
      </c>
    </row>
    <row r="2" spans="1:27" ht="21.75" customHeight="1" x14ac:dyDescent="0.3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71" customFormat="1" ht="56.25" x14ac:dyDescent="0.2">
      <c r="A3" s="64" t="s">
        <v>4</v>
      </c>
      <c r="B3" s="64" t="s">
        <v>42</v>
      </c>
      <c r="C3" s="65" t="s">
        <v>43</v>
      </c>
      <c r="D3" s="64" t="s">
        <v>44</v>
      </c>
      <c r="E3" s="64" t="s">
        <v>45</v>
      </c>
      <c r="F3" s="66" t="s">
        <v>2</v>
      </c>
      <c r="G3" s="67" t="s">
        <v>24</v>
      </c>
      <c r="H3" s="68" t="s">
        <v>0</v>
      </c>
      <c r="I3" s="69" t="s">
        <v>3</v>
      </c>
      <c r="J3" s="116">
        <v>43868</v>
      </c>
      <c r="K3" s="70" t="s">
        <v>1</v>
      </c>
      <c r="L3" s="70" t="s">
        <v>1</v>
      </c>
      <c r="M3" s="70" t="s">
        <v>1</v>
      </c>
      <c r="N3" s="70" t="s">
        <v>1</v>
      </c>
      <c r="O3" s="70" t="s">
        <v>1</v>
      </c>
      <c r="P3" s="70" t="s">
        <v>1</v>
      </c>
      <c r="Q3" s="70" t="s">
        <v>1</v>
      </c>
      <c r="R3" s="70" t="s">
        <v>1</v>
      </c>
      <c r="S3" s="70" t="s">
        <v>1</v>
      </c>
      <c r="T3" s="70" t="s">
        <v>1</v>
      </c>
      <c r="U3" s="70" t="s">
        <v>1</v>
      </c>
      <c r="V3" s="70" t="s">
        <v>1</v>
      </c>
      <c r="W3" s="70" t="s">
        <v>1</v>
      </c>
      <c r="X3" s="70" t="s">
        <v>1</v>
      </c>
      <c r="Y3" s="70" t="s">
        <v>1</v>
      </c>
      <c r="Z3" s="70" t="s">
        <v>1</v>
      </c>
      <c r="AA3" s="70" t="s">
        <v>1</v>
      </c>
    </row>
    <row r="4" spans="1:27" ht="262.5" customHeight="1" x14ac:dyDescent="0.3">
      <c r="A4" s="72">
        <v>1</v>
      </c>
      <c r="B4" s="73" t="s">
        <v>46</v>
      </c>
      <c r="C4" s="74" t="s">
        <v>49</v>
      </c>
      <c r="D4" s="75" t="s">
        <v>44</v>
      </c>
      <c r="E4" s="76" t="s">
        <v>47</v>
      </c>
      <c r="F4" s="77">
        <v>1374</v>
      </c>
      <c r="G4" s="78">
        <f>8+15</f>
        <v>23</v>
      </c>
      <c r="H4" s="79">
        <f>G4-(SUM(J4:AA4))</f>
        <v>21</v>
      </c>
      <c r="I4" s="80" t="str">
        <f t="shared" ref="I4" si="0">IF(H4&lt;0,"ATENÇÃO","OK")</f>
        <v>OK</v>
      </c>
      <c r="J4" s="117">
        <v>2</v>
      </c>
      <c r="K4" s="81"/>
      <c r="L4" s="81"/>
      <c r="M4" s="81"/>
      <c r="N4" s="81"/>
      <c r="O4" s="81"/>
      <c r="P4" s="81"/>
      <c r="Q4" s="81"/>
      <c r="R4" s="81"/>
      <c r="S4" s="81"/>
      <c r="T4" s="82"/>
      <c r="U4" s="83"/>
      <c r="V4" s="83"/>
      <c r="W4" s="83"/>
      <c r="X4" s="83"/>
      <c r="Y4" s="83"/>
      <c r="Z4" s="83"/>
      <c r="AA4" s="83"/>
    </row>
    <row r="5" spans="1:27" x14ac:dyDescent="0.3">
      <c r="J5" s="118">
        <f>SUMPRODUCT(F4,J4)</f>
        <v>2748</v>
      </c>
    </row>
  </sheetData>
  <mergeCells count="22">
    <mergeCell ref="J1:J2"/>
    <mergeCell ref="A2:I2"/>
    <mergeCell ref="AA1:AA2"/>
    <mergeCell ref="Z1:Z2"/>
    <mergeCell ref="O1:O2"/>
    <mergeCell ref="P1:P2"/>
    <mergeCell ref="A1:B1"/>
    <mergeCell ref="L1:L2"/>
    <mergeCell ref="M1:M2"/>
    <mergeCell ref="N1:N2"/>
    <mergeCell ref="C1:F1"/>
    <mergeCell ref="G1:I1"/>
    <mergeCell ref="V1:V2"/>
    <mergeCell ref="W1:W2"/>
    <mergeCell ref="X1:X2"/>
    <mergeCell ref="Y1:Y2"/>
    <mergeCell ref="K1:K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"/>
  <sheetViews>
    <sheetView zoomScale="80" zoomScaleNormal="80" workbookViewId="0">
      <selection activeCell="G4" sqref="G4"/>
    </sheetView>
  </sheetViews>
  <sheetFormatPr defaultColWidth="9.7109375" defaultRowHeight="18.75" x14ac:dyDescent="0.3"/>
  <cols>
    <col min="1" max="1" width="8.28515625" style="84" customWidth="1"/>
    <col min="2" max="2" width="22" style="85" customWidth="1"/>
    <col min="3" max="3" width="70" style="84" customWidth="1"/>
    <col min="4" max="4" width="15.42578125" style="84" customWidth="1"/>
    <col min="5" max="5" width="17.5703125" style="84" customWidth="1"/>
    <col min="6" max="6" width="15.42578125" style="84" customWidth="1"/>
    <col min="7" max="7" width="13.42578125" style="86" customWidth="1"/>
    <col min="8" max="8" width="15.42578125" style="87" customWidth="1"/>
    <col min="9" max="9" width="12.5703125" style="88" customWidth="1"/>
    <col min="10" max="19" width="15.7109375" style="89" customWidth="1"/>
    <col min="20" max="27" width="15.7109375" style="63" customWidth="1"/>
    <col min="28" max="16384" width="9.7109375" style="63"/>
  </cols>
  <sheetData>
    <row r="1" spans="1:27" ht="65.25" customHeight="1" x14ac:dyDescent="0.3">
      <c r="A1" s="91" t="s">
        <v>51</v>
      </c>
      <c r="B1" s="91"/>
      <c r="C1" s="91" t="s">
        <v>41</v>
      </c>
      <c r="D1" s="91"/>
      <c r="E1" s="91"/>
      <c r="F1" s="91"/>
      <c r="G1" s="91" t="s">
        <v>50</v>
      </c>
      <c r="H1" s="91"/>
      <c r="I1" s="91"/>
      <c r="J1" s="90" t="s">
        <v>48</v>
      </c>
      <c r="K1" s="90" t="s">
        <v>48</v>
      </c>
      <c r="L1" s="90" t="s">
        <v>48</v>
      </c>
      <c r="M1" s="90" t="s">
        <v>48</v>
      </c>
      <c r="N1" s="90" t="s">
        <v>48</v>
      </c>
      <c r="O1" s="90" t="s">
        <v>48</v>
      </c>
      <c r="P1" s="90" t="s">
        <v>48</v>
      </c>
      <c r="Q1" s="90" t="s">
        <v>48</v>
      </c>
      <c r="R1" s="90" t="s">
        <v>48</v>
      </c>
      <c r="S1" s="90" t="s">
        <v>48</v>
      </c>
      <c r="T1" s="90" t="s">
        <v>48</v>
      </c>
      <c r="U1" s="90" t="s">
        <v>48</v>
      </c>
      <c r="V1" s="90" t="s">
        <v>48</v>
      </c>
      <c r="W1" s="90" t="s">
        <v>48</v>
      </c>
      <c r="X1" s="90" t="s">
        <v>48</v>
      </c>
      <c r="Y1" s="90" t="s">
        <v>48</v>
      </c>
      <c r="Z1" s="90" t="s">
        <v>48</v>
      </c>
      <c r="AA1" s="90" t="s">
        <v>48</v>
      </c>
    </row>
    <row r="2" spans="1:27" ht="21.75" customHeight="1" x14ac:dyDescent="0.3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71" customFormat="1" ht="56.25" x14ac:dyDescent="0.2">
      <c r="A3" s="64" t="s">
        <v>4</v>
      </c>
      <c r="B3" s="64" t="s">
        <v>42</v>
      </c>
      <c r="C3" s="65" t="s">
        <v>43</v>
      </c>
      <c r="D3" s="64" t="s">
        <v>44</v>
      </c>
      <c r="E3" s="64" t="s">
        <v>45</v>
      </c>
      <c r="F3" s="66" t="s">
        <v>2</v>
      </c>
      <c r="G3" s="67" t="s">
        <v>24</v>
      </c>
      <c r="H3" s="68" t="s">
        <v>0</v>
      </c>
      <c r="I3" s="69" t="s">
        <v>3</v>
      </c>
      <c r="J3" s="70" t="s">
        <v>1</v>
      </c>
      <c r="K3" s="70" t="s">
        <v>1</v>
      </c>
      <c r="L3" s="70" t="s">
        <v>1</v>
      </c>
      <c r="M3" s="70" t="s">
        <v>1</v>
      </c>
      <c r="N3" s="70" t="s">
        <v>1</v>
      </c>
      <c r="O3" s="70" t="s">
        <v>1</v>
      </c>
      <c r="P3" s="70" t="s">
        <v>1</v>
      </c>
      <c r="Q3" s="70" t="s">
        <v>1</v>
      </c>
      <c r="R3" s="70" t="s">
        <v>1</v>
      </c>
      <c r="S3" s="70" t="s">
        <v>1</v>
      </c>
      <c r="T3" s="70" t="s">
        <v>1</v>
      </c>
      <c r="U3" s="70" t="s">
        <v>1</v>
      </c>
      <c r="V3" s="70" t="s">
        <v>1</v>
      </c>
      <c r="W3" s="70" t="s">
        <v>1</v>
      </c>
      <c r="X3" s="70" t="s">
        <v>1</v>
      </c>
      <c r="Y3" s="70" t="s">
        <v>1</v>
      </c>
      <c r="Z3" s="70" t="s">
        <v>1</v>
      </c>
      <c r="AA3" s="70" t="s">
        <v>1</v>
      </c>
    </row>
    <row r="4" spans="1:27" ht="262.5" customHeight="1" x14ac:dyDescent="0.3">
      <c r="A4" s="72">
        <v>1</v>
      </c>
      <c r="B4" s="73" t="s">
        <v>46</v>
      </c>
      <c r="C4" s="74" t="s">
        <v>49</v>
      </c>
      <c r="D4" s="75" t="s">
        <v>44</v>
      </c>
      <c r="E4" s="76" t="s">
        <v>47</v>
      </c>
      <c r="F4" s="77">
        <v>1374</v>
      </c>
      <c r="G4" s="78">
        <v>26</v>
      </c>
      <c r="H4" s="79">
        <f>G4-(SUM(J4:AA4))</f>
        <v>26</v>
      </c>
      <c r="I4" s="80" t="str">
        <f t="shared" ref="I4" si="0">IF(H4&lt;0,"ATENÇÃO","OK")</f>
        <v>OK</v>
      </c>
      <c r="J4" s="81"/>
      <c r="K4" s="81"/>
      <c r="L4" s="81"/>
      <c r="M4" s="81"/>
      <c r="N4" s="81"/>
      <c r="O4" s="81"/>
      <c r="P4" s="81"/>
      <c r="Q4" s="81"/>
      <c r="R4" s="81"/>
      <c r="S4" s="81"/>
      <c r="T4" s="82"/>
      <c r="U4" s="83"/>
      <c r="V4" s="83"/>
      <c r="W4" s="83"/>
      <c r="X4" s="83"/>
      <c r="Y4" s="83"/>
      <c r="Z4" s="83"/>
      <c r="AA4" s="83"/>
    </row>
  </sheetData>
  <mergeCells count="22">
    <mergeCell ref="AA1:AA2"/>
    <mergeCell ref="Z1:Z2"/>
    <mergeCell ref="O1:O2"/>
    <mergeCell ref="V1:V2"/>
    <mergeCell ref="W1:W2"/>
    <mergeCell ref="X1:X2"/>
    <mergeCell ref="Y1:Y2"/>
    <mergeCell ref="U1:U2"/>
    <mergeCell ref="Q1:Q2"/>
    <mergeCell ref="R1:R2"/>
    <mergeCell ref="S1:S2"/>
    <mergeCell ref="T1:T2"/>
    <mergeCell ref="P1:P2"/>
    <mergeCell ref="L1:L2"/>
    <mergeCell ref="M1:M2"/>
    <mergeCell ref="N1:N2"/>
    <mergeCell ref="A1:B1"/>
    <mergeCell ref="C1:F1"/>
    <mergeCell ref="G1:I1"/>
    <mergeCell ref="J1:J2"/>
    <mergeCell ref="K1:K2"/>
    <mergeCell ref="A2:I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"/>
  <sheetViews>
    <sheetView zoomScale="80" zoomScaleNormal="80" workbookViewId="0">
      <selection activeCell="G5" sqref="G5"/>
    </sheetView>
  </sheetViews>
  <sheetFormatPr defaultColWidth="9.7109375" defaultRowHeight="18.75" x14ac:dyDescent="0.3"/>
  <cols>
    <col min="1" max="1" width="8.28515625" style="84" customWidth="1"/>
    <col min="2" max="2" width="22" style="85" customWidth="1"/>
    <col min="3" max="3" width="70" style="84" customWidth="1"/>
    <col min="4" max="4" width="15.42578125" style="84" customWidth="1"/>
    <col min="5" max="5" width="17.5703125" style="84" customWidth="1"/>
    <col min="6" max="6" width="15.42578125" style="84" customWidth="1"/>
    <col min="7" max="7" width="13.42578125" style="86" customWidth="1"/>
    <col min="8" max="8" width="15.42578125" style="87" customWidth="1"/>
    <col min="9" max="9" width="12.5703125" style="88" customWidth="1"/>
    <col min="10" max="19" width="15.7109375" style="89" customWidth="1"/>
    <col min="20" max="27" width="15.7109375" style="63" customWidth="1"/>
    <col min="28" max="16384" width="9.7109375" style="63"/>
  </cols>
  <sheetData>
    <row r="1" spans="1:27" ht="65.25" customHeight="1" x14ac:dyDescent="0.3">
      <c r="A1" s="91" t="s">
        <v>51</v>
      </c>
      <c r="B1" s="91"/>
      <c r="C1" s="91" t="s">
        <v>41</v>
      </c>
      <c r="D1" s="91"/>
      <c r="E1" s="91"/>
      <c r="F1" s="91"/>
      <c r="G1" s="91" t="s">
        <v>50</v>
      </c>
      <c r="H1" s="91"/>
      <c r="I1" s="91"/>
      <c r="J1" s="90" t="s">
        <v>48</v>
      </c>
      <c r="K1" s="90" t="s">
        <v>48</v>
      </c>
      <c r="L1" s="90" t="s">
        <v>48</v>
      </c>
      <c r="M1" s="90" t="s">
        <v>48</v>
      </c>
      <c r="N1" s="90" t="s">
        <v>48</v>
      </c>
      <c r="O1" s="90" t="s">
        <v>48</v>
      </c>
      <c r="P1" s="90" t="s">
        <v>48</v>
      </c>
      <c r="Q1" s="90" t="s">
        <v>48</v>
      </c>
      <c r="R1" s="90" t="s">
        <v>48</v>
      </c>
      <c r="S1" s="90" t="s">
        <v>48</v>
      </c>
      <c r="T1" s="90" t="s">
        <v>48</v>
      </c>
      <c r="U1" s="90" t="s">
        <v>48</v>
      </c>
      <c r="V1" s="90" t="s">
        <v>48</v>
      </c>
      <c r="W1" s="90" t="s">
        <v>48</v>
      </c>
      <c r="X1" s="90" t="s">
        <v>48</v>
      </c>
      <c r="Y1" s="90" t="s">
        <v>48</v>
      </c>
      <c r="Z1" s="90" t="s">
        <v>48</v>
      </c>
      <c r="AA1" s="90" t="s">
        <v>48</v>
      </c>
    </row>
    <row r="2" spans="1:27" ht="21.75" customHeight="1" x14ac:dyDescent="0.3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71" customFormat="1" ht="56.25" x14ac:dyDescent="0.2">
      <c r="A3" s="64" t="s">
        <v>4</v>
      </c>
      <c r="B3" s="64" t="s">
        <v>42</v>
      </c>
      <c r="C3" s="65" t="s">
        <v>43</v>
      </c>
      <c r="D3" s="64" t="s">
        <v>44</v>
      </c>
      <c r="E3" s="64" t="s">
        <v>45</v>
      </c>
      <c r="F3" s="66" t="s">
        <v>2</v>
      </c>
      <c r="G3" s="67" t="s">
        <v>24</v>
      </c>
      <c r="H3" s="68" t="s">
        <v>0</v>
      </c>
      <c r="I3" s="69" t="s">
        <v>3</v>
      </c>
      <c r="J3" s="70" t="s">
        <v>1</v>
      </c>
      <c r="K3" s="70" t="s">
        <v>1</v>
      </c>
      <c r="L3" s="70" t="s">
        <v>1</v>
      </c>
      <c r="M3" s="70" t="s">
        <v>1</v>
      </c>
      <c r="N3" s="70" t="s">
        <v>1</v>
      </c>
      <c r="O3" s="70" t="s">
        <v>1</v>
      </c>
      <c r="P3" s="70" t="s">
        <v>1</v>
      </c>
      <c r="Q3" s="70" t="s">
        <v>1</v>
      </c>
      <c r="R3" s="70" t="s">
        <v>1</v>
      </c>
      <c r="S3" s="70" t="s">
        <v>1</v>
      </c>
      <c r="T3" s="70" t="s">
        <v>1</v>
      </c>
      <c r="U3" s="70" t="s">
        <v>1</v>
      </c>
      <c r="V3" s="70" t="s">
        <v>1</v>
      </c>
      <c r="W3" s="70" t="s">
        <v>1</v>
      </c>
      <c r="X3" s="70" t="s">
        <v>1</v>
      </c>
      <c r="Y3" s="70" t="s">
        <v>1</v>
      </c>
      <c r="Z3" s="70" t="s">
        <v>1</v>
      </c>
      <c r="AA3" s="70" t="s">
        <v>1</v>
      </c>
    </row>
    <row r="4" spans="1:27" ht="262.5" customHeight="1" x14ac:dyDescent="0.3">
      <c r="A4" s="72">
        <v>1</v>
      </c>
      <c r="B4" s="73" t="s">
        <v>46</v>
      </c>
      <c r="C4" s="74" t="s">
        <v>49</v>
      </c>
      <c r="D4" s="75" t="s">
        <v>44</v>
      </c>
      <c r="E4" s="76" t="s">
        <v>47</v>
      </c>
      <c r="F4" s="77">
        <v>1374</v>
      </c>
      <c r="G4" s="78">
        <v>10</v>
      </c>
      <c r="H4" s="79">
        <f>G4-(SUM(J4:AA4))</f>
        <v>10</v>
      </c>
      <c r="I4" s="80" t="str">
        <f t="shared" ref="I4" si="0">IF(H4&lt;0,"ATENÇÃO","OK")</f>
        <v>OK</v>
      </c>
      <c r="J4" s="81"/>
      <c r="K4" s="81"/>
      <c r="L4" s="81"/>
      <c r="M4" s="81"/>
      <c r="N4" s="81"/>
      <c r="O4" s="81"/>
      <c r="P4" s="81"/>
      <c r="Q4" s="81"/>
      <c r="R4" s="81"/>
      <c r="S4" s="81"/>
      <c r="T4" s="82"/>
      <c r="U4" s="83"/>
      <c r="V4" s="83"/>
      <c r="W4" s="83"/>
      <c r="X4" s="83"/>
      <c r="Y4" s="83"/>
      <c r="Z4" s="83"/>
      <c r="AA4" s="83"/>
    </row>
  </sheetData>
  <mergeCells count="22">
    <mergeCell ref="L1:L2"/>
    <mergeCell ref="A1:B1"/>
    <mergeCell ref="C1:F1"/>
    <mergeCell ref="G1:I1"/>
    <mergeCell ref="J1:J2"/>
    <mergeCell ref="K1:K2"/>
    <mergeCell ref="Y1:Y2"/>
    <mergeCell ref="Z1:Z2"/>
    <mergeCell ref="AA1:AA2"/>
    <mergeCell ref="A2:I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"/>
  <sheetViews>
    <sheetView tabSelected="1" zoomScale="80" zoomScaleNormal="80" workbookViewId="0">
      <selection activeCell="J1" sqref="J1:J1048576"/>
    </sheetView>
  </sheetViews>
  <sheetFormatPr defaultColWidth="9.7109375" defaultRowHeight="18.75" x14ac:dyDescent="0.3"/>
  <cols>
    <col min="1" max="1" width="8.28515625" style="84" customWidth="1"/>
    <col min="2" max="2" width="22" style="85" customWidth="1"/>
    <col min="3" max="3" width="70" style="84" customWidth="1"/>
    <col min="4" max="4" width="15.42578125" style="84" customWidth="1"/>
    <col min="5" max="5" width="17.5703125" style="84" customWidth="1"/>
    <col min="6" max="6" width="15.42578125" style="84" customWidth="1"/>
    <col min="7" max="7" width="13.42578125" style="86" customWidth="1"/>
    <col min="8" max="8" width="15.42578125" style="87" customWidth="1"/>
    <col min="9" max="9" width="12.5703125" style="88" customWidth="1"/>
    <col min="10" max="10" width="15.7109375" style="120" customWidth="1"/>
    <col min="11" max="19" width="15.7109375" style="89" customWidth="1"/>
    <col min="20" max="27" width="15.7109375" style="63" customWidth="1"/>
    <col min="28" max="16384" width="9.7109375" style="63"/>
  </cols>
  <sheetData>
    <row r="1" spans="1:27" ht="65.25" customHeight="1" x14ac:dyDescent="0.3">
      <c r="A1" s="91" t="s">
        <v>51</v>
      </c>
      <c r="B1" s="91"/>
      <c r="C1" s="91" t="s">
        <v>41</v>
      </c>
      <c r="D1" s="91"/>
      <c r="E1" s="91"/>
      <c r="F1" s="91"/>
      <c r="G1" s="91" t="s">
        <v>50</v>
      </c>
      <c r="H1" s="91"/>
      <c r="I1" s="91"/>
      <c r="J1" s="90" t="s">
        <v>54</v>
      </c>
      <c r="K1" s="90" t="s">
        <v>48</v>
      </c>
      <c r="L1" s="90" t="s">
        <v>48</v>
      </c>
      <c r="M1" s="90" t="s">
        <v>48</v>
      </c>
      <c r="N1" s="90" t="s">
        <v>48</v>
      </c>
      <c r="O1" s="90" t="s">
        <v>48</v>
      </c>
      <c r="P1" s="90" t="s">
        <v>48</v>
      </c>
      <c r="Q1" s="90" t="s">
        <v>48</v>
      </c>
      <c r="R1" s="90" t="s">
        <v>48</v>
      </c>
      <c r="S1" s="90" t="s">
        <v>48</v>
      </c>
      <c r="T1" s="90" t="s">
        <v>48</v>
      </c>
      <c r="U1" s="90" t="s">
        <v>48</v>
      </c>
      <c r="V1" s="90" t="s">
        <v>48</v>
      </c>
      <c r="W1" s="90" t="s">
        <v>48</v>
      </c>
      <c r="X1" s="90" t="s">
        <v>48</v>
      </c>
      <c r="Y1" s="90" t="s">
        <v>48</v>
      </c>
      <c r="Z1" s="90" t="s">
        <v>48</v>
      </c>
      <c r="AA1" s="90" t="s">
        <v>48</v>
      </c>
    </row>
    <row r="2" spans="1:27" ht="21.75" customHeight="1" x14ac:dyDescent="0.3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71" customFormat="1" ht="56.25" x14ac:dyDescent="0.2">
      <c r="A3" s="64" t="s">
        <v>4</v>
      </c>
      <c r="B3" s="64" t="s">
        <v>42</v>
      </c>
      <c r="C3" s="65" t="s">
        <v>43</v>
      </c>
      <c r="D3" s="64" t="s">
        <v>44</v>
      </c>
      <c r="E3" s="64" t="s">
        <v>45</v>
      </c>
      <c r="F3" s="66" t="s">
        <v>2</v>
      </c>
      <c r="G3" s="67" t="s">
        <v>24</v>
      </c>
      <c r="H3" s="68" t="s">
        <v>0</v>
      </c>
      <c r="I3" s="69" t="s">
        <v>3</v>
      </c>
      <c r="J3" s="116">
        <v>43741</v>
      </c>
      <c r="K3" s="70" t="s">
        <v>1</v>
      </c>
      <c r="L3" s="70" t="s">
        <v>1</v>
      </c>
      <c r="M3" s="70" t="s">
        <v>1</v>
      </c>
      <c r="N3" s="70" t="s">
        <v>1</v>
      </c>
      <c r="O3" s="70" t="s">
        <v>1</v>
      </c>
      <c r="P3" s="70" t="s">
        <v>1</v>
      </c>
      <c r="Q3" s="70" t="s">
        <v>1</v>
      </c>
      <c r="R3" s="70" t="s">
        <v>1</v>
      </c>
      <c r="S3" s="70" t="s">
        <v>1</v>
      </c>
      <c r="T3" s="70" t="s">
        <v>1</v>
      </c>
      <c r="U3" s="70" t="s">
        <v>1</v>
      </c>
      <c r="V3" s="70" t="s">
        <v>1</v>
      </c>
      <c r="W3" s="70" t="s">
        <v>1</v>
      </c>
      <c r="X3" s="70" t="s">
        <v>1</v>
      </c>
      <c r="Y3" s="70" t="s">
        <v>1</v>
      </c>
      <c r="Z3" s="70" t="s">
        <v>1</v>
      </c>
      <c r="AA3" s="70" t="s">
        <v>1</v>
      </c>
    </row>
    <row r="4" spans="1:27" ht="262.5" customHeight="1" x14ac:dyDescent="0.3">
      <c r="A4" s="72">
        <v>1</v>
      </c>
      <c r="B4" s="73" t="s">
        <v>46</v>
      </c>
      <c r="C4" s="74" t="s">
        <v>49</v>
      </c>
      <c r="D4" s="75" t="s">
        <v>44</v>
      </c>
      <c r="E4" s="76" t="s">
        <v>47</v>
      </c>
      <c r="F4" s="77">
        <v>1374</v>
      </c>
      <c r="G4" s="78">
        <v>32</v>
      </c>
      <c r="H4" s="79">
        <f>G4-(SUM(J4:AA4))</f>
        <v>0</v>
      </c>
      <c r="I4" s="80" t="str">
        <f t="shared" ref="I4" si="0">IF(H4&lt;0,"ATENÇÃO","OK")</f>
        <v>OK</v>
      </c>
      <c r="J4" s="119">
        <v>32</v>
      </c>
      <c r="K4" s="81"/>
      <c r="L4" s="81"/>
      <c r="M4" s="81"/>
      <c r="N4" s="81"/>
      <c r="O4" s="81"/>
      <c r="P4" s="81"/>
      <c r="Q4" s="81"/>
      <c r="R4" s="81"/>
      <c r="S4" s="81"/>
      <c r="T4" s="82"/>
      <c r="U4" s="83"/>
      <c r="V4" s="83"/>
      <c r="W4" s="83"/>
      <c r="X4" s="83"/>
      <c r="Y4" s="83"/>
      <c r="Z4" s="83"/>
      <c r="AA4" s="83"/>
    </row>
  </sheetData>
  <mergeCells count="22">
    <mergeCell ref="L1:L2"/>
    <mergeCell ref="A1:B1"/>
    <mergeCell ref="C1:F1"/>
    <mergeCell ref="G1:I1"/>
    <mergeCell ref="J1:J2"/>
    <mergeCell ref="K1:K2"/>
    <mergeCell ref="Y1:Y2"/>
    <mergeCell ref="Z1:Z2"/>
    <mergeCell ref="AA1:AA2"/>
    <mergeCell ref="A2:I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"/>
  <sheetViews>
    <sheetView zoomScale="80" zoomScaleNormal="80" workbookViewId="0">
      <selection activeCell="G5" sqref="G5"/>
    </sheetView>
  </sheetViews>
  <sheetFormatPr defaultColWidth="9.7109375" defaultRowHeight="18.75" x14ac:dyDescent="0.3"/>
  <cols>
    <col min="1" max="1" width="8.28515625" style="84" customWidth="1"/>
    <col min="2" max="2" width="22" style="85" customWidth="1"/>
    <col min="3" max="3" width="70" style="84" customWidth="1"/>
    <col min="4" max="4" width="15.42578125" style="84" customWidth="1"/>
    <col min="5" max="5" width="17.5703125" style="84" customWidth="1"/>
    <col min="6" max="6" width="15.42578125" style="84" customWidth="1"/>
    <col min="7" max="7" width="13.42578125" style="86" customWidth="1"/>
    <col min="8" max="8" width="15.42578125" style="87" customWidth="1"/>
    <col min="9" max="9" width="12.5703125" style="88" customWidth="1"/>
    <col min="10" max="19" width="15.7109375" style="89" customWidth="1"/>
    <col min="20" max="27" width="15.7109375" style="63" customWidth="1"/>
    <col min="28" max="16384" width="9.7109375" style="63"/>
  </cols>
  <sheetData>
    <row r="1" spans="1:27" ht="65.25" customHeight="1" x14ac:dyDescent="0.3">
      <c r="A1" s="91" t="s">
        <v>51</v>
      </c>
      <c r="B1" s="91"/>
      <c r="C1" s="91" t="s">
        <v>41</v>
      </c>
      <c r="D1" s="91"/>
      <c r="E1" s="91"/>
      <c r="F1" s="91"/>
      <c r="G1" s="91" t="s">
        <v>50</v>
      </c>
      <c r="H1" s="91"/>
      <c r="I1" s="91"/>
      <c r="J1" s="90" t="s">
        <v>48</v>
      </c>
      <c r="K1" s="90" t="s">
        <v>48</v>
      </c>
      <c r="L1" s="90" t="s">
        <v>48</v>
      </c>
      <c r="M1" s="90" t="s">
        <v>48</v>
      </c>
      <c r="N1" s="90" t="s">
        <v>48</v>
      </c>
      <c r="O1" s="90" t="s">
        <v>48</v>
      </c>
      <c r="P1" s="90" t="s">
        <v>48</v>
      </c>
      <c r="Q1" s="90" t="s">
        <v>48</v>
      </c>
      <c r="R1" s="90" t="s">
        <v>48</v>
      </c>
      <c r="S1" s="90" t="s">
        <v>48</v>
      </c>
      <c r="T1" s="90" t="s">
        <v>48</v>
      </c>
      <c r="U1" s="90" t="s">
        <v>48</v>
      </c>
      <c r="V1" s="90" t="s">
        <v>48</v>
      </c>
      <c r="W1" s="90" t="s">
        <v>48</v>
      </c>
      <c r="X1" s="90" t="s">
        <v>48</v>
      </c>
      <c r="Y1" s="90" t="s">
        <v>48</v>
      </c>
      <c r="Z1" s="90" t="s">
        <v>48</v>
      </c>
      <c r="AA1" s="90" t="s">
        <v>48</v>
      </c>
    </row>
    <row r="2" spans="1:27" ht="21.75" customHeight="1" x14ac:dyDescent="0.3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71" customFormat="1" ht="56.25" x14ac:dyDescent="0.2">
      <c r="A3" s="64" t="s">
        <v>4</v>
      </c>
      <c r="B3" s="64" t="s">
        <v>42</v>
      </c>
      <c r="C3" s="65" t="s">
        <v>43</v>
      </c>
      <c r="D3" s="64" t="s">
        <v>44</v>
      </c>
      <c r="E3" s="64" t="s">
        <v>45</v>
      </c>
      <c r="F3" s="66" t="s">
        <v>2</v>
      </c>
      <c r="G3" s="67" t="s">
        <v>24</v>
      </c>
      <c r="H3" s="68" t="s">
        <v>0</v>
      </c>
      <c r="I3" s="69" t="s">
        <v>3</v>
      </c>
      <c r="J3" s="70" t="s">
        <v>1</v>
      </c>
      <c r="K3" s="70" t="s">
        <v>1</v>
      </c>
      <c r="L3" s="70" t="s">
        <v>1</v>
      </c>
      <c r="M3" s="70" t="s">
        <v>1</v>
      </c>
      <c r="N3" s="70" t="s">
        <v>1</v>
      </c>
      <c r="O3" s="70" t="s">
        <v>1</v>
      </c>
      <c r="P3" s="70" t="s">
        <v>1</v>
      </c>
      <c r="Q3" s="70" t="s">
        <v>1</v>
      </c>
      <c r="R3" s="70" t="s">
        <v>1</v>
      </c>
      <c r="S3" s="70" t="s">
        <v>1</v>
      </c>
      <c r="T3" s="70" t="s">
        <v>1</v>
      </c>
      <c r="U3" s="70" t="s">
        <v>1</v>
      </c>
      <c r="V3" s="70" t="s">
        <v>1</v>
      </c>
      <c r="W3" s="70" t="s">
        <v>1</v>
      </c>
      <c r="X3" s="70" t="s">
        <v>1</v>
      </c>
      <c r="Y3" s="70" t="s">
        <v>1</v>
      </c>
      <c r="Z3" s="70" t="s">
        <v>1</v>
      </c>
      <c r="AA3" s="70" t="s">
        <v>1</v>
      </c>
    </row>
    <row r="4" spans="1:27" ht="262.5" customHeight="1" x14ac:dyDescent="0.3">
      <c r="A4" s="72">
        <v>1</v>
      </c>
      <c r="B4" s="73" t="s">
        <v>46</v>
      </c>
      <c r="C4" s="74" t="s">
        <v>49</v>
      </c>
      <c r="D4" s="75" t="s">
        <v>44</v>
      </c>
      <c r="E4" s="76" t="s">
        <v>47</v>
      </c>
      <c r="F4" s="77">
        <v>1374</v>
      </c>
      <c r="G4" s="78">
        <v>10</v>
      </c>
      <c r="H4" s="79">
        <f>G4-(SUM(J4:AA4))</f>
        <v>10</v>
      </c>
      <c r="I4" s="80" t="str">
        <f t="shared" ref="I4" si="0">IF(H4&lt;0,"ATENÇÃO","OK")</f>
        <v>OK</v>
      </c>
      <c r="J4" s="81"/>
      <c r="K4" s="81"/>
      <c r="L4" s="81"/>
      <c r="M4" s="81"/>
      <c r="N4" s="81"/>
      <c r="O4" s="81"/>
      <c r="P4" s="81"/>
      <c r="Q4" s="81"/>
      <c r="R4" s="81"/>
      <c r="S4" s="81"/>
      <c r="T4" s="82"/>
      <c r="U4" s="83"/>
      <c r="V4" s="83"/>
      <c r="W4" s="83"/>
      <c r="X4" s="83"/>
      <c r="Y4" s="83"/>
      <c r="Z4" s="83"/>
      <c r="AA4" s="83"/>
    </row>
  </sheetData>
  <mergeCells count="22">
    <mergeCell ref="L1:L2"/>
    <mergeCell ref="M1:M2"/>
    <mergeCell ref="Q1:Q2"/>
    <mergeCell ref="O1:O2"/>
    <mergeCell ref="P1:P2"/>
    <mergeCell ref="N1:N2"/>
    <mergeCell ref="Z1:Z2"/>
    <mergeCell ref="R1:R2"/>
    <mergeCell ref="S1:S2"/>
    <mergeCell ref="T1:T2"/>
    <mergeCell ref="AA1:AA2"/>
    <mergeCell ref="U1:U2"/>
    <mergeCell ref="V1:V2"/>
    <mergeCell ref="W1:W2"/>
    <mergeCell ref="X1:X2"/>
    <mergeCell ref="Y1:Y2"/>
    <mergeCell ref="A1:B1"/>
    <mergeCell ref="C1:F1"/>
    <mergeCell ref="G1:I1"/>
    <mergeCell ref="J1:J2"/>
    <mergeCell ref="K1:K2"/>
    <mergeCell ref="A2:I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86"/>
  <sheetViews>
    <sheetView zoomScale="80" zoomScaleNormal="80" workbookViewId="0">
      <selection activeCell="I3" sqref="I3"/>
    </sheetView>
  </sheetViews>
  <sheetFormatPr defaultColWidth="9.7109375" defaultRowHeight="15" x14ac:dyDescent="0.25"/>
  <cols>
    <col min="1" max="1" width="10.5703125" style="1" customWidth="1"/>
    <col min="2" max="2" width="16.5703125" style="49" customWidth="1"/>
    <col min="3" max="3" width="89.28515625" style="49" customWidth="1"/>
    <col min="4" max="4" width="15.42578125" style="49" customWidth="1"/>
    <col min="5" max="6" width="17.5703125" style="1" customWidth="1"/>
    <col min="7" max="7" width="12" style="18" customWidth="1"/>
    <col min="8" max="8" width="13.28515625" style="48" customWidth="1"/>
    <col min="9" max="9" width="12.5703125" style="17" customWidth="1"/>
    <col min="10" max="10" width="16.5703125" style="15" bestFit="1" customWidth="1"/>
    <col min="11" max="11" width="20.140625" style="15" bestFit="1" customWidth="1"/>
    <col min="12" max="16384" width="9.7109375" style="15"/>
  </cols>
  <sheetData>
    <row r="1" spans="1:11" ht="63.75" customHeight="1" x14ac:dyDescent="0.25">
      <c r="A1" s="92" t="s">
        <v>51</v>
      </c>
      <c r="B1" s="92"/>
      <c r="C1" s="96" t="s">
        <v>41</v>
      </c>
      <c r="D1" s="97"/>
      <c r="E1" s="97"/>
      <c r="F1" s="97"/>
      <c r="G1" s="107" t="s">
        <v>50</v>
      </c>
      <c r="H1" s="107"/>
      <c r="I1" s="107"/>
      <c r="J1" s="107"/>
      <c r="K1" s="107"/>
    </row>
    <row r="2" spans="1:11" s="16" customFormat="1" ht="30" x14ac:dyDescent="0.2">
      <c r="A2" s="57" t="s">
        <v>4</v>
      </c>
      <c r="B2" s="57" t="s">
        <v>42</v>
      </c>
      <c r="C2" s="58" t="s">
        <v>43</v>
      </c>
      <c r="D2" s="57" t="s">
        <v>44</v>
      </c>
      <c r="E2" s="57" t="s">
        <v>45</v>
      </c>
      <c r="F2" s="46" t="s">
        <v>2</v>
      </c>
      <c r="G2" s="50" t="s">
        <v>24</v>
      </c>
      <c r="H2" s="47" t="s">
        <v>25</v>
      </c>
      <c r="I2" s="45" t="s">
        <v>26</v>
      </c>
      <c r="J2" s="51" t="s">
        <v>27</v>
      </c>
      <c r="K2" s="51" t="s">
        <v>28</v>
      </c>
    </row>
    <row r="3" spans="1:11" ht="222" customHeight="1" x14ac:dyDescent="0.25">
      <c r="A3" s="59">
        <v>1</v>
      </c>
      <c r="B3" s="60" t="s">
        <v>46</v>
      </c>
      <c r="C3" s="74" t="s">
        <v>49</v>
      </c>
      <c r="D3" s="61" t="s">
        <v>44</v>
      </c>
      <c r="E3" s="62" t="s">
        <v>47</v>
      </c>
      <c r="F3" s="54">
        <v>1374</v>
      </c>
      <c r="G3" s="52">
        <f>'REITORIA PROEN PROEX'!G4+CEAD!G4+CESFI!G4+CCT!G4+CEART!G4</f>
        <v>101</v>
      </c>
      <c r="H3" s="55">
        <f>('REITORIA PROEN PROEX'!G4-'REITORIA PROEN PROEX'!H4)+(CEART!G4-CEART!H4)+(CEAD!G4-CEAD!H4)+(CESFI!G4-CESFI!H4)+(CCT!G4-CCT!H4)</f>
        <v>34</v>
      </c>
      <c r="I3" s="31">
        <f t="shared" ref="I3" si="0">G3-H3</f>
        <v>67</v>
      </c>
      <c r="J3" s="53">
        <f>F3*G3</f>
        <v>138774</v>
      </c>
      <c r="K3" s="53">
        <f>H3*F3</f>
        <v>46716</v>
      </c>
    </row>
    <row r="4" spans="1:11" s="19" customFormat="1" ht="34.5" customHeight="1" x14ac:dyDescent="0.25">
      <c r="A4" s="1"/>
      <c r="B4" s="49"/>
      <c r="C4" s="49"/>
      <c r="D4" s="49"/>
      <c r="E4" s="1"/>
      <c r="F4" s="1"/>
      <c r="J4" s="56">
        <f>SUM(J3:J3)</f>
        <v>138774</v>
      </c>
      <c r="K4" s="56">
        <f>SUM(K3:K3)</f>
        <v>46716</v>
      </c>
    </row>
    <row r="5" spans="1:11" s="19" customFormat="1" x14ac:dyDescent="0.25">
      <c r="A5" s="1"/>
      <c r="B5" s="49"/>
      <c r="C5" s="49"/>
      <c r="D5" s="49"/>
      <c r="E5" s="1"/>
      <c r="F5" s="1"/>
    </row>
    <row r="6" spans="1:11" s="19" customFormat="1" x14ac:dyDescent="0.25">
      <c r="A6" s="1"/>
      <c r="B6" s="49"/>
      <c r="C6" s="49"/>
      <c r="D6" s="49"/>
      <c r="E6" s="1"/>
      <c r="F6" s="1"/>
      <c r="G6" s="18"/>
      <c r="H6" s="48"/>
      <c r="I6" s="20"/>
    </row>
    <row r="7" spans="1:11" s="19" customFormat="1" ht="15.75" x14ac:dyDescent="0.25">
      <c r="A7" s="1"/>
      <c r="B7" s="49"/>
      <c r="C7" s="49"/>
      <c r="D7" s="49"/>
      <c r="E7" s="1"/>
      <c r="F7" s="1"/>
      <c r="G7" s="101" t="str">
        <f>A1</f>
        <v>PROCESSO: 870/2019/UDESC</v>
      </c>
      <c r="H7" s="102"/>
      <c r="I7" s="102"/>
      <c r="J7" s="102"/>
      <c r="K7" s="103"/>
    </row>
    <row r="8" spans="1:11" s="19" customFormat="1" ht="15.75" x14ac:dyDescent="0.25">
      <c r="A8" s="1"/>
      <c r="B8" s="49"/>
      <c r="C8" s="49"/>
      <c r="D8" s="49"/>
      <c r="E8" s="1"/>
      <c r="F8" s="1"/>
      <c r="G8" s="104" t="str">
        <f>C1</f>
        <v xml:space="preserve">OBJETO: CONTRATAÇÃO DE EMPRESA PARA PRODUÇÃO DE VÍDEO AULAS PARA A UDESC, </v>
      </c>
      <c r="H8" s="105"/>
      <c r="I8" s="105"/>
      <c r="J8" s="105"/>
      <c r="K8" s="106"/>
    </row>
    <row r="9" spans="1:11" s="19" customFormat="1" ht="15.75" x14ac:dyDescent="0.25">
      <c r="A9" s="1"/>
      <c r="B9" s="49"/>
      <c r="C9" s="49"/>
      <c r="D9" s="49"/>
      <c r="E9" s="1"/>
      <c r="F9" s="1"/>
      <c r="G9" s="93" t="str">
        <f>G1</f>
        <v>VIGÊNCIA DA ATA: 31/07/19 até 30/07/2020.</v>
      </c>
      <c r="H9" s="94"/>
      <c r="I9" s="94"/>
      <c r="J9" s="94"/>
      <c r="K9" s="95"/>
    </row>
    <row r="10" spans="1:11" s="19" customFormat="1" ht="15.75" x14ac:dyDescent="0.25">
      <c r="A10" s="1"/>
      <c r="B10" s="49"/>
      <c r="C10" s="49"/>
      <c r="D10" s="49"/>
      <c r="E10" s="1"/>
      <c r="F10" s="1"/>
      <c r="G10" s="25" t="s">
        <v>29</v>
      </c>
      <c r="H10" s="26"/>
      <c r="I10" s="26"/>
      <c r="J10" s="26"/>
      <c r="K10" s="21">
        <f>J4</f>
        <v>138774</v>
      </c>
    </row>
    <row r="11" spans="1:11" s="19" customFormat="1" ht="15.75" x14ac:dyDescent="0.25">
      <c r="A11" s="1"/>
      <c r="B11" s="49"/>
      <c r="C11" s="49"/>
      <c r="D11" s="49"/>
      <c r="E11" s="1"/>
      <c r="F11" s="1"/>
      <c r="G11" s="27" t="s">
        <v>30</v>
      </c>
      <c r="H11" s="28"/>
      <c r="I11" s="28"/>
      <c r="J11" s="28"/>
      <c r="K11" s="22">
        <f>K4</f>
        <v>46716</v>
      </c>
    </row>
    <row r="12" spans="1:11" s="19" customFormat="1" ht="15.75" x14ac:dyDescent="0.25">
      <c r="A12" s="1"/>
      <c r="B12" s="49"/>
      <c r="C12" s="49"/>
      <c r="D12" s="49"/>
      <c r="E12" s="1"/>
      <c r="F12" s="1"/>
      <c r="G12" s="27" t="s">
        <v>31</v>
      </c>
      <c r="H12" s="28"/>
      <c r="I12" s="28"/>
      <c r="J12" s="28"/>
      <c r="K12" s="24"/>
    </row>
    <row r="13" spans="1:11" s="19" customFormat="1" ht="15.75" x14ac:dyDescent="0.25">
      <c r="A13" s="1"/>
      <c r="B13" s="49"/>
      <c r="C13" s="49"/>
      <c r="D13" s="49"/>
      <c r="E13" s="1"/>
      <c r="F13" s="1"/>
      <c r="G13" s="29" t="s">
        <v>32</v>
      </c>
      <c r="H13" s="30"/>
      <c r="I13" s="30"/>
      <c r="J13" s="30"/>
      <c r="K13" s="23">
        <f>K11/K10</f>
        <v>0.33663366336633666</v>
      </c>
    </row>
    <row r="14" spans="1:11" s="19" customFormat="1" ht="15.75" x14ac:dyDescent="0.25">
      <c r="A14" s="1"/>
      <c r="B14" s="49"/>
      <c r="C14" s="49"/>
      <c r="D14" s="49"/>
      <c r="E14" s="1"/>
      <c r="F14" s="1"/>
      <c r="G14" s="98" t="s">
        <v>52</v>
      </c>
      <c r="H14" s="99"/>
      <c r="I14" s="99"/>
      <c r="J14" s="99"/>
      <c r="K14" s="100"/>
    </row>
    <row r="15" spans="1:11" s="19" customFormat="1" x14ac:dyDescent="0.25">
      <c r="A15" s="1"/>
      <c r="B15" s="49"/>
      <c r="C15" s="49"/>
      <c r="D15" s="49"/>
      <c r="E15" s="1"/>
      <c r="F15" s="1"/>
      <c r="G15" s="18"/>
      <c r="H15" s="48"/>
      <c r="I15" s="20"/>
    </row>
    <row r="16" spans="1:11" s="19" customFormat="1" x14ac:dyDescent="0.25">
      <c r="A16" s="1"/>
      <c r="B16" s="49"/>
      <c r="C16" s="49"/>
      <c r="D16" s="49"/>
      <c r="E16" s="1"/>
      <c r="F16" s="1"/>
      <c r="G16" s="18"/>
      <c r="H16" s="48"/>
      <c r="I16" s="20"/>
    </row>
    <row r="17" spans="1:9" s="19" customFormat="1" x14ac:dyDescent="0.25">
      <c r="A17" s="1"/>
      <c r="B17" s="49"/>
      <c r="C17" s="49"/>
      <c r="D17" s="49"/>
      <c r="E17" s="1"/>
      <c r="F17" s="1"/>
      <c r="G17" s="18"/>
      <c r="H17" s="48"/>
      <c r="I17" s="20"/>
    </row>
    <row r="18" spans="1:9" s="19" customFormat="1" x14ac:dyDescent="0.25">
      <c r="A18" s="1"/>
      <c r="B18" s="49"/>
      <c r="C18" s="49"/>
      <c r="D18" s="49"/>
      <c r="E18" s="1"/>
      <c r="F18" s="1"/>
      <c r="G18" s="18"/>
      <c r="H18" s="48"/>
      <c r="I18" s="20"/>
    </row>
    <row r="19" spans="1:9" s="19" customFormat="1" x14ac:dyDescent="0.25">
      <c r="A19" s="1"/>
      <c r="B19" s="49"/>
      <c r="C19" s="49"/>
      <c r="D19" s="49"/>
      <c r="E19" s="1"/>
      <c r="F19" s="1"/>
      <c r="G19" s="18"/>
      <c r="H19" s="48"/>
      <c r="I19" s="20"/>
    </row>
    <row r="20" spans="1:9" s="19" customFormat="1" x14ac:dyDescent="0.25">
      <c r="A20" s="1"/>
      <c r="B20" s="49"/>
      <c r="C20" s="49"/>
      <c r="D20" s="49"/>
      <c r="E20" s="1"/>
      <c r="F20" s="1"/>
      <c r="G20" s="18"/>
      <c r="H20" s="48"/>
      <c r="I20" s="20"/>
    </row>
    <row r="21" spans="1:9" s="19" customFormat="1" x14ac:dyDescent="0.25">
      <c r="A21" s="1"/>
      <c r="B21" s="49"/>
      <c r="C21" s="49"/>
      <c r="D21" s="49"/>
      <c r="E21" s="1"/>
      <c r="F21" s="1"/>
      <c r="G21" s="18"/>
      <c r="H21" s="48"/>
      <c r="I21" s="20"/>
    </row>
    <row r="22" spans="1:9" s="19" customFormat="1" x14ac:dyDescent="0.25">
      <c r="A22" s="1"/>
      <c r="B22" s="49"/>
      <c r="C22" s="49"/>
      <c r="D22" s="49"/>
      <c r="E22" s="1"/>
      <c r="F22" s="1"/>
      <c r="G22" s="18"/>
      <c r="H22" s="48"/>
      <c r="I22" s="20"/>
    </row>
    <row r="23" spans="1:9" s="19" customFormat="1" x14ac:dyDescent="0.25">
      <c r="A23" s="1"/>
      <c r="B23" s="49"/>
      <c r="C23" s="49"/>
      <c r="D23" s="49"/>
      <c r="E23" s="1"/>
      <c r="F23" s="1"/>
      <c r="G23" s="18"/>
      <c r="H23" s="48"/>
      <c r="I23" s="20"/>
    </row>
    <row r="24" spans="1:9" s="19" customFormat="1" x14ac:dyDescent="0.25">
      <c r="A24" s="1"/>
      <c r="B24" s="49"/>
      <c r="C24" s="49"/>
      <c r="D24" s="49"/>
      <c r="E24" s="1"/>
      <c r="F24" s="1"/>
      <c r="G24" s="18"/>
      <c r="H24" s="48"/>
      <c r="I24" s="20"/>
    </row>
    <row r="25" spans="1:9" s="19" customFormat="1" x14ac:dyDescent="0.25">
      <c r="A25" s="1"/>
      <c r="B25" s="49"/>
      <c r="C25" s="49"/>
      <c r="D25" s="49"/>
      <c r="E25" s="1"/>
      <c r="F25" s="1"/>
      <c r="G25" s="18"/>
      <c r="H25" s="48"/>
      <c r="I25" s="20"/>
    </row>
    <row r="26" spans="1:9" s="19" customFormat="1" x14ac:dyDescent="0.25">
      <c r="A26" s="1"/>
      <c r="B26" s="49"/>
      <c r="C26" s="49"/>
      <c r="D26" s="49"/>
      <c r="E26" s="1"/>
      <c r="F26" s="1"/>
      <c r="G26" s="18"/>
      <c r="H26" s="48"/>
      <c r="I26" s="20"/>
    </row>
    <row r="27" spans="1:9" s="19" customFormat="1" x14ac:dyDescent="0.25">
      <c r="A27" s="1"/>
      <c r="B27" s="49"/>
      <c r="C27" s="49"/>
      <c r="D27" s="49"/>
      <c r="E27" s="1"/>
      <c r="F27" s="1"/>
      <c r="G27" s="18"/>
      <c r="H27" s="48"/>
      <c r="I27" s="20"/>
    </row>
    <row r="28" spans="1:9" s="19" customFormat="1" x14ac:dyDescent="0.25">
      <c r="A28" s="1"/>
      <c r="B28" s="49"/>
      <c r="C28" s="49"/>
      <c r="D28" s="49"/>
      <c r="E28" s="1"/>
      <c r="F28" s="1"/>
      <c r="G28" s="18"/>
      <c r="H28" s="48"/>
      <c r="I28" s="20"/>
    </row>
    <row r="29" spans="1:9" s="19" customFormat="1" x14ac:dyDescent="0.25">
      <c r="A29" s="1"/>
      <c r="B29" s="49"/>
      <c r="C29" s="49"/>
      <c r="D29" s="49"/>
      <c r="E29" s="1"/>
      <c r="F29" s="1"/>
      <c r="G29" s="18"/>
      <c r="H29" s="48"/>
      <c r="I29" s="20"/>
    </row>
    <row r="30" spans="1:9" s="19" customFormat="1" x14ac:dyDescent="0.25">
      <c r="A30" s="1"/>
      <c r="B30" s="49"/>
      <c r="C30" s="49"/>
      <c r="D30" s="49"/>
      <c r="E30" s="1"/>
      <c r="F30" s="1"/>
      <c r="G30" s="18"/>
      <c r="H30" s="48"/>
      <c r="I30" s="20"/>
    </row>
    <row r="31" spans="1:9" s="19" customFormat="1" x14ac:dyDescent="0.25">
      <c r="A31" s="1"/>
      <c r="B31" s="49"/>
      <c r="C31" s="49"/>
      <c r="D31" s="49"/>
      <c r="E31" s="1"/>
      <c r="F31" s="1"/>
      <c r="G31" s="18"/>
      <c r="H31" s="48"/>
      <c r="I31" s="20"/>
    </row>
    <row r="32" spans="1:9" s="19" customFormat="1" x14ac:dyDescent="0.25">
      <c r="A32" s="1"/>
      <c r="B32" s="49"/>
      <c r="C32" s="49"/>
      <c r="D32" s="49"/>
      <c r="E32" s="1"/>
      <c r="F32" s="1"/>
      <c r="G32" s="18"/>
      <c r="H32" s="48"/>
      <c r="I32" s="20"/>
    </row>
    <row r="33" spans="1:9" s="19" customFormat="1" x14ac:dyDescent="0.25">
      <c r="A33" s="1"/>
      <c r="B33" s="49"/>
      <c r="C33" s="49"/>
      <c r="D33" s="49"/>
      <c r="E33" s="1"/>
      <c r="F33" s="1"/>
      <c r="G33" s="18"/>
      <c r="H33" s="48"/>
      <c r="I33" s="20"/>
    </row>
    <row r="34" spans="1:9" s="19" customFormat="1" x14ac:dyDescent="0.25">
      <c r="A34" s="1"/>
      <c r="B34" s="49"/>
      <c r="C34" s="49"/>
      <c r="D34" s="49"/>
      <c r="E34" s="1"/>
      <c r="F34" s="1"/>
      <c r="G34" s="18"/>
      <c r="H34" s="48"/>
      <c r="I34" s="20"/>
    </row>
    <row r="35" spans="1:9" s="19" customFormat="1" x14ac:dyDescent="0.25">
      <c r="A35" s="1"/>
      <c r="B35" s="49"/>
      <c r="C35" s="49"/>
      <c r="D35" s="49"/>
      <c r="E35" s="1"/>
      <c r="F35" s="1"/>
      <c r="G35" s="18"/>
      <c r="H35" s="48"/>
      <c r="I35" s="20"/>
    </row>
    <row r="36" spans="1:9" s="19" customFormat="1" x14ac:dyDescent="0.25">
      <c r="A36" s="1"/>
      <c r="B36" s="49"/>
      <c r="C36" s="49"/>
      <c r="D36" s="49"/>
      <c r="E36" s="1"/>
      <c r="F36" s="1"/>
      <c r="G36" s="18"/>
      <c r="H36" s="48"/>
      <c r="I36" s="20"/>
    </row>
    <row r="37" spans="1:9" s="19" customFormat="1" x14ac:dyDescent="0.25">
      <c r="A37" s="1"/>
      <c r="B37" s="49"/>
      <c r="C37" s="49"/>
      <c r="D37" s="49"/>
      <c r="E37" s="1"/>
      <c r="F37" s="1"/>
      <c r="G37" s="18"/>
      <c r="H37" s="48"/>
      <c r="I37" s="20"/>
    </row>
    <row r="38" spans="1:9" s="19" customFormat="1" x14ac:dyDescent="0.25">
      <c r="A38" s="1"/>
      <c r="B38" s="49"/>
      <c r="C38" s="49"/>
      <c r="D38" s="49"/>
      <c r="E38" s="1"/>
      <c r="F38" s="1"/>
      <c r="G38" s="18"/>
      <c r="H38" s="48"/>
      <c r="I38" s="20"/>
    </row>
    <row r="39" spans="1:9" s="19" customFormat="1" x14ac:dyDescent="0.25">
      <c r="A39" s="1"/>
      <c r="B39" s="49"/>
      <c r="C39" s="49"/>
      <c r="D39" s="49"/>
      <c r="E39" s="1"/>
      <c r="F39" s="1"/>
      <c r="G39" s="18"/>
      <c r="H39" s="48"/>
      <c r="I39" s="20"/>
    </row>
    <row r="40" spans="1:9" s="19" customFormat="1" x14ac:dyDescent="0.25">
      <c r="A40" s="1"/>
      <c r="B40" s="49"/>
      <c r="C40" s="49"/>
      <c r="D40" s="49"/>
      <c r="E40" s="1"/>
      <c r="F40" s="1"/>
      <c r="G40" s="18"/>
      <c r="H40" s="48"/>
      <c r="I40" s="20"/>
    </row>
    <row r="41" spans="1:9" s="19" customFormat="1" x14ac:dyDescent="0.25">
      <c r="A41" s="1"/>
      <c r="B41" s="49"/>
      <c r="C41" s="49"/>
      <c r="D41" s="49"/>
      <c r="E41" s="1"/>
      <c r="F41" s="1"/>
      <c r="G41" s="18"/>
      <c r="H41" s="48"/>
      <c r="I41" s="20"/>
    </row>
    <row r="42" spans="1:9" s="19" customFormat="1" x14ac:dyDescent="0.25">
      <c r="A42" s="1"/>
      <c r="B42" s="49"/>
      <c r="C42" s="49"/>
      <c r="D42" s="49"/>
      <c r="E42" s="1"/>
      <c r="F42" s="1"/>
      <c r="G42" s="18"/>
      <c r="H42" s="48"/>
      <c r="I42" s="20"/>
    </row>
    <row r="43" spans="1:9" s="19" customFormat="1" x14ac:dyDescent="0.25">
      <c r="A43" s="1"/>
      <c r="B43" s="49"/>
      <c r="C43" s="49"/>
      <c r="D43" s="49"/>
      <c r="E43" s="1"/>
      <c r="F43" s="1"/>
      <c r="G43" s="18"/>
      <c r="H43" s="48"/>
      <c r="I43" s="20"/>
    </row>
    <row r="44" spans="1:9" s="19" customFormat="1" x14ac:dyDescent="0.25">
      <c r="A44" s="1"/>
      <c r="B44" s="49"/>
      <c r="C44" s="49"/>
      <c r="D44" s="49"/>
      <c r="E44" s="1"/>
      <c r="F44" s="1"/>
      <c r="G44" s="18"/>
      <c r="H44" s="48"/>
      <c r="I44" s="20"/>
    </row>
    <row r="45" spans="1:9" s="19" customFormat="1" x14ac:dyDescent="0.25">
      <c r="A45" s="1"/>
      <c r="B45" s="49"/>
      <c r="C45" s="49"/>
      <c r="D45" s="49"/>
      <c r="E45" s="1"/>
      <c r="F45" s="1"/>
      <c r="G45" s="18"/>
      <c r="H45" s="48"/>
      <c r="I45" s="20"/>
    </row>
    <row r="46" spans="1:9" s="19" customFormat="1" x14ac:dyDescent="0.25">
      <c r="A46" s="1"/>
      <c r="B46" s="49"/>
      <c r="C46" s="49"/>
      <c r="D46" s="49"/>
      <c r="E46" s="1"/>
      <c r="F46" s="1"/>
      <c r="G46" s="18"/>
      <c r="H46" s="48"/>
      <c r="I46" s="20"/>
    </row>
    <row r="47" spans="1:9" s="19" customFormat="1" x14ac:dyDescent="0.25">
      <c r="A47" s="1"/>
      <c r="B47" s="49"/>
      <c r="C47" s="49"/>
      <c r="D47" s="49"/>
      <c r="E47" s="1"/>
      <c r="F47" s="1"/>
      <c r="G47" s="18"/>
      <c r="H47" s="48"/>
      <c r="I47" s="20"/>
    </row>
    <row r="48" spans="1:9" s="19" customFormat="1" x14ac:dyDescent="0.25">
      <c r="A48" s="1"/>
      <c r="B48" s="49"/>
      <c r="C48" s="49"/>
      <c r="D48" s="49"/>
      <c r="E48" s="1"/>
      <c r="F48" s="1"/>
      <c r="G48" s="18"/>
      <c r="H48" s="48"/>
      <c r="I48" s="20"/>
    </row>
    <row r="49" spans="1:9" s="19" customFormat="1" x14ac:dyDescent="0.25">
      <c r="A49" s="1"/>
      <c r="B49" s="49"/>
      <c r="C49" s="49"/>
      <c r="D49" s="49"/>
      <c r="E49" s="1"/>
      <c r="F49" s="1"/>
      <c r="G49" s="18"/>
      <c r="H49" s="48"/>
      <c r="I49" s="20"/>
    </row>
    <row r="50" spans="1:9" s="19" customFormat="1" x14ac:dyDescent="0.25">
      <c r="A50" s="1"/>
      <c r="B50" s="49"/>
      <c r="C50" s="49"/>
      <c r="D50" s="49"/>
      <c r="E50" s="1"/>
      <c r="F50" s="1"/>
      <c r="G50" s="18"/>
      <c r="H50" s="48"/>
      <c r="I50" s="20"/>
    </row>
    <row r="51" spans="1:9" s="19" customFormat="1" x14ac:dyDescent="0.25">
      <c r="A51" s="1"/>
      <c r="B51" s="49"/>
      <c r="C51" s="49"/>
      <c r="D51" s="49"/>
      <c r="E51" s="1"/>
      <c r="F51" s="1"/>
      <c r="G51" s="18"/>
      <c r="H51" s="48"/>
      <c r="I51" s="20"/>
    </row>
    <row r="52" spans="1:9" s="19" customFormat="1" x14ac:dyDescent="0.25">
      <c r="A52" s="1"/>
      <c r="B52" s="49"/>
      <c r="C52" s="49"/>
      <c r="D52" s="49"/>
      <c r="E52" s="1"/>
      <c r="F52" s="1"/>
      <c r="G52" s="18"/>
      <c r="H52" s="48"/>
      <c r="I52" s="20"/>
    </row>
    <row r="53" spans="1:9" s="19" customFormat="1" x14ac:dyDescent="0.25">
      <c r="A53" s="1"/>
      <c r="B53" s="49"/>
      <c r="C53" s="49"/>
      <c r="D53" s="49"/>
      <c r="E53" s="1"/>
      <c r="F53" s="1"/>
      <c r="G53" s="18"/>
      <c r="H53" s="48"/>
      <c r="I53" s="20"/>
    </row>
    <row r="54" spans="1:9" s="19" customFormat="1" x14ac:dyDescent="0.25">
      <c r="A54" s="1"/>
      <c r="B54" s="49"/>
      <c r="C54" s="49"/>
      <c r="D54" s="49"/>
      <c r="E54" s="1"/>
      <c r="F54" s="1"/>
      <c r="G54" s="18"/>
      <c r="H54" s="48"/>
      <c r="I54" s="20"/>
    </row>
    <row r="55" spans="1:9" s="19" customFormat="1" x14ac:dyDescent="0.25">
      <c r="A55" s="1"/>
      <c r="B55" s="49"/>
      <c r="C55" s="49"/>
      <c r="D55" s="49"/>
      <c r="E55" s="1"/>
      <c r="F55" s="1"/>
      <c r="G55" s="18"/>
      <c r="H55" s="48"/>
      <c r="I55" s="20"/>
    </row>
    <row r="56" spans="1:9" s="19" customFormat="1" x14ac:dyDescent="0.25">
      <c r="A56" s="1"/>
      <c r="B56" s="49"/>
      <c r="C56" s="49"/>
      <c r="D56" s="49"/>
      <c r="E56" s="1"/>
      <c r="F56" s="1"/>
      <c r="G56" s="18"/>
      <c r="H56" s="48"/>
      <c r="I56" s="20"/>
    </row>
    <row r="57" spans="1:9" s="19" customFormat="1" x14ac:dyDescent="0.25">
      <c r="A57" s="1"/>
      <c r="B57" s="49"/>
      <c r="C57" s="49"/>
      <c r="D57" s="49"/>
      <c r="E57" s="1"/>
      <c r="F57" s="1"/>
      <c r="G57" s="18"/>
      <c r="H57" s="48"/>
      <c r="I57" s="20"/>
    </row>
    <row r="58" spans="1:9" s="19" customFormat="1" x14ac:dyDescent="0.25">
      <c r="A58" s="1"/>
      <c r="B58" s="49"/>
      <c r="C58" s="49"/>
      <c r="D58" s="49"/>
      <c r="E58" s="1"/>
      <c r="F58" s="1"/>
      <c r="G58" s="18"/>
      <c r="H58" s="48"/>
      <c r="I58" s="20"/>
    </row>
    <row r="59" spans="1:9" s="19" customFormat="1" x14ac:dyDescent="0.25">
      <c r="A59" s="1"/>
      <c r="B59" s="49"/>
      <c r="C59" s="49"/>
      <c r="D59" s="49"/>
      <c r="E59" s="1"/>
      <c r="F59" s="1"/>
      <c r="G59" s="18"/>
      <c r="H59" s="48"/>
      <c r="I59" s="20"/>
    </row>
    <row r="60" spans="1:9" s="19" customFormat="1" x14ac:dyDescent="0.25">
      <c r="A60" s="1"/>
      <c r="B60" s="49"/>
      <c r="C60" s="49"/>
      <c r="D60" s="49"/>
      <c r="E60" s="1"/>
      <c r="F60" s="1"/>
      <c r="G60" s="18"/>
      <c r="H60" s="48"/>
      <c r="I60" s="20"/>
    </row>
    <row r="61" spans="1:9" s="19" customFormat="1" x14ac:dyDescent="0.25">
      <c r="A61" s="1"/>
      <c r="B61" s="49"/>
      <c r="C61" s="49"/>
      <c r="D61" s="49"/>
      <c r="E61" s="1"/>
      <c r="F61" s="1"/>
      <c r="G61" s="18"/>
      <c r="H61" s="48"/>
      <c r="I61" s="20"/>
    </row>
    <row r="62" spans="1:9" s="19" customFormat="1" x14ac:dyDescent="0.25">
      <c r="A62" s="1"/>
      <c r="B62" s="49"/>
      <c r="C62" s="49"/>
      <c r="D62" s="49"/>
      <c r="E62" s="1"/>
      <c r="F62" s="1"/>
      <c r="G62" s="18"/>
      <c r="H62" s="48"/>
      <c r="I62" s="20"/>
    </row>
    <row r="63" spans="1:9" s="19" customFormat="1" x14ac:dyDescent="0.25">
      <c r="A63" s="1"/>
      <c r="B63" s="49"/>
      <c r="C63" s="49"/>
      <c r="D63" s="49"/>
      <c r="E63" s="1"/>
      <c r="F63" s="1"/>
      <c r="G63" s="18"/>
      <c r="H63" s="48"/>
      <c r="I63" s="20"/>
    </row>
    <row r="64" spans="1:9" s="19" customFormat="1" x14ac:dyDescent="0.25">
      <c r="A64" s="1"/>
      <c r="B64" s="49"/>
      <c r="C64" s="49"/>
      <c r="D64" s="49"/>
      <c r="E64" s="1"/>
      <c r="F64" s="1"/>
      <c r="G64" s="18"/>
      <c r="H64" s="48"/>
      <c r="I64" s="20"/>
    </row>
    <row r="65" spans="1:9" s="19" customFormat="1" x14ac:dyDescent="0.25">
      <c r="A65" s="1"/>
      <c r="B65" s="49"/>
      <c r="C65" s="49"/>
      <c r="D65" s="49"/>
      <c r="E65" s="1"/>
      <c r="F65" s="1"/>
      <c r="G65" s="18"/>
      <c r="H65" s="48"/>
      <c r="I65" s="20"/>
    </row>
    <row r="66" spans="1:9" s="19" customFormat="1" x14ac:dyDescent="0.25">
      <c r="A66" s="1"/>
      <c r="B66" s="49"/>
      <c r="C66" s="49"/>
      <c r="D66" s="49"/>
      <c r="E66" s="1"/>
      <c r="F66" s="1"/>
      <c r="G66" s="18"/>
      <c r="H66" s="48"/>
      <c r="I66" s="20"/>
    </row>
    <row r="67" spans="1:9" s="19" customFormat="1" x14ac:dyDescent="0.25">
      <c r="A67" s="1"/>
      <c r="B67" s="49"/>
      <c r="C67" s="49"/>
      <c r="D67" s="49"/>
      <c r="E67" s="1"/>
      <c r="F67" s="1"/>
      <c r="G67" s="18"/>
      <c r="H67" s="48"/>
      <c r="I67" s="20"/>
    </row>
    <row r="68" spans="1:9" s="19" customFormat="1" x14ac:dyDescent="0.25">
      <c r="A68" s="1"/>
      <c r="B68" s="49"/>
      <c r="C68" s="49"/>
      <c r="D68" s="49"/>
      <c r="E68" s="1"/>
      <c r="F68" s="1"/>
      <c r="G68" s="18"/>
      <c r="H68" s="48"/>
      <c r="I68" s="20"/>
    </row>
    <row r="69" spans="1:9" s="19" customFormat="1" x14ac:dyDescent="0.25">
      <c r="A69" s="1"/>
      <c r="B69" s="49"/>
      <c r="C69" s="49"/>
      <c r="D69" s="49"/>
      <c r="E69" s="1"/>
      <c r="F69" s="1"/>
      <c r="G69" s="18"/>
      <c r="H69" s="48"/>
      <c r="I69" s="20"/>
    </row>
    <row r="70" spans="1:9" s="19" customFormat="1" x14ac:dyDescent="0.25">
      <c r="A70" s="1"/>
      <c r="B70" s="49"/>
      <c r="C70" s="49"/>
      <c r="D70" s="49"/>
      <c r="E70" s="1"/>
      <c r="F70" s="1"/>
      <c r="G70" s="18"/>
      <c r="H70" s="48"/>
      <c r="I70" s="20"/>
    </row>
    <row r="71" spans="1:9" s="19" customFormat="1" x14ac:dyDescent="0.25">
      <c r="A71" s="1"/>
      <c r="B71" s="49"/>
      <c r="C71" s="49"/>
      <c r="D71" s="49"/>
      <c r="E71" s="1"/>
      <c r="F71" s="1"/>
      <c r="G71" s="18"/>
      <c r="H71" s="48"/>
      <c r="I71" s="20"/>
    </row>
    <row r="72" spans="1:9" s="19" customFormat="1" x14ac:dyDescent="0.25">
      <c r="A72" s="1"/>
      <c r="B72" s="49"/>
      <c r="C72" s="49"/>
      <c r="D72" s="49"/>
      <c r="E72" s="1"/>
      <c r="F72" s="1"/>
      <c r="G72" s="18"/>
      <c r="H72" s="48"/>
      <c r="I72" s="20"/>
    </row>
    <row r="73" spans="1:9" s="19" customFormat="1" x14ac:dyDescent="0.25">
      <c r="A73" s="1"/>
      <c r="B73" s="49"/>
      <c r="C73" s="49"/>
      <c r="D73" s="49"/>
      <c r="E73" s="1"/>
      <c r="F73" s="1"/>
      <c r="G73" s="18"/>
      <c r="H73" s="48"/>
      <c r="I73" s="20"/>
    </row>
    <row r="74" spans="1:9" s="19" customFormat="1" x14ac:dyDescent="0.25">
      <c r="A74" s="1"/>
      <c r="B74" s="49"/>
      <c r="C74" s="49"/>
      <c r="D74" s="49"/>
      <c r="E74" s="1"/>
      <c r="F74" s="1"/>
      <c r="G74" s="18"/>
      <c r="H74" s="48"/>
      <c r="I74" s="20"/>
    </row>
    <row r="75" spans="1:9" s="19" customFormat="1" x14ac:dyDescent="0.25">
      <c r="A75" s="1"/>
      <c r="B75" s="49"/>
      <c r="C75" s="49"/>
      <c r="D75" s="49"/>
      <c r="E75" s="1"/>
      <c r="F75" s="1"/>
      <c r="G75" s="18"/>
      <c r="H75" s="48"/>
      <c r="I75" s="20"/>
    </row>
    <row r="76" spans="1:9" s="19" customFormat="1" x14ac:dyDescent="0.25">
      <c r="A76" s="1"/>
      <c r="B76" s="49"/>
      <c r="C76" s="49"/>
      <c r="D76" s="49"/>
      <c r="E76" s="1"/>
      <c r="F76" s="1"/>
      <c r="G76" s="18"/>
      <c r="H76" s="48"/>
      <c r="I76" s="20"/>
    </row>
    <row r="77" spans="1:9" s="19" customFormat="1" x14ac:dyDescent="0.25">
      <c r="A77" s="1"/>
      <c r="B77" s="49"/>
      <c r="C77" s="49"/>
      <c r="D77" s="49"/>
      <c r="E77" s="1"/>
      <c r="F77" s="1"/>
      <c r="G77" s="18"/>
      <c r="H77" s="48"/>
      <c r="I77" s="20"/>
    </row>
    <row r="78" spans="1:9" s="19" customFormat="1" x14ac:dyDescent="0.25">
      <c r="A78" s="1"/>
      <c r="B78" s="49"/>
      <c r="C78" s="49"/>
      <c r="D78" s="49"/>
      <c r="E78" s="1"/>
      <c r="F78" s="1"/>
      <c r="G78" s="18"/>
      <c r="H78" s="48"/>
      <c r="I78" s="20"/>
    </row>
    <row r="79" spans="1:9" s="19" customFormat="1" x14ac:dyDescent="0.25">
      <c r="A79" s="1"/>
      <c r="B79" s="49"/>
      <c r="C79" s="49"/>
      <c r="D79" s="49"/>
      <c r="E79" s="1"/>
      <c r="F79" s="1"/>
      <c r="G79" s="18"/>
      <c r="H79" s="48"/>
      <c r="I79" s="20"/>
    </row>
    <row r="80" spans="1:9" s="19" customFormat="1" x14ac:dyDescent="0.25">
      <c r="A80" s="1"/>
      <c r="B80" s="49"/>
      <c r="C80" s="49"/>
      <c r="D80" s="49"/>
      <c r="E80" s="1"/>
      <c r="F80" s="1"/>
      <c r="G80" s="18"/>
      <c r="H80" s="48"/>
      <c r="I80" s="20"/>
    </row>
    <row r="81" spans="1:9" s="19" customFormat="1" x14ac:dyDescent="0.25">
      <c r="A81" s="1"/>
      <c r="B81" s="49"/>
      <c r="C81" s="49"/>
      <c r="D81" s="49"/>
      <c r="E81" s="1"/>
      <c r="F81" s="1"/>
      <c r="G81" s="18"/>
      <c r="H81" s="48"/>
      <c r="I81" s="20"/>
    </row>
    <row r="82" spans="1:9" s="19" customFormat="1" x14ac:dyDescent="0.25">
      <c r="A82" s="1"/>
      <c r="B82" s="49"/>
      <c r="C82" s="49"/>
      <c r="D82" s="49"/>
      <c r="E82" s="1"/>
      <c r="F82" s="1"/>
      <c r="G82" s="18"/>
      <c r="H82" s="48"/>
      <c r="I82" s="20"/>
    </row>
    <row r="83" spans="1:9" s="19" customFormat="1" x14ac:dyDescent="0.25">
      <c r="A83" s="1"/>
      <c r="B83" s="49"/>
      <c r="C83" s="49"/>
      <c r="D83" s="49"/>
      <c r="E83" s="1"/>
      <c r="F83" s="1"/>
      <c r="G83" s="18"/>
      <c r="H83" s="48"/>
      <c r="I83" s="20"/>
    </row>
    <row r="84" spans="1:9" s="19" customFormat="1" x14ac:dyDescent="0.25">
      <c r="A84" s="1"/>
      <c r="B84" s="49"/>
      <c r="C84" s="49"/>
      <c r="D84" s="49"/>
      <c r="E84" s="1"/>
      <c r="F84" s="1"/>
      <c r="G84" s="18"/>
      <c r="H84" s="48"/>
      <c r="I84" s="20"/>
    </row>
    <row r="85" spans="1:9" s="19" customFormat="1" x14ac:dyDescent="0.25">
      <c r="A85" s="1"/>
      <c r="B85" s="49"/>
      <c r="C85" s="49"/>
      <c r="D85" s="49"/>
      <c r="E85" s="1"/>
      <c r="F85" s="1"/>
      <c r="G85" s="18"/>
      <c r="H85" s="48"/>
      <c r="I85" s="20"/>
    </row>
    <row r="86" spans="1:9" s="19" customFormat="1" x14ac:dyDescent="0.25">
      <c r="A86" s="1"/>
      <c r="B86" s="49"/>
      <c r="C86" s="49"/>
      <c r="D86" s="49"/>
      <c r="E86" s="1"/>
      <c r="F86" s="1"/>
      <c r="G86" s="18"/>
      <c r="H86" s="48"/>
      <c r="I86" s="20"/>
    </row>
    <row r="87" spans="1:9" s="19" customFormat="1" x14ac:dyDescent="0.25">
      <c r="A87" s="1"/>
      <c r="B87" s="49"/>
      <c r="C87" s="49"/>
      <c r="D87" s="49"/>
      <c r="E87" s="1"/>
      <c r="F87" s="1"/>
      <c r="G87" s="18"/>
      <c r="H87" s="48"/>
      <c r="I87" s="20"/>
    </row>
    <row r="88" spans="1:9" s="19" customFormat="1" x14ac:dyDescent="0.25">
      <c r="A88" s="1"/>
      <c r="B88" s="49"/>
      <c r="C88" s="49"/>
      <c r="D88" s="49"/>
      <c r="E88" s="1"/>
      <c r="F88" s="1"/>
      <c r="G88" s="18"/>
      <c r="H88" s="48"/>
      <c r="I88" s="20"/>
    </row>
    <row r="89" spans="1:9" s="19" customFormat="1" x14ac:dyDescent="0.25">
      <c r="A89" s="1"/>
      <c r="B89" s="49"/>
      <c r="C89" s="49"/>
      <c r="D89" s="49"/>
      <c r="E89" s="1"/>
      <c r="F89" s="1"/>
      <c r="G89" s="18"/>
      <c r="H89" s="48"/>
      <c r="I89" s="20"/>
    </row>
    <row r="90" spans="1:9" s="19" customFormat="1" x14ac:dyDescent="0.25">
      <c r="A90" s="1"/>
      <c r="B90" s="49"/>
      <c r="C90" s="49"/>
      <c r="D90" s="49"/>
      <c r="E90" s="1"/>
      <c r="F90" s="1"/>
      <c r="G90" s="18"/>
      <c r="H90" s="48"/>
      <c r="I90" s="20"/>
    </row>
    <row r="91" spans="1:9" s="19" customFormat="1" x14ac:dyDescent="0.25">
      <c r="A91" s="1"/>
      <c r="B91" s="49"/>
      <c r="C91" s="49"/>
      <c r="D91" s="49"/>
      <c r="E91" s="1"/>
      <c r="F91" s="1"/>
      <c r="G91" s="18"/>
      <c r="H91" s="48"/>
      <c r="I91" s="20"/>
    </row>
    <row r="92" spans="1:9" s="19" customFormat="1" x14ac:dyDescent="0.25">
      <c r="A92" s="1"/>
      <c r="B92" s="49"/>
      <c r="C92" s="49"/>
      <c r="D92" s="49"/>
      <c r="E92" s="1"/>
      <c r="F92" s="1"/>
      <c r="G92" s="18"/>
      <c r="H92" s="48"/>
      <c r="I92" s="20"/>
    </row>
    <row r="93" spans="1:9" s="19" customFormat="1" x14ac:dyDescent="0.25">
      <c r="A93" s="1"/>
      <c r="B93" s="49"/>
      <c r="C93" s="49"/>
      <c r="D93" s="49"/>
      <c r="E93" s="1"/>
      <c r="F93" s="1"/>
      <c r="G93" s="18"/>
      <c r="H93" s="48"/>
      <c r="I93" s="20"/>
    </row>
    <row r="94" spans="1:9" s="19" customFormat="1" x14ac:dyDescent="0.25">
      <c r="A94" s="1"/>
      <c r="B94" s="49"/>
      <c r="C94" s="49"/>
      <c r="D94" s="49"/>
      <c r="E94" s="1"/>
      <c r="F94" s="1"/>
      <c r="G94" s="18"/>
      <c r="H94" s="48"/>
      <c r="I94" s="20"/>
    </row>
    <row r="95" spans="1:9" s="19" customFormat="1" x14ac:dyDescent="0.25">
      <c r="A95" s="1"/>
      <c r="B95" s="49"/>
      <c r="C95" s="49"/>
      <c r="D95" s="49"/>
      <c r="E95" s="1"/>
      <c r="F95" s="1"/>
      <c r="G95" s="18"/>
      <c r="H95" s="48"/>
      <c r="I95" s="20"/>
    </row>
    <row r="96" spans="1:9" s="19" customFormat="1" x14ac:dyDescent="0.25">
      <c r="A96" s="1"/>
      <c r="B96" s="49"/>
      <c r="C96" s="49"/>
      <c r="D96" s="49"/>
      <c r="E96" s="1"/>
      <c r="F96" s="1"/>
      <c r="G96" s="18"/>
      <c r="H96" s="48"/>
      <c r="I96" s="20"/>
    </row>
    <row r="97" spans="1:9" s="19" customFormat="1" x14ac:dyDescent="0.25">
      <c r="A97" s="1"/>
      <c r="B97" s="49"/>
      <c r="C97" s="49"/>
      <c r="D97" s="49"/>
      <c r="E97" s="1"/>
      <c r="F97" s="1"/>
      <c r="G97" s="18"/>
      <c r="H97" s="48"/>
      <c r="I97" s="20"/>
    </row>
    <row r="98" spans="1:9" s="19" customFormat="1" x14ac:dyDescent="0.25">
      <c r="A98" s="1"/>
      <c r="B98" s="49"/>
      <c r="C98" s="49"/>
      <c r="D98" s="49"/>
      <c r="E98" s="1"/>
      <c r="F98" s="1"/>
      <c r="G98" s="18"/>
      <c r="H98" s="48"/>
      <c r="I98" s="20"/>
    </row>
    <row r="99" spans="1:9" s="19" customFormat="1" x14ac:dyDescent="0.25">
      <c r="A99" s="1"/>
      <c r="B99" s="49"/>
      <c r="C99" s="49"/>
      <c r="D99" s="49"/>
      <c r="E99" s="1"/>
      <c r="F99" s="1"/>
      <c r="G99" s="18"/>
      <c r="H99" s="48"/>
      <c r="I99" s="20"/>
    </row>
    <row r="100" spans="1:9" s="19" customFormat="1" x14ac:dyDescent="0.25">
      <c r="A100" s="1"/>
      <c r="B100" s="49"/>
      <c r="C100" s="49"/>
      <c r="D100" s="49"/>
      <c r="E100" s="1"/>
      <c r="F100" s="1"/>
      <c r="G100" s="18"/>
      <c r="H100" s="48"/>
      <c r="I100" s="20"/>
    </row>
    <row r="101" spans="1:9" s="19" customFormat="1" x14ac:dyDescent="0.25">
      <c r="A101" s="1"/>
      <c r="B101" s="49"/>
      <c r="C101" s="49"/>
      <c r="D101" s="49"/>
      <c r="E101" s="1"/>
      <c r="F101" s="1"/>
      <c r="G101" s="18"/>
      <c r="H101" s="48"/>
      <c r="I101" s="20"/>
    </row>
    <row r="102" spans="1:9" s="19" customFormat="1" x14ac:dyDescent="0.25">
      <c r="A102" s="1"/>
      <c r="B102" s="49"/>
      <c r="C102" s="49"/>
      <c r="D102" s="49"/>
      <c r="E102" s="1"/>
      <c r="F102" s="1"/>
      <c r="G102" s="18"/>
      <c r="H102" s="48"/>
      <c r="I102" s="20"/>
    </row>
    <row r="103" spans="1:9" s="19" customFormat="1" x14ac:dyDescent="0.25">
      <c r="A103" s="1"/>
      <c r="B103" s="49"/>
      <c r="C103" s="49"/>
      <c r="D103" s="49"/>
      <c r="E103" s="1"/>
      <c r="F103" s="1"/>
      <c r="G103" s="18"/>
      <c r="H103" s="48"/>
      <c r="I103" s="20"/>
    </row>
    <row r="104" spans="1:9" s="19" customFormat="1" x14ac:dyDescent="0.25">
      <c r="A104" s="1"/>
      <c r="B104" s="49"/>
      <c r="C104" s="49"/>
      <c r="D104" s="49"/>
      <c r="E104" s="1"/>
      <c r="F104" s="1"/>
      <c r="G104" s="18"/>
      <c r="H104" s="48"/>
      <c r="I104" s="20"/>
    </row>
    <row r="105" spans="1:9" s="19" customFormat="1" x14ac:dyDescent="0.25">
      <c r="A105" s="1"/>
      <c r="B105" s="49"/>
      <c r="C105" s="49"/>
      <c r="D105" s="49"/>
      <c r="E105" s="1"/>
      <c r="F105" s="1"/>
      <c r="G105" s="18"/>
      <c r="H105" s="48"/>
      <c r="I105" s="20"/>
    </row>
    <row r="106" spans="1:9" s="19" customFormat="1" x14ac:dyDescent="0.25">
      <c r="A106" s="1"/>
      <c r="B106" s="49"/>
      <c r="C106" s="49"/>
      <c r="D106" s="49"/>
      <c r="E106" s="1"/>
      <c r="F106" s="1"/>
      <c r="G106" s="18"/>
      <c r="H106" s="48"/>
      <c r="I106" s="20"/>
    </row>
    <row r="107" spans="1:9" s="19" customFormat="1" x14ac:dyDescent="0.25">
      <c r="A107" s="1"/>
      <c r="B107" s="49"/>
      <c r="C107" s="49"/>
      <c r="D107" s="49"/>
      <c r="E107" s="1"/>
      <c r="F107" s="1"/>
      <c r="G107" s="18"/>
      <c r="H107" s="48"/>
      <c r="I107" s="20"/>
    </row>
    <row r="108" spans="1:9" s="19" customFormat="1" x14ac:dyDescent="0.25">
      <c r="A108" s="1"/>
      <c r="B108" s="49"/>
      <c r="C108" s="49"/>
      <c r="D108" s="49"/>
      <c r="E108" s="1"/>
      <c r="F108" s="1"/>
      <c r="G108" s="18"/>
      <c r="H108" s="48"/>
      <c r="I108" s="20"/>
    </row>
    <row r="109" spans="1:9" s="19" customFormat="1" x14ac:dyDescent="0.25">
      <c r="A109" s="1"/>
      <c r="B109" s="49"/>
      <c r="C109" s="49"/>
      <c r="D109" s="49"/>
      <c r="E109" s="1"/>
      <c r="F109" s="1"/>
      <c r="G109" s="18"/>
      <c r="H109" s="48"/>
      <c r="I109" s="20"/>
    </row>
    <row r="110" spans="1:9" s="19" customFormat="1" x14ac:dyDescent="0.25">
      <c r="A110" s="1"/>
      <c r="B110" s="49"/>
      <c r="C110" s="49"/>
      <c r="D110" s="49"/>
      <c r="E110" s="1"/>
      <c r="F110" s="1"/>
      <c r="G110" s="18"/>
      <c r="H110" s="48"/>
      <c r="I110" s="20"/>
    </row>
    <row r="111" spans="1:9" s="19" customFormat="1" x14ac:dyDescent="0.25">
      <c r="A111" s="1"/>
      <c r="B111" s="49"/>
      <c r="C111" s="49"/>
      <c r="D111" s="49"/>
      <c r="E111" s="1"/>
      <c r="F111" s="1"/>
      <c r="G111" s="18"/>
      <c r="H111" s="48"/>
      <c r="I111" s="20"/>
    </row>
    <row r="112" spans="1:9" s="19" customFormat="1" x14ac:dyDescent="0.25">
      <c r="A112" s="1"/>
      <c r="B112" s="49"/>
      <c r="C112" s="49"/>
      <c r="D112" s="49"/>
      <c r="E112" s="1"/>
      <c r="F112" s="1"/>
      <c r="G112" s="18"/>
      <c r="H112" s="48"/>
      <c r="I112" s="20"/>
    </row>
    <row r="113" spans="1:9" s="19" customFormat="1" x14ac:dyDescent="0.25">
      <c r="A113" s="1"/>
      <c r="B113" s="49"/>
      <c r="C113" s="49"/>
      <c r="D113" s="49"/>
      <c r="E113" s="1"/>
      <c r="F113" s="1"/>
      <c r="G113" s="18"/>
      <c r="H113" s="48"/>
      <c r="I113" s="20"/>
    </row>
    <row r="114" spans="1:9" s="19" customFormat="1" x14ac:dyDescent="0.25">
      <c r="A114" s="1"/>
      <c r="B114" s="49"/>
      <c r="C114" s="49"/>
      <c r="D114" s="49"/>
      <c r="E114" s="1"/>
      <c r="F114" s="1"/>
      <c r="G114" s="18"/>
      <c r="H114" s="48"/>
      <c r="I114" s="20"/>
    </row>
    <row r="115" spans="1:9" s="19" customFormat="1" x14ac:dyDescent="0.25">
      <c r="A115" s="1"/>
      <c r="B115" s="49"/>
      <c r="C115" s="49"/>
      <c r="D115" s="49"/>
      <c r="E115" s="1"/>
      <c r="F115" s="1"/>
      <c r="G115" s="18"/>
      <c r="H115" s="48"/>
      <c r="I115" s="20"/>
    </row>
    <row r="116" spans="1:9" s="19" customFormat="1" x14ac:dyDescent="0.25">
      <c r="A116" s="1"/>
      <c r="B116" s="49"/>
      <c r="C116" s="49"/>
      <c r="D116" s="49"/>
      <c r="E116" s="1"/>
      <c r="F116" s="1"/>
      <c r="G116" s="18"/>
      <c r="H116" s="48"/>
      <c r="I116" s="20"/>
    </row>
    <row r="117" spans="1:9" s="19" customFormat="1" x14ac:dyDescent="0.25">
      <c r="A117" s="1"/>
      <c r="B117" s="49"/>
      <c r="C117" s="49"/>
      <c r="D117" s="49"/>
      <c r="E117" s="1"/>
      <c r="F117" s="1"/>
      <c r="G117" s="18"/>
      <c r="H117" s="48"/>
      <c r="I117" s="20"/>
    </row>
    <row r="118" spans="1:9" s="19" customFormat="1" x14ac:dyDescent="0.25">
      <c r="A118" s="1"/>
      <c r="B118" s="49"/>
      <c r="C118" s="49"/>
      <c r="D118" s="49"/>
      <c r="E118" s="1"/>
      <c r="F118" s="1"/>
      <c r="G118" s="18"/>
      <c r="H118" s="48"/>
      <c r="I118" s="20"/>
    </row>
    <row r="119" spans="1:9" s="19" customFormat="1" x14ac:dyDescent="0.25">
      <c r="A119" s="1"/>
      <c r="B119" s="49"/>
      <c r="C119" s="49"/>
      <c r="D119" s="49"/>
      <c r="E119" s="1"/>
      <c r="F119" s="1"/>
      <c r="G119" s="18"/>
      <c r="H119" s="48"/>
      <c r="I119" s="20"/>
    </row>
    <row r="120" spans="1:9" s="19" customFormat="1" x14ac:dyDescent="0.25">
      <c r="A120" s="1"/>
      <c r="B120" s="49"/>
      <c r="C120" s="49"/>
      <c r="D120" s="49"/>
      <c r="E120" s="1"/>
      <c r="F120" s="1"/>
      <c r="G120" s="18"/>
      <c r="H120" s="48"/>
      <c r="I120" s="20"/>
    </row>
    <row r="121" spans="1:9" s="19" customFormat="1" x14ac:dyDescent="0.25">
      <c r="A121" s="1"/>
      <c r="B121" s="49"/>
      <c r="C121" s="49"/>
      <c r="D121" s="49"/>
      <c r="E121" s="1"/>
      <c r="F121" s="1"/>
      <c r="G121" s="18"/>
      <c r="H121" s="48"/>
      <c r="I121" s="20"/>
    </row>
    <row r="122" spans="1:9" s="19" customFormat="1" x14ac:dyDescent="0.25">
      <c r="A122" s="1"/>
      <c r="B122" s="49"/>
      <c r="C122" s="49"/>
      <c r="D122" s="49"/>
      <c r="E122" s="1"/>
      <c r="F122" s="1"/>
      <c r="G122" s="18"/>
      <c r="H122" s="48"/>
      <c r="I122" s="20"/>
    </row>
    <row r="123" spans="1:9" s="19" customFormat="1" x14ac:dyDescent="0.25">
      <c r="A123" s="1"/>
      <c r="B123" s="49"/>
      <c r="C123" s="49"/>
      <c r="D123" s="49"/>
      <c r="E123" s="1"/>
      <c r="F123" s="1"/>
      <c r="G123" s="18"/>
      <c r="H123" s="48"/>
      <c r="I123" s="20"/>
    </row>
    <row r="124" spans="1:9" s="19" customFormat="1" x14ac:dyDescent="0.25">
      <c r="A124" s="1"/>
      <c r="B124" s="49"/>
      <c r="C124" s="49"/>
      <c r="D124" s="49"/>
      <c r="E124" s="1"/>
      <c r="F124" s="1"/>
      <c r="G124" s="18"/>
      <c r="H124" s="48"/>
      <c r="I124" s="20"/>
    </row>
    <row r="125" spans="1:9" s="19" customFormat="1" x14ac:dyDescent="0.25">
      <c r="A125" s="1"/>
      <c r="B125" s="49"/>
      <c r="C125" s="49"/>
      <c r="D125" s="49"/>
      <c r="E125" s="1"/>
      <c r="F125" s="1"/>
      <c r="G125" s="18"/>
      <c r="H125" s="48"/>
      <c r="I125" s="20"/>
    </row>
    <row r="126" spans="1:9" s="19" customFormat="1" x14ac:dyDescent="0.25">
      <c r="A126" s="1"/>
      <c r="B126" s="49"/>
      <c r="C126" s="49"/>
      <c r="D126" s="49"/>
      <c r="E126" s="1"/>
      <c r="F126" s="1"/>
      <c r="G126" s="18"/>
      <c r="H126" s="48"/>
      <c r="I126" s="20"/>
    </row>
    <row r="127" spans="1:9" s="19" customFormat="1" x14ac:dyDescent="0.25">
      <c r="A127" s="1"/>
      <c r="B127" s="49"/>
      <c r="C127" s="49"/>
      <c r="D127" s="49"/>
      <c r="E127" s="1"/>
      <c r="F127" s="1"/>
      <c r="G127" s="18"/>
      <c r="H127" s="48"/>
      <c r="I127" s="20"/>
    </row>
    <row r="128" spans="1:9" s="19" customFormat="1" x14ac:dyDescent="0.25">
      <c r="A128" s="1"/>
      <c r="B128" s="49"/>
      <c r="C128" s="49"/>
      <c r="D128" s="49"/>
      <c r="E128" s="1"/>
      <c r="F128" s="1"/>
      <c r="G128" s="18"/>
      <c r="H128" s="48"/>
      <c r="I128" s="20"/>
    </row>
    <row r="129" spans="1:9" s="19" customFormat="1" x14ac:dyDescent="0.25">
      <c r="A129" s="1"/>
      <c r="B129" s="49"/>
      <c r="C129" s="49"/>
      <c r="D129" s="49"/>
      <c r="E129" s="1"/>
      <c r="F129" s="1"/>
      <c r="G129" s="18"/>
      <c r="H129" s="48"/>
      <c r="I129" s="20"/>
    </row>
    <row r="130" spans="1:9" s="19" customFormat="1" x14ac:dyDescent="0.25">
      <c r="A130" s="1"/>
      <c r="B130" s="49"/>
      <c r="C130" s="49"/>
      <c r="D130" s="49"/>
      <c r="E130" s="1"/>
      <c r="F130" s="1"/>
      <c r="G130" s="18"/>
      <c r="H130" s="48"/>
      <c r="I130" s="20"/>
    </row>
    <row r="131" spans="1:9" s="19" customFormat="1" x14ac:dyDescent="0.25">
      <c r="A131" s="1"/>
      <c r="B131" s="49"/>
      <c r="C131" s="49"/>
      <c r="D131" s="49"/>
      <c r="E131" s="1"/>
      <c r="F131" s="1"/>
      <c r="G131" s="18"/>
      <c r="H131" s="48"/>
      <c r="I131" s="20"/>
    </row>
    <row r="132" spans="1:9" s="19" customFormat="1" x14ac:dyDescent="0.25">
      <c r="A132" s="1"/>
      <c r="B132" s="49"/>
      <c r="C132" s="49"/>
      <c r="D132" s="49"/>
      <c r="E132" s="1"/>
      <c r="F132" s="1"/>
      <c r="G132" s="18"/>
      <c r="H132" s="48"/>
      <c r="I132" s="20"/>
    </row>
    <row r="133" spans="1:9" s="19" customFormat="1" x14ac:dyDescent="0.25">
      <c r="A133" s="1"/>
      <c r="B133" s="49"/>
      <c r="C133" s="49"/>
      <c r="D133" s="49"/>
      <c r="E133" s="1"/>
      <c r="F133" s="1"/>
      <c r="G133" s="18"/>
      <c r="H133" s="48"/>
      <c r="I133" s="20"/>
    </row>
    <row r="134" spans="1:9" s="19" customFormat="1" x14ac:dyDescent="0.25">
      <c r="A134" s="1"/>
      <c r="B134" s="49"/>
      <c r="C134" s="49"/>
      <c r="D134" s="49"/>
      <c r="E134" s="1"/>
      <c r="F134" s="1"/>
      <c r="G134" s="18"/>
      <c r="H134" s="48"/>
      <c r="I134" s="20"/>
    </row>
    <row r="135" spans="1:9" s="19" customFormat="1" x14ac:dyDescent="0.25">
      <c r="A135" s="1"/>
      <c r="B135" s="49"/>
      <c r="C135" s="49"/>
      <c r="D135" s="49"/>
      <c r="E135" s="1"/>
      <c r="F135" s="1"/>
      <c r="G135" s="18"/>
      <c r="H135" s="48"/>
      <c r="I135" s="20"/>
    </row>
    <row r="136" spans="1:9" s="19" customFormat="1" x14ac:dyDescent="0.25">
      <c r="A136" s="1"/>
      <c r="B136" s="49"/>
      <c r="C136" s="49"/>
      <c r="D136" s="49"/>
      <c r="E136" s="1"/>
      <c r="F136" s="1"/>
      <c r="G136" s="18"/>
      <c r="H136" s="48"/>
      <c r="I136" s="20"/>
    </row>
    <row r="137" spans="1:9" s="19" customFormat="1" x14ac:dyDescent="0.25">
      <c r="A137" s="1"/>
      <c r="B137" s="49"/>
      <c r="C137" s="49"/>
      <c r="D137" s="49"/>
      <c r="E137" s="1"/>
      <c r="F137" s="1"/>
      <c r="G137" s="18"/>
      <c r="H137" s="48"/>
      <c r="I137" s="20"/>
    </row>
    <row r="138" spans="1:9" s="19" customFormat="1" x14ac:dyDescent="0.25">
      <c r="A138" s="1"/>
      <c r="B138" s="49"/>
      <c r="C138" s="49"/>
      <c r="D138" s="49"/>
      <c r="E138" s="1"/>
      <c r="F138" s="1"/>
      <c r="G138" s="18"/>
      <c r="H138" s="48"/>
      <c r="I138" s="20"/>
    </row>
    <row r="139" spans="1:9" s="19" customFormat="1" x14ac:dyDescent="0.25">
      <c r="A139" s="1"/>
      <c r="B139" s="49"/>
      <c r="C139" s="49"/>
      <c r="D139" s="49"/>
      <c r="E139" s="1"/>
      <c r="F139" s="1"/>
      <c r="G139" s="18"/>
      <c r="H139" s="48"/>
      <c r="I139" s="20"/>
    </row>
    <row r="140" spans="1:9" s="19" customFormat="1" x14ac:dyDescent="0.25">
      <c r="A140" s="1"/>
      <c r="B140" s="49"/>
      <c r="C140" s="49"/>
      <c r="D140" s="49"/>
      <c r="E140" s="1"/>
      <c r="F140" s="1"/>
      <c r="G140" s="18"/>
      <c r="H140" s="48"/>
      <c r="I140" s="20"/>
    </row>
    <row r="141" spans="1:9" s="19" customFormat="1" x14ac:dyDescent="0.25">
      <c r="A141" s="1"/>
      <c r="B141" s="49"/>
      <c r="C141" s="49"/>
      <c r="D141" s="49"/>
      <c r="E141" s="1"/>
      <c r="F141" s="1"/>
      <c r="G141" s="18"/>
      <c r="H141" s="48"/>
      <c r="I141" s="20"/>
    </row>
    <row r="142" spans="1:9" s="19" customFormat="1" x14ac:dyDescent="0.25">
      <c r="A142" s="1"/>
      <c r="B142" s="49"/>
      <c r="C142" s="49"/>
      <c r="D142" s="49"/>
      <c r="E142" s="1"/>
      <c r="F142" s="1"/>
      <c r="G142" s="18"/>
      <c r="H142" s="48"/>
      <c r="I142" s="20"/>
    </row>
    <row r="143" spans="1:9" s="19" customFormat="1" x14ac:dyDescent="0.25">
      <c r="A143" s="1"/>
      <c r="B143" s="49"/>
      <c r="C143" s="49"/>
      <c r="D143" s="49"/>
      <c r="E143" s="1"/>
      <c r="F143" s="1"/>
      <c r="G143" s="18"/>
      <c r="H143" s="48"/>
      <c r="I143" s="20"/>
    </row>
    <row r="144" spans="1:9" s="19" customFormat="1" x14ac:dyDescent="0.25">
      <c r="A144" s="1"/>
      <c r="B144" s="49"/>
      <c r="C144" s="49"/>
      <c r="D144" s="49"/>
      <c r="E144" s="1"/>
      <c r="F144" s="1"/>
      <c r="G144" s="18"/>
      <c r="H144" s="48"/>
      <c r="I144" s="20"/>
    </row>
    <row r="145" spans="1:9" s="19" customFormat="1" x14ac:dyDescent="0.25">
      <c r="A145" s="1"/>
      <c r="B145" s="49"/>
      <c r="C145" s="49"/>
      <c r="D145" s="49"/>
      <c r="E145" s="1"/>
      <c r="F145" s="1"/>
      <c r="G145" s="18"/>
      <c r="H145" s="48"/>
      <c r="I145" s="20"/>
    </row>
    <row r="146" spans="1:9" s="19" customFormat="1" x14ac:dyDescent="0.25">
      <c r="A146" s="1"/>
      <c r="B146" s="49"/>
      <c r="C146" s="49"/>
      <c r="D146" s="49"/>
      <c r="E146" s="1"/>
      <c r="F146" s="1"/>
      <c r="G146" s="18"/>
      <c r="H146" s="48"/>
      <c r="I146" s="20"/>
    </row>
    <row r="147" spans="1:9" s="19" customFormat="1" x14ac:dyDescent="0.25">
      <c r="A147" s="1"/>
      <c r="B147" s="49"/>
      <c r="C147" s="49"/>
      <c r="D147" s="49"/>
      <c r="E147" s="1"/>
      <c r="F147" s="1"/>
      <c r="G147" s="18"/>
      <c r="H147" s="48"/>
      <c r="I147" s="20"/>
    </row>
    <row r="148" spans="1:9" s="19" customFormat="1" x14ac:dyDescent="0.25">
      <c r="A148" s="1"/>
      <c r="B148" s="49"/>
      <c r="C148" s="49"/>
      <c r="D148" s="49"/>
      <c r="E148" s="1"/>
      <c r="F148" s="1"/>
      <c r="G148" s="18"/>
      <c r="H148" s="48"/>
      <c r="I148" s="20"/>
    </row>
    <row r="149" spans="1:9" s="19" customFormat="1" x14ac:dyDescent="0.25">
      <c r="A149" s="1"/>
      <c r="B149" s="49"/>
      <c r="C149" s="49"/>
      <c r="D149" s="49"/>
      <c r="E149" s="1"/>
      <c r="F149" s="1"/>
      <c r="G149" s="18"/>
      <c r="H149" s="48"/>
      <c r="I149" s="20"/>
    </row>
    <row r="150" spans="1:9" s="19" customFormat="1" x14ac:dyDescent="0.25">
      <c r="A150" s="1"/>
      <c r="B150" s="49"/>
      <c r="C150" s="49"/>
      <c r="D150" s="49"/>
      <c r="E150" s="1"/>
      <c r="F150" s="1"/>
      <c r="G150" s="18"/>
      <c r="H150" s="48"/>
      <c r="I150" s="20"/>
    </row>
    <row r="151" spans="1:9" s="19" customFormat="1" x14ac:dyDescent="0.25">
      <c r="A151" s="1"/>
      <c r="B151" s="49"/>
      <c r="C151" s="49"/>
      <c r="D151" s="49"/>
      <c r="E151" s="1"/>
      <c r="F151" s="1"/>
      <c r="G151" s="18"/>
      <c r="H151" s="48"/>
      <c r="I151" s="20"/>
    </row>
    <row r="152" spans="1:9" s="19" customFormat="1" x14ac:dyDescent="0.25">
      <c r="A152" s="1"/>
      <c r="B152" s="49"/>
      <c r="C152" s="49"/>
      <c r="D152" s="49"/>
      <c r="E152" s="1"/>
      <c r="F152" s="1"/>
      <c r="G152" s="18"/>
      <c r="H152" s="48"/>
      <c r="I152" s="20"/>
    </row>
    <row r="153" spans="1:9" s="19" customFormat="1" x14ac:dyDescent="0.25">
      <c r="A153" s="1"/>
      <c r="B153" s="49"/>
      <c r="C153" s="49"/>
      <c r="D153" s="49"/>
      <c r="E153" s="1"/>
      <c r="F153" s="1"/>
      <c r="G153" s="18"/>
      <c r="H153" s="48"/>
      <c r="I153" s="20"/>
    </row>
    <row r="154" spans="1:9" s="19" customFormat="1" x14ac:dyDescent="0.25">
      <c r="A154" s="1"/>
      <c r="B154" s="49"/>
      <c r="C154" s="49"/>
      <c r="D154" s="49"/>
      <c r="E154" s="1"/>
      <c r="F154" s="1"/>
      <c r="G154" s="18"/>
      <c r="H154" s="48"/>
      <c r="I154" s="20"/>
    </row>
    <row r="155" spans="1:9" s="19" customFormat="1" x14ac:dyDescent="0.25">
      <c r="A155" s="1"/>
      <c r="B155" s="49"/>
      <c r="C155" s="49"/>
      <c r="D155" s="49"/>
      <c r="E155" s="1"/>
      <c r="F155" s="1"/>
      <c r="G155" s="18"/>
      <c r="H155" s="48"/>
      <c r="I155" s="20"/>
    </row>
    <row r="156" spans="1:9" s="19" customFormat="1" x14ac:dyDescent="0.25">
      <c r="A156" s="1"/>
      <c r="B156" s="49"/>
      <c r="C156" s="49"/>
      <c r="D156" s="49"/>
      <c r="E156" s="1"/>
      <c r="F156" s="1"/>
      <c r="G156" s="18"/>
      <c r="H156" s="48"/>
      <c r="I156" s="20"/>
    </row>
    <row r="157" spans="1:9" s="19" customFormat="1" x14ac:dyDescent="0.25">
      <c r="A157" s="1"/>
      <c r="B157" s="49"/>
      <c r="C157" s="49"/>
      <c r="D157" s="49"/>
      <c r="E157" s="1"/>
      <c r="F157" s="1"/>
      <c r="G157" s="18"/>
      <c r="H157" s="48"/>
      <c r="I157" s="20"/>
    </row>
    <row r="158" spans="1:9" s="19" customFormat="1" x14ac:dyDescent="0.25">
      <c r="A158" s="1"/>
      <c r="B158" s="49"/>
      <c r="C158" s="49"/>
      <c r="D158" s="49"/>
      <c r="E158" s="1"/>
      <c r="F158" s="1"/>
      <c r="G158" s="18"/>
      <c r="H158" s="48"/>
      <c r="I158" s="20"/>
    </row>
    <row r="159" spans="1:9" s="19" customFormat="1" x14ac:dyDescent="0.25">
      <c r="A159" s="1"/>
      <c r="B159" s="49"/>
      <c r="C159" s="49"/>
      <c r="D159" s="49"/>
      <c r="E159" s="1"/>
      <c r="F159" s="1"/>
      <c r="G159" s="18"/>
      <c r="H159" s="48"/>
      <c r="I159" s="20"/>
    </row>
    <row r="160" spans="1:9" s="19" customFormat="1" x14ac:dyDescent="0.25">
      <c r="A160" s="1"/>
      <c r="B160" s="49"/>
      <c r="C160" s="49"/>
      <c r="D160" s="49"/>
      <c r="E160" s="1"/>
      <c r="F160" s="1"/>
      <c r="G160" s="18"/>
      <c r="H160" s="48"/>
      <c r="I160" s="20"/>
    </row>
    <row r="161" spans="1:9" s="19" customFormat="1" x14ac:dyDescent="0.25">
      <c r="A161" s="1"/>
      <c r="B161" s="49"/>
      <c r="C161" s="49"/>
      <c r="D161" s="49"/>
      <c r="E161" s="1"/>
      <c r="F161" s="1"/>
      <c r="G161" s="18"/>
      <c r="H161" s="48"/>
      <c r="I161" s="20"/>
    </row>
    <row r="162" spans="1:9" s="19" customFormat="1" x14ac:dyDescent="0.25">
      <c r="A162" s="1"/>
      <c r="B162" s="49"/>
      <c r="C162" s="49"/>
      <c r="D162" s="49"/>
      <c r="E162" s="1"/>
      <c r="F162" s="1"/>
      <c r="G162" s="18"/>
      <c r="H162" s="48"/>
      <c r="I162" s="20"/>
    </row>
    <row r="163" spans="1:9" s="19" customFormat="1" x14ac:dyDescent="0.25">
      <c r="A163" s="1"/>
      <c r="B163" s="49"/>
      <c r="C163" s="49"/>
      <c r="D163" s="49"/>
      <c r="E163" s="1"/>
      <c r="F163" s="1"/>
      <c r="G163" s="18"/>
      <c r="H163" s="48"/>
      <c r="I163" s="20"/>
    </row>
    <row r="164" spans="1:9" s="19" customFormat="1" x14ac:dyDescent="0.25">
      <c r="A164" s="1"/>
      <c r="B164" s="49"/>
      <c r="C164" s="49"/>
      <c r="D164" s="49"/>
      <c r="E164" s="1"/>
      <c r="F164" s="1"/>
      <c r="G164" s="18"/>
      <c r="H164" s="48"/>
      <c r="I164" s="20"/>
    </row>
    <row r="165" spans="1:9" s="19" customFormat="1" x14ac:dyDescent="0.25">
      <c r="A165" s="1"/>
      <c r="B165" s="49"/>
      <c r="C165" s="49"/>
      <c r="D165" s="49"/>
      <c r="E165" s="1"/>
      <c r="F165" s="1"/>
      <c r="G165" s="18"/>
      <c r="H165" s="48"/>
      <c r="I165" s="20"/>
    </row>
    <row r="166" spans="1:9" s="19" customFormat="1" x14ac:dyDescent="0.25">
      <c r="A166" s="1"/>
      <c r="B166" s="49"/>
      <c r="C166" s="49"/>
      <c r="D166" s="49"/>
      <c r="E166" s="1"/>
      <c r="F166" s="1"/>
      <c r="G166" s="18"/>
      <c r="H166" s="48"/>
      <c r="I166" s="20"/>
    </row>
    <row r="167" spans="1:9" s="19" customFormat="1" x14ac:dyDescent="0.25">
      <c r="A167" s="1"/>
      <c r="B167" s="49"/>
      <c r="C167" s="49"/>
      <c r="D167" s="49"/>
      <c r="E167" s="1"/>
      <c r="F167" s="1"/>
      <c r="G167" s="18"/>
      <c r="H167" s="48"/>
      <c r="I167" s="20"/>
    </row>
    <row r="168" spans="1:9" s="19" customFormat="1" x14ac:dyDescent="0.25">
      <c r="A168" s="1"/>
      <c r="B168" s="49"/>
      <c r="C168" s="49"/>
      <c r="D168" s="49"/>
      <c r="E168" s="1"/>
      <c r="F168" s="1"/>
      <c r="G168" s="18"/>
      <c r="H168" s="48"/>
      <c r="I168" s="20"/>
    </row>
    <row r="169" spans="1:9" s="19" customFormat="1" x14ac:dyDescent="0.25">
      <c r="A169" s="1"/>
      <c r="B169" s="49"/>
      <c r="C169" s="49"/>
      <c r="D169" s="49"/>
      <c r="E169" s="1"/>
      <c r="F169" s="1"/>
      <c r="G169" s="18"/>
      <c r="H169" s="48"/>
      <c r="I169" s="20"/>
    </row>
    <row r="170" spans="1:9" s="19" customFormat="1" x14ac:dyDescent="0.25">
      <c r="A170" s="1"/>
      <c r="B170" s="49"/>
      <c r="C170" s="49"/>
      <c r="D170" s="49"/>
      <c r="E170" s="1"/>
      <c r="F170" s="1"/>
      <c r="G170" s="18"/>
      <c r="H170" s="48"/>
      <c r="I170" s="20"/>
    </row>
    <row r="171" spans="1:9" s="19" customFormat="1" x14ac:dyDescent="0.25">
      <c r="A171" s="1"/>
      <c r="B171" s="49"/>
      <c r="C171" s="49"/>
      <c r="D171" s="49"/>
      <c r="E171" s="1"/>
      <c r="F171" s="1"/>
      <c r="G171" s="18"/>
      <c r="H171" s="48"/>
      <c r="I171" s="20"/>
    </row>
    <row r="172" spans="1:9" s="19" customFormat="1" x14ac:dyDescent="0.25">
      <c r="A172" s="1"/>
      <c r="B172" s="49"/>
      <c r="C172" s="49"/>
      <c r="D172" s="49"/>
      <c r="E172" s="1"/>
      <c r="F172" s="1"/>
      <c r="G172" s="18"/>
      <c r="H172" s="48"/>
      <c r="I172" s="20"/>
    </row>
    <row r="173" spans="1:9" s="19" customFormat="1" x14ac:dyDescent="0.25">
      <c r="A173" s="1"/>
      <c r="B173" s="49"/>
      <c r="C173" s="49"/>
      <c r="D173" s="49"/>
      <c r="E173" s="1"/>
      <c r="F173" s="1"/>
      <c r="G173" s="18"/>
      <c r="H173" s="48"/>
      <c r="I173" s="20"/>
    </row>
    <row r="174" spans="1:9" s="19" customFormat="1" x14ac:dyDescent="0.25">
      <c r="A174" s="1"/>
      <c r="B174" s="49"/>
      <c r="C174" s="49"/>
      <c r="D174" s="49"/>
      <c r="E174" s="1"/>
      <c r="F174" s="1"/>
      <c r="G174" s="18"/>
      <c r="H174" s="48"/>
      <c r="I174" s="20"/>
    </row>
    <row r="175" spans="1:9" s="19" customFormat="1" x14ac:dyDescent="0.25">
      <c r="A175" s="1"/>
      <c r="B175" s="49"/>
      <c r="C175" s="49"/>
      <c r="D175" s="49"/>
      <c r="E175" s="1"/>
      <c r="F175" s="1"/>
      <c r="G175" s="18"/>
      <c r="H175" s="48"/>
      <c r="I175" s="20"/>
    </row>
    <row r="176" spans="1:9" s="19" customFormat="1" x14ac:dyDescent="0.25">
      <c r="A176" s="1"/>
      <c r="B176" s="49"/>
      <c r="C176" s="49"/>
      <c r="D176" s="49"/>
      <c r="E176" s="1"/>
      <c r="F176" s="1"/>
      <c r="G176" s="18"/>
      <c r="H176" s="48"/>
      <c r="I176" s="20"/>
    </row>
    <row r="177" spans="1:11" s="19" customFormat="1" x14ac:dyDescent="0.25">
      <c r="A177" s="1"/>
      <c r="B177" s="49"/>
      <c r="C177" s="49"/>
      <c r="D177" s="49"/>
      <c r="E177" s="1"/>
      <c r="F177" s="1"/>
      <c r="G177" s="18"/>
      <c r="H177" s="48"/>
      <c r="I177" s="20"/>
    </row>
    <row r="178" spans="1:11" s="19" customFormat="1" x14ac:dyDescent="0.25">
      <c r="A178" s="1"/>
      <c r="B178" s="49"/>
      <c r="C178" s="49"/>
      <c r="D178" s="49"/>
      <c r="E178" s="1"/>
      <c r="F178" s="1"/>
      <c r="G178" s="18"/>
      <c r="H178" s="48"/>
      <c r="I178" s="20"/>
    </row>
    <row r="179" spans="1:11" s="19" customFormat="1" x14ac:dyDescent="0.25">
      <c r="A179" s="1"/>
      <c r="B179" s="49"/>
      <c r="C179" s="49"/>
      <c r="D179" s="49"/>
      <c r="E179" s="1"/>
      <c r="F179" s="1"/>
      <c r="G179" s="18"/>
      <c r="H179" s="48"/>
      <c r="I179" s="20"/>
    </row>
    <row r="180" spans="1:11" s="19" customFormat="1" x14ac:dyDescent="0.25">
      <c r="A180" s="1"/>
      <c r="B180" s="49"/>
      <c r="C180" s="49"/>
      <c r="D180" s="49"/>
      <c r="E180" s="1"/>
      <c r="F180" s="1"/>
      <c r="G180" s="18"/>
      <c r="H180" s="48"/>
      <c r="I180" s="20"/>
    </row>
    <row r="181" spans="1:11" s="19" customFormat="1" x14ac:dyDescent="0.25">
      <c r="A181" s="1"/>
      <c r="B181" s="49"/>
      <c r="C181" s="49"/>
      <c r="D181" s="49"/>
      <c r="E181" s="1"/>
      <c r="F181" s="1"/>
      <c r="G181" s="18"/>
      <c r="H181" s="48"/>
      <c r="I181" s="20"/>
    </row>
    <row r="182" spans="1:11" s="19" customFormat="1" x14ac:dyDescent="0.25">
      <c r="A182" s="1"/>
      <c r="B182" s="49"/>
      <c r="C182" s="49"/>
      <c r="D182" s="49"/>
      <c r="E182" s="1"/>
      <c r="F182" s="1"/>
      <c r="G182" s="18"/>
      <c r="H182" s="48"/>
      <c r="I182" s="20"/>
    </row>
    <row r="183" spans="1:11" s="19" customFormat="1" x14ac:dyDescent="0.25">
      <c r="A183" s="1"/>
      <c r="B183" s="49"/>
      <c r="C183" s="49"/>
      <c r="D183" s="49"/>
      <c r="E183" s="1"/>
      <c r="F183" s="1"/>
      <c r="G183" s="18"/>
      <c r="H183" s="48"/>
      <c r="I183" s="20"/>
    </row>
    <row r="184" spans="1:11" s="19" customFormat="1" x14ac:dyDescent="0.25">
      <c r="A184" s="1"/>
      <c r="B184" s="49"/>
      <c r="C184" s="49"/>
      <c r="D184" s="49"/>
      <c r="E184" s="1"/>
      <c r="F184" s="1"/>
      <c r="G184" s="18"/>
      <c r="H184" s="48"/>
      <c r="I184" s="17"/>
      <c r="J184" s="15"/>
      <c r="K184" s="15"/>
    </row>
    <row r="185" spans="1:11" s="19" customFormat="1" x14ac:dyDescent="0.25">
      <c r="A185" s="1"/>
      <c r="B185" s="49"/>
      <c r="C185" s="49"/>
      <c r="D185" s="49"/>
      <c r="E185" s="1"/>
      <c r="F185" s="1"/>
      <c r="G185" s="18"/>
      <c r="H185" s="48"/>
      <c r="I185" s="17"/>
      <c r="J185" s="15"/>
      <c r="K185" s="15"/>
    </row>
    <row r="186" spans="1:11" s="19" customFormat="1" x14ac:dyDescent="0.25">
      <c r="A186" s="1"/>
      <c r="B186" s="49"/>
      <c r="C186" s="49"/>
      <c r="D186" s="49"/>
      <c r="E186" s="1"/>
      <c r="F186" s="1"/>
      <c r="G186" s="18"/>
      <c r="H186" s="48"/>
      <c r="I186" s="17"/>
      <c r="J186" s="15"/>
      <c r="K186" s="15"/>
    </row>
  </sheetData>
  <mergeCells count="7">
    <mergeCell ref="A1:B1"/>
    <mergeCell ref="G9:K9"/>
    <mergeCell ref="C1:F1"/>
    <mergeCell ref="G14:K14"/>
    <mergeCell ref="G7:K7"/>
    <mergeCell ref="G8:K8"/>
    <mergeCell ref="G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9" t="s">
        <v>7</v>
      </c>
      <c r="B1" s="109"/>
      <c r="C1" s="109"/>
      <c r="D1" s="109"/>
      <c r="E1" s="109"/>
      <c r="F1" s="109"/>
      <c r="G1" s="109"/>
      <c r="H1" s="109"/>
    </row>
    <row r="2" spans="1:8" ht="20.25" x14ac:dyDescent="0.2">
      <c r="B2" s="3"/>
    </row>
    <row r="3" spans="1:8" ht="47.25" customHeight="1" x14ac:dyDescent="0.2">
      <c r="A3" s="110" t="s">
        <v>8</v>
      </c>
      <c r="B3" s="110"/>
      <c r="C3" s="110"/>
      <c r="D3" s="110"/>
      <c r="E3" s="110"/>
      <c r="F3" s="110"/>
      <c r="G3" s="110"/>
      <c r="H3" s="110"/>
    </row>
    <row r="4" spans="1:8" ht="35.25" customHeight="1" x14ac:dyDescent="0.2">
      <c r="B4" s="4"/>
    </row>
    <row r="5" spans="1:8" ht="15" customHeight="1" x14ac:dyDescent="0.2">
      <c r="A5" s="111" t="s">
        <v>9</v>
      </c>
      <c r="B5" s="111"/>
      <c r="C5" s="111"/>
      <c r="D5" s="111"/>
      <c r="E5" s="111"/>
      <c r="F5" s="111"/>
      <c r="G5" s="111"/>
      <c r="H5" s="111"/>
    </row>
    <row r="6" spans="1:8" ht="15" customHeight="1" x14ac:dyDescent="0.2">
      <c r="A6" s="111" t="s">
        <v>10</v>
      </c>
      <c r="B6" s="111"/>
      <c r="C6" s="111"/>
      <c r="D6" s="111"/>
      <c r="E6" s="111"/>
      <c r="F6" s="111"/>
      <c r="G6" s="111"/>
      <c r="H6" s="111"/>
    </row>
    <row r="7" spans="1:8" ht="15" customHeight="1" x14ac:dyDescent="0.2">
      <c r="A7" s="111" t="s">
        <v>11</v>
      </c>
      <c r="B7" s="111"/>
      <c r="C7" s="111"/>
      <c r="D7" s="111"/>
      <c r="E7" s="111"/>
      <c r="F7" s="111"/>
      <c r="G7" s="111"/>
      <c r="H7" s="111"/>
    </row>
    <row r="8" spans="1:8" ht="15" customHeight="1" x14ac:dyDescent="0.2">
      <c r="A8" s="111" t="s">
        <v>12</v>
      </c>
      <c r="B8" s="111"/>
      <c r="C8" s="111"/>
      <c r="D8" s="111"/>
      <c r="E8" s="111"/>
      <c r="F8" s="111"/>
      <c r="G8" s="111"/>
      <c r="H8" s="111"/>
    </row>
    <row r="9" spans="1:8" ht="30" customHeight="1" x14ac:dyDescent="0.2">
      <c r="B9" s="5"/>
    </row>
    <row r="10" spans="1:8" ht="105" customHeight="1" x14ac:dyDescent="0.2">
      <c r="A10" s="112" t="s">
        <v>13</v>
      </c>
      <c r="B10" s="112"/>
      <c r="C10" s="112"/>
      <c r="D10" s="112"/>
      <c r="E10" s="112"/>
      <c r="F10" s="112"/>
      <c r="G10" s="112"/>
      <c r="H10" s="112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3" t="s">
        <v>19</v>
      </c>
      <c r="B19" s="113"/>
      <c r="C19" s="113"/>
      <c r="D19" s="113"/>
      <c r="E19" s="113"/>
      <c r="F19" s="113"/>
      <c r="G19" s="113"/>
      <c r="H19" s="113"/>
    </row>
    <row r="20" spans="1:8" ht="14.25" x14ac:dyDescent="0.2">
      <c r="A20" s="114" t="s">
        <v>20</v>
      </c>
      <c r="B20" s="114"/>
      <c r="C20" s="114"/>
      <c r="D20" s="114"/>
      <c r="E20" s="114"/>
      <c r="F20" s="114"/>
      <c r="G20" s="114"/>
      <c r="H20" s="114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5" t="s">
        <v>21</v>
      </c>
      <c r="B24" s="115"/>
      <c r="C24" s="115"/>
      <c r="D24" s="115"/>
      <c r="E24" s="115"/>
      <c r="F24" s="115"/>
      <c r="G24" s="115"/>
      <c r="H24" s="115"/>
    </row>
    <row r="25" spans="1:8" ht="15" customHeight="1" x14ac:dyDescent="0.2">
      <c r="A25" s="115" t="s">
        <v>22</v>
      </c>
      <c r="B25" s="115"/>
      <c r="C25" s="115"/>
      <c r="D25" s="115"/>
      <c r="E25" s="115"/>
      <c r="F25" s="115"/>
      <c r="G25" s="115"/>
      <c r="H25" s="115"/>
    </row>
    <row r="26" spans="1:8" ht="15" customHeight="1" x14ac:dyDescent="0.2">
      <c r="A26" s="108" t="s">
        <v>23</v>
      </c>
      <c r="B26" s="108"/>
      <c r="C26" s="108"/>
      <c r="D26" s="108"/>
      <c r="E26" s="108"/>
      <c r="F26" s="108"/>
      <c r="G26" s="108"/>
      <c r="H26" s="10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0"/>
  <sheetViews>
    <sheetView topLeftCell="A13" workbookViewId="0">
      <selection activeCell="E11" sqref="E11"/>
    </sheetView>
  </sheetViews>
  <sheetFormatPr defaultRowHeight="12.75" x14ac:dyDescent="0.2"/>
  <cols>
    <col min="1" max="1" width="118.28515625" style="33" customWidth="1"/>
    <col min="2" max="16384" width="9.140625" style="33"/>
  </cols>
  <sheetData>
    <row r="1" spans="1:1" ht="20.25" x14ac:dyDescent="0.2">
      <c r="A1" s="32" t="s">
        <v>33</v>
      </c>
    </row>
    <row r="2" spans="1:1" x14ac:dyDescent="0.2">
      <c r="A2" s="34"/>
    </row>
    <row r="3" spans="1:1" x14ac:dyDescent="0.2">
      <c r="A3" s="34"/>
    </row>
    <row r="4" spans="1:1" ht="43.5" customHeight="1" x14ac:dyDescent="0.2">
      <c r="A4" s="35" t="s">
        <v>8</v>
      </c>
    </row>
    <row r="5" spans="1:1" x14ac:dyDescent="0.2">
      <c r="A5" s="36"/>
    </row>
    <row r="6" spans="1:1" x14ac:dyDescent="0.2">
      <c r="A6" s="34"/>
    </row>
    <row r="7" spans="1:1" ht="51" customHeight="1" x14ac:dyDescent="0.2">
      <c r="A7" s="34"/>
    </row>
    <row r="8" spans="1:1" ht="50.1" customHeight="1" x14ac:dyDescent="0.2">
      <c r="A8" s="37" t="s">
        <v>9</v>
      </c>
    </row>
    <row r="9" spans="1:1" ht="50.1" customHeight="1" x14ac:dyDescent="0.2">
      <c r="A9" s="37" t="s">
        <v>34</v>
      </c>
    </row>
    <row r="10" spans="1:1" ht="50.1" customHeight="1" x14ac:dyDescent="0.2">
      <c r="A10" s="37" t="s">
        <v>35</v>
      </c>
    </row>
    <row r="11" spans="1:1" ht="50.1" customHeight="1" x14ac:dyDescent="0.2">
      <c r="A11" s="37" t="s">
        <v>12</v>
      </c>
    </row>
    <row r="12" spans="1:1" x14ac:dyDescent="0.2">
      <c r="A12" s="34"/>
    </row>
    <row r="13" spans="1:1" x14ac:dyDescent="0.2">
      <c r="A13" s="34"/>
    </row>
    <row r="14" spans="1:1" ht="15.75" x14ac:dyDescent="0.2">
      <c r="A14" s="38"/>
    </row>
    <row r="15" spans="1:1" ht="71.25" customHeight="1" x14ac:dyDescent="0.2">
      <c r="A15" s="39" t="s">
        <v>36</v>
      </c>
    </row>
    <row r="16" spans="1:1" x14ac:dyDescent="0.2">
      <c r="A16" s="40"/>
    </row>
    <row r="17" spans="1:1" x14ac:dyDescent="0.2">
      <c r="A17" s="34"/>
    </row>
    <row r="18" spans="1:1" x14ac:dyDescent="0.2">
      <c r="A18" s="34"/>
    </row>
    <row r="19" spans="1:1" x14ac:dyDescent="0.2">
      <c r="A19" s="34"/>
    </row>
    <row r="20" spans="1:1" ht="14.25" x14ac:dyDescent="0.2">
      <c r="A20" s="41" t="s">
        <v>37</v>
      </c>
    </row>
    <row r="21" spans="1:1" ht="14.25" x14ac:dyDescent="0.2">
      <c r="A21" s="42" t="s">
        <v>38</v>
      </c>
    </row>
    <row r="22" spans="1:1" x14ac:dyDescent="0.2">
      <c r="A22" s="34"/>
    </row>
    <row r="23" spans="1:1" x14ac:dyDescent="0.2">
      <c r="A23" s="34"/>
    </row>
    <row r="24" spans="1:1" x14ac:dyDescent="0.2">
      <c r="A24" s="34"/>
    </row>
    <row r="25" spans="1:1" x14ac:dyDescent="0.2">
      <c r="A25" s="34"/>
    </row>
    <row r="26" spans="1:1" x14ac:dyDescent="0.2">
      <c r="A26" s="34"/>
    </row>
    <row r="27" spans="1:1" x14ac:dyDescent="0.2">
      <c r="A27" s="34"/>
    </row>
    <row r="28" spans="1:1" ht="18.75" x14ac:dyDescent="0.2">
      <c r="A28" s="43"/>
    </row>
    <row r="29" spans="1:1" ht="15" x14ac:dyDescent="0.2">
      <c r="A29" s="44" t="s">
        <v>39</v>
      </c>
    </row>
    <row r="30" spans="1:1" ht="14.25" x14ac:dyDescent="0.2">
      <c r="A30" s="42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REITORIA PROEN PROEX</vt:lpstr>
      <vt:lpstr>CEAD</vt:lpstr>
      <vt:lpstr>CESFI</vt:lpstr>
      <vt:lpstr>CCT</vt:lpstr>
      <vt:lpstr>CEART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2020-03-09T17:20:41Z</dcterms:modified>
</cp:coreProperties>
</file>