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32.2022 SRP SGPE 15531.2022 - Manutenção de Rede - VIG. 25.11.2023\"/>
    </mc:Choice>
  </mc:AlternateContent>
  <xr:revisionPtr revIDLastSave="0" documentId="13_ncr:1_{20E5FF00-1268-43CC-A736-74F6D3BEC8A8}" xr6:coauthVersionLast="36" xr6:coauthVersionMax="36" xr10:uidLastSave="{00000000-0000-0000-0000-000000000000}"/>
  <bookViews>
    <workbookView xWindow="-105" yWindow="-105" windowWidth="21795" windowHeight="11745" tabRatio="857" activeTab="13" xr2:uid="{00000000-000D-0000-FFFF-FFFF00000000}"/>
  </bookViews>
  <sheets>
    <sheet name="REITORIA" sheetId="113" r:id="rId1"/>
    <sheet name="CEAD" sheetId="114" r:id="rId2"/>
    <sheet name="CEART" sheetId="111" r:id="rId3"/>
    <sheet name="CEFID" sheetId="110" r:id="rId4"/>
    <sheet name="ESAG" sheetId="105" r:id="rId5"/>
    <sheet name="FAED" sheetId="112" r:id="rId6"/>
    <sheet name="CCT" sheetId="131" r:id="rId7"/>
    <sheet name="CAV" sheetId="132" r:id="rId8"/>
    <sheet name="CEO" sheetId="133" r:id="rId9"/>
    <sheet name="CEAVI" sheetId="129" r:id="rId10"/>
    <sheet name="CESFI" sheetId="121" r:id="rId11"/>
    <sheet name="CERES" sheetId="117" r:id="rId12"/>
    <sheet name="CEPLAN" sheetId="130" r:id="rId13"/>
    <sheet name="GESTOR" sheetId="128" r:id="rId14"/>
  </sheets>
  <definedNames>
    <definedName name="CEPLAN" localSheetId="9">#REF!</definedName>
    <definedName name="CEPLAN" localSheetId="13">#REF!</definedName>
    <definedName name="CEPLAN">#REF!</definedName>
    <definedName name="diasuteis" localSheetId="9">#REF!</definedName>
    <definedName name="diasuteis" localSheetId="13">#REF!</definedName>
    <definedName name="diasuteis">#REF!</definedName>
    <definedName name="Ferias" localSheetId="9">#REF!</definedName>
    <definedName name="Ferias" localSheetId="13">#REF!</definedName>
    <definedName name="Ferias">#REF!</definedName>
    <definedName name="RD" localSheetId="9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K9" i="112" l="1"/>
  <c r="K9" i="105"/>
  <c r="J5" i="128" l="1"/>
  <c r="J6" i="128"/>
  <c r="J7" i="128"/>
  <c r="J8" i="128"/>
  <c r="J9" i="128"/>
  <c r="J10" i="128"/>
  <c r="J11" i="128"/>
  <c r="J12" i="128"/>
  <c r="J13" i="128"/>
  <c r="J14" i="128"/>
  <c r="J15" i="128"/>
  <c r="J16" i="128"/>
  <c r="J17" i="128"/>
  <c r="J18" i="128"/>
  <c r="J19" i="128"/>
  <c r="J20" i="128"/>
  <c r="J21" i="128"/>
  <c r="J22" i="128"/>
  <c r="J23" i="128"/>
  <c r="J24" i="128"/>
  <c r="J25" i="128"/>
  <c r="J26" i="128"/>
  <c r="J27" i="128"/>
  <c r="J28" i="128"/>
  <c r="J29" i="128"/>
  <c r="J30" i="128"/>
  <c r="J31" i="128"/>
  <c r="J32" i="128"/>
  <c r="J33" i="128"/>
  <c r="J34" i="128"/>
  <c r="J35" i="128"/>
  <c r="J36" i="128"/>
  <c r="J37" i="128"/>
  <c r="J38" i="128"/>
  <c r="J39" i="128"/>
  <c r="J40" i="128"/>
  <c r="J41" i="128"/>
  <c r="J42" i="128"/>
  <c r="J43" i="128"/>
  <c r="J44" i="128"/>
  <c r="J45" i="128"/>
  <c r="J46" i="128"/>
  <c r="J47" i="128"/>
  <c r="J48" i="128"/>
  <c r="J49" i="128"/>
  <c r="J50" i="128"/>
  <c r="J51" i="128"/>
  <c r="J52" i="128"/>
  <c r="J53" i="128"/>
  <c r="J54" i="128"/>
  <c r="J55" i="128"/>
  <c r="J56" i="128"/>
  <c r="J57" i="128"/>
  <c r="J58" i="128"/>
  <c r="J59" i="128"/>
  <c r="J60" i="128"/>
  <c r="J61" i="128"/>
  <c r="J62" i="128"/>
  <c r="J63" i="128"/>
  <c r="J64" i="128"/>
  <c r="J65" i="128"/>
  <c r="J66" i="128"/>
  <c r="J67" i="128"/>
  <c r="J68" i="128"/>
  <c r="J69" i="128"/>
  <c r="J70" i="128"/>
  <c r="J71" i="128"/>
  <c r="J72" i="128"/>
  <c r="J73" i="128"/>
  <c r="J74" i="128"/>
  <c r="J75" i="128"/>
  <c r="J76" i="128"/>
  <c r="J77" i="128"/>
  <c r="J78" i="128"/>
  <c r="J79" i="128"/>
  <c r="J80" i="128"/>
  <c r="J81" i="128"/>
  <c r="J82" i="128"/>
  <c r="J83" i="128"/>
  <c r="J84" i="128"/>
  <c r="J85" i="128"/>
  <c r="J86" i="128"/>
  <c r="J87" i="128"/>
  <c r="J88" i="128"/>
  <c r="J89" i="128"/>
  <c r="J90" i="128"/>
  <c r="J91" i="128"/>
  <c r="J92" i="128"/>
  <c r="J93" i="128"/>
  <c r="J94" i="128"/>
  <c r="J95" i="128"/>
  <c r="J96" i="128"/>
  <c r="J97" i="128"/>
  <c r="J98" i="128"/>
  <c r="J99" i="128"/>
  <c r="J100" i="128"/>
  <c r="J101" i="128"/>
  <c r="J102" i="128"/>
  <c r="J103" i="128"/>
  <c r="J104" i="128"/>
  <c r="J105" i="128"/>
  <c r="J106" i="128"/>
  <c r="J107" i="128"/>
  <c r="J108" i="128"/>
  <c r="J109" i="128"/>
  <c r="J110" i="128"/>
  <c r="J111" i="128"/>
  <c r="J112" i="128"/>
  <c r="J113" i="128"/>
  <c r="J114" i="128"/>
  <c r="J115" i="128"/>
  <c r="J116" i="128"/>
  <c r="J117" i="128"/>
  <c r="J118" i="128"/>
  <c r="N118" i="128" s="1"/>
  <c r="J119" i="128"/>
  <c r="J120" i="128"/>
  <c r="J121" i="128"/>
  <c r="J122" i="128"/>
  <c r="N122" i="128" s="1"/>
  <c r="J123" i="128"/>
  <c r="N123" i="128" s="1"/>
  <c r="J124" i="128"/>
  <c r="N124" i="128" s="1"/>
  <c r="J125" i="128"/>
  <c r="J126" i="128"/>
  <c r="J127" i="128"/>
  <c r="J128" i="128"/>
  <c r="J129" i="128"/>
  <c r="J130" i="128"/>
  <c r="J131" i="128"/>
  <c r="J132" i="128"/>
  <c r="J133" i="128"/>
  <c r="J134" i="128"/>
  <c r="J135" i="128"/>
  <c r="J136" i="128"/>
  <c r="J137" i="128"/>
  <c r="J138" i="128"/>
  <c r="J139" i="128"/>
  <c r="J140" i="128"/>
  <c r="J141" i="128"/>
  <c r="J142" i="128"/>
  <c r="J143" i="128"/>
  <c r="J144" i="128"/>
  <c r="J145" i="128"/>
  <c r="J146" i="128"/>
  <c r="J147" i="128"/>
  <c r="J148" i="128"/>
  <c r="J149" i="128"/>
  <c r="J150" i="128"/>
  <c r="J151" i="128"/>
  <c r="J152" i="128"/>
  <c r="J153" i="128"/>
  <c r="J154" i="128"/>
  <c r="J155" i="128"/>
  <c r="J156" i="128"/>
  <c r="J157" i="128"/>
  <c r="J158" i="128"/>
  <c r="J159" i="128"/>
  <c r="J160" i="128"/>
  <c r="J161" i="128"/>
  <c r="J162" i="128"/>
  <c r="J163" i="128"/>
  <c r="J164" i="128"/>
  <c r="J165" i="128"/>
  <c r="J166" i="128"/>
  <c r="J167" i="128"/>
  <c r="J168" i="128"/>
  <c r="J169" i="128"/>
  <c r="J170" i="128"/>
  <c r="J171" i="128"/>
  <c r="J172" i="128"/>
  <c r="J173" i="128"/>
  <c r="J174" i="128"/>
  <c r="J175" i="128"/>
  <c r="J176" i="128"/>
  <c r="J177" i="128"/>
  <c r="J178" i="128"/>
  <c r="J179" i="128"/>
  <c r="J180" i="128"/>
  <c r="J181" i="128"/>
  <c r="J182" i="128"/>
  <c r="J183" i="128"/>
  <c r="J184" i="128"/>
  <c r="J185" i="128"/>
  <c r="J186" i="128"/>
  <c r="J187" i="128"/>
  <c r="J188" i="128"/>
  <c r="J189" i="128"/>
  <c r="J190" i="128"/>
  <c r="J191" i="128"/>
  <c r="J192" i="128"/>
  <c r="J193" i="128"/>
  <c r="J194" i="128"/>
  <c r="J195" i="128"/>
  <c r="J196" i="128"/>
  <c r="J197" i="128"/>
  <c r="J198" i="128"/>
  <c r="J199" i="128"/>
  <c r="J200" i="128"/>
  <c r="J201" i="128"/>
  <c r="J202" i="128"/>
  <c r="J203" i="128"/>
  <c r="J204" i="128"/>
  <c r="J205" i="128"/>
  <c r="J206" i="128"/>
  <c r="J207" i="128"/>
  <c r="J208" i="128"/>
  <c r="J209" i="128"/>
  <c r="J210" i="128"/>
  <c r="J211" i="128"/>
  <c r="J212" i="128"/>
  <c r="J213" i="128"/>
  <c r="J214" i="128"/>
  <c r="J215" i="128"/>
  <c r="J216" i="128"/>
  <c r="J217" i="128"/>
  <c r="J218" i="128"/>
  <c r="J219" i="128"/>
  <c r="J220" i="128"/>
  <c r="J221" i="128"/>
  <c r="J222" i="128"/>
  <c r="J223" i="128"/>
  <c r="J224" i="128"/>
  <c r="J225" i="128"/>
  <c r="J226" i="128"/>
  <c r="J227" i="128"/>
  <c r="J228" i="128"/>
  <c r="J229" i="128"/>
  <c r="J230" i="128"/>
  <c r="J231" i="128"/>
  <c r="J232" i="128"/>
  <c r="J233" i="128"/>
  <c r="J234" i="128"/>
  <c r="J235" i="128"/>
  <c r="J236" i="128"/>
  <c r="J237" i="128"/>
  <c r="J238" i="128"/>
  <c r="J239" i="128"/>
  <c r="J240" i="128"/>
  <c r="J241" i="128"/>
  <c r="J242" i="128"/>
  <c r="J243" i="128"/>
  <c r="J244" i="128"/>
  <c r="J245" i="128"/>
  <c r="J246" i="128"/>
  <c r="J247" i="128"/>
  <c r="J248" i="128"/>
  <c r="J249" i="128"/>
  <c r="J250" i="128"/>
  <c r="J251" i="128"/>
  <c r="J252" i="128"/>
  <c r="J253" i="128"/>
  <c r="J254" i="128"/>
  <c r="J255" i="128"/>
  <c r="J256" i="128"/>
  <c r="J257" i="128"/>
  <c r="J258" i="128"/>
  <c r="J259" i="128"/>
  <c r="J260" i="128"/>
  <c r="J261" i="128"/>
  <c r="J262" i="128"/>
  <c r="J263" i="128"/>
  <c r="J264" i="128"/>
  <c r="J265" i="128"/>
  <c r="J266" i="128"/>
  <c r="J267" i="128"/>
  <c r="J268" i="128"/>
  <c r="J269" i="128"/>
  <c r="J270" i="128"/>
  <c r="J271" i="128"/>
  <c r="J272" i="128"/>
  <c r="J273" i="128"/>
  <c r="J274" i="128"/>
  <c r="J275" i="128"/>
  <c r="J276" i="128"/>
  <c r="J277" i="128"/>
  <c r="J278" i="128"/>
  <c r="J279" i="128"/>
  <c r="J280" i="128"/>
  <c r="J281" i="128"/>
  <c r="J282" i="128"/>
  <c r="J283" i="128"/>
  <c r="J284" i="128"/>
  <c r="J285" i="128"/>
  <c r="J286" i="128"/>
  <c r="J287" i="128"/>
  <c r="J288" i="128"/>
  <c r="J289" i="128"/>
  <c r="J290" i="128"/>
  <c r="J291" i="128"/>
  <c r="J292" i="128"/>
  <c r="J293" i="128"/>
  <c r="J294" i="128"/>
  <c r="J295" i="128"/>
  <c r="J296" i="128"/>
  <c r="J297" i="128"/>
  <c r="J298" i="128"/>
  <c r="J299" i="128"/>
  <c r="J300" i="128"/>
  <c r="J301" i="128"/>
  <c r="J302" i="128"/>
  <c r="J303" i="128"/>
  <c r="J304" i="128"/>
  <c r="J305" i="128"/>
  <c r="J306" i="128"/>
  <c r="J307" i="128"/>
  <c r="J308" i="128"/>
  <c r="J309" i="128"/>
  <c r="J310" i="128"/>
  <c r="J311" i="128"/>
  <c r="J312" i="128"/>
  <c r="J313" i="128"/>
  <c r="J314" i="128"/>
  <c r="J315" i="128"/>
  <c r="J316" i="128"/>
  <c r="J317" i="128"/>
  <c r="J318" i="128"/>
  <c r="J319" i="128"/>
  <c r="J320" i="128"/>
  <c r="J321" i="128"/>
  <c r="J322" i="128"/>
  <c r="J323" i="128"/>
  <c r="J324" i="128"/>
  <c r="J325" i="128"/>
  <c r="J326" i="128"/>
  <c r="J327" i="128"/>
  <c r="J328" i="128"/>
  <c r="J329" i="128"/>
  <c r="J330" i="128"/>
  <c r="J331" i="128"/>
  <c r="J332" i="128"/>
  <c r="J333" i="128"/>
  <c r="J334" i="128"/>
  <c r="J335" i="128"/>
  <c r="J336" i="128"/>
  <c r="J337" i="128"/>
  <c r="J338" i="128"/>
  <c r="J339" i="128"/>
  <c r="J340" i="128"/>
  <c r="J341" i="128"/>
  <c r="J342" i="128"/>
  <c r="J343" i="128"/>
  <c r="J344" i="128"/>
  <c r="J345" i="128"/>
  <c r="J346" i="128"/>
  <c r="J347" i="128"/>
  <c r="J348" i="128"/>
  <c r="J349" i="128"/>
  <c r="J350" i="128"/>
  <c r="J351" i="128"/>
  <c r="J352" i="128"/>
  <c r="N352" i="128" s="1"/>
  <c r="J353" i="128"/>
  <c r="J354" i="128"/>
  <c r="N354" i="128" s="1"/>
  <c r="J355" i="128"/>
  <c r="J356" i="128"/>
  <c r="J357" i="128"/>
  <c r="N357" i="128" s="1"/>
  <c r="J358" i="128"/>
  <c r="N358" i="128" s="1"/>
  <c r="J359" i="128"/>
  <c r="N359" i="128" s="1"/>
  <c r="J360" i="128"/>
  <c r="J361" i="128"/>
  <c r="J362" i="128"/>
  <c r="J4" i="128"/>
  <c r="N347" i="128"/>
  <c r="N348" i="128"/>
  <c r="N349" i="128"/>
  <c r="N350" i="128"/>
  <c r="N351" i="128"/>
  <c r="N355" i="128"/>
  <c r="N356" i="128"/>
  <c r="N361" i="128"/>
  <c r="N302" i="128"/>
  <c r="N308" i="128"/>
  <c r="N314" i="128"/>
  <c r="N254" i="128"/>
  <c r="N260" i="128"/>
  <c r="N266" i="128"/>
  <c r="N206" i="128"/>
  <c r="N212" i="128"/>
  <c r="N218" i="128"/>
  <c r="N164" i="128"/>
  <c r="N170" i="128"/>
  <c r="N116" i="128"/>
  <c r="N117" i="128"/>
  <c r="N119" i="128"/>
  <c r="N125" i="128"/>
  <c r="N360" i="128" l="1"/>
  <c r="N353" i="128"/>
  <c r="N313" i="128"/>
  <c r="N307" i="128"/>
  <c r="N301" i="128"/>
  <c r="N312" i="128"/>
  <c r="N306" i="128"/>
  <c r="N300" i="128"/>
  <c r="N317" i="128"/>
  <c r="N311" i="128"/>
  <c r="N305" i="128"/>
  <c r="N316" i="128"/>
  <c r="N310" i="128"/>
  <c r="N304" i="128"/>
  <c r="N315" i="128"/>
  <c r="N309" i="128"/>
  <c r="N303" i="128"/>
  <c r="N265" i="128"/>
  <c r="N259" i="128"/>
  <c r="N253" i="128"/>
  <c r="N264" i="128"/>
  <c r="N258" i="128"/>
  <c r="N269" i="128"/>
  <c r="N263" i="128"/>
  <c r="N257" i="128"/>
  <c r="N268" i="128"/>
  <c r="N262" i="128"/>
  <c r="N256" i="128"/>
  <c r="N267" i="128"/>
  <c r="N261" i="128"/>
  <c r="N255" i="128"/>
  <c r="N217" i="128"/>
  <c r="N211" i="128"/>
  <c r="N216" i="128"/>
  <c r="N210" i="128"/>
  <c r="N221" i="128"/>
  <c r="N215" i="128"/>
  <c r="N209" i="128"/>
  <c r="N220" i="128"/>
  <c r="N214" i="128"/>
  <c r="N208" i="128"/>
  <c r="N219" i="128"/>
  <c r="N213" i="128"/>
  <c r="N207" i="128"/>
  <c r="N169" i="128"/>
  <c r="N163" i="128"/>
  <c r="N168" i="128"/>
  <c r="N162" i="128"/>
  <c r="N173" i="128"/>
  <c r="N167" i="128"/>
  <c r="N161" i="128"/>
  <c r="N172" i="128"/>
  <c r="N166" i="128"/>
  <c r="N160" i="128"/>
  <c r="N171" i="128"/>
  <c r="N165" i="128"/>
  <c r="N159" i="128"/>
  <c r="N121" i="128"/>
  <c r="N115" i="128"/>
  <c r="N120" i="128"/>
  <c r="S363" i="129" l="1"/>
  <c r="R363" i="129"/>
  <c r="Q363" i="129"/>
  <c r="P363" i="129"/>
  <c r="O363" i="129"/>
  <c r="N363" i="129"/>
  <c r="J363" i="129"/>
  <c r="L362" i="129"/>
  <c r="M362" i="129" s="1"/>
  <c r="L361" i="129"/>
  <c r="M361" i="129" s="1"/>
  <c r="M360" i="129"/>
  <c r="L360" i="129"/>
  <c r="L359" i="129"/>
  <c r="M359" i="129" s="1"/>
  <c r="M358" i="129"/>
  <c r="L358" i="129"/>
  <c r="M357" i="129"/>
  <c r="L357" i="129"/>
  <c r="L356" i="129"/>
  <c r="M356" i="129" s="1"/>
  <c r="M355" i="129"/>
  <c r="L355" i="129"/>
  <c r="M354" i="129"/>
  <c r="L354" i="129"/>
  <c r="L353" i="129"/>
  <c r="M353" i="129" s="1"/>
  <c r="M352" i="129"/>
  <c r="L352" i="129"/>
  <c r="M351" i="129"/>
  <c r="L351" i="129"/>
  <c r="L350" i="129"/>
  <c r="M350" i="129" s="1"/>
  <c r="L349" i="129"/>
  <c r="M349" i="129" s="1"/>
  <c r="M348" i="129"/>
  <c r="L348" i="129"/>
  <c r="L347" i="129"/>
  <c r="M347" i="129" s="1"/>
  <c r="L346" i="129"/>
  <c r="M346" i="129" s="1"/>
  <c r="M345" i="129"/>
  <c r="L345" i="129"/>
  <c r="L344" i="129"/>
  <c r="M344" i="129" s="1"/>
  <c r="L343" i="129"/>
  <c r="M343" i="129" s="1"/>
  <c r="M342" i="129"/>
  <c r="L342" i="129"/>
  <c r="L341" i="129"/>
  <c r="M341" i="129" s="1"/>
  <c r="M340" i="129"/>
  <c r="L340" i="129"/>
  <c r="M339" i="129"/>
  <c r="L339" i="129"/>
  <c r="L338" i="129"/>
  <c r="M338" i="129" s="1"/>
  <c r="M337" i="129"/>
  <c r="L337" i="129"/>
  <c r="M336" i="129"/>
  <c r="L336" i="129"/>
  <c r="L335" i="129"/>
  <c r="M335" i="129" s="1"/>
  <c r="M334" i="129"/>
  <c r="L334" i="129"/>
  <c r="M333" i="129"/>
  <c r="L333" i="129"/>
  <c r="L332" i="129"/>
  <c r="M332" i="129" s="1"/>
  <c r="L331" i="129"/>
  <c r="M331" i="129" s="1"/>
  <c r="M330" i="129"/>
  <c r="L330" i="129"/>
  <c r="L329" i="129"/>
  <c r="M329" i="129" s="1"/>
  <c r="L328" i="129"/>
  <c r="M328" i="129" s="1"/>
  <c r="M327" i="129"/>
  <c r="L327" i="129"/>
  <c r="L326" i="129"/>
  <c r="M326" i="129" s="1"/>
  <c r="L325" i="129"/>
  <c r="M325" i="129" s="1"/>
  <c r="M324" i="129"/>
  <c r="L324" i="129"/>
  <c r="L323" i="129"/>
  <c r="M323" i="129" s="1"/>
  <c r="M322" i="129"/>
  <c r="L322" i="129"/>
  <c r="M321" i="129"/>
  <c r="L321" i="129"/>
  <c r="L320" i="129"/>
  <c r="M320" i="129" s="1"/>
  <c r="M319" i="129"/>
  <c r="L319" i="129"/>
  <c r="M318" i="129"/>
  <c r="L318" i="129"/>
  <c r="L317" i="129"/>
  <c r="M317" i="129" s="1"/>
  <c r="M316" i="129"/>
  <c r="L316" i="129"/>
  <c r="M315" i="129"/>
  <c r="L315" i="129"/>
  <c r="L314" i="129"/>
  <c r="M314" i="129" s="1"/>
  <c r="L313" i="129"/>
  <c r="M313" i="129" s="1"/>
  <c r="M312" i="129"/>
  <c r="L312" i="129"/>
  <c r="L311" i="129"/>
  <c r="M311" i="129" s="1"/>
  <c r="L310" i="129"/>
  <c r="M310" i="129" s="1"/>
  <c r="M309" i="129"/>
  <c r="L309" i="129"/>
  <c r="L308" i="129"/>
  <c r="M308" i="129" s="1"/>
  <c r="L307" i="129"/>
  <c r="M307" i="129" s="1"/>
  <c r="M306" i="129"/>
  <c r="L306" i="129"/>
  <c r="L305" i="129"/>
  <c r="M305" i="129" s="1"/>
  <c r="M304" i="129"/>
  <c r="L304" i="129"/>
  <c r="M303" i="129"/>
  <c r="L303" i="129"/>
  <c r="L302" i="129"/>
  <c r="M302" i="129" s="1"/>
  <c r="M301" i="129"/>
  <c r="L301" i="129"/>
  <c r="M300" i="129"/>
  <c r="L300" i="129"/>
  <c r="L299" i="129"/>
  <c r="M299" i="129" s="1"/>
  <c r="M298" i="129"/>
  <c r="L298" i="129"/>
  <c r="M297" i="129"/>
  <c r="L297" i="129"/>
  <c r="L296" i="129"/>
  <c r="M296" i="129" s="1"/>
  <c r="L295" i="129"/>
  <c r="M295" i="129" s="1"/>
  <c r="M294" i="129"/>
  <c r="L294" i="129"/>
  <c r="L293" i="129"/>
  <c r="M293" i="129" s="1"/>
  <c r="L292" i="129"/>
  <c r="M292" i="129" s="1"/>
  <c r="M291" i="129"/>
  <c r="L291" i="129"/>
  <c r="L290" i="129"/>
  <c r="M290" i="129" s="1"/>
  <c r="L289" i="129"/>
  <c r="M289" i="129" s="1"/>
  <c r="M288" i="129"/>
  <c r="L288" i="129"/>
  <c r="L287" i="129"/>
  <c r="M287" i="129" s="1"/>
  <c r="M286" i="129"/>
  <c r="L286" i="129"/>
  <c r="M285" i="129"/>
  <c r="L285" i="129"/>
  <c r="L284" i="129"/>
  <c r="M284" i="129" s="1"/>
  <c r="M283" i="129"/>
  <c r="L283" i="129"/>
  <c r="M282" i="129"/>
  <c r="L282" i="129"/>
  <c r="L281" i="129"/>
  <c r="M281" i="129" s="1"/>
  <c r="M280" i="129"/>
  <c r="L280" i="129"/>
  <c r="M279" i="129"/>
  <c r="L279" i="129"/>
  <c r="L278" i="129"/>
  <c r="M278" i="129" s="1"/>
  <c r="L277" i="129"/>
  <c r="M277" i="129" s="1"/>
  <c r="M276" i="129"/>
  <c r="L276" i="129"/>
  <c r="L275" i="129"/>
  <c r="M275" i="129" s="1"/>
  <c r="L274" i="129"/>
  <c r="M274" i="129" s="1"/>
  <c r="M273" i="129"/>
  <c r="L273" i="129"/>
  <c r="L272" i="129"/>
  <c r="M272" i="129" s="1"/>
  <c r="L271" i="129"/>
  <c r="M271" i="129" s="1"/>
  <c r="M270" i="129"/>
  <c r="L270" i="129"/>
  <c r="L269" i="129"/>
  <c r="M269" i="129" s="1"/>
  <c r="M268" i="129"/>
  <c r="L268" i="129"/>
  <c r="M267" i="129"/>
  <c r="L267" i="129"/>
  <c r="L266" i="129"/>
  <c r="M266" i="129" s="1"/>
  <c r="M265" i="129"/>
  <c r="L265" i="129"/>
  <c r="M264" i="129"/>
  <c r="L264" i="129"/>
  <c r="L263" i="129"/>
  <c r="M263" i="129" s="1"/>
  <c r="M262" i="129"/>
  <c r="L262" i="129"/>
  <c r="M261" i="129"/>
  <c r="L261" i="129"/>
  <c r="L260" i="129"/>
  <c r="M260" i="129" s="1"/>
  <c r="L259" i="129"/>
  <c r="M259" i="129" s="1"/>
  <c r="M258" i="129"/>
  <c r="L258" i="129"/>
  <c r="L257" i="129"/>
  <c r="M257" i="129" s="1"/>
  <c r="L256" i="129"/>
  <c r="M256" i="129" s="1"/>
  <c r="M255" i="129"/>
  <c r="L255" i="129"/>
  <c r="L254" i="129"/>
  <c r="M254" i="129" s="1"/>
  <c r="L253" i="129"/>
  <c r="M253" i="129" s="1"/>
  <c r="M252" i="129"/>
  <c r="L252" i="129"/>
  <c r="L251" i="129"/>
  <c r="M251" i="129" s="1"/>
  <c r="M250" i="129"/>
  <c r="L250" i="129"/>
  <c r="M249" i="129"/>
  <c r="L249" i="129"/>
  <c r="L248" i="129"/>
  <c r="M248" i="129" s="1"/>
  <c r="M247" i="129"/>
  <c r="L247" i="129"/>
  <c r="M246" i="129"/>
  <c r="L246" i="129"/>
  <c r="L245" i="129"/>
  <c r="M245" i="129" s="1"/>
  <c r="M244" i="129"/>
  <c r="L244" i="129"/>
  <c r="M243" i="129"/>
  <c r="L243" i="129"/>
  <c r="L242" i="129"/>
  <c r="M242" i="129" s="1"/>
  <c r="L241" i="129"/>
  <c r="M241" i="129" s="1"/>
  <c r="M240" i="129"/>
  <c r="L240" i="129"/>
  <c r="L239" i="129"/>
  <c r="M239" i="129" s="1"/>
  <c r="L238" i="129"/>
  <c r="M238" i="129" s="1"/>
  <c r="M237" i="129"/>
  <c r="L237" i="129"/>
  <c r="L236" i="129"/>
  <c r="M236" i="129" s="1"/>
  <c r="L235" i="129"/>
  <c r="M235" i="129" s="1"/>
  <c r="M234" i="129"/>
  <c r="L234" i="129"/>
  <c r="L233" i="129"/>
  <c r="M233" i="129" s="1"/>
  <c r="M232" i="129"/>
  <c r="L232" i="129"/>
  <c r="M231" i="129"/>
  <c r="L231" i="129"/>
  <c r="L230" i="129"/>
  <c r="M230" i="129" s="1"/>
  <c r="M229" i="129"/>
  <c r="L229" i="129"/>
  <c r="M228" i="129"/>
  <c r="L228" i="129"/>
  <c r="L227" i="129"/>
  <c r="M227" i="129" s="1"/>
  <c r="M226" i="129"/>
  <c r="L226" i="129"/>
  <c r="M225" i="129"/>
  <c r="L225" i="129"/>
  <c r="L224" i="129"/>
  <c r="M224" i="129" s="1"/>
  <c r="L223" i="129"/>
  <c r="M223" i="129" s="1"/>
  <c r="M222" i="129"/>
  <c r="L222" i="129"/>
  <c r="L221" i="129"/>
  <c r="L220" i="129"/>
  <c r="L219" i="129"/>
  <c r="K219" i="128" s="1"/>
  <c r="L218" i="129"/>
  <c r="L217" i="129"/>
  <c r="M216" i="129"/>
  <c r="L216" i="129"/>
  <c r="L215" i="129"/>
  <c r="M214" i="129"/>
  <c r="L214" i="129"/>
  <c r="L213" i="129"/>
  <c r="L212" i="129"/>
  <c r="L211" i="129"/>
  <c r="M210" i="129"/>
  <c r="L210" i="129"/>
  <c r="L209" i="129"/>
  <c r="L208" i="129"/>
  <c r="M207" i="129"/>
  <c r="L207" i="129"/>
  <c r="L206" i="129"/>
  <c r="L205" i="129"/>
  <c r="L204" i="129"/>
  <c r="L203" i="129"/>
  <c r="L202" i="129"/>
  <c r="L201" i="129"/>
  <c r="L200" i="129"/>
  <c r="L199" i="129"/>
  <c r="M198" i="129"/>
  <c r="L198" i="129"/>
  <c r="L197" i="129"/>
  <c r="M196" i="129"/>
  <c r="L196" i="129"/>
  <c r="L195" i="129"/>
  <c r="K195" i="128" s="1"/>
  <c r="L194" i="129"/>
  <c r="L193" i="129"/>
  <c r="L192" i="129"/>
  <c r="L191" i="129"/>
  <c r="M190" i="129"/>
  <c r="L190" i="129"/>
  <c r="K190" i="128" s="1"/>
  <c r="M189" i="129"/>
  <c r="L189" i="129"/>
  <c r="L188" i="129"/>
  <c r="L187" i="129"/>
  <c r="M186" i="129"/>
  <c r="L186" i="129"/>
  <c r="L185" i="129"/>
  <c r="L184" i="129"/>
  <c r="L183" i="129"/>
  <c r="L182" i="129"/>
  <c r="L181" i="129"/>
  <c r="M180" i="129"/>
  <c r="L180" i="129"/>
  <c r="L179" i="129"/>
  <c r="M178" i="129"/>
  <c r="L178" i="129"/>
  <c r="L177" i="129"/>
  <c r="L176" i="129"/>
  <c r="L175" i="129"/>
  <c r="M174" i="129"/>
  <c r="L174" i="129"/>
  <c r="L173" i="129"/>
  <c r="M173" i="129" s="1"/>
  <c r="M172" i="129"/>
  <c r="L172" i="129"/>
  <c r="M171" i="129"/>
  <c r="L171" i="129"/>
  <c r="L170" i="129"/>
  <c r="M170" i="129" s="1"/>
  <c r="L169" i="129"/>
  <c r="M169" i="129" s="1"/>
  <c r="M168" i="129"/>
  <c r="L168" i="129"/>
  <c r="L167" i="129"/>
  <c r="M167" i="129" s="1"/>
  <c r="L166" i="129"/>
  <c r="M166" i="129" s="1"/>
  <c r="M165" i="129"/>
  <c r="L165" i="129"/>
  <c r="L164" i="129"/>
  <c r="M164" i="129" s="1"/>
  <c r="L163" i="129"/>
  <c r="M163" i="129" s="1"/>
  <c r="L162" i="129"/>
  <c r="M162" i="129" s="1"/>
  <c r="L161" i="129"/>
  <c r="M161" i="129" s="1"/>
  <c r="M160" i="129"/>
  <c r="L160" i="129"/>
  <c r="L159" i="129"/>
  <c r="M159" i="129" s="1"/>
  <c r="L158" i="129"/>
  <c r="M158" i="129" s="1"/>
  <c r="M157" i="129"/>
  <c r="L157" i="129"/>
  <c r="L156" i="129"/>
  <c r="M156" i="129" s="1"/>
  <c r="L155" i="129"/>
  <c r="M155" i="129" s="1"/>
  <c r="M154" i="129"/>
  <c r="L154" i="129"/>
  <c r="M153" i="129"/>
  <c r="L153" i="129"/>
  <c r="L152" i="129"/>
  <c r="M152" i="129" s="1"/>
  <c r="L151" i="129"/>
  <c r="M151" i="129" s="1"/>
  <c r="M150" i="129"/>
  <c r="L150" i="129"/>
  <c r="L149" i="129"/>
  <c r="M149" i="129" s="1"/>
  <c r="L148" i="129"/>
  <c r="M148" i="129" s="1"/>
  <c r="M147" i="129"/>
  <c r="L147" i="129"/>
  <c r="L146" i="129"/>
  <c r="M146" i="129" s="1"/>
  <c r="L145" i="129"/>
  <c r="M145" i="129" s="1"/>
  <c r="L144" i="129"/>
  <c r="M144" i="129" s="1"/>
  <c r="L143" i="129"/>
  <c r="M143" i="129" s="1"/>
  <c r="M142" i="129"/>
  <c r="L142" i="129"/>
  <c r="L141" i="129"/>
  <c r="M141" i="129" s="1"/>
  <c r="L140" i="129"/>
  <c r="M140" i="129" s="1"/>
  <c r="M139" i="129"/>
  <c r="L139" i="129"/>
  <c r="L138" i="129"/>
  <c r="M138" i="129" s="1"/>
  <c r="L137" i="129"/>
  <c r="M137" i="129" s="1"/>
  <c r="M136" i="129"/>
  <c r="L136" i="129"/>
  <c r="M135" i="129"/>
  <c r="L135" i="129"/>
  <c r="L134" i="129"/>
  <c r="M134" i="129" s="1"/>
  <c r="L133" i="129"/>
  <c r="M133" i="129" s="1"/>
  <c r="M132" i="129"/>
  <c r="L132" i="129"/>
  <c r="L131" i="129"/>
  <c r="M131" i="129" s="1"/>
  <c r="L130" i="129"/>
  <c r="M130" i="129" s="1"/>
  <c r="M129" i="129"/>
  <c r="L129" i="129"/>
  <c r="L128" i="129"/>
  <c r="M128" i="129" s="1"/>
  <c r="L127" i="129"/>
  <c r="M127" i="129" s="1"/>
  <c r="L126" i="129"/>
  <c r="M126" i="129" s="1"/>
  <c r="L125" i="129"/>
  <c r="M125" i="129" s="1"/>
  <c r="M124" i="129"/>
  <c r="L124" i="129"/>
  <c r="L123" i="129"/>
  <c r="M123" i="129" s="1"/>
  <c r="L122" i="129"/>
  <c r="M122" i="129" s="1"/>
  <c r="M121" i="129"/>
  <c r="L121" i="129"/>
  <c r="L120" i="129"/>
  <c r="M120" i="129" s="1"/>
  <c r="L119" i="129"/>
  <c r="M119" i="129" s="1"/>
  <c r="M118" i="129"/>
  <c r="L118" i="129"/>
  <c r="M117" i="129"/>
  <c r="L117" i="129"/>
  <c r="L116" i="129"/>
  <c r="M116" i="129" s="1"/>
  <c r="L115" i="129"/>
  <c r="M115" i="129" s="1"/>
  <c r="M114" i="129"/>
  <c r="L114" i="129"/>
  <c r="L113" i="129"/>
  <c r="M113" i="129" s="1"/>
  <c r="L112" i="129"/>
  <c r="M112" i="129" s="1"/>
  <c r="M111" i="129"/>
  <c r="L111" i="129"/>
  <c r="L110" i="129"/>
  <c r="M110" i="129" s="1"/>
  <c r="L109" i="129"/>
  <c r="M109" i="129" s="1"/>
  <c r="L108" i="129"/>
  <c r="M108" i="129" s="1"/>
  <c r="M107" i="129"/>
  <c r="L107" i="129"/>
  <c r="L106" i="129"/>
  <c r="M106" i="129" s="1"/>
  <c r="L105" i="129"/>
  <c r="M105" i="129" s="1"/>
  <c r="M104" i="129"/>
  <c r="L104" i="129"/>
  <c r="L103" i="129"/>
  <c r="M103" i="129" s="1"/>
  <c r="L102" i="129"/>
  <c r="M102" i="129" s="1"/>
  <c r="M101" i="129"/>
  <c r="L101" i="129"/>
  <c r="L100" i="129"/>
  <c r="M100" i="129" s="1"/>
  <c r="L99" i="129"/>
  <c r="M99" i="129" s="1"/>
  <c r="M98" i="129"/>
  <c r="L98" i="129"/>
  <c r="L97" i="129"/>
  <c r="M97" i="129" s="1"/>
  <c r="L96" i="129"/>
  <c r="M96" i="129" s="1"/>
  <c r="M95" i="129"/>
  <c r="L95" i="129"/>
  <c r="L94" i="129"/>
  <c r="M94" i="129" s="1"/>
  <c r="L93" i="129"/>
  <c r="M93" i="129" s="1"/>
  <c r="M92" i="129"/>
  <c r="L92" i="129"/>
  <c r="L91" i="129"/>
  <c r="M91" i="129" s="1"/>
  <c r="L90" i="129"/>
  <c r="M90" i="129" s="1"/>
  <c r="M89" i="129"/>
  <c r="L89" i="129"/>
  <c r="L88" i="129"/>
  <c r="M88" i="129" s="1"/>
  <c r="L87" i="129"/>
  <c r="M87" i="129" s="1"/>
  <c r="M86" i="129"/>
  <c r="L86" i="129"/>
  <c r="L85" i="129"/>
  <c r="M85" i="129" s="1"/>
  <c r="L84" i="129"/>
  <c r="M84" i="129" s="1"/>
  <c r="M83" i="129"/>
  <c r="L83" i="129"/>
  <c r="L82" i="129"/>
  <c r="M82" i="129" s="1"/>
  <c r="L81" i="129"/>
  <c r="M81" i="129" s="1"/>
  <c r="M80" i="129"/>
  <c r="L80" i="129"/>
  <c r="L79" i="129"/>
  <c r="M79" i="129" s="1"/>
  <c r="L78" i="129"/>
  <c r="M78" i="129" s="1"/>
  <c r="M77" i="129"/>
  <c r="L77" i="129"/>
  <c r="L76" i="129"/>
  <c r="M76" i="129" s="1"/>
  <c r="L75" i="129"/>
  <c r="M75" i="129" s="1"/>
  <c r="M74" i="129"/>
  <c r="L74" i="129"/>
  <c r="L73" i="129"/>
  <c r="M73" i="129" s="1"/>
  <c r="L72" i="129"/>
  <c r="M72" i="129" s="1"/>
  <c r="M71" i="129"/>
  <c r="L71" i="129"/>
  <c r="L70" i="129"/>
  <c r="M70" i="129" s="1"/>
  <c r="L69" i="129"/>
  <c r="M69" i="129" s="1"/>
  <c r="M68" i="129"/>
  <c r="L68" i="129"/>
  <c r="L67" i="129"/>
  <c r="M67" i="129" s="1"/>
  <c r="L66" i="129"/>
  <c r="M66" i="129" s="1"/>
  <c r="M65" i="129"/>
  <c r="L65" i="129"/>
  <c r="L64" i="129"/>
  <c r="M64" i="129" s="1"/>
  <c r="L63" i="129"/>
  <c r="M63" i="129" s="1"/>
  <c r="M62" i="129"/>
  <c r="L62" i="129"/>
  <c r="L61" i="129"/>
  <c r="M61" i="129" s="1"/>
  <c r="L60" i="129"/>
  <c r="M60" i="129" s="1"/>
  <c r="M59" i="129"/>
  <c r="L59" i="129"/>
  <c r="L58" i="129"/>
  <c r="M58" i="129" s="1"/>
  <c r="L57" i="129"/>
  <c r="M57" i="129" s="1"/>
  <c r="M56" i="129"/>
  <c r="L56" i="129"/>
  <c r="L55" i="129"/>
  <c r="M55" i="129" s="1"/>
  <c r="L54" i="129"/>
  <c r="M54" i="129" s="1"/>
  <c r="M53" i="129"/>
  <c r="L53" i="129"/>
  <c r="L52" i="129"/>
  <c r="M52" i="129" s="1"/>
  <c r="L51" i="129"/>
  <c r="M51" i="129" s="1"/>
  <c r="M50" i="129"/>
  <c r="L50" i="129"/>
  <c r="L49" i="129"/>
  <c r="M49" i="129" s="1"/>
  <c r="L48" i="129"/>
  <c r="M48" i="129" s="1"/>
  <c r="M47" i="129"/>
  <c r="L47" i="129"/>
  <c r="L46" i="129"/>
  <c r="M46" i="129" s="1"/>
  <c r="L45" i="129"/>
  <c r="M45" i="129" s="1"/>
  <c r="M44" i="129"/>
  <c r="L44" i="129"/>
  <c r="L43" i="129"/>
  <c r="M43" i="129" s="1"/>
  <c r="L42" i="129"/>
  <c r="M42" i="129" s="1"/>
  <c r="M41" i="129"/>
  <c r="L41" i="129"/>
  <c r="L40" i="129"/>
  <c r="M40" i="129" s="1"/>
  <c r="L39" i="129"/>
  <c r="M39" i="129" s="1"/>
  <c r="M38" i="129"/>
  <c r="L38" i="129"/>
  <c r="L37" i="129"/>
  <c r="M37" i="129" s="1"/>
  <c r="L36" i="129"/>
  <c r="M36" i="129" s="1"/>
  <c r="M35" i="129"/>
  <c r="L35" i="129"/>
  <c r="L34" i="129"/>
  <c r="M34" i="129" s="1"/>
  <c r="L33" i="129"/>
  <c r="M33" i="129" s="1"/>
  <c r="M32" i="129"/>
  <c r="L32" i="129"/>
  <c r="L31" i="129"/>
  <c r="M31" i="129" s="1"/>
  <c r="L30" i="129"/>
  <c r="M30" i="129" s="1"/>
  <c r="M29" i="129"/>
  <c r="L29" i="129"/>
  <c r="L28" i="129"/>
  <c r="M28" i="129" s="1"/>
  <c r="L27" i="129"/>
  <c r="M27" i="129" s="1"/>
  <c r="M26" i="129"/>
  <c r="L26" i="129"/>
  <c r="L25" i="129"/>
  <c r="M25" i="129" s="1"/>
  <c r="L24" i="129"/>
  <c r="M24" i="129" s="1"/>
  <c r="M23" i="129"/>
  <c r="L23" i="129"/>
  <c r="L22" i="129"/>
  <c r="M22" i="129" s="1"/>
  <c r="L21" i="129"/>
  <c r="M21" i="129" s="1"/>
  <c r="M20" i="129"/>
  <c r="L20" i="129"/>
  <c r="L19" i="129"/>
  <c r="M19" i="129" s="1"/>
  <c r="L18" i="129"/>
  <c r="M18" i="129" s="1"/>
  <c r="M17" i="129"/>
  <c r="L17" i="129"/>
  <c r="L16" i="129"/>
  <c r="M16" i="129" s="1"/>
  <c r="L15" i="129"/>
  <c r="M15" i="129" s="1"/>
  <c r="M14" i="129"/>
  <c r="L14" i="129"/>
  <c r="L13" i="129"/>
  <c r="M13" i="129" s="1"/>
  <c r="L12" i="129"/>
  <c r="M12" i="129" s="1"/>
  <c r="M11" i="129"/>
  <c r="L11" i="129"/>
  <c r="L10" i="129"/>
  <c r="M10" i="129" s="1"/>
  <c r="L9" i="129"/>
  <c r="M9" i="129" s="1"/>
  <c r="M8" i="129"/>
  <c r="L8" i="129"/>
  <c r="L7" i="129"/>
  <c r="M7" i="129" s="1"/>
  <c r="L6" i="129"/>
  <c r="M6" i="129" s="1"/>
  <c r="M5" i="129"/>
  <c r="L5" i="129"/>
  <c r="L4" i="129"/>
  <c r="M4" i="129" s="1"/>
  <c r="S363" i="121"/>
  <c r="R363" i="121"/>
  <c r="Q363" i="121"/>
  <c r="P363" i="121"/>
  <c r="O363" i="121"/>
  <c r="N363" i="121"/>
  <c r="J363" i="121"/>
  <c r="L362" i="121"/>
  <c r="M362" i="121" s="1"/>
  <c r="M361" i="121"/>
  <c r="L361" i="121"/>
  <c r="M360" i="121"/>
  <c r="L360" i="121"/>
  <c r="L359" i="121"/>
  <c r="M359" i="121" s="1"/>
  <c r="L358" i="121"/>
  <c r="M358" i="121" s="1"/>
  <c r="M357" i="121"/>
  <c r="L357" i="121"/>
  <c r="L356" i="121"/>
  <c r="M356" i="121" s="1"/>
  <c r="L355" i="121"/>
  <c r="M355" i="121" s="1"/>
  <c r="M354" i="121"/>
  <c r="L354" i="121"/>
  <c r="L353" i="121"/>
  <c r="M353" i="121" s="1"/>
  <c r="M352" i="121"/>
  <c r="L352" i="121"/>
  <c r="M351" i="121"/>
  <c r="L351" i="121"/>
  <c r="L350" i="121"/>
  <c r="M350" i="121" s="1"/>
  <c r="L349" i="121"/>
  <c r="M349" i="121" s="1"/>
  <c r="M348" i="121"/>
  <c r="L348" i="121"/>
  <c r="L347" i="121"/>
  <c r="M347" i="121" s="1"/>
  <c r="L346" i="121"/>
  <c r="M346" i="121" s="1"/>
  <c r="M345" i="121"/>
  <c r="L345" i="121"/>
  <c r="L344" i="121"/>
  <c r="M344" i="121" s="1"/>
  <c r="M343" i="121"/>
  <c r="L343" i="121"/>
  <c r="M342" i="121"/>
  <c r="L342" i="121"/>
  <c r="L341" i="121"/>
  <c r="M341" i="121" s="1"/>
  <c r="L340" i="121"/>
  <c r="M340" i="121" s="1"/>
  <c r="M339" i="121"/>
  <c r="L339" i="121"/>
  <c r="L338" i="121"/>
  <c r="M338" i="121" s="1"/>
  <c r="L337" i="121"/>
  <c r="M337" i="121" s="1"/>
  <c r="M336" i="121"/>
  <c r="L336" i="121"/>
  <c r="L335" i="121"/>
  <c r="M335" i="121" s="1"/>
  <c r="M334" i="121"/>
  <c r="L334" i="121"/>
  <c r="M333" i="121"/>
  <c r="L333" i="121"/>
  <c r="L332" i="121"/>
  <c r="M332" i="121" s="1"/>
  <c r="L331" i="121"/>
  <c r="M331" i="121" s="1"/>
  <c r="M330" i="121"/>
  <c r="L330" i="121"/>
  <c r="L329" i="121"/>
  <c r="M329" i="121" s="1"/>
  <c r="L328" i="121"/>
  <c r="M328" i="121" s="1"/>
  <c r="M327" i="121"/>
  <c r="L327" i="121"/>
  <c r="L326" i="121"/>
  <c r="M326" i="121" s="1"/>
  <c r="M325" i="121"/>
  <c r="L325" i="121"/>
  <c r="M324" i="121"/>
  <c r="L324" i="121"/>
  <c r="L323" i="121"/>
  <c r="M323" i="121" s="1"/>
  <c r="L322" i="121"/>
  <c r="M322" i="121" s="1"/>
  <c r="M321" i="121"/>
  <c r="L321" i="121"/>
  <c r="L320" i="121"/>
  <c r="M320" i="121" s="1"/>
  <c r="L319" i="121"/>
  <c r="M319" i="121" s="1"/>
  <c r="M318" i="121"/>
  <c r="L318" i="121"/>
  <c r="L317" i="121"/>
  <c r="M317" i="121" s="1"/>
  <c r="M316" i="121"/>
  <c r="L316" i="121"/>
  <c r="M315" i="121"/>
  <c r="L315" i="121"/>
  <c r="L314" i="121"/>
  <c r="M314" i="121" s="1"/>
  <c r="L313" i="121"/>
  <c r="M313" i="121" s="1"/>
  <c r="M312" i="121"/>
  <c r="L312" i="121"/>
  <c r="L311" i="121"/>
  <c r="M311" i="121" s="1"/>
  <c r="L310" i="121"/>
  <c r="M310" i="121" s="1"/>
  <c r="M309" i="121"/>
  <c r="L309" i="121"/>
  <c r="L308" i="121"/>
  <c r="M308" i="121" s="1"/>
  <c r="M307" i="121"/>
  <c r="L307" i="121"/>
  <c r="M306" i="121"/>
  <c r="L306" i="121"/>
  <c r="L305" i="121"/>
  <c r="M305" i="121" s="1"/>
  <c r="L304" i="121"/>
  <c r="M304" i="121" s="1"/>
  <c r="M303" i="121"/>
  <c r="L303" i="121"/>
  <c r="L302" i="121"/>
  <c r="M302" i="121" s="1"/>
  <c r="L301" i="121"/>
  <c r="M301" i="121" s="1"/>
  <c r="M300" i="121"/>
  <c r="L300" i="121"/>
  <c r="L299" i="121"/>
  <c r="M299" i="121" s="1"/>
  <c r="M298" i="121"/>
  <c r="L298" i="121"/>
  <c r="M297" i="121"/>
  <c r="L297" i="121"/>
  <c r="L296" i="121"/>
  <c r="M296" i="121" s="1"/>
  <c r="L295" i="121"/>
  <c r="M295" i="121" s="1"/>
  <c r="M294" i="121"/>
  <c r="L294" i="121"/>
  <c r="L293" i="121"/>
  <c r="M293" i="121" s="1"/>
  <c r="L292" i="121"/>
  <c r="M292" i="121" s="1"/>
  <c r="M291" i="121"/>
  <c r="L291" i="121"/>
  <c r="L290" i="121"/>
  <c r="M290" i="121" s="1"/>
  <c r="M289" i="121"/>
  <c r="L289" i="121"/>
  <c r="M288" i="121"/>
  <c r="L288" i="121"/>
  <c r="L287" i="121"/>
  <c r="M287" i="121" s="1"/>
  <c r="L286" i="121"/>
  <c r="M286" i="121" s="1"/>
  <c r="M285" i="121"/>
  <c r="L285" i="121"/>
  <c r="L284" i="121"/>
  <c r="M284" i="121" s="1"/>
  <c r="L283" i="121"/>
  <c r="M283" i="121" s="1"/>
  <c r="M282" i="121"/>
  <c r="L282" i="121"/>
  <c r="L281" i="121"/>
  <c r="M281" i="121" s="1"/>
  <c r="M280" i="121"/>
  <c r="L280" i="121"/>
  <c r="M279" i="121"/>
  <c r="L279" i="121"/>
  <c r="L278" i="121"/>
  <c r="M278" i="121" s="1"/>
  <c r="L277" i="121"/>
  <c r="M277" i="121" s="1"/>
  <c r="M276" i="121"/>
  <c r="L276" i="121"/>
  <c r="L275" i="121"/>
  <c r="M275" i="121" s="1"/>
  <c r="L274" i="121"/>
  <c r="M274" i="121" s="1"/>
  <c r="M273" i="121"/>
  <c r="L273" i="121"/>
  <c r="L272" i="121"/>
  <c r="M272" i="121" s="1"/>
  <c r="M271" i="121"/>
  <c r="L271" i="121"/>
  <c r="L270" i="121"/>
  <c r="L269" i="121"/>
  <c r="L268" i="121"/>
  <c r="L267" i="121"/>
  <c r="L266" i="121"/>
  <c r="L265" i="121"/>
  <c r="M264" i="121"/>
  <c r="L264" i="121"/>
  <c r="K264" i="128" s="1"/>
  <c r="L263" i="121"/>
  <c r="M262" i="121"/>
  <c r="L262" i="121"/>
  <c r="L261" i="121"/>
  <c r="L260" i="121"/>
  <c r="L259" i="121"/>
  <c r="L258" i="121"/>
  <c r="L257" i="121"/>
  <c r="L256" i="121"/>
  <c r="L255" i="121"/>
  <c r="L254" i="121"/>
  <c r="L253" i="121"/>
  <c r="K253" i="128" s="1"/>
  <c r="L252" i="121"/>
  <c r="L251" i="121"/>
  <c r="L250" i="121"/>
  <c r="L249" i="121"/>
  <c r="L248" i="121"/>
  <c r="L247" i="121"/>
  <c r="L246" i="121"/>
  <c r="L245" i="121"/>
  <c r="M244" i="121"/>
  <c r="L244" i="121"/>
  <c r="L243" i="121"/>
  <c r="L242" i="121"/>
  <c r="L241" i="121"/>
  <c r="L240" i="121"/>
  <c r="L239" i="121"/>
  <c r="L238" i="121"/>
  <c r="M237" i="121"/>
  <c r="L237" i="121"/>
  <c r="K237" i="128" s="1"/>
  <c r="L236" i="121"/>
  <c r="M235" i="121"/>
  <c r="L235" i="121"/>
  <c r="L234" i="121"/>
  <c r="L233" i="121"/>
  <c r="L232" i="121"/>
  <c r="L231" i="121"/>
  <c r="L230" i="121"/>
  <c r="L229" i="121"/>
  <c r="L228" i="121"/>
  <c r="L227" i="121"/>
  <c r="L226" i="121"/>
  <c r="K226" i="128" s="1"/>
  <c r="L225" i="121"/>
  <c r="L224" i="121"/>
  <c r="L223" i="121"/>
  <c r="L222" i="121"/>
  <c r="M222" i="121" s="1"/>
  <c r="L221" i="121"/>
  <c r="M221" i="121" s="1"/>
  <c r="L220" i="121"/>
  <c r="M220" i="121" s="1"/>
  <c r="M219" i="121"/>
  <c r="L219" i="121"/>
  <c r="L218" i="121"/>
  <c r="M218" i="121" s="1"/>
  <c r="M217" i="121"/>
  <c r="L217" i="121"/>
  <c r="L216" i="121"/>
  <c r="M216" i="121" s="1"/>
  <c r="L215" i="121"/>
  <c r="M215" i="121" s="1"/>
  <c r="L214" i="121"/>
  <c r="M214" i="121" s="1"/>
  <c r="L213" i="121"/>
  <c r="M213" i="121" s="1"/>
  <c r="L212" i="121"/>
  <c r="M212" i="121" s="1"/>
  <c r="L211" i="121"/>
  <c r="M211" i="121" s="1"/>
  <c r="M210" i="121"/>
  <c r="L210" i="121"/>
  <c r="L209" i="121"/>
  <c r="M209" i="121" s="1"/>
  <c r="M208" i="121"/>
  <c r="L208" i="121"/>
  <c r="L207" i="121"/>
  <c r="M207" i="121" s="1"/>
  <c r="L206" i="121"/>
  <c r="M206" i="121" s="1"/>
  <c r="L205" i="121"/>
  <c r="M205" i="121" s="1"/>
  <c r="L204" i="121"/>
  <c r="M204" i="121" s="1"/>
  <c r="L203" i="121"/>
  <c r="M203" i="121" s="1"/>
  <c r="L202" i="121"/>
  <c r="M202" i="121" s="1"/>
  <c r="M201" i="121"/>
  <c r="L201" i="121"/>
  <c r="L200" i="121"/>
  <c r="M200" i="121" s="1"/>
  <c r="M199" i="121"/>
  <c r="L199" i="121"/>
  <c r="L198" i="121"/>
  <c r="M198" i="121" s="1"/>
  <c r="L197" i="121"/>
  <c r="M197" i="121" s="1"/>
  <c r="L196" i="121"/>
  <c r="M196" i="121" s="1"/>
  <c r="L195" i="121"/>
  <c r="M195" i="121" s="1"/>
  <c r="L194" i="121"/>
  <c r="M194" i="121" s="1"/>
  <c r="L193" i="121"/>
  <c r="M193" i="121" s="1"/>
  <c r="M192" i="121"/>
  <c r="L192" i="121"/>
  <c r="L191" i="121"/>
  <c r="M191" i="121" s="1"/>
  <c r="M190" i="121"/>
  <c r="L190" i="121"/>
  <c r="L189" i="121"/>
  <c r="M189" i="121" s="1"/>
  <c r="L188" i="121"/>
  <c r="M188" i="121" s="1"/>
  <c r="L187" i="121"/>
  <c r="M187" i="121" s="1"/>
  <c r="L186" i="121"/>
  <c r="M186" i="121" s="1"/>
  <c r="L185" i="121"/>
  <c r="M185" i="121" s="1"/>
  <c r="L184" i="121"/>
  <c r="M184" i="121" s="1"/>
  <c r="M183" i="121"/>
  <c r="L183" i="121"/>
  <c r="L182" i="121"/>
  <c r="M182" i="121" s="1"/>
  <c r="M181" i="121"/>
  <c r="L181" i="121"/>
  <c r="L180" i="121"/>
  <c r="M180" i="121" s="1"/>
  <c r="L179" i="121"/>
  <c r="M179" i="121" s="1"/>
  <c r="L178" i="121"/>
  <c r="M178" i="121" s="1"/>
  <c r="L177" i="121"/>
  <c r="M177" i="121" s="1"/>
  <c r="L176" i="121"/>
  <c r="M176" i="121" s="1"/>
  <c r="L175" i="121"/>
  <c r="M175" i="121" s="1"/>
  <c r="M174" i="121"/>
  <c r="L174" i="121"/>
  <c r="L173" i="121"/>
  <c r="M173" i="121" s="1"/>
  <c r="M172" i="121"/>
  <c r="L172" i="121"/>
  <c r="L171" i="121"/>
  <c r="M171" i="121" s="1"/>
  <c r="L170" i="121"/>
  <c r="M170" i="121" s="1"/>
  <c r="L169" i="121"/>
  <c r="M169" i="121" s="1"/>
  <c r="L168" i="121"/>
  <c r="M168" i="121" s="1"/>
  <c r="L167" i="121"/>
  <c r="M167" i="121" s="1"/>
  <c r="L166" i="121"/>
  <c r="M166" i="121" s="1"/>
  <c r="M165" i="121"/>
  <c r="L165" i="121"/>
  <c r="L164" i="121"/>
  <c r="M164" i="121" s="1"/>
  <c r="M163" i="121"/>
  <c r="L163" i="121"/>
  <c r="L162" i="121"/>
  <c r="M162" i="121" s="1"/>
  <c r="L161" i="121"/>
  <c r="M161" i="121" s="1"/>
  <c r="L160" i="121"/>
  <c r="M160" i="121" s="1"/>
  <c r="L159" i="121"/>
  <c r="M159" i="121" s="1"/>
  <c r="L158" i="121"/>
  <c r="M158" i="121" s="1"/>
  <c r="L157" i="121"/>
  <c r="M157" i="121" s="1"/>
  <c r="M156" i="121"/>
  <c r="L156" i="121"/>
  <c r="L155" i="121"/>
  <c r="M155" i="121" s="1"/>
  <c r="M154" i="121"/>
  <c r="L154" i="121"/>
  <c r="L153" i="121"/>
  <c r="M153" i="121" s="1"/>
  <c r="L152" i="121"/>
  <c r="M152" i="121" s="1"/>
  <c r="L151" i="121"/>
  <c r="M151" i="121" s="1"/>
  <c r="L150" i="121"/>
  <c r="M150" i="121" s="1"/>
  <c r="L149" i="121"/>
  <c r="M149" i="121" s="1"/>
  <c r="L148" i="121"/>
  <c r="M148" i="121" s="1"/>
  <c r="M147" i="121"/>
  <c r="L147" i="121"/>
  <c r="L146" i="121"/>
  <c r="M146" i="121" s="1"/>
  <c r="M145" i="121"/>
  <c r="L145" i="121"/>
  <c r="L144" i="121"/>
  <c r="M144" i="121" s="1"/>
  <c r="L143" i="121"/>
  <c r="M143" i="121" s="1"/>
  <c r="L142" i="121"/>
  <c r="M142" i="121" s="1"/>
  <c r="L141" i="121"/>
  <c r="M141" i="121" s="1"/>
  <c r="L140" i="121"/>
  <c r="M140" i="121" s="1"/>
  <c r="L139" i="121"/>
  <c r="M139" i="121" s="1"/>
  <c r="M138" i="121"/>
  <c r="L138" i="121"/>
  <c r="L137" i="121"/>
  <c r="M137" i="121" s="1"/>
  <c r="M136" i="121"/>
  <c r="L136" i="121"/>
  <c r="L135" i="121"/>
  <c r="M135" i="121" s="1"/>
  <c r="L134" i="121"/>
  <c r="M134" i="121" s="1"/>
  <c r="L133" i="121"/>
  <c r="M133" i="121" s="1"/>
  <c r="L132" i="121"/>
  <c r="M132" i="121" s="1"/>
  <c r="L131" i="121"/>
  <c r="M131" i="121" s="1"/>
  <c r="L130" i="121"/>
  <c r="M130" i="121" s="1"/>
  <c r="M129" i="121"/>
  <c r="L129" i="121"/>
  <c r="L128" i="121"/>
  <c r="M128" i="121" s="1"/>
  <c r="M127" i="121"/>
  <c r="L127" i="121"/>
  <c r="L126" i="121"/>
  <c r="M126" i="121" s="1"/>
  <c r="L125" i="121"/>
  <c r="M125" i="121" s="1"/>
  <c r="L124" i="121"/>
  <c r="M124" i="121" s="1"/>
  <c r="L123" i="121"/>
  <c r="M123" i="121" s="1"/>
  <c r="L122" i="121"/>
  <c r="M122" i="121" s="1"/>
  <c r="L121" i="121"/>
  <c r="M121" i="121" s="1"/>
  <c r="M120" i="121"/>
  <c r="L120" i="121"/>
  <c r="L119" i="121"/>
  <c r="M119" i="121" s="1"/>
  <c r="M118" i="121"/>
  <c r="L118" i="121"/>
  <c r="L117" i="121"/>
  <c r="M117" i="121" s="1"/>
  <c r="L116" i="121"/>
  <c r="M116" i="121" s="1"/>
  <c r="L115" i="121"/>
  <c r="M115" i="121" s="1"/>
  <c r="L114" i="121"/>
  <c r="M114" i="121" s="1"/>
  <c r="L113" i="121"/>
  <c r="M113" i="121" s="1"/>
  <c r="L112" i="121"/>
  <c r="M112" i="121" s="1"/>
  <c r="M111" i="121"/>
  <c r="L111" i="121"/>
  <c r="L110" i="121"/>
  <c r="M110" i="121" s="1"/>
  <c r="M109" i="121"/>
  <c r="L109" i="121"/>
  <c r="L108" i="121"/>
  <c r="M108" i="121" s="1"/>
  <c r="L107" i="121"/>
  <c r="M107" i="121" s="1"/>
  <c r="M106" i="121"/>
  <c r="L106" i="121"/>
  <c r="L105" i="121"/>
  <c r="M105" i="121" s="1"/>
  <c r="L104" i="121"/>
  <c r="M104" i="121" s="1"/>
  <c r="M103" i="121"/>
  <c r="L103" i="121"/>
  <c r="L102" i="121"/>
  <c r="M102" i="121" s="1"/>
  <c r="L101" i="121"/>
  <c r="M101" i="121" s="1"/>
  <c r="M100" i="121"/>
  <c r="L100" i="121"/>
  <c r="L99" i="121"/>
  <c r="M99" i="121" s="1"/>
  <c r="L98" i="121"/>
  <c r="M98" i="121" s="1"/>
  <c r="M97" i="121"/>
  <c r="L97" i="121"/>
  <c r="L96" i="121"/>
  <c r="M96" i="121" s="1"/>
  <c r="L95" i="121"/>
  <c r="M95" i="121" s="1"/>
  <c r="M94" i="121"/>
  <c r="L94" i="121"/>
  <c r="L93" i="121"/>
  <c r="M93" i="121" s="1"/>
  <c r="L92" i="121"/>
  <c r="M92" i="121" s="1"/>
  <c r="M91" i="121"/>
  <c r="L91" i="121"/>
  <c r="L90" i="121"/>
  <c r="M90" i="121" s="1"/>
  <c r="L89" i="121"/>
  <c r="M89" i="121" s="1"/>
  <c r="M88" i="121"/>
  <c r="L88" i="121"/>
  <c r="L87" i="121"/>
  <c r="M87" i="121" s="1"/>
  <c r="L86" i="121"/>
  <c r="M86" i="121" s="1"/>
  <c r="M85" i="121"/>
  <c r="L85" i="121"/>
  <c r="L84" i="121"/>
  <c r="M84" i="121" s="1"/>
  <c r="L83" i="121"/>
  <c r="M83" i="121" s="1"/>
  <c r="M82" i="121"/>
  <c r="L82" i="121"/>
  <c r="L81" i="121"/>
  <c r="M81" i="121" s="1"/>
  <c r="L80" i="121"/>
  <c r="M80" i="121" s="1"/>
  <c r="M79" i="121"/>
  <c r="L79" i="121"/>
  <c r="L78" i="121"/>
  <c r="M78" i="121" s="1"/>
  <c r="L77" i="121"/>
  <c r="M77" i="121" s="1"/>
  <c r="M76" i="121"/>
  <c r="L76" i="121"/>
  <c r="L75" i="121"/>
  <c r="M75" i="121" s="1"/>
  <c r="L74" i="121"/>
  <c r="M74" i="121" s="1"/>
  <c r="M73" i="121"/>
  <c r="L73" i="121"/>
  <c r="L72" i="121"/>
  <c r="M72" i="121" s="1"/>
  <c r="L71" i="121"/>
  <c r="M71" i="121" s="1"/>
  <c r="M70" i="121"/>
  <c r="L70" i="121"/>
  <c r="L69" i="121"/>
  <c r="M69" i="121" s="1"/>
  <c r="L68" i="121"/>
  <c r="M68" i="121" s="1"/>
  <c r="M67" i="121"/>
  <c r="L67" i="121"/>
  <c r="L66" i="121"/>
  <c r="M66" i="121" s="1"/>
  <c r="L65" i="121"/>
  <c r="M65" i="121" s="1"/>
  <c r="M64" i="121"/>
  <c r="L64" i="121"/>
  <c r="L63" i="121"/>
  <c r="M63" i="121" s="1"/>
  <c r="L62" i="121"/>
  <c r="M62" i="121" s="1"/>
  <c r="M61" i="121"/>
  <c r="L61" i="121"/>
  <c r="L60" i="121"/>
  <c r="M60" i="121" s="1"/>
  <c r="L59" i="121"/>
  <c r="M59" i="121" s="1"/>
  <c r="M58" i="121"/>
  <c r="L58" i="121"/>
  <c r="L57" i="121"/>
  <c r="M57" i="121" s="1"/>
  <c r="L56" i="121"/>
  <c r="M56" i="121" s="1"/>
  <c r="M55" i="121"/>
  <c r="L55" i="121"/>
  <c r="L54" i="121"/>
  <c r="M54" i="121" s="1"/>
  <c r="L53" i="121"/>
  <c r="M53" i="121" s="1"/>
  <c r="M52" i="121"/>
  <c r="L52" i="121"/>
  <c r="L51" i="121"/>
  <c r="M51" i="121" s="1"/>
  <c r="L50" i="121"/>
  <c r="M50" i="121" s="1"/>
  <c r="M49" i="121"/>
  <c r="L49" i="121"/>
  <c r="L48" i="121"/>
  <c r="M48" i="121" s="1"/>
  <c r="L47" i="121"/>
  <c r="M47" i="121" s="1"/>
  <c r="M46" i="121"/>
  <c r="L46" i="121"/>
  <c r="L45" i="121"/>
  <c r="M45" i="121" s="1"/>
  <c r="L44" i="121"/>
  <c r="M44" i="121" s="1"/>
  <c r="M43" i="121"/>
  <c r="L43" i="121"/>
  <c r="L42" i="121"/>
  <c r="M42" i="121" s="1"/>
  <c r="L41" i="121"/>
  <c r="M41" i="121" s="1"/>
  <c r="M40" i="121"/>
  <c r="L40" i="121"/>
  <c r="L39" i="121"/>
  <c r="M39" i="121" s="1"/>
  <c r="L38" i="121"/>
  <c r="M38" i="121" s="1"/>
  <c r="M37" i="121"/>
  <c r="L37" i="121"/>
  <c r="L36" i="121"/>
  <c r="M36" i="121" s="1"/>
  <c r="L35" i="121"/>
  <c r="M35" i="121" s="1"/>
  <c r="M34" i="121"/>
  <c r="L34" i="121"/>
  <c r="L33" i="121"/>
  <c r="M33" i="121" s="1"/>
  <c r="L32" i="121"/>
  <c r="M32" i="121" s="1"/>
  <c r="M31" i="121"/>
  <c r="L31" i="121"/>
  <c r="L30" i="121"/>
  <c r="M30" i="121" s="1"/>
  <c r="L29" i="121"/>
  <c r="M29" i="121" s="1"/>
  <c r="M28" i="121"/>
  <c r="L28" i="121"/>
  <c r="L27" i="121"/>
  <c r="M27" i="121" s="1"/>
  <c r="L26" i="121"/>
  <c r="M26" i="121" s="1"/>
  <c r="M25" i="121"/>
  <c r="L25" i="121"/>
  <c r="L24" i="121"/>
  <c r="M24" i="121" s="1"/>
  <c r="L23" i="121"/>
  <c r="M23" i="121" s="1"/>
  <c r="M22" i="121"/>
  <c r="L22" i="121"/>
  <c r="L21" i="121"/>
  <c r="M21" i="121" s="1"/>
  <c r="L20" i="121"/>
  <c r="M20" i="121" s="1"/>
  <c r="M19" i="121"/>
  <c r="L19" i="121"/>
  <c r="L18" i="121"/>
  <c r="M18" i="121" s="1"/>
  <c r="L17" i="121"/>
  <c r="M17" i="121" s="1"/>
  <c r="M16" i="121"/>
  <c r="L16" i="121"/>
  <c r="L15" i="121"/>
  <c r="M15" i="121" s="1"/>
  <c r="L14" i="121"/>
  <c r="M14" i="121" s="1"/>
  <c r="M13" i="121"/>
  <c r="L13" i="121"/>
  <c r="L12" i="121"/>
  <c r="M12" i="121" s="1"/>
  <c r="L11" i="121"/>
  <c r="M11" i="121" s="1"/>
  <c r="M10" i="121"/>
  <c r="L10" i="121"/>
  <c r="L9" i="121"/>
  <c r="M9" i="121" s="1"/>
  <c r="L8" i="121"/>
  <c r="M8" i="121" s="1"/>
  <c r="M7" i="121"/>
  <c r="L7" i="121"/>
  <c r="L6" i="121"/>
  <c r="M6" i="121" s="1"/>
  <c r="L5" i="121"/>
  <c r="M5" i="121" s="1"/>
  <c r="M4" i="121"/>
  <c r="L4" i="121"/>
  <c r="S363" i="133"/>
  <c r="R363" i="133"/>
  <c r="Q363" i="133"/>
  <c r="P363" i="133"/>
  <c r="O363" i="133"/>
  <c r="N363" i="133"/>
  <c r="J363" i="133"/>
  <c r="M362" i="133"/>
  <c r="L362" i="133"/>
  <c r="L361" i="133"/>
  <c r="M361" i="133" s="1"/>
  <c r="L360" i="133"/>
  <c r="M360" i="133" s="1"/>
  <c r="M359" i="133"/>
  <c r="L359" i="133"/>
  <c r="L358" i="133"/>
  <c r="M358" i="133" s="1"/>
  <c r="L357" i="133"/>
  <c r="M357" i="133" s="1"/>
  <c r="M356" i="133"/>
  <c r="L356" i="133"/>
  <c r="L355" i="133"/>
  <c r="M355" i="133" s="1"/>
  <c r="M354" i="133"/>
  <c r="L354" i="133"/>
  <c r="M353" i="133"/>
  <c r="L353" i="133"/>
  <c r="L352" i="133"/>
  <c r="M352" i="133" s="1"/>
  <c r="M351" i="133"/>
  <c r="L351" i="133"/>
  <c r="M350" i="133"/>
  <c r="L350" i="133"/>
  <c r="L349" i="133"/>
  <c r="M349" i="133" s="1"/>
  <c r="M348" i="133"/>
  <c r="L348" i="133"/>
  <c r="M347" i="133"/>
  <c r="L347" i="133"/>
  <c r="L346" i="133"/>
  <c r="M346" i="133" s="1"/>
  <c r="M345" i="133"/>
  <c r="L345" i="133"/>
  <c r="M344" i="133"/>
  <c r="L344" i="133"/>
  <c r="L343" i="133"/>
  <c r="M343" i="133" s="1"/>
  <c r="L342" i="133"/>
  <c r="M342" i="133" s="1"/>
  <c r="M341" i="133"/>
  <c r="L341" i="133"/>
  <c r="L340" i="133"/>
  <c r="M340" i="133" s="1"/>
  <c r="L339" i="133"/>
  <c r="M339" i="133" s="1"/>
  <c r="M338" i="133"/>
  <c r="L338" i="133"/>
  <c r="L337" i="133"/>
  <c r="M337" i="133" s="1"/>
  <c r="M336" i="133"/>
  <c r="L336" i="133"/>
  <c r="M335" i="133"/>
  <c r="L335" i="133"/>
  <c r="L334" i="133"/>
  <c r="M334" i="133" s="1"/>
  <c r="M333" i="133"/>
  <c r="L333" i="133"/>
  <c r="M332" i="133"/>
  <c r="L332" i="133"/>
  <c r="L331" i="133"/>
  <c r="M331" i="133" s="1"/>
  <c r="M330" i="133"/>
  <c r="L330" i="133"/>
  <c r="M329" i="133"/>
  <c r="L329" i="133"/>
  <c r="L328" i="133"/>
  <c r="M328" i="133" s="1"/>
  <c r="M327" i="133"/>
  <c r="L327" i="133"/>
  <c r="M326" i="133"/>
  <c r="L326" i="133"/>
  <c r="L325" i="133"/>
  <c r="M325" i="133" s="1"/>
  <c r="L324" i="133"/>
  <c r="M324" i="133" s="1"/>
  <c r="M323" i="133"/>
  <c r="L323" i="133"/>
  <c r="L322" i="133"/>
  <c r="M322" i="133" s="1"/>
  <c r="L321" i="133"/>
  <c r="M321" i="133" s="1"/>
  <c r="M320" i="133"/>
  <c r="L320" i="133"/>
  <c r="L319" i="133"/>
  <c r="M319" i="133" s="1"/>
  <c r="M318" i="133"/>
  <c r="L318" i="133"/>
  <c r="M317" i="133"/>
  <c r="L317" i="133"/>
  <c r="L316" i="133"/>
  <c r="M316" i="133" s="1"/>
  <c r="M315" i="133"/>
  <c r="L315" i="133"/>
  <c r="M314" i="133"/>
  <c r="L314" i="133"/>
  <c r="L313" i="133"/>
  <c r="M313" i="133" s="1"/>
  <c r="M312" i="133"/>
  <c r="L312" i="133"/>
  <c r="M311" i="133"/>
  <c r="L311" i="133"/>
  <c r="L310" i="133"/>
  <c r="M310" i="133" s="1"/>
  <c r="M309" i="133"/>
  <c r="L309" i="133"/>
  <c r="M308" i="133"/>
  <c r="L308" i="133"/>
  <c r="L307" i="133"/>
  <c r="M307" i="133" s="1"/>
  <c r="L306" i="133"/>
  <c r="M306" i="133" s="1"/>
  <c r="M305" i="133"/>
  <c r="L305" i="133"/>
  <c r="L304" i="133"/>
  <c r="M304" i="133" s="1"/>
  <c r="L303" i="133"/>
  <c r="M303" i="133" s="1"/>
  <c r="M302" i="133"/>
  <c r="L302" i="133"/>
  <c r="L301" i="133"/>
  <c r="M301" i="133" s="1"/>
  <c r="M300" i="133"/>
  <c r="L300" i="133"/>
  <c r="M299" i="133"/>
  <c r="L299" i="133"/>
  <c r="L298" i="133"/>
  <c r="M298" i="133" s="1"/>
  <c r="M297" i="133"/>
  <c r="L297" i="133"/>
  <c r="M296" i="133"/>
  <c r="L296" i="133"/>
  <c r="L295" i="133"/>
  <c r="M295" i="133" s="1"/>
  <c r="M294" i="133"/>
  <c r="L294" i="133"/>
  <c r="M293" i="133"/>
  <c r="L293" i="133"/>
  <c r="L292" i="133"/>
  <c r="M292" i="133" s="1"/>
  <c r="M291" i="133"/>
  <c r="L291" i="133"/>
  <c r="M290" i="133"/>
  <c r="L290" i="133"/>
  <c r="L289" i="133"/>
  <c r="M289" i="133" s="1"/>
  <c r="L288" i="133"/>
  <c r="M288" i="133" s="1"/>
  <c r="M287" i="133"/>
  <c r="L287" i="133"/>
  <c r="L286" i="133"/>
  <c r="M286" i="133" s="1"/>
  <c r="L285" i="133"/>
  <c r="M285" i="133" s="1"/>
  <c r="M284" i="133"/>
  <c r="L284" i="133"/>
  <c r="L283" i="133"/>
  <c r="M283" i="133" s="1"/>
  <c r="M282" i="133"/>
  <c r="L282" i="133"/>
  <c r="M281" i="133"/>
  <c r="L281" i="133"/>
  <c r="L280" i="133"/>
  <c r="M280" i="133" s="1"/>
  <c r="M279" i="133"/>
  <c r="L279" i="133"/>
  <c r="M278" i="133"/>
  <c r="L278" i="133"/>
  <c r="L277" i="133"/>
  <c r="M277" i="133" s="1"/>
  <c r="M276" i="133"/>
  <c r="L276" i="133"/>
  <c r="M275" i="133"/>
  <c r="L275" i="133"/>
  <c r="L274" i="133"/>
  <c r="M274" i="133" s="1"/>
  <c r="M273" i="133"/>
  <c r="L273" i="133"/>
  <c r="M272" i="133"/>
  <c r="L272" i="133"/>
  <c r="L271" i="133"/>
  <c r="M271" i="133" s="1"/>
  <c r="L270" i="133"/>
  <c r="M270" i="133" s="1"/>
  <c r="M269" i="133"/>
  <c r="L269" i="133"/>
  <c r="L268" i="133"/>
  <c r="M268" i="133" s="1"/>
  <c r="L267" i="133"/>
  <c r="M267" i="133" s="1"/>
  <c r="M266" i="133"/>
  <c r="L266" i="133"/>
  <c r="L265" i="133"/>
  <c r="M265" i="133" s="1"/>
  <c r="M264" i="133"/>
  <c r="L264" i="133"/>
  <c r="M263" i="133"/>
  <c r="L263" i="133"/>
  <c r="L262" i="133"/>
  <c r="M262" i="133" s="1"/>
  <c r="M261" i="133"/>
  <c r="L261" i="133"/>
  <c r="M260" i="133"/>
  <c r="L260" i="133"/>
  <c r="L259" i="133"/>
  <c r="M259" i="133" s="1"/>
  <c r="M258" i="133"/>
  <c r="L258" i="133"/>
  <c r="M257" i="133"/>
  <c r="L257" i="133"/>
  <c r="L256" i="133"/>
  <c r="M256" i="133" s="1"/>
  <c r="M255" i="133"/>
  <c r="L255" i="133"/>
  <c r="M254" i="133"/>
  <c r="L254" i="133"/>
  <c r="L253" i="133"/>
  <c r="M253" i="133" s="1"/>
  <c r="L252" i="133"/>
  <c r="M252" i="133" s="1"/>
  <c r="M251" i="133"/>
  <c r="L251" i="133"/>
  <c r="L250" i="133"/>
  <c r="M250" i="133" s="1"/>
  <c r="L249" i="133"/>
  <c r="M249" i="133" s="1"/>
  <c r="M248" i="133"/>
  <c r="L248" i="133"/>
  <c r="L247" i="133"/>
  <c r="M247" i="133" s="1"/>
  <c r="M246" i="133"/>
  <c r="L246" i="133"/>
  <c r="M245" i="133"/>
  <c r="L245" i="133"/>
  <c r="L244" i="133"/>
  <c r="M244" i="133" s="1"/>
  <c r="M243" i="133"/>
  <c r="L243" i="133"/>
  <c r="M242" i="133"/>
  <c r="L242" i="133"/>
  <c r="L241" i="133"/>
  <c r="M241" i="133" s="1"/>
  <c r="M240" i="133"/>
  <c r="L240" i="133"/>
  <c r="M239" i="133"/>
  <c r="L239" i="133"/>
  <c r="L238" i="133"/>
  <c r="M238" i="133" s="1"/>
  <c r="M237" i="133"/>
  <c r="L237" i="133"/>
  <c r="M236" i="133"/>
  <c r="L236" i="133"/>
  <c r="L235" i="133"/>
  <c r="M235" i="133" s="1"/>
  <c r="L234" i="133"/>
  <c r="M234" i="133" s="1"/>
  <c r="M233" i="133"/>
  <c r="L233" i="133"/>
  <c r="L232" i="133"/>
  <c r="M232" i="133" s="1"/>
  <c r="L231" i="133"/>
  <c r="M231" i="133" s="1"/>
  <c r="M230" i="133"/>
  <c r="L230" i="133"/>
  <c r="L229" i="133"/>
  <c r="M229" i="133" s="1"/>
  <c r="M228" i="133"/>
  <c r="L228" i="133"/>
  <c r="M227" i="133"/>
  <c r="L227" i="133"/>
  <c r="L226" i="133"/>
  <c r="M226" i="133" s="1"/>
  <c r="M225" i="133"/>
  <c r="L225" i="133"/>
  <c r="M224" i="133"/>
  <c r="L224" i="133"/>
  <c r="L223" i="133"/>
  <c r="M223" i="133" s="1"/>
  <c r="M222" i="133"/>
  <c r="L222" i="133"/>
  <c r="M221" i="133"/>
  <c r="L221" i="133"/>
  <c r="L220" i="133"/>
  <c r="M220" i="133" s="1"/>
  <c r="M219" i="133"/>
  <c r="L219" i="133"/>
  <c r="M218" i="133"/>
  <c r="L218" i="133"/>
  <c r="L217" i="133"/>
  <c r="M217" i="133" s="1"/>
  <c r="L216" i="133"/>
  <c r="M216" i="133" s="1"/>
  <c r="M215" i="133"/>
  <c r="L215" i="133"/>
  <c r="L214" i="133"/>
  <c r="M214" i="133" s="1"/>
  <c r="L213" i="133"/>
  <c r="M213" i="133" s="1"/>
  <c r="M212" i="133"/>
  <c r="L212" i="133"/>
  <c r="L211" i="133"/>
  <c r="M211" i="133" s="1"/>
  <c r="M210" i="133"/>
  <c r="L210" i="133"/>
  <c r="L209" i="133"/>
  <c r="M209" i="133" s="1"/>
  <c r="L208" i="133"/>
  <c r="M208" i="133" s="1"/>
  <c r="M207" i="133"/>
  <c r="L207" i="133"/>
  <c r="L206" i="133"/>
  <c r="M206" i="133" s="1"/>
  <c r="L205" i="133"/>
  <c r="M205" i="133" s="1"/>
  <c r="M204" i="133"/>
  <c r="L204" i="133"/>
  <c r="M203" i="133"/>
  <c r="L203" i="133"/>
  <c r="L202" i="133"/>
  <c r="M202" i="133" s="1"/>
  <c r="M201" i="133"/>
  <c r="L201" i="133"/>
  <c r="M200" i="133"/>
  <c r="L200" i="133"/>
  <c r="L199" i="133"/>
  <c r="M199" i="133" s="1"/>
  <c r="L198" i="133"/>
  <c r="M198" i="133" s="1"/>
  <c r="M197" i="133"/>
  <c r="L197" i="133"/>
  <c r="L196" i="133"/>
  <c r="M196" i="133" s="1"/>
  <c r="L195" i="133"/>
  <c r="M195" i="133" s="1"/>
  <c r="M194" i="133"/>
  <c r="L194" i="133"/>
  <c r="L193" i="133"/>
  <c r="M193" i="133" s="1"/>
  <c r="M192" i="133"/>
  <c r="L192" i="133"/>
  <c r="L191" i="133"/>
  <c r="M191" i="133" s="1"/>
  <c r="L190" i="133"/>
  <c r="M190" i="133" s="1"/>
  <c r="M189" i="133"/>
  <c r="L189" i="133"/>
  <c r="L188" i="133"/>
  <c r="M188" i="133" s="1"/>
  <c r="L187" i="133"/>
  <c r="M187" i="133" s="1"/>
  <c r="M186" i="133"/>
  <c r="L186" i="133"/>
  <c r="M185" i="133"/>
  <c r="L185" i="133"/>
  <c r="L184" i="133"/>
  <c r="M184" i="133" s="1"/>
  <c r="M183" i="133"/>
  <c r="L183" i="133"/>
  <c r="M182" i="133"/>
  <c r="L182" i="133"/>
  <c r="L181" i="133"/>
  <c r="M181" i="133" s="1"/>
  <c r="L180" i="133"/>
  <c r="M180" i="133" s="1"/>
  <c r="M179" i="133"/>
  <c r="L179" i="133"/>
  <c r="L178" i="133"/>
  <c r="M178" i="133" s="1"/>
  <c r="L177" i="133"/>
  <c r="M177" i="133" s="1"/>
  <c r="M176" i="133"/>
  <c r="L176" i="133"/>
  <c r="L175" i="133"/>
  <c r="M175" i="133" s="1"/>
  <c r="L174" i="133"/>
  <c r="L173" i="133"/>
  <c r="L172" i="133"/>
  <c r="M171" i="133"/>
  <c r="L171" i="133"/>
  <c r="K171" i="128" s="1"/>
  <c r="L170" i="133"/>
  <c r="L169" i="133"/>
  <c r="L168" i="133"/>
  <c r="M167" i="133"/>
  <c r="L167" i="133"/>
  <c r="L166" i="133"/>
  <c r="M165" i="133"/>
  <c r="L165" i="133"/>
  <c r="L164" i="133"/>
  <c r="L163" i="133"/>
  <c r="L162" i="133"/>
  <c r="M161" i="133"/>
  <c r="L161" i="133"/>
  <c r="L160" i="133"/>
  <c r="L159" i="133"/>
  <c r="M158" i="133"/>
  <c r="L158" i="133"/>
  <c r="L157" i="133"/>
  <c r="L156" i="133"/>
  <c r="L155" i="133"/>
  <c r="L154" i="133"/>
  <c r="L153" i="133"/>
  <c r="L152" i="133"/>
  <c r="L151" i="133"/>
  <c r="L150" i="133"/>
  <c r="L149" i="133"/>
  <c r="L148" i="133"/>
  <c r="L147" i="133"/>
  <c r="M146" i="133"/>
  <c r="L146" i="133"/>
  <c r="K146" i="128" s="1"/>
  <c r="L145" i="133"/>
  <c r="L144" i="133"/>
  <c r="L143" i="133"/>
  <c r="L142" i="133"/>
  <c r="L141" i="133"/>
  <c r="M140" i="133"/>
  <c r="L140" i="133"/>
  <c r="L139" i="133"/>
  <c r="L138" i="133"/>
  <c r="L137" i="133"/>
  <c r="L136" i="133"/>
  <c r="L135" i="133"/>
  <c r="K135" i="128" s="1"/>
  <c r="L134" i="133"/>
  <c r="L133" i="133"/>
  <c r="L132" i="133"/>
  <c r="L131" i="133"/>
  <c r="L130" i="133"/>
  <c r="M129" i="133"/>
  <c r="L129" i="133"/>
  <c r="M128" i="133"/>
  <c r="L128" i="133"/>
  <c r="L127" i="133"/>
  <c r="L126" i="133"/>
  <c r="M126" i="133" s="1"/>
  <c r="M125" i="133"/>
  <c r="L125" i="133"/>
  <c r="L124" i="133"/>
  <c r="M124" i="133" s="1"/>
  <c r="L123" i="133"/>
  <c r="M123" i="133" s="1"/>
  <c r="M122" i="133"/>
  <c r="L122" i="133"/>
  <c r="L121" i="133"/>
  <c r="M121" i="133" s="1"/>
  <c r="M120" i="133"/>
  <c r="L120" i="133"/>
  <c r="L119" i="133"/>
  <c r="M119" i="133" s="1"/>
  <c r="L118" i="133"/>
  <c r="M118" i="133" s="1"/>
  <c r="M117" i="133"/>
  <c r="L117" i="133"/>
  <c r="L116" i="133"/>
  <c r="M116" i="133" s="1"/>
  <c r="L115" i="133"/>
  <c r="M115" i="133" s="1"/>
  <c r="M114" i="133"/>
  <c r="L114" i="133"/>
  <c r="M113" i="133"/>
  <c r="L113" i="133"/>
  <c r="L112" i="133"/>
  <c r="M112" i="133" s="1"/>
  <c r="M111" i="133"/>
  <c r="L111" i="133"/>
  <c r="M110" i="133"/>
  <c r="L110" i="133"/>
  <c r="L109" i="133"/>
  <c r="M109" i="133" s="1"/>
  <c r="L108" i="133"/>
  <c r="M108" i="133" s="1"/>
  <c r="M107" i="133"/>
  <c r="L107" i="133"/>
  <c r="M106" i="133"/>
  <c r="L106" i="133"/>
  <c r="L105" i="133"/>
  <c r="M105" i="133" s="1"/>
  <c r="M104" i="133"/>
  <c r="L104" i="133"/>
  <c r="M103" i="133"/>
  <c r="L103" i="133"/>
  <c r="L102" i="133"/>
  <c r="M102" i="133" s="1"/>
  <c r="M101" i="133"/>
  <c r="L101" i="133"/>
  <c r="M100" i="133"/>
  <c r="L100" i="133"/>
  <c r="L99" i="133"/>
  <c r="M99" i="133" s="1"/>
  <c r="M98" i="133"/>
  <c r="L98" i="133"/>
  <c r="M97" i="133"/>
  <c r="L97" i="133"/>
  <c r="L96" i="133"/>
  <c r="M96" i="133" s="1"/>
  <c r="M95" i="133"/>
  <c r="L95" i="133"/>
  <c r="M94" i="133"/>
  <c r="L94" i="133"/>
  <c r="L93" i="133"/>
  <c r="M93" i="133" s="1"/>
  <c r="M92" i="133"/>
  <c r="L92" i="133"/>
  <c r="M91" i="133"/>
  <c r="L91" i="133"/>
  <c r="L90" i="133"/>
  <c r="M90" i="133" s="1"/>
  <c r="M89" i="133"/>
  <c r="L89" i="133"/>
  <c r="M88" i="133"/>
  <c r="L88" i="133"/>
  <c r="L87" i="133"/>
  <c r="M87" i="133" s="1"/>
  <c r="M86" i="133"/>
  <c r="L86" i="133"/>
  <c r="M85" i="133"/>
  <c r="L85" i="133"/>
  <c r="L84" i="133"/>
  <c r="M84" i="133" s="1"/>
  <c r="M83" i="133"/>
  <c r="L83" i="133"/>
  <c r="M82" i="133"/>
  <c r="L82" i="133"/>
  <c r="L81" i="133"/>
  <c r="M81" i="133" s="1"/>
  <c r="M80" i="133"/>
  <c r="L80" i="133"/>
  <c r="M79" i="133"/>
  <c r="L79" i="133"/>
  <c r="L78" i="133"/>
  <c r="M78" i="133" s="1"/>
  <c r="M77" i="133"/>
  <c r="L77" i="133"/>
  <c r="M76" i="133"/>
  <c r="L76" i="133"/>
  <c r="L75" i="133"/>
  <c r="M75" i="133" s="1"/>
  <c r="M74" i="133"/>
  <c r="L74" i="133"/>
  <c r="M73" i="133"/>
  <c r="L73" i="133"/>
  <c r="L72" i="133"/>
  <c r="M72" i="133" s="1"/>
  <c r="M71" i="133"/>
  <c r="L71" i="133"/>
  <c r="M70" i="133"/>
  <c r="L70" i="133"/>
  <c r="L69" i="133"/>
  <c r="M69" i="133" s="1"/>
  <c r="M68" i="133"/>
  <c r="L68" i="133"/>
  <c r="M67" i="133"/>
  <c r="L67" i="133"/>
  <c r="L66" i="133"/>
  <c r="M66" i="133" s="1"/>
  <c r="M65" i="133"/>
  <c r="L65" i="133"/>
  <c r="M64" i="133"/>
  <c r="L64" i="133"/>
  <c r="L63" i="133"/>
  <c r="M63" i="133" s="1"/>
  <c r="M62" i="133"/>
  <c r="L62" i="133"/>
  <c r="M61" i="133"/>
  <c r="L61" i="133"/>
  <c r="L60" i="133"/>
  <c r="M60" i="133" s="1"/>
  <c r="M59" i="133"/>
  <c r="L59" i="133"/>
  <c r="M58" i="133"/>
  <c r="L58" i="133"/>
  <c r="L57" i="133"/>
  <c r="M57" i="133" s="1"/>
  <c r="M56" i="133"/>
  <c r="L56" i="133"/>
  <c r="M55" i="133"/>
  <c r="L55" i="133"/>
  <c r="L54" i="133"/>
  <c r="M54" i="133" s="1"/>
  <c r="M53" i="133"/>
  <c r="L53" i="133"/>
  <c r="M52" i="133"/>
  <c r="L52" i="133"/>
  <c r="L51" i="133"/>
  <c r="M51" i="133" s="1"/>
  <c r="M50" i="133"/>
  <c r="L50" i="133"/>
  <c r="M49" i="133"/>
  <c r="L49" i="133"/>
  <c r="L48" i="133"/>
  <c r="M48" i="133" s="1"/>
  <c r="M47" i="133"/>
  <c r="L47" i="133"/>
  <c r="M46" i="133"/>
  <c r="L46" i="133"/>
  <c r="L45" i="133"/>
  <c r="M45" i="133" s="1"/>
  <c r="M44" i="133"/>
  <c r="L44" i="133"/>
  <c r="M43" i="133"/>
  <c r="L43" i="133"/>
  <c r="L42" i="133"/>
  <c r="M42" i="133" s="1"/>
  <c r="M41" i="133"/>
  <c r="L41" i="133"/>
  <c r="M40" i="133"/>
  <c r="L40" i="133"/>
  <c r="L39" i="133"/>
  <c r="M39" i="133" s="1"/>
  <c r="M38" i="133"/>
  <c r="L38" i="133"/>
  <c r="M37" i="133"/>
  <c r="L37" i="133"/>
  <c r="L36" i="133"/>
  <c r="M36" i="133" s="1"/>
  <c r="M35" i="133"/>
  <c r="L35" i="133"/>
  <c r="M34" i="133"/>
  <c r="L34" i="133"/>
  <c r="L33" i="133"/>
  <c r="M33" i="133" s="1"/>
  <c r="M32" i="133"/>
  <c r="L32" i="133"/>
  <c r="M31" i="133"/>
  <c r="L31" i="133"/>
  <c r="L30" i="133"/>
  <c r="M30" i="133" s="1"/>
  <c r="M29" i="133"/>
  <c r="L29" i="133"/>
  <c r="M28" i="133"/>
  <c r="L28" i="133"/>
  <c r="L27" i="133"/>
  <c r="M27" i="133" s="1"/>
  <c r="M26" i="133"/>
  <c r="L26" i="133"/>
  <c r="M25" i="133"/>
  <c r="L25" i="133"/>
  <c r="L24" i="133"/>
  <c r="M24" i="133" s="1"/>
  <c r="M23" i="133"/>
  <c r="L23" i="133"/>
  <c r="M22" i="133"/>
  <c r="L22" i="133"/>
  <c r="L21" i="133"/>
  <c r="M21" i="133" s="1"/>
  <c r="M20" i="133"/>
  <c r="L20" i="133"/>
  <c r="M19" i="133"/>
  <c r="L19" i="133"/>
  <c r="L18" i="133"/>
  <c r="M18" i="133" s="1"/>
  <c r="M17" i="133"/>
  <c r="L17" i="133"/>
  <c r="M16" i="133"/>
  <c r="L16" i="133"/>
  <c r="L15" i="133"/>
  <c r="M15" i="133" s="1"/>
  <c r="M14" i="133"/>
  <c r="L14" i="133"/>
  <c r="M13" i="133"/>
  <c r="L13" i="133"/>
  <c r="L12" i="133"/>
  <c r="M12" i="133" s="1"/>
  <c r="M11" i="133"/>
  <c r="L11" i="133"/>
  <c r="M10" i="133"/>
  <c r="L10" i="133"/>
  <c r="L9" i="133"/>
  <c r="M9" i="133" s="1"/>
  <c r="M8" i="133"/>
  <c r="L8" i="133"/>
  <c r="M7" i="133"/>
  <c r="L7" i="133"/>
  <c r="L6" i="133"/>
  <c r="M6" i="133" s="1"/>
  <c r="M5" i="133"/>
  <c r="L5" i="133"/>
  <c r="M4" i="133"/>
  <c r="L4" i="133"/>
  <c r="S363" i="132"/>
  <c r="R363" i="132"/>
  <c r="Q363" i="132"/>
  <c r="P363" i="132"/>
  <c r="O363" i="132"/>
  <c r="N363" i="132"/>
  <c r="J363" i="132"/>
  <c r="L362" i="132"/>
  <c r="M362" i="132" s="1"/>
  <c r="L361" i="132"/>
  <c r="M361" i="132" s="1"/>
  <c r="L360" i="132"/>
  <c r="M360" i="132" s="1"/>
  <c r="M359" i="132"/>
  <c r="L359" i="132"/>
  <c r="L358" i="132"/>
  <c r="M358" i="132" s="1"/>
  <c r="L357" i="132"/>
  <c r="M357" i="132" s="1"/>
  <c r="L356" i="132"/>
  <c r="M356" i="132" s="1"/>
  <c r="L355" i="132"/>
  <c r="M355" i="132" s="1"/>
  <c r="L354" i="132"/>
  <c r="M354" i="132" s="1"/>
  <c r="L353" i="132"/>
  <c r="M353" i="132" s="1"/>
  <c r="L352" i="132"/>
  <c r="M352" i="132" s="1"/>
  <c r="L351" i="132"/>
  <c r="M351" i="132" s="1"/>
  <c r="L350" i="132"/>
  <c r="M350" i="132" s="1"/>
  <c r="L349" i="132"/>
  <c r="M349" i="132" s="1"/>
  <c r="L348" i="132"/>
  <c r="M348" i="132" s="1"/>
  <c r="L347" i="132"/>
  <c r="M347" i="132" s="1"/>
  <c r="L346" i="132"/>
  <c r="M346" i="132" s="1"/>
  <c r="L345" i="132"/>
  <c r="M345" i="132" s="1"/>
  <c r="L344" i="132"/>
  <c r="M344" i="132" s="1"/>
  <c r="L343" i="132"/>
  <c r="M343" i="132" s="1"/>
  <c r="L342" i="132"/>
  <c r="M342" i="132" s="1"/>
  <c r="M341" i="132"/>
  <c r="L341" i="132"/>
  <c r="L340" i="132"/>
  <c r="M340" i="132" s="1"/>
  <c r="M339" i="132"/>
  <c r="L339" i="132"/>
  <c r="L338" i="132"/>
  <c r="M338" i="132" s="1"/>
  <c r="L337" i="132"/>
  <c r="M337" i="132" s="1"/>
  <c r="L336" i="132"/>
  <c r="M336" i="132" s="1"/>
  <c r="L335" i="132"/>
  <c r="M335" i="132" s="1"/>
  <c r="L334" i="132"/>
  <c r="M334" i="132" s="1"/>
  <c r="L333" i="132"/>
  <c r="M333" i="132" s="1"/>
  <c r="M332" i="132"/>
  <c r="L332" i="132"/>
  <c r="L331" i="132"/>
  <c r="M331" i="132" s="1"/>
  <c r="M330" i="132"/>
  <c r="L330" i="132"/>
  <c r="L329" i="132"/>
  <c r="M329" i="132" s="1"/>
  <c r="L328" i="132"/>
  <c r="M328" i="132" s="1"/>
  <c r="L327" i="132"/>
  <c r="M327" i="132" s="1"/>
  <c r="M326" i="132"/>
  <c r="L326" i="132"/>
  <c r="L325" i="132"/>
  <c r="M325" i="132" s="1"/>
  <c r="L324" i="132"/>
  <c r="M324" i="132" s="1"/>
  <c r="M323" i="132"/>
  <c r="L323" i="132"/>
  <c r="L322" i="132"/>
  <c r="M322" i="132" s="1"/>
  <c r="M321" i="132"/>
  <c r="L321" i="132"/>
  <c r="L320" i="132"/>
  <c r="M320" i="132" s="1"/>
  <c r="L319" i="132"/>
  <c r="M319" i="132" s="1"/>
  <c r="L318" i="132"/>
  <c r="M318" i="132" s="1"/>
  <c r="L317" i="132"/>
  <c r="M317" i="132" s="1"/>
  <c r="L316" i="132"/>
  <c r="M316" i="132" s="1"/>
  <c r="L315" i="132"/>
  <c r="M315" i="132" s="1"/>
  <c r="M314" i="132"/>
  <c r="L314" i="132"/>
  <c r="L313" i="132"/>
  <c r="M313" i="132" s="1"/>
  <c r="M312" i="132"/>
  <c r="L312" i="132"/>
  <c r="L311" i="132"/>
  <c r="M311" i="132" s="1"/>
  <c r="L310" i="132"/>
  <c r="M310" i="132" s="1"/>
  <c r="L309" i="132"/>
  <c r="M309" i="132" s="1"/>
  <c r="M308" i="132"/>
  <c r="L308" i="132"/>
  <c r="L307" i="132"/>
  <c r="M307" i="132" s="1"/>
  <c r="L306" i="132"/>
  <c r="M306" i="132" s="1"/>
  <c r="M305" i="132"/>
  <c r="L305" i="132"/>
  <c r="L304" i="132"/>
  <c r="M304" i="132" s="1"/>
  <c r="M303" i="132"/>
  <c r="L303" i="132"/>
  <c r="L302" i="132"/>
  <c r="M302" i="132" s="1"/>
  <c r="L301" i="132"/>
  <c r="M301" i="132" s="1"/>
  <c r="L300" i="132"/>
  <c r="M300" i="132" s="1"/>
  <c r="L299" i="132"/>
  <c r="M299" i="132" s="1"/>
  <c r="L298" i="132"/>
  <c r="M298" i="132" s="1"/>
  <c r="L297" i="132"/>
  <c r="M297" i="132" s="1"/>
  <c r="M296" i="132"/>
  <c r="L296" i="132"/>
  <c r="L295" i="132"/>
  <c r="M295" i="132" s="1"/>
  <c r="M294" i="132"/>
  <c r="L294" i="132"/>
  <c r="L293" i="132"/>
  <c r="M293" i="132" s="1"/>
  <c r="L292" i="132"/>
  <c r="M292" i="132" s="1"/>
  <c r="L291" i="132"/>
  <c r="M291" i="132" s="1"/>
  <c r="M290" i="132"/>
  <c r="L290" i="132"/>
  <c r="L289" i="132"/>
  <c r="M289" i="132" s="1"/>
  <c r="L288" i="132"/>
  <c r="M288" i="132" s="1"/>
  <c r="M287" i="132"/>
  <c r="L287" i="132"/>
  <c r="L286" i="132"/>
  <c r="M286" i="132" s="1"/>
  <c r="M285" i="132"/>
  <c r="L285" i="132"/>
  <c r="L284" i="132"/>
  <c r="M284" i="132" s="1"/>
  <c r="L283" i="132"/>
  <c r="M283" i="132" s="1"/>
  <c r="L282" i="132"/>
  <c r="M282" i="132" s="1"/>
  <c r="L281" i="132"/>
  <c r="M281" i="132" s="1"/>
  <c r="L280" i="132"/>
  <c r="M280" i="132" s="1"/>
  <c r="L279" i="132"/>
  <c r="M279" i="132" s="1"/>
  <c r="M278" i="132"/>
  <c r="L278" i="132"/>
  <c r="L277" i="132"/>
  <c r="M277" i="132" s="1"/>
  <c r="M276" i="132"/>
  <c r="L276" i="132"/>
  <c r="L275" i="132"/>
  <c r="M275" i="132" s="1"/>
  <c r="L274" i="132"/>
  <c r="M274" i="132" s="1"/>
  <c r="L273" i="132"/>
  <c r="M273" i="132" s="1"/>
  <c r="M272" i="132"/>
  <c r="L272" i="132"/>
  <c r="L271" i="132"/>
  <c r="M271" i="132" s="1"/>
  <c r="L270" i="132"/>
  <c r="M270" i="132" s="1"/>
  <c r="M269" i="132"/>
  <c r="L269" i="132"/>
  <c r="L268" i="132"/>
  <c r="M268" i="132" s="1"/>
  <c r="M267" i="132"/>
  <c r="L267" i="132"/>
  <c r="L266" i="132"/>
  <c r="M266" i="132" s="1"/>
  <c r="L265" i="132"/>
  <c r="M265" i="132" s="1"/>
  <c r="L264" i="132"/>
  <c r="M264" i="132" s="1"/>
  <c r="L263" i="132"/>
  <c r="M263" i="132" s="1"/>
  <c r="L262" i="132"/>
  <c r="M262" i="132" s="1"/>
  <c r="L261" i="132"/>
  <c r="M261" i="132" s="1"/>
  <c r="L260" i="132"/>
  <c r="M260" i="132" s="1"/>
  <c r="L259" i="132"/>
  <c r="M259" i="132" s="1"/>
  <c r="M258" i="132"/>
  <c r="L258" i="132"/>
  <c r="L257" i="132"/>
  <c r="M257" i="132" s="1"/>
  <c r="L256" i="132"/>
  <c r="M256" i="132" s="1"/>
  <c r="L255" i="132"/>
  <c r="M255" i="132" s="1"/>
  <c r="M254" i="132"/>
  <c r="L254" i="132"/>
  <c r="L253" i="132"/>
  <c r="M253" i="132" s="1"/>
  <c r="L252" i="132"/>
  <c r="M252" i="132" s="1"/>
  <c r="M251" i="132"/>
  <c r="L251" i="132"/>
  <c r="L250" i="132"/>
  <c r="M250" i="132" s="1"/>
  <c r="M249" i="132"/>
  <c r="L249" i="132"/>
  <c r="L248" i="132"/>
  <c r="M248" i="132" s="1"/>
  <c r="L247" i="132"/>
  <c r="M247" i="132" s="1"/>
  <c r="L246" i="132"/>
  <c r="M246" i="132" s="1"/>
  <c r="L245" i="132"/>
  <c r="M245" i="132" s="1"/>
  <c r="L244" i="132"/>
  <c r="M244" i="132" s="1"/>
  <c r="L243" i="132"/>
  <c r="M243" i="132" s="1"/>
  <c r="M242" i="132"/>
  <c r="L242" i="132"/>
  <c r="L241" i="132"/>
  <c r="M241" i="132" s="1"/>
  <c r="M240" i="132"/>
  <c r="L240" i="132"/>
  <c r="L239" i="132"/>
  <c r="M239" i="132" s="1"/>
  <c r="L238" i="132"/>
  <c r="M238" i="132" s="1"/>
  <c r="L237" i="132"/>
  <c r="M237" i="132" s="1"/>
  <c r="M236" i="132"/>
  <c r="L236" i="132"/>
  <c r="L235" i="132"/>
  <c r="M235" i="132" s="1"/>
  <c r="L234" i="132"/>
  <c r="M234" i="132" s="1"/>
  <c r="M233" i="132"/>
  <c r="L233" i="132"/>
  <c r="L232" i="132"/>
  <c r="M232" i="132" s="1"/>
  <c r="M231" i="132"/>
  <c r="L231" i="132"/>
  <c r="L230" i="132"/>
  <c r="M230" i="132" s="1"/>
  <c r="L229" i="132"/>
  <c r="M229" i="132" s="1"/>
  <c r="L228" i="132"/>
  <c r="M228" i="132" s="1"/>
  <c r="L227" i="132"/>
  <c r="M227" i="132" s="1"/>
  <c r="L226" i="132"/>
  <c r="M226" i="132" s="1"/>
  <c r="L225" i="132"/>
  <c r="M225" i="132" s="1"/>
  <c r="M224" i="132"/>
  <c r="L224" i="132"/>
  <c r="L223" i="132"/>
  <c r="M223" i="132" s="1"/>
  <c r="M222" i="132"/>
  <c r="L222" i="132"/>
  <c r="L221" i="132"/>
  <c r="M221" i="132" s="1"/>
  <c r="L220" i="132"/>
  <c r="M220" i="132" s="1"/>
  <c r="L219" i="132"/>
  <c r="M219" i="132" s="1"/>
  <c r="M218" i="132"/>
  <c r="L218" i="132"/>
  <c r="L217" i="132"/>
  <c r="M217" i="132" s="1"/>
  <c r="L216" i="132"/>
  <c r="M216" i="132" s="1"/>
  <c r="M215" i="132"/>
  <c r="L215" i="132"/>
  <c r="L214" i="132"/>
  <c r="M214" i="132" s="1"/>
  <c r="M213" i="132"/>
  <c r="L213" i="132"/>
  <c r="L212" i="132"/>
  <c r="M212" i="132" s="1"/>
  <c r="L211" i="132"/>
  <c r="M211" i="132" s="1"/>
  <c r="L210" i="132"/>
  <c r="M210" i="132" s="1"/>
  <c r="L209" i="132"/>
  <c r="M209" i="132" s="1"/>
  <c r="L208" i="132"/>
  <c r="M208" i="132" s="1"/>
  <c r="L207" i="132"/>
  <c r="M207" i="132" s="1"/>
  <c r="M206" i="132"/>
  <c r="L206" i="132"/>
  <c r="L205" i="132"/>
  <c r="M205" i="132" s="1"/>
  <c r="M204" i="132"/>
  <c r="L204" i="132"/>
  <c r="L203" i="132"/>
  <c r="M203" i="132" s="1"/>
  <c r="L202" i="132"/>
  <c r="M202" i="132" s="1"/>
  <c r="L201" i="132"/>
  <c r="M201" i="132" s="1"/>
  <c r="M200" i="132"/>
  <c r="L200" i="132"/>
  <c r="L199" i="132"/>
  <c r="M199" i="132" s="1"/>
  <c r="L198" i="132"/>
  <c r="M198" i="132" s="1"/>
  <c r="M197" i="132"/>
  <c r="L197" i="132"/>
  <c r="L196" i="132"/>
  <c r="M196" i="132" s="1"/>
  <c r="M195" i="132"/>
  <c r="L195" i="132"/>
  <c r="L194" i="132"/>
  <c r="M194" i="132" s="1"/>
  <c r="L193" i="132"/>
  <c r="M193" i="132" s="1"/>
  <c r="L192" i="132"/>
  <c r="M192" i="132" s="1"/>
  <c r="L191" i="132"/>
  <c r="M191" i="132" s="1"/>
  <c r="L190" i="132"/>
  <c r="M190" i="132" s="1"/>
  <c r="L189" i="132"/>
  <c r="M189" i="132" s="1"/>
  <c r="L188" i="132"/>
  <c r="M188" i="132" s="1"/>
  <c r="L187" i="132"/>
  <c r="M187" i="132" s="1"/>
  <c r="M186" i="132"/>
  <c r="L186" i="132"/>
  <c r="L185" i="132"/>
  <c r="M185" i="132" s="1"/>
  <c r="L184" i="132"/>
  <c r="M184" i="132" s="1"/>
  <c r="L183" i="132"/>
  <c r="M183" i="132" s="1"/>
  <c r="M182" i="132"/>
  <c r="L182" i="132"/>
  <c r="L181" i="132"/>
  <c r="M181" i="132" s="1"/>
  <c r="L180" i="132"/>
  <c r="M180" i="132" s="1"/>
  <c r="L179" i="132"/>
  <c r="M179" i="132" s="1"/>
  <c r="L178" i="132"/>
  <c r="M178" i="132" s="1"/>
  <c r="M177" i="132"/>
  <c r="L177" i="132"/>
  <c r="L176" i="132"/>
  <c r="M176" i="132" s="1"/>
  <c r="L175" i="132"/>
  <c r="M175" i="132" s="1"/>
  <c r="L174" i="132"/>
  <c r="M174" i="132" s="1"/>
  <c r="L173" i="132"/>
  <c r="M173" i="132" s="1"/>
  <c r="L172" i="132"/>
  <c r="M172" i="132" s="1"/>
  <c r="L171" i="132"/>
  <c r="M171" i="132" s="1"/>
  <c r="L170" i="132"/>
  <c r="M170" i="132" s="1"/>
  <c r="L169" i="132"/>
  <c r="M169" i="132" s="1"/>
  <c r="M168" i="132"/>
  <c r="L168" i="132"/>
  <c r="L167" i="132"/>
  <c r="M167" i="132" s="1"/>
  <c r="L166" i="132"/>
  <c r="M166" i="132" s="1"/>
  <c r="L165" i="132"/>
  <c r="M165" i="132" s="1"/>
  <c r="M164" i="132"/>
  <c r="L164" i="132"/>
  <c r="L163" i="132"/>
  <c r="M163" i="132" s="1"/>
  <c r="L162" i="132"/>
  <c r="M162" i="132" s="1"/>
  <c r="L161" i="132"/>
  <c r="M161" i="132" s="1"/>
  <c r="L160" i="132"/>
  <c r="M160" i="132" s="1"/>
  <c r="M159" i="132"/>
  <c r="L159" i="132"/>
  <c r="L158" i="132"/>
  <c r="M158" i="132" s="1"/>
  <c r="L157" i="132"/>
  <c r="M157" i="132" s="1"/>
  <c r="L156" i="132"/>
  <c r="M156" i="132" s="1"/>
  <c r="L155" i="132"/>
  <c r="M155" i="132" s="1"/>
  <c r="L154" i="132"/>
  <c r="M154" i="132" s="1"/>
  <c r="L153" i="132"/>
  <c r="M153" i="132" s="1"/>
  <c r="L152" i="132"/>
  <c r="M152" i="132" s="1"/>
  <c r="L151" i="132"/>
  <c r="M151" i="132" s="1"/>
  <c r="M150" i="132"/>
  <c r="L150" i="132"/>
  <c r="L149" i="132"/>
  <c r="M149" i="132" s="1"/>
  <c r="L148" i="132"/>
  <c r="M148" i="132" s="1"/>
  <c r="L147" i="132"/>
  <c r="M147" i="132" s="1"/>
  <c r="M146" i="132"/>
  <c r="L146" i="132"/>
  <c r="L145" i="132"/>
  <c r="M145" i="132" s="1"/>
  <c r="L144" i="132"/>
  <c r="M144" i="132" s="1"/>
  <c r="L143" i="132"/>
  <c r="M143" i="132" s="1"/>
  <c r="L142" i="132"/>
  <c r="M142" i="132" s="1"/>
  <c r="M141" i="132"/>
  <c r="L141" i="132"/>
  <c r="L140" i="132"/>
  <c r="M140" i="132" s="1"/>
  <c r="L139" i="132"/>
  <c r="M139" i="132" s="1"/>
  <c r="L138" i="132"/>
  <c r="M138" i="132" s="1"/>
  <c r="L137" i="132"/>
  <c r="M137" i="132" s="1"/>
  <c r="L136" i="132"/>
  <c r="M136" i="132" s="1"/>
  <c r="L135" i="132"/>
  <c r="M135" i="132" s="1"/>
  <c r="L134" i="132"/>
  <c r="M134" i="132" s="1"/>
  <c r="L133" i="132"/>
  <c r="M133" i="132" s="1"/>
  <c r="M132" i="132"/>
  <c r="L132" i="132"/>
  <c r="L131" i="132"/>
  <c r="M131" i="132" s="1"/>
  <c r="L130" i="132"/>
  <c r="M130" i="132" s="1"/>
  <c r="L129" i="132"/>
  <c r="M129" i="132" s="1"/>
  <c r="M128" i="132"/>
  <c r="L128" i="132"/>
  <c r="L127" i="132"/>
  <c r="M127" i="132" s="1"/>
  <c r="L126" i="132"/>
  <c r="L125" i="132"/>
  <c r="L124" i="132"/>
  <c r="L123" i="132"/>
  <c r="K123" i="128" s="1"/>
  <c r="L122" i="132"/>
  <c r="L121" i="132"/>
  <c r="L120" i="132"/>
  <c r="L119" i="132"/>
  <c r="L118" i="132"/>
  <c r="M117" i="132"/>
  <c r="L117" i="132"/>
  <c r="L116" i="132"/>
  <c r="L115" i="132"/>
  <c r="L114" i="132"/>
  <c r="L113" i="132"/>
  <c r="L112" i="132"/>
  <c r="L111" i="132"/>
  <c r="L110" i="132"/>
  <c r="M110" i="132" s="1"/>
  <c r="L109" i="132"/>
  <c r="L108" i="132"/>
  <c r="L107" i="132"/>
  <c r="L106" i="132"/>
  <c r="L105" i="132"/>
  <c r="M104" i="132"/>
  <c r="L104" i="132"/>
  <c r="L103" i="132"/>
  <c r="L102" i="132"/>
  <c r="L101" i="132"/>
  <c r="L100" i="132"/>
  <c r="L99" i="132"/>
  <c r="L98" i="132"/>
  <c r="L97" i="132"/>
  <c r="L96" i="132"/>
  <c r="L95" i="132"/>
  <c r="L94" i="132"/>
  <c r="L93" i="132"/>
  <c r="L92" i="132"/>
  <c r="L91" i="132"/>
  <c r="L90" i="132"/>
  <c r="L89" i="132"/>
  <c r="L88" i="132"/>
  <c r="L87" i="132"/>
  <c r="L86" i="132"/>
  <c r="L85" i="132"/>
  <c r="L84" i="132"/>
  <c r="L83" i="132"/>
  <c r="L82" i="132"/>
  <c r="L81" i="132"/>
  <c r="L80" i="132"/>
  <c r="M80" i="132" s="1"/>
  <c r="L79" i="132"/>
  <c r="M79" i="132" s="1"/>
  <c r="L78" i="132"/>
  <c r="M78" i="132" s="1"/>
  <c r="L77" i="132"/>
  <c r="M77" i="132" s="1"/>
  <c r="L76" i="132"/>
  <c r="M76" i="132" s="1"/>
  <c r="L75" i="132"/>
  <c r="M75" i="132" s="1"/>
  <c r="M74" i="132"/>
  <c r="L74" i="132"/>
  <c r="L73" i="132"/>
  <c r="M73" i="132" s="1"/>
  <c r="L72" i="132"/>
  <c r="M72" i="132" s="1"/>
  <c r="M71" i="132"/>
  <c r="L71" i="132"/>
  <c r="L70" i="132"/>
  <c r="M70" i="132" s="1"/>
  <c r="L69" i="132"/>
  <c r="M69" i="132" s="1"/>
  <c r="L68" i="132"/>
  <c r="M68" i="132" s="1"/>
  <c r="L67" i="132"/>
  <c r="M67" i="132" s="1"/>
  <c r="L66" i="132"/>
  <c r="M66" i="132" s="1"/>
  <c r="M65" i="132"/>
  <c r="L65" i="132"/>
  <c r="L64" i="132"/>
  <c r="M64" i="132" s="1"/>
  <c r="L63" i="132"/>
  <c r="M63" i="132" s="1"/>
  <c r="M62" i="132"/>
  <c r="L62" i="132"/>
  <c r="L61" i="132"/>
  <c r="M61" i="132" s="1"/>
  <c r="L60" i="132"/>
  <c r="M60" i="132" s="1"/>
  <c r="L59" i="132"/>
  <c r="M59" i="132" s="1"/>
  <c r="L58" i="132"/>
  <c r="M58" i="132" s="1"/>
  <c r="L57" i="132"/>
  <c r="M57" i="132" s="1"/>
  <c r="M56" i="132"/>
  <c r="L56" i="132"/>
  <c r="L55" i="132"/>
  <c r="M55" i="132" s="1"/>
  <c r="L54" i="132"/>
  <c r="M54" i="132" s="1"/>
  <c r="M53" i="132"/>
  <c r="L53" i="132"/>
  <c r="L52" i="132"/>
  <c r="M52" i="132" s="1"/>
  <c r="L51" i="132"/>
  <c r="M51" i="132" s="1"/>
  <c r="L50" i="132"/>
  <c r="M50" i="132" s="1"/>
  <c r="L49" i="132"/>
  <c r="M49" i="132" s="1"/>
  <c r="L48" i="132"/>
  <c r="M48" i="132" s="1"/>
  <c r="M47" i="132"/>
  <c r="L47" i="132"/>
  <c r="L46" i="132"/>
  <c r="M46" i="132" s="1"/>
  <c r="L45" i="132"/>
  <c r="M45" i="132" s="1"/>
  <c r="M44" i="132"/>
  <c r="L44" i="132"/>
  <c r="L43" i="132"/>
  <c r="M43" i="132" s="1"/>
  <c r="L42" i="132"/>
  <c r="M42" i="132" s="1"/>
  <c r="L41" i="132"/>
  <c r="M41" i="132" s="1"/>
  <c r="L40" i="132"/>
  <c r="M40" i="132" s="1"/>
  <c r="L39" i="132"/>
  <c r="M39" i="132" s="1"/>
  <c r="M38" i="132"/>
  <c r="L38" i="132"/>
  <c r="L37" i="132"/>
  <c r="M37" i="132" s="1"/>
  <c r="L36" i="132"/>
  <c r="M36" i="132" s="1"/>
  <c r="M35" i="132"/>
  <c r="L35" i="132"/>
  <c r="L34" i="132"/>
  <c r="M34" i="132" s="1"/>
  <c r="L33" i="132"/>
  <c r="M33" i="132" s="1"/>
  <c r="L32" i="132"/>
  <c r="M32" i="132" s="1"/>
  <c r="L31" i="132"/>
  <c r="M31" i="132" s="1"/>
  <c r="L30" i="132"/>
  <c r="M30" i="132" s="1"/>
  <c r="M29" i="132"/>
  <c r="L29" i="132"/>
  <c r="L28" i="132"/>
  <c r="M28" i="132" s="1"/>
  <c r="L27" i="132"/>
  <c r="M27" i="132" s="1"/>
  <c r="M26" i="132"/>
  <c r="L26" i="132"/>
  <c r="L25" i="132"/>
  <c r="M25" i="132" s="1"/>
  <c r="L24" i="132"/>
  <c r="M24" i="132" s="1"/>
  <c r="L23" i="132"/>
  <c r="M23" i="132" s="1"/>
  <c r="L22" i="132"/>
  <c r="M22" i="132" s="1"/>
  <c r="L21" i="132"/>
  <c r="M21" i="132" s="1"/>
  <c r="M20" i="132"/>
  <c r="L20" i="132"/>
  <c r="L19" i="132"/>
  <c r="M19" i="132" s="1"/>
  <c r="L18" i="132"/>
  <c r="M18" i="132" s="1"/>
  <c r="M17" i="132"/>
  <c r="L17" i="132"/>
  <c r="L16" i="132"/>
  <c r="M16" i="132" s="1"/>
  <c r="L15" i="132"/>
  <c r="M15" i="132" s="1"/>
  <c r="L14" i="132"/>
  <c r="M14" i="132" s="1"/>
  <c r="L13" i="132"/>
  <c r="M13" i="132" s="1"/>
  <c r="L12" i="132"/>
  <c r="M12" i="132" s="1"/>
  <c r="M11" i="132"/>
  <c r="L11" i="132"/>
  <c r="L10" i="132"/>
  <c r="M10" i="132" s="1"/>
  <c r="L9" i="132"/>
  <c r="M9" i="132" s="1"/>
  <c r="M8" i="132"/>
  <c r="L8" i="132"/>
  <c r="L7" i="132"/>
  <c r="M7" i="132" s="1"/>
  <c r="L6" i="132"/>
  <c r="M6" i="132" s="1"/>
  <c r="L5" i="132"/>
  <c r="M5" i="132" s="1"/>
  <c r="L4" i="132"/>
  <c r="M4" i="132" s="1"/>
  <c r="S363" i="131"/>
  <c r="R363" i="131"/>
  <c r="Q363" i="131"/>
  <c r="P363" i="131"/>
  <c r="O363" i="131"/>
  <c r="N363" i="131"/>
  <c r="J363" i="131"/>
  <c r="M362" i="131"/>
  <c r="L362" i="131"/>
  <c r="L361" i="131"/>
  <c r="M361" i="131" s="1"/>
  <c r="L360" i="131"/>
  <c r="M360" i="131" s="1"/>
  <c r="M359" i="131"/>
  <c r="L359" i="131"/>
  <c r="L358" i="131"/>
  <c r="M358" i="131" s="1"/>
  <c r="M357" i="131"/>
  <c r="L357" i="131"/>
  <c r="M356" i="131"/>
  <c r="L356" i="131"/>
  <c r="L355" i="131"/>
  <c r="M355" i="131" s="1"/>
  <c r="L354" i="131"/>
  <c r="M354" i="131" s="1"/>
  <c r="M353" i="131"/>
  <c r="L353" i="131"/>
  <c r="L352" i="131"/>
  <c r="M352" i="131" s="1"/>
  <c r="L351" i="131"/>
  <c r="M351" i="131" s="1"/>
  <c r="M350" i="131"/>
  <c r="L350" i="131"/>
  <c r="L349" i="131"/>
  <c r="M349" i="131" s="1"/>
  <c r="L348" i="131"/>
  <c r="M348" i="131" s="1"/>
  <c r="M347" i="131"/>
  <c r="L347" i="131"/>
  <c r="L346" i="131"/>
  <c r="M346" i="131" s="1"/>
  <c r="M345" i="131"/>
  <c r="L345" i="131"/>
  <c r="M344" i="131"/>
  <c r="L344" i="131"/>
  <c r="L343" i="131"/>
  <c r="M343" i="131" s="1"/>
  <c r="L342" i="131"/>
  <c r="M342" i="131" s="1"/>
  <c r="M341" i="131"/>
  <c r="L341" i="131"/>
  <c r="L340" i="131"/>
  <c r="M340" i="131" s="1"/>
  <c r="M339" i="131"/>
  <c r="L339" i="131"/>
  <c r="M338" i="131"/>
  <c r="L338" i="131"/>
  <c r="L337" i="131"/>
  <c r="M337" i="131" s="1"/>
  <c r="L336" i="131"/>
  <c r="M336" i="131" s="1"/>
  <c r="M335" i="131"/>
  <c r="L335" i="131"/>
  <c r="L334" i="131"/>
  <c r="M334" i="131" s="1"/>
  <c r="L333" i="131"/>
  <c r="M333" i="131" s="1"/>
  <c r="M332" i="131"/>
  <c r="L332" i="131"/>
  <c r="L331" i="131"/>
  <c r="M331" i="131" s="1"/>
  <c r="L330" i="131"/>
  <c r="M330" i="131" s="1"/>
  <c r="M329" i="131"/>
  <c r="L329" i="131"/>
  <c r="L328" i="131"/>
  <c r="M328" i="131" s="1"/>
  <c r="M327" i="131"/>
  <c r="L327" i="131"/>
  <c r="M326" i="131"/>
  <c r="L326" i="131"/>
  <c r="L325" i="131"/>
  <c r="M325" i="131" s="1"/>
  <c r="L324" i="131"/>
  <c r="M324" i="131" s="1"/>
  <c r="M323" i="131"/>
  <c r="L323" i="131"/>
  <c r="L322" i="131"/>
  <c r="M322" i="131" s="1"/>
  <c r="M321" i="131"/>
  <c r="L321" i="131"/>
  <c r="M320" i="131"/>
  <c r="L320" i="131"/>
  <c r="L319" i="131"/>
  <c r="M319" i="131" s="1"/>
  <c r="L318" i="131"/>
  <c r="M318" i="131" s="1"/>
  <c r="M317" i="131"/>
  <c r="L317" i="131"/>
  <c r="L316" i="131"/>
  <c r="M316" i="131" s="1"/>
  <c r="L315" i="131"/>
  <c r="M315" i="131" s="1"/>
  <c r="M314" i="131"/>
  <c r="L314" i="131"/>
  <c r="L313" i="131"/>
  <c r="M313" i="131" s="1"/>
  <c r="L312" i="131"/>
  <c r="M312" i="131" s="1"/>
  <c r="M311" i="131"/>
  <c r="L311" i="131"/>
  <c r="L310" i="131"/>
  <c r="M310" i="131" s="1"/>
  <c r="M309" i="131"/>
  <c r="L309" i="131"/>
  <c r="M308" i="131"/>
  <c r="L308" i="131"/>
  <c r="L307" i="131"/>
  <c r="M307" i="131" s="1"/>
  <c r="L306" i="131"/>
  <c r="M306" i="131" s="1"/>
  <c r="M305" i="131"/>
  <c r="L305" i="131"/>
  <c r="L304" i="131"/>
  <c r="M304" i="131" s="1"/>
  <c r="M303" i="131"/>
  <c r="L303" i="131"/>
  <c r="M302" i="131"/>
  <c r="L302" i="131"/>
  <c r="L301" i="131"/>
  <c r="M301" i="131" s="1"/>
  <c r="L300" i="131"/>
  <c r="M300" i="131" s="1"/>
  <c r="M299" i="131"/>
  <c r="L299" i="131"/>
  <c r="L298" i="131"/>
  <c r="M298" i="131" s="1"/>
  <c r="L297" i="131"/>
  <c r="M297" i="131" s="1"/>
  <c r="M296" i="131"/>
  <c r="L296" i="131"/>
  <c r="L295" i="131"/>
  <c r="M295" i="131" s="1"/>
  <c r="L294" i="131"/>
  <c r="M294" i="131" s="1"/>
  <c r="M293" i="131"/>
  <c r="L293" i="131"/>
  <c r="L292" i="131"/>
  <c r="M292" i="131" s="1"/>
  <c r="M291" i="131"/>
  <c r="L291" i="131"/>
  <c r="M290" i="131"/>
  <c r="L290" i="131"/>
  <c r="L289" i="131"/>
  <c r="M289" i="131" s="1"/>
  <c r="L288" i="131"/>
  <c r="M288" i="131" s="1"/>
  <c r="M287" i="131"/>
  <c r="L287" i="131"/>
  <c r="L286" i="131"/>
  <c r="M286" i="131" s="1"/>
  <c r="M285" i="131"/>
  <c r="L285" i="131"/>
  <c r="M284" i="131"/>
  <c r="L284" i="131"/>
  <c r="L283" i="131"/>
  <c r="M283" i="131" s="1"/>
  <c r="M282" i="131"/>
  <c r="L282" i="131"/>
  <c r="M281" i="131"/>
  <c r="L281" i="131"/>
  <c r="L280" i="131"/>
  <c r="M280" i="131" s="1"/>
  <c r="L279" i="131"/>
  <c r="M279" i="131" s="1"/>
  <c r="M278" i="131"/>
  <c r="L278" i="131"/>
  <c r="L277" i="131"/>
  <c r="M277" i="131" s="1"/>
  <c r="L276" i="131"/>
  <c r="M276" i="131" s="1"/>
  <c r="M275" i="131"/>
  <c r="L275" i="131"/>
  <c r="L274" i="131"/>
  <c r="M274" i="131" s="1"/>
  <c r="M273" i="131"/>
  <c r="L273" i="131"/>
  <c r="M272" i="131"/>
  <c r="L272" i="131"/>
  <c r="L271" i="131"/>
  <c r="M271" i="131" s="1"/>
  <c r="L270" i="131"/>
  <c r="M270" i="131" s="1"/>
  <c r="M269" i="131"/>
  <c r="L269" i="131"/>
  <c r="L268" i="131"/>
  <c r="M268" i="131" s="1"/>
  <c r="M267" i="131"/>
  <c r="L267" i="131"/>
  <c r="M266" i="131"/>
  <c r="L266" i="131"/>
  <c r="L265" i="131"/>
  <c r="M265" i="131" s="1"/>
  <c r="M264" i="131"/>
  <c r="L264" i="131"/>
  <c r="M263" i="131"/>
  <c r="L263" i="131"/>
  <c r="L262" i="131"/>
  <c r="M262" i="131" s="1"/>
  <c r="L261" i="131"/>
  <c r="M261" i="131" s="1"/>
  <c r="M260" i="131"/>
  <c r="L260" i="131"/>
  <c r="L259" i="131"/>
  <c r="M259" i="131" s="1"/>
  <c r="L258" i="131"/>
  <c r="M258" i="131" s="1"/>
  <c r="M257" i="131"/>
  <c r="L257" i="131"/>
  <c r="L256" i="131"/>
  <c r="M256" i="131" s="1"/>
  <c r="M255" i="131"/>
  <c r="L255" i="131"/>
  <c r="M254" i="131"/>
  <c r="L254" i="131"/>
  <c r="L253" i="131"/>
  <c r="M253" i="131" s="1"/>
  <c r="L252" i="131"/>
  <c r="M252" i="131" s="1"/>
  <c r="M251" i="131"/>
  <c r="L251" i="131"/>
  <c r="L250" i="131"/>
  <c r="M250" i="131" s="1"/>
  <c r="M249" i="131"/>
  <c r="L249" i="131"/>
  <c r="M248" i="131"/>
  <c r="L248" i="131"/>
  <c r="L247" i="131"/>
  <c r="M247" i="131" s="1"/>
  <c r="L246" i="131"/>
  <c r="M246" i="131" s="1"/>
  <c r="M245" i="131"/>
  <c r="L245" i="131"/>
  <c r="L244" i="131"/>
  <c r="M244" i="131" s="1"/>
  <c r="L243" i="131"/>
  <c r="M243" i="131" s="1"/>
  <c r="M242" i="131"/>
  <c r="L242" i="131"/>
  <c r="L241" i="131"/>
  <c r="M241" i="131" s="1"/>
  <c r="L240" i="131"/>
  <c r="M240" i="131" s="1"/>
  <c r="M239" i="131"/>
  <c r="L239" i="131"/>
  <c r="L238" i="131"/>
  <c r="M238" i="131" s="1"/>
  <c r="M237" i="131"/>
  <c r="L237" i="131"/>
  <c r="M236" i="131"/>
  <c r="L236" i="131"/>
  <c r="L235" i="131"/>
  <c r="M235" i="131" s="1"/>
  <c r="L234" i="131"/>
  <c r="M234" i="131" s="1"/>
  <c r="M233" i="131"/>
  <c r="L233" i="131"/>
  <c r="L232" i="131"/>
  <c r="M232" i="131" s="1"/>
  <c r="M231" i="131"/>
  <c r="L231" i="131"/>
  <c r="M230" i="131"/>
  <c r="L230" i="131"/>
  <c r="L229" i="131"/>
  <c r="M229" i="131" s="1"/>
  <c r="M228" i="131"/>
  <c r="L228" i="131"/>
  <c r="M227" i="131"/>
  <c r="L227" i="131"/>
  <c r="L226" i="131"/>
  <c r="M226" i="131" s="1"/>
  <c r="L225" i="131"/>
  <c r="M225" i="131" s="1"/>
  <c r="M224" i="131"/>
  <c r="L224" i="131"/>
  <c r="L223" i="131"/>
  <c r="M223" i="131" s="1"/>
  <c r="L222" i="131"/>
  <c r="M222" i="131" s="1"/>
  <c r="M221" i="131"/>
  <c r="L221" i="131"/>
  <c r="L220" i="131"/>
  <c r="M220" i="131" s="1"/>
  <c r="M219" i="131"/>
  <c r="L219" i="131"/>
  <c r="L218" i="131"/>
  <c r="M218" i="131" s="1"/>
  <c r="L217" i="131"/>
  <c r="M217" i="131" s="1"/>
  <c r="L216" i="131"/>
  <c r="M216" i="131" s="1"/>
  <c r="L215" i="131"/>
  <c r="M215" i="131" s="1"/>
  <c r="L214" i="131"/>
  <c r="M214" i="131" s="1"/>
  <c r="M213" i="131"/>
  <c r="L213" i="131"/>
  <c r="M212" i="131"/>
  <c r="L212" i="131"/>
  <c r="L211" i="131"/>
  <c r="M211" i="131" s="1"/>
  <c r="M210" i="131"/>
  <c r="L210" i="131"/>
  <c r="L209" i="131"/>
  <c r="M209" i="131" s="1"/>
  <c r="L208" i="131"/>
  <c r="M208" i="131" s="1"/>
  <c r="L207" i="131"/>
  <c r="M207" i="131" s="1"/>
  <c r="M206" i="131"/>
  <c r="L206" i="131"/>
  <c r="L205" i="131"/>
  <c r="M205" i="131" s="1"/>
  <c r="L204" i="131"/>
  <c r="M204" i="131" s="1"/>
  <c r="M203" i="131"/>
  <c r="L203" i="131"/>
  <c r="L202" i="131"/>
  <c r="M202" i="131" s="1"/>
  <c r="M201" i="131"/>
  <c r="L201" i="131"/>
  <c r="L200" i="131"/>
  <c r="M200" i="131" s="1"/>
  <c r="L199" i="131"/>
  <c r="M199" i="131" s="1"/>
  <c r="L198" i="131"/>
  <c r="M198" i="131" s="1"/>
  <c r="L197" i="131"/>
  <c r="M197" i="131" s="1"/>
  <c r="L196" i="131"/>
  <c r="M196" i="131" s="1"/>
  <c r="M195" i="131"/>
  <c r="L195" i="131"/>
  <c r="M194" i="131"/>
  <c r="L194" i="131"/>
  <c r="L193" i="131"/>
  <c r="M193" i="131" s="1"/>
  <c r="M192" i="131"/>
  <c r="L192" i="131"/>
  <c r="L191" i="131"/>
  <c r="M191" i="131" s="1"/>
  <c r="L190" i="131"/>
  <c r="M190" i="131" s="1"/>
  <c r="L189" i="131"/>
  <c r="M189" i="131" s="1"/>
  <c r="M188" i="131"/>
  <c r="L188" i="131"/>
  <c r="L187" i="131"/>
  <c r="M187" i="131" s="1"/>
  <c r="L186" i="131"/>
  <c r="M186" i="131" s="1"/>
  <c r="M185" i="131"/>
  <c r="L185" i="131"/>
  <c r="L184" i="131"/>
  <c r="M184" i="131" s="1"/>
  <c r="M183" i="131"/>
  <c r="L183" i="131"/>
  <c r="L182" i="131"/>
  <c r="M182" i="131" s="1"/>
  <c r="L181" i="131"/>
  <c r="M181" i="131" s="1"/>
  <c r="L180" i="131"/>
  <c r="M180" i="131" s="1"/>
  <c r="L179" i="131"/>
  <c r="M179" i="131" s="1"/>
  <c r="L178" i="131"/>
  <c r="M178" i="131" s="1"/>
  <c r="M177" i="131"/>
  <c r="L177" i="131"/>
  <c r="M176" i="131"/>
  <c r="L176" i="131"/>
  <c r="L175" i="131"/>
  <c r="M175" i="131" s="1"/>
  <c r="M174" i="131"/>
  <c r="L174" i="131"/>
  <c r="L173" i="131"/>
  <c r="M173" i="131" s="1"/>
  <c r="L172" i="131"/>
  <c r="M172" i="131" s="1"/>
  <c r="L171" i="131"/>
  <c r="M171" i="131" s="1"/>
  <c r="M170" i="131"/>
  <c r="L170" i="131"/>
  <c r="L169" i="131"/>
  <c r="M169" i="131" s="1"/>
  <c r="L168" i="131"/>
  <c r="M168" i="131" s="1"/>
  <c r="M167" i="131"/>
  <c r="L167" i="131"/>
  <c r="L166" i="131"/>
  <c r="M166" i="131" s="1"/>
  <c r="M165" i="131"/>
  <c r="L165" i="131"/>
  <c r="L164" i="131"/>
  <c r="M164" i="131" s="1"/>
  <c r="L163" i="131"/>
  <c r="M163" i="131" s="1"/>
  <c r="L162" i="131"/>
  <c r="M162" i="131" s="1"/>
  <c r="L161" i="131"/>
  <c r="M161" i="131" s="1"/>
  <c r="L160" i="131"/>
  <c r="M160" i="131" s="1"/>
  <c r="M159" i="131"/>
  <c r="L159" i="131"/>
  <c r="M158" i="131"/>
  <c r="L158" i="131"/>
  <c r="L157" i="131"/>
  <c r="M157" i="131" s="1"/>
  <c r="M156" i="131"/>
  <c r="L156" i="131"/>
  <c r="L155" i="131"/>
  <c r="M155" i="131" s="1"/>
  <c r="L154" i="131"/>
  <c r="M154" i="131" s="1"/>
  <c r="L153" i="131"/>
  <c r="M153" i="131" s="1"/>
  <c r="M152" i="131"/>
  <c r="L152" i="131"/>
  <c r="L151" i="131"/>
  <c r="M151" i="131" s="1"/>
  <c r="L150" i="131"/>
  <c r="M150" i="131" s="1"/>
  <c r="M149" i="131"/>
  <c r="L149" i="131"/>
  <c r="L148" i="131"/>
  <c r="M148" i="131" s="1"/>
  <c r="M147" i="131"/>
  <c r="L147" i="131"/>
  <c r="L146" i="131"/>
  <c r="M146" i="131" s="1"/>
  <c r="L145" i="131"/>
  <c r="M145" i="131" s="1"/>
  <c r="L144" i="131"/>
  <c r="M144" i="131" s="1"/>
  <c r="L143" i="131"/>
  <c r="M143" i="131" s="1"/>
  <c r="L142" i="131"/>
  <c r="M142" i="131" s="1"/>
  <c r="M141" i="131"/>
  <c r="L141" i="131"/>
  <c r="M140" i="131"/>
  <c r="L140" i="131"/>
  <c r="L139" i="131"/>
  <c r="M139" i="131" s="1"/>
  <c r="M138" i="131"/>
  <c r="L138" i="131"/>
  <c r="L137" i="131"/>
  <c r="M137" i="131" s="1"/>
  <c r="L136" i="131"/>
  <c r="M136" i="131" s="1"/>
  <c r="L135" i="131"/>
  <c r="M135" i="131" s="1"/>
  <c r="M134" i="131"/>
  <c r="L134" i="131"/>
  <c r="L133" i="131"/>
  <c r="M133" i="131" s="1"/>
  <c r="L132" i="131"/>
  <c r="M132" i="131" s="1"/>
  <c r="M131" i="131"/>
  <c r="L131" i="131"/>
  <c r="L130" i="131"/>
  <c r="M130" i="131" s="1"/>
  <c r="M129" i="131"/>
  <c r="L129" i="131"/>
  <c r="L128" i="131"/>
  <c r="M128" i="131" s="1"/>
  <c r="L127" i="131"/>
  <c r="M127" i="131" s="1"/>
  <c r="L126" i="131"/>
  <c r="M126" i="131" s="1"/>
  <c r="L125" i="131"/>
  <c r="M125" i="131" s="1"/>
  <c r="L124" i="131"/>
  <c r="M124" i="131" s="1"/>
  <c r="M123" i="131"/>
  <c r="L123" i="131"/>
  <c r="M122" i="131"/>
  <c r="L122" i="131"/>
  <c r="L121" i="131"/>
  <c r="M121" i="131" s="1"/>
  <c r="M120" i="131"/>
  <c r="L120" i="131"/>
  <c r="L119" i="131"/>
  <c r="M119" i="131" s="1"/>
  <c r="L118" i="131"/>
  <c r="M118" i="131" s="1"/>
  <c r="L117" i="131"/>
  <c r="M117" i="131" s="1"/>
  <c r="M116" i="131"/>
  <c r="L116" i="131"/>
  <c r="L115" i="131"/>
  <c r="M115" i="131" s="1"/>
  <c r="L114" i="131"/>
  <c r="M114" i="131" s="1"/>
  <c r="M113" i="131"/>
  <c r="L113" i="131"/>
  <c r="L112" i="131"/>
  <c r="M112" i="131" s="1"/>
  <c r="M111" i="131"/>
  <c r="L111" i="131"/>
  <c r="L110" i="131"/>
  <c r="M110" i="131" s="1"/>
  <c r="L109" i="131"/>
  <c r="M109" i="131" s="1"/>
  <c r="L108" i="131"/>
  <c r="M108" i="131" s="1"/>
  <c r="L107" i="131"/>
  <c r="M107" i="131" s="1"/>
  <c r="M106" i="131"/>
  <c r="L106" i="131"/>
  <c r="L105" i="131"/>
  <c r="M105" i="131" s="1"/>
  <c r="L104" i="131"/>
  <c r="M104" i="131" s="1"/>
  <c r="M103" i="131"/>
  <c r="L103" i="131"/>
  <c r="L102" i="131"/>
  <c r="M102" i="131" s="1"/>
  <c r="L101" i="131"/>
  <c r="M101" i="131" s="1"/>
  <c r="M100" i="131"/>
  <c r="L100" i="131"/>
  <c r="L99" i="131"/>
  <c r="M99" i="131" s="1"/>
  <c r="L98" i="131"/>
  <c r="M98" i="131" s="1"/>
  <c r="M97" i="131"/>
  <c r="L97" i="131"/>
  <c r="L96" i="131"/>
  <c r="M96" i="131" s="1"/>
  <c r="L95" i="131"/>
  <c r="M95" i="131" s="1"/>
  <c r="M94" i="131"/>
  <c r="L94" i="131"/>
  <c r="L93" i="131"/>
  <c r="M93" i="131" s="1"/>
  <c r="L92" i="131"/>
  <c r="M92" i="131" s="1"/>
  <c r="M91" i="131"/>
  <c r="L91" i="131"/>
  <c r="L90" i="131"/>
  <c r="M90" i="131" s="1"/>
  <c r="L89" i="131"/>
  <c r="M89" i="131" s="1"/>
  <c r="M88" i="131"/>
  <c r="L88" i="131"/>
  <c r="L87" i="131"/>
  <c r="M87" i="131" s="1"/>
  <c r="L86" i="131"/>
  <c r="M86" i="131" s="1"/>
  <c r="M85" i="131"/>
  <c r="L85" i="131"/>
  <c r="L84" i="131"/>
  <c r="M84" i="131" s="1"/>
  <c r="L83" i="131"/>
  <c r="M83" i="131" s="1"/>
  <c r="M82" i="131"/>
  <c r="L82" i="131"/>
  <c r="L81" i="131"/>
  <c r="M81" i="131" s="1"/>
  <c r="L80" i="131"/>
  <c r="M79" i="131"/>
  <c r="L79" i="131"/>
  <c r="L78" i="131"/>
  <c r="L77" i="131"/>
  <c r="M76" i="131"/>
  <c r="L76" i="131"/>
  <c r="L75" i="131"/>
  <c r="L74" i="131"/>
  <c r="L73" i="131"/>
  <c r="L72" i="131"/>
  <c r="L71" i="131"/>
  <c r="M70" i="131"/>
  <c r="L70" i="131"/>
  <c r="L69" i="131"/>
  <c r="L68" i="131"/>
  <c r="M67" i="131"/>
  <c r="L67" i="131"/>
  <c r="L66" i="131"/>
  <c r="L65" i="131"/>
  <c r="L64" i="131"/>
  <c r="L63" i="131"/>
  <c r="L62" i="131"/>
  <c r="M61" i="131"/>
  <c r="L61" i="131"/>
  <c r="L60" i="131"/>
  <c r="L59" i="131"/>
  <c r="M58" i="131"/>
  <c r="L58" i="131"/>
  <c r="L57" i="131"/>
  <c r="L56" i="131"/>
  <c r="L55" i="131"/>
  <c r="L54" i="131"/>
  <c r="L53" i="131"/>
  <c r="M53" i="131" s="1"/>
  <c r="M52" i="131"/>
  <c r="L52" i="131"/>
  <c r="L51" i="131"/>
  <c r="M51" i="131" s="1"/>
  <c r="L50" i="131"/>
  <c r="M50" i="131" s="1"/>
  <c r="M49" i="131"/>
  <c r="L49" i="131"/>
  <c r="L48" i="131"/>
  <c r="M48" i="131" s="1"/>
  <c r="L47" i="131"/>
  <c r="M47" i="131" s="1"/>
  <c r="M46" i="131"/>
  <c r="L46" i="131"/>
  <c r="L45" i="131"/>
  <c r="M45" i="131" s="1"/>
  <c r="L44" i="131"/>
  <c r="M44" i="131" s="1"/>
  <c r="M43" i="131"/>
  <c r="L43" i="131"/>
  <c r="L42" i="131"/>
  <c r="M42" i="131" s="1"/>
  <c r="L41" i="131"/>
  <c r="M41" i="131" s="1"/>
  <c r="M40" i="131"/>
  <c r="L40" i="131"/>
  <c r="L39" i="131"/>
  <c r="M39" i="131" s="1"/>
  <c r="L38" i="131"/>
  <c r="M38" i="131" s="1"/>
  <c r="M37" i="131"/>
  <c r="L37" i="131"/>
  <c r="L36" i="131"/>
  <c r="M36" i="131" s="1"/>
  <c r="L35" i="131"/>
  <c r="M35" i="131" s="1"/>
  <c r="M34" i="131"/>
  <c r="L34" i="131"/>
  <c r="L33" i="131"/>
  <c r="M33" i="131" s="1"/>
  <c r="L32" i="131"/>
  <c r="M32" i="131" s="1"/>
  <c r="M31" i="131"/>
  <c r="L31" i="131"/>
  <c r="L30" i="131"/>
  <c r="M30" i="131" s="1"/>
  <c r="L29" i="131"/>
  <c r="M29" i="131" s="1"/>
  <c r="M28" i="131"/>
  <c r="L28" i="131"/>
  <c r="L27" i="131"/>
  <c r="M27" i="131" s="1"/>
  <c r="L26" i="131"/>
  <c r="M26" i="131" s="1"/>
  <c r="M25" i="131"/>
  <c r="L25" i="131"/>
  <c r="L24" i="131"/>
  <c r="M24" i="131" s="1"/>
  <c r="L23" i="131"/>
  <c r="M23" i="131" s="1"/>
  <c r="M22" i="131"/>
  <c r="L22" i="131"/>
  <c r="L21" i="131"/>
  <c r="M21" i="131" s="1"/>
  <c r="L20" i="131"/>
  <c r="M20" i="131" s="1"/>
  <c r="M19" i="131"/>
  <c r="L19" i="131"/>
  <c r="L18" i="131"/>
  <c r="M18" i="131" s="1"/>
  <c r="L17" i="131"/>
  <c r="M17" i="131" s="1"/>
  <c r="M16" i="131"/>
  <c r="L16" i="131"/>
  <c r="L15" i="131"/>
  <c r="M15" i="131" s="1"/>
  <c r="L14" i="131"/>
  <c r="M14" i="131" s="1"/>
  <c r="M13" i="131"/>
  <c r="L13" i="131"/>
  <c r="L12" i="131"/>
  <c r="M12" i="131" s="1"/>
  <c r="L11" i="131"/>
  <c r="M11" i="131" s="1"/>
  <c r="M10" i="131"/>
  <c r="L10" i="131"/>
  <c r="L9" i="131"/>
  <c r="M9" i="131" s="1"/>
  <c r="L8" i="131"/>
  <c r="M8" i="131" s="1"/>
  <c r="M7" i="131"/>
  <c r="L7" i="131"/>
  <c r="L6" i="131"/>
  <c r="M6" i="131" s="1"/>
  <c r="L5" i="131"/>
  <c r="M5" i="131" s="1"/>
  <c r="M4" i="131"/>
  <c r="L4" i="131"/>
  <c r="S363" i="130"/>
  <c r="R363" i="130"/>
  <c r="Q363" i="130"/>
  <c r="P363" i="130"/>
  <c r="O363" i="130"/>
  <c r="N363" i="130"/>
  <c r="J363" i="130"/>
  <c r="L362" i="130"/>
  <c r="L361" i="130"/>
  <c r="L360" i="130"/>
  <c r="L359" i="130"/>
  <c r="L358" i="130"/>
  <c r="M357" i="130"/>
  <c r="L357" i="130"/>
  <c r="L356" i="130"/>
  <c r="L355" i="130"/>
  <c r="M354" i="130"/>
  <c r="L354" i="130"/>
  <c r="L353" i="130"/>
  <c r="L352" i="130"/>
  <c r="L351" i="130"/>
  <c r="L350" i="130"/>
  <c r="L349" i="130"/>
  <c r="M348" i="130"/>
  <c r="L348" i="130"/>
  <c r="L347" i="130"/>
  <c r="L346" i="130"/>
  <c r="L345" i="130"/>
  <c r="L344" i="130"/>
  <c r="L343" i="130"/>
  <c r="L342" i="130"/>
  <c r="L341" i="130"/>
  <c r="L340" i="130"/>
  <c r="M339" i="130"/>
  <c r="L339" i="130"/>
  <c r="K339" i="128" s="1"/>
  <c r="L338" i="130"/>
  <c r="L337" i="130"/>
  <c r="L336" i="130"/>
  <c r="L335" i="130"/>
  <c r="L334" i="130"/>
  <c r="L333" i="130"/>
  <c r="K333" i="128" s="1"/>
  <c r="L332" i="130"/>
  <c r="L331" i="130"/>
  <c r="M330" i="130"/>
  <c r="L330" i="130"/>
  <c r="L329" i="130"/>
  <c r="L328" i="130"/>
  <c r="L327" i="130"/>
  <c r="L326" i="130"/>
  <c r="L325" i="130"/>
  <c r="L324" i="130"/>
  <c r="L323" i="130"/>
  <c r="L322" i="130"/>
  <c r="L321" i="130"/>
  <c r="L320" i="130"/>
  <c r="L319" i="130"/>
  <c r="M318" i="130"/>
  <c r="L318" i="130"/>
  <c r="L317" i="130"/>
  <c r="M317" i="130" s="1"/>
  <c r="L316" i="130"/>
  <c r="M316" i="130" s="1"/>
  <c r="M315" i="130"/>
  <c r="L315" i="130"/>
  <c r="L314" i="130"/>
  <c r="M314" i="130" s="1"/>
  <c r="L313" i="130"/>
  <c r="M313" i="130" s="1"/>
  <c r="L312" i="130"/>
  <c r="M312" i="130" s="1"/>
  <c r="L311" i="130"/>
  <c r="M311" i="130" s="1"/>
  <c r="L310" i="130"/>
  <c r="M310" i="130" s="1"/>
  <c r="M309" i="130"/>
  <c r="L309" i="130"/>
  <c r="L308" i="130"/>
  <c r="M308" i="130" s="1"/>
  <c r="L307" i="130"/>
  <c r="M307" i="130" s="1"/>
  <c r="M306" i="130"/>
  <c r="L306" i="130"/>
  <c r="L305" i="130"/>
  <c r="M305" i="130" s="1"/>
  <c r="L304" i="130"/>
  <c r="M304" i="130" s="1"/>
  <c r="L303" i="130"/>
  <c r="M303" i="130" s="1"/>
  <c r="L302" i="130"/>
  <c r="M302" i="130" s="1"/>
  <c r="L301" i="130"/>
  <c r="M301" i="130" s="1"/>
  <c r="M300" i="130"/>
  <c r="L300" i="130"/>
  <c r="L299" i="130"/>
  <c r="M299" i="130" s="1"/>
  <c r="L298" i="130"/>
  <c r="M298" i="130" s="1"/>
  <c r="M297" i="130"/>
  <c r="L297" i="130"/>
  <c r="L296" i="130"/>
  <c r="M296" i="130" s="1"/>
  <c r="L295" i="130"/>
  <c r="M295" i="130" s="1"/>
  <c r="L294" i="130"/>
  <c r="M294" i="130" s="1"/>
  <c r="L293" i="130"/>
  <c r="M293" i="130" s="1"/>
  <c r="L292" i="130"/>
  <c r="M292" i="130" s="1"/>
  <c r="M291" i="130"/>
  <c r="L291" i="130"/>
  <c r="L290" i="130"/>
  <c r="M290" i="130" s="1"/>
  <c r="L289" i="130"/>
  <c r="M289" i="130" s="1"/>
  <c r="M288" i="130"/>
  <c r="L288" i="130"/>
  <c r="L287" i="130"/>
  <c r="M287" i="130" s="1"/>
  <c r="L286" i="130"/>
  <c r="M286" i="130" s="1"/>
  <c r="L285" i="130"/>
  <c r="M285" i="130" s="1"/>
  <c r="L284" i="130"/>
  <c r="M284" i="130" s="1"/>
  <c r="L283" i="130"/>
  <c r="M283" i="130" s="1"/>
  <c r="M282" i="130"/>
  <c r="L282" i="130"/>
  <c r="L281" i="130"/>
  <c r="M281" i="130" s="1"/>
  <c r="L280" i="130"/>
  <c r="M280" i="130" s="1"/>
  <c r="M279" i="130"/>
  <c r="L279" i="130"/>
  <c r="L278" i="130"/>
  <c r="M278" i="130" s="1"/>
  <c r="L277" i="130"/>
  <c r="M277" i="130" s="1"/>
  <c r="L276" i="130"/>
  <c r="M276" i="130" s="1"/>
  <c r="L275" i="130"/>
  <c r="M275" i="130" s="1"/>
  <c r="L274" i="130"/>
  <c r="M274" i="130" s="1"/>
  <c r="M273" i="130"/>
  <c r="L273" i="130"/>
  <c r="L272" i="130"/>
  <c r="M272" i="130" s="1"/>
  <c r="L271" i="130"/>
  <c r="M271" i="130" s="1"/>
  <c r="M270" i="130"/>
  <c r="L270" i="130"/>
  <c r="L269" i="130"/>
  <c r="M269" i="130" s="1"/>
  <c r="L268" i="130"/>
  <c r="M268" i="130" s="1"/>
  <c r="L267" i="130"/>
  <c r="M267" i="130" s="1"/>
  <c r="L266" i="130"/>
  <c r="M266" i="130" s="1"/>
  <c r="L265" i="130"/>
  <c r="M265" i="130" s="1"/>
  <c r="M264" i="130"/>
  <c r="L264" i="130"/>
  <c r="L263" i="130"/>
  <c r="M263" i="130" s="1"/>
  <c r="L262" i="130"/>
  <c r="M262" i="130" s="1"/>
  <c r="M261" i="130"/>
  <c r="L261" i="130"/>
  <c r="L260" i="130"/>
  <c r="M260" i="130" s="1"/>
  <c r="L259" i="130"/>
  <c r="M259" i="130" s="1"/>
  <c r="L258" i="130"/>
  <c r="M258" i="130" s="1"/>
  <c r="L257" i="130"/>
  <c r="M257" i="130" s="1"/>
  <c r="L256" i="130"/>
  <c r="M256" i="130" s="1"/>
  <c r="M255" i="130"/>
  <c r="L255" i="130"/>
  <c r="L254" i="130"/>
  <c r="M254" i="130" s="1"/>
  <c r="L253" i="130"/>
  <c r="M253" i="130" s="1"/>
  <c r="M252" i="130"/>
  <c r="L252" i="130"/>
  <c r="L251" i="130"/>
  <c r="M251" i="130" s="1"/>
  <c r="L250" i="130"/>
  <c r="M250" i="130" s="1"/>
  <c r="L249" i="130"/>
  <c r="M249" i="130" s="1"/>
  <c r="L248" i="130"/>
  <c r="M248" i="130" s="1"/>
  <c r="L247" i="130"/>
  <c r="M247" i="130" s="1"/>
  <c r="M246" i="130"/>
  <c r="L246" i="130"/>
  <c r="L245" i="130"/>
  <c r="M245" i="130" s="1"/>
  <c r="L244" i="130"/>
  <c r="M244" i="130" s="1"/>
  <c r="M243" i="130"/>
  <c r="L243" i="130"/>
  <c r="L242" i="130"/>
  <c r="M242" i="130" s="1"/>
  <c r="L241" i="130"/>
  <c r="M241" i="130" s="1"/>
  <c r="L240" i="130"/>
  <c r="M240" i="130" s="1"/>
  <c r="L239" i="130"/>
  <c r="M239" i="130" s="1"/>
  <c r="L238" i="130"/>
  <c r="M238" i="130" s="1"/>
  <c r="M237" i="130"/>
  <c r="L237" i="130"/>
  <c r="L236" i="130"/>
  <c r="M236" i="130" s="1"/>
  <c r="L235" i="130"/>
  <c r="M235" i="130" s="1"/>
  <c r="M234" i="130"/>
  <c r="L234" i="130"/>
  <c r="L233" i="130"/>
  <c r="M233" i="130" s="1"/>
  <c r="L232" i="130"/>
  <c r="M232" i="130" s="1"/>
  <c r="L231" i="130"/>
  <c r="M231" i="130" s="1"/>
  <c r="L230" i="130"/>
  <c r="M230" i="130" s="1"/>
  <c r="L229" i="130"/>
  <c r="M229" i="130" s="1"/>
  <c r="M228" i="130"/>
  <c r="L228" i="130"/>
  <c r="L227" i="130"/>
  <c r="M227" i="130" s="1"/>
  <c r="L226" i="130"/>
  <c r="M226" i="130" s="1"/>
  <c r="M225" i="130"/>
  <c r="L225" i="130"/>
  <c r="L224" i="130"/>
  <c r="M224" i="130" s="1"/>
  <c r="L223" i="130"/>
  <c r="M223" i="130" s="1"/>
  <c r="L222" i="130"/>
  <c r="M222" i="130" s="1"/>
  <c r="L221" i="130"/>
  <c r="M221" i="130" s="1"/>
  <c r="L220" i="130"/>
  <c r="M220" i="130" s="1"/>
  <c r="M219" i="130"/>
  <c r="L219" i="130"/>
  <c r="L218" i="130"/>
  <c r="M218" i="130" s="1"/>
  <c r="L217" i="130"/>
  <c r="M217" i="130" s="1"/>
  <c r="M216" i="130"/>
  <c r="L216" i="130"/>
  <c r="L215" i="130"/>
  <c r="M215" i="130" s="1"/>
  <c r="L214" i="130"/>
  <c r="M214" i="130" s="1"/>
  <c r="L213" i="130"/>
  <c r="M213" i="130" s="1"/>
  <c r="L212" i="130"/>
  <c r="M212" i="130" s="1"/>
  <c r="L211" i="130"/>
  <c r="M211" i="130" s="1"/>
  <c r="M210" i="130"/>
  <c r="L210" i="130"/>
  <c r="L209" i="130"/>
  <c r="M209" i="130" s="1"/>
  <c r="L208" i="130"/>
  <c r="M208" i="130" s="1"/>
  <c r="L207" i="130"/>
  <c r="M207" i="130" s="1"/>
  <c r="L206" i="130"/>
  <c r="M206" i="130" s="1"/>
  <c r="L205" i="130"/>
  <c r="M205" i="130" s="1"/>
  <c r="M204" i="130"/>
  <c r="L204" i="130"/>
  <c r="L203" i="130"/>
  <c r="M203" i="130" s="1"/>
  <c r="L202" i="130"/>
  <c r="M202" i="130" s="1"/>
  <c r="L201" i="130"/>
  <c r="M201" i="130" s="1"/>
  <c r="L200" i="130"/>
  <c r="M200" i="130" s="1"/>
  <c r="M199" i="130"/>
  <c r="L199" i="130"/>
  <c r="L198" i="130"/>
  <c r="M198" i="130" s="1"/>
  <c r="L197" i="130"/>
  <c r="M197" i="130" s="1"/>
  <c r="L196" i="130"/>
  <c r="M196" i="130" s="1"/>
  <c r="L195" i="130"/>
  <c r="M195" i="130" s="1"/>
  <c r="L194" i="130"/>
  <c r="M194" i="130" s="1"/>
  <c r="M193" i="130"/>
  <c r="L193" i="130"/>
  <c r="M192" i="130"/>
  <c r="L192" i="130"/>
  <c r="L191" i="130"/>
  <c r="M191" i="130" s="1"/>
  <c r="L190" i="130"/>
  <c r="M190" i="130" s="1"/>
  <c r="L189" i="130"/>
  <c r="M189" i="130" s="1"/>
  <c r="L188" i="130"/>
  <c r="M188" i="130" s="1"/>
  <c r="L187" i="130"/>
  <c r="M187" i="130" s="1"/>
  <c r="M186" i="130"/>
  <c r="L186" i="130"/>
  <c r="L185" i="130"/>
  <c r="M185" i="130" s="1"/>
  <c r="L184" i="130"/>
  <c r="M184" i="130" s="1"/>
  <c r="L183" i="130"/>
  <c r="M183" i="130" s="1"/>
  <c r="L182" i="130"/>
  <c r="M182" i="130" s="1"/>
  <c r="M181" i="130"/>
  <c r="L181" i="130"/>
  <c r="L180" i="130"/>
  <c r="M180" i="130" s="1"/>
  <c r="L179" i="130"/>
  <c r="M179" i="130" s="1"/>
  <c r="L178" i="130"/>
  <c r="M178" i="130" s="1"/>
  <c r="L177" i="130"/>
  <c r="M177" i="130" s="1"/>
  <c r="L176" i="130"/>
  <c r="M176" i="130" s="1"/>
  <c r="M175" i="130"/>
  <c r="L175" i="130"/>
  <c r="M174" i="130"/>
  <c r="L174" i="130"/>
  <c r="L173" i="130"/>
  <c r="M173" i="130" s="1"/>
  <c r="L172" i="130"/>
  <c r="M172" i="130" s="1"/>
  <c r="L171" i="130"/>
  <c r="M171" i="130" s="1"/>
  <c r="L170" i="130"/>
  <c r="M170" i="130" s="1"/>
  <c r="L169" i="130"/>
  <c r="M169" i="130" s="1"/>
  <c r="M168" i="130"/>
  <c r="L168" i="130"/>
  <c r="L167" i="130"/>
  <c r="M167" i="130" s="1"/>
  <c r="L166" i="130"/>
  <c r="M166" i="130" s="1"/>
  <c r="L165" i="130"/>
  <c r="M165" i="130" s="1"/>
  <c r="L164" i="130"/>
  <c r="M164" i="130" s="1"/>
  <c r="M163" i="130"/>
  <c r="L163" i="130"/>
  <c r="L162" i="130"/>
  <c r="M162" i="130" s="1"/>
  <c r="L161" i="130"/>
  <c r="M161" i="130" s="1"/>
  <c r="L160" i="130"/>
  <c r="M160" i="130" s="1"/>
  <c r="L159" i="130"/>
  <c r="M159" i="130" s="1"/>
  <c r="L158" i="130"/>
  <c r="M158" i="130" s="1"/>
  <c r="M157" i="130"/>
  <c r="L157" i="130"/>
  <c r="M156" i="130"/>
  <c r="L156" i="130"/>
  <c r="L155" i="130"/>
  <c r="M155" i="130" s="1"/>
  <c r="L154" i="130"/>
  <c r="M154" i="130" s="1"/>
  <c r="L153" i="130"/>
  <c r="M153" i="130" s="1"/>
  <c r="L152" i="130"/>
  <c r="M152" i="130" s="1"/>
  <c r="L151" i="130"/>
  <c r="M151" i="130" s="1"/>
  <c r="M150" i="130"/>
  <c r="L150" i="130"/>
  <c r="L149" i="130"/>
  <c r="M149" i="130" s="1"/>
  <c r="L148" i="130"/>
  <c r="M148" i="130" s="1"/>
  <c r="L147" i="130"/>
  <c r="M147" i="130" s="1"/>
  <c r="L146" i="130"/>
  <c r="M146" i="130" s="1"/>
  <c r="M145" i="130"/>
  <c r="L145" i="130"/>
  <c r="L144" i="130"/>
  <c r="M144" i="130" s="1"/>
  <c r="L143" i="130"/>
  <c r="M143" i="130" s="1"/>
  <c r="L142" i="130"/>
  <c r="M142" i="130" s="1"/>
  <c r="L141" i="130"/>
  <c r="M141" i="130" s="1"/>
  <c r="L140" i="130"/>
  <c r="M140" i="130" s="1"/>
  <c r="M139" i="130"/>
  <c r="L139" i="130"/>
  <c r="M138" i="130"/>
  <c r="L138" i="130"/>
  <c r="L137" i="130"/>
  <c r="M137" i="130" s="1"/>
  <c r="L136" i="130"/>
  <c r="M136" i="130" s="1"/>
  <c r="L135" i="130"/>
  <c r="M135" i="130" s="1"/>
  <c r="L134" i="130"/>
  <c r="M134" i="130" s="1"/>
  <c r="L133" i="130"/>
  <c r="M133" i="130" s="1"/>
  <c r="M132" i="130"/>
  <c r="L132" i="130"/>
  <c r="L131" i="130"/>
  <c r="M131" i="130" s="1"/>
  <c r="L130" i="130"/>
  <c r="M130" i="130" s="1"/>
  <c r="L129" i="130"/>
  <c r="M129" i="130" s="1"/>
  <c r="L128" i="130"/>
  <c r="M128" i="130" s="1"/>
  <c r="M127" i="130"/>
  <c r="L127" i="130"/>
  <c r="L126" i="130"/>
  <c r="M126" i="130" s="1"/>
  <c r="L125" i="130"/>
  <c r="M125" i="130" s="1"/>
  <c r="L124" i="130"/>
  <c r="M124" i="130" s="1"/>
  <c r="L123" i="130"/>
  <c r="M123" i="130" s="1"/>
  <c r="L122" i="130"/>
  <c r="M122" i="130" s="1"/>
  <c r="M121" i="130"/>
  <c r="L121" i="130"/>
  <c r="M120" i="130"/>
  <c r="L120" i="130"/>
  <c r="L119" i="130"/>
  <c r="M119" i="130" s="1"/>
  <c r="L118" i="130"/>
  <c r="M118" i="130" s="1"/>
  <c r="L117" i="130"/>
  <c r="M117" i="130" s="1"/>
  <c r="L116" i="130"/>
  <c r="M116" i="130" s="1"/>
  <c r="L115" i="130"/>
  <c r="M115" i="130" s="1"/>
  <c r="M114" i="130"/>
  <c r="L114" i="130"/>
  <c r="L113" i="130"/>
  <c r="M113" i="130" s="1"/>
  <c r="L112" i="130"/>
  <c r="M112" i="130" s="1"/>
  <c r="L111" i="130"/>
  <c r="M111" i="130" s="1"/>
  <c r="L110" i="130"/>
  <c r="M110" i="130" s="1"/>
  <c r="M109" i="130"/>
  <c r="L109" i="130"/>
  <c r="L108" i="130"/>
  <c r="M108" i="130" s="1"/>
  <c r="M107" i="130"/>
  <c r="L107" i="130"/>
  <c r="M106" i="130"/>
  <c r="L106" i="130"/>
  <c r="L105" i="130"/>
  <c r="M105" i="130" s="1"/>
  <c r="M104" i="130"/>
  <c r="L104" i="130"/>
  <c r="M103" i="130"/>
  <c r="L103" i="130"/>
  <c r="L102" i="130"/>
  <c r="M102" i="130" s="1"/>
  <c r="M101" i="130"/>
  <c r="L101" i="130"/>
  <c r="M100" i="130"/>
  <c r="L100" i="130"/>
  <c r="L99" i="130"/>
  <c r="M99" i="130" s="1"/>
  <c r="M98" i="130"/>
  <c r="L98" i="130"/>
  <c r="M97" i="130"/>
  <c r="L97" i="130"/>
  <c r="L96" i="130"/>
  <c r="M96" i="130" s="1"/>
  <c r="M95" i="130"/>
  <c r="L95" i="130"/>
  <c r="M94" i="130"/>
  <c r="L94" i="130"/>
  <c r="L93" i="130"/>
  <c r="M93" i="130" s="1"/>
  <c r="M92" i="130"/>
  <c r="L92" i="130"/>
  <c r="M91" i="130"/>
  <c r="L91" i="130"/>
  <c r="L90" i="130"/>
  <c r="M90" i="130" s="1"/>
  <c r="M89" i="130"/>
  <c r="L89" i="130"/>
  <c r="M88" i="130"/>
  <c r="L88" i="130"/>
  <c r="L87" i="130"/>
  <c r="M87" i="130" s="1"/>
  <c r="M86" i="130"/>
  <c r="L86" i="130"/>
  <c r="M85" i="130"/>
  <c r="L85" i="130"/>
  <c r="L84" i="130"/>
  <c r="M84" i="130" s="1"/>
  <c r="M83" i="130"/>
  <c r="L83" i="130"/>
  <c r="M82" i="130"/>
  <c r="L82" i="130"/>
  <c r="L81" i="130"/>
  <c r="M81" i="130" s="1"/>
  <c r="M80" i="130"/>
  <c r="L80" i="130"/>
  <c r="M79" i="130"/>
  <c r="L79" i="130"/>
  <c r="L78" i="130"/>
  <c r="M78" i="130" s="1"/>
  <c r="M77" i="130"/>
  <c r="L77" i="130"/>
  <c r="M76" i="130"/>
  <c r="L76" i="130"/>
  <c r="L75" i="130"/>
  <c r="M75" i="130" s="1"/>
  <c r="M74" i="130"/>
  <c r="L74" i="130"/>
  <c r="M73" i="130"/>
  <c r="L73" i="130"/>
  <c r="L72" i="130"/>
  <c r="M72" i="130" s="1"/>
  <c r="M71" i="130"/>
  <c r="L71" i="130"/>
  <c r="M70" i="130"/>
  <c r="L70" i="130"/>
  <c r="L69" i="130"/>
  <c r="M69" i="130" s="1"/>
  <c r="M68" i="130"/>
  <c r="L68" i="130"/>
  <c r="M67" i="130"/>
  <c r="L67" i="130"/>
  <c r="L66" i="130"/>
  <c r="M66" i="130" s="1"/>
  <c r="M65" i="130"/>
  <c r="L65" i="130"/>
  <c r="M64" i="130"/>
  <c r="L64" i="130"/>
  <c r="L63" i="130"/>
  <c r="M63" i="130" s="1"/>
  <c r="M62" i="130"/>
  <c r="L62" i="130"/>
  <c r="M61" i="130"/>
  <c r="L61" i="130"/>
  <c r="L60" i="130"/>
  <c r="M60" i="130" s="1"/>
  <c r="M59" i="130"/>
  <c r="L59" i="130"/>
  <c r="M58" i="130"/>
  <c r="L58" i="130"/>
  <c r="L57" i="130"/>
  <c r="M57" i="130" s="1"/>
  <c r="M56" i="130"/>
  <c r="L56" i="130"/>
  <c r="M55" i="130"/>
  <c r="L55" i="130"/>
  <c r="L54" i="130"/>
  <c r="M54" i="130" s="1"/>
  <c r="M53" i="130"/>
  <c r="L53" i="130"/>
  <c r="M52" i="130"/>
  <c r="L52" i="130"/>
  <c r="L51" i="130"/>
  <c r="M51" i="130" s="1"/>
  <c r="M50" i="130"/>
  <c r="L50" i="130"/>
  <c r="M49" i="130"/>
  <c r="L49" i="130"/>
  <c r="L48" i="130"/>
  <c r="M48" i="130" s="1"/>
  <c r="M47" i="130"/>
  <c r="L47" i="130"/>
  <c r="M46" i="130"/>
  <c r="L46" i="130"/>
  <c r="L45" i="130"/>
  <c r="M45" i="130" s="1"/>
  <c r="M44" i="130"/>
  <c r="L44" i="130"/>
  <c r="M43" i="130"/>
  <c r="L43" i="130"/>
  <c r="L42" i="130"/>
  <c r="M42" i="130" s="1"/>
  <c r="M41" i="130"/>
  <c r="L41" i="130"/>
  <c r="M40" i="130"/>
  <c r="L40" i="130"/>
  <c r="L39" i="130"/>
  <c r="M39" i="130" s="1"/>
  <c r="M38" i="130"/>
  <c r="L38" i="130"/>
  <c r="M37" i="130"/>
  <c r="L37" i="130"/>
  <c r="L36" i="130"/>
  <c r="M36" i="130" s="1"/>
  <c r="M35" i="130"/>
  <c r="L35" i="130"/>
  <c r="M34" i="130"/>
  <c r="L34" i="130"/>
  <c r="L33" i="130"/>
  <c r="M33" i="130" s="1"/>
  <c r="M32" i="130"/>
  <c r="L32" i="130"/>
  <c r="M31" i="130"/>
  <c r="L31" i="130"/>
  <c r="L30" i="130"/>
  <c r="M30" i="130" s="1"/>
  <c r="M29" i="130"/>
  <c r="L29" i="130"/>
  <c r="M28" i="130"/>
  <c r="L28" i="130"/>
  <c r="L27" i="130"/>
  <c r="M27" i="130" s="1"/>
  <c r="M26" i="130"/>
  <c r="L26" i="130"/>
  <c r="M25" i="130"/>
  <c r="L25" i="130"/>
  <c r="L24" i="130"/>
  <c r="M24" i="130" s="1"/>
  <c r="M23" i="130"/>
  <c r="L23" i="130"/>
  <c r="M22" i="130"/>
  <c r="L22" i="130"/>
  <c r="L21" i="130"/>
  <c r="M21" i="130" s="1"/>
  <c r="M20" i="130"/>
  <c r="L20" i="130"/>
  <c r="M19" i="130"/>
  <c r="L19" i="130"/>
  <c r="L18" i="130"/>
  <c r="M18" i="130" s="1"/>
  <c r="M17" i="130"/>
  <c r="L17" i="130"/>
  <c r="M16" i="130"/>
  <c r="L16" i="130"/>
  <c r="L15" i="130"/>
  <c r="M15" i="130" s="1"/>
  <c r="M14" i="130"/>
  <c r="L14" i="130"/>
  <c r="M13" i="130"/>
  <c r="L13" i="130"/>
  <c r="L12" i="130"/>
  <c r="M12" i="130" s="1"/>
  <c r="M11" i="130"/>
  <c r="L11" i="130"/>
  <c r="M10" i="130"/>
  <c r="L10" i="130"/>
  <c r="L9" i="130"/>
  <c r="M9" i="130" s="1"/>
  <c r="M8" i="130"/>
  <c r="L8" i="130"/>
  <c r="M7" i="130"/>
  <c r="L7" i="130"/>
  <c r="L6" i="130"/>
  <c r="M6" i="130" s="1"/>
  <c r="M5" i="130"/>
  <c r="L5" i="130"/>
  <c r="M4" i="130"/>
  <c r="L4" i="130"/>
  <c r="S363" i="117"/>
  <c r="R363" i="117"/>
  <c r="Q363" i="117"/>
  <c r="P363" i="117"/>
  <c r="O363" i="117"/>
  <c r="N363" i="117"/>
  <c r="J363" i="117"/>
  <c r="M362" i="117"/>
  <c r="L362" i="117"/>
  <c r="L361" i="117"/>
  <c r="M361" i="117" s="1"/>
  <c r="L360" i="117"/>
  <c r="M360" i="117" s="1"/>
  <c r="L359" i="117"/>
  <c r="M359" i="117" s="1"/>
  <c r="L358" i="117"/>
  <c r="M358" i="117" s="1"/>
  <c r="L357" i="117"/>
  <c r="M357" i="117" s="1"/>
  <c r="M356" i="117"/>
  <c r="L356" i="117"/>
  <c r="L355" i="117"/>
  <c r="M355" i="117" s="1"/>
  <c r="L354" i="117"/>
  <c r="M354" i="117" s="1"/>
  <c r="L353" i="117"/>
  <c r="M353" i="117" s="1"/>
  <c r="L352" i="117"/>
  <c r="M352" i="117" s="1"/>
  <c r="M351" i="117"/>
  <c r="L351" i="117"/>
  <c r="L350" i="117"/>
  <c r="M350" i="117" s="1"/>
  <c r="L349" i="117"/>
  <c r="M349" i="117" s="1"/>
  <c r="L348" i="117"/>
  <c r="M348" i="117" s="1"/>
  <c r="L347" i="117"/>
  <c r="M347" i="117" s="1"/>
  <c r="L346" i="117"/>
  <c r="M346" i="117" s="1"/>
  <c r="M345" i="117"/>
  <c r="L345" i="117"/>
  <c r="M344" i="117"/>
  <c r="L344" i="117"/>
  <c r="L343" i="117"/>
  <c r="M343" i="117" s="1"/>
  <c r="L342" i="117"/>
  <c r="M342" i="117" s="1"/>
  <c r="L341" i="117"/>
  <c r="M341" i="117" s="1"/>
  <c r="L340" i="117"/>
  <c r="M340" i="117" s="1"/>
  <c r="L339" i="117"/>
  <c r="M339" i="117" s="1"/>
  <c r="M338" i="117"/>
  <c r="L338" i="117"/>
  <c r="L337" i="117"/>
  <c r="M337" i="117" s="1"/>
  <c r="L336" i="117"/>
  <c r="M336" i="117" s="1"/>
  <c r="L335" i="117"/>
  <c r="M335" i="117" s="1"/>
  <c r="L334" i="117"/>
  <c r="M334" i="117" s="1"/>
  <c r="M333" i="117"/>
  <c r="L333" i="117"/>
  <c r="L332" i="117"/>
  <c r="M332" i="117" s="1"/>
  <c r="L331" i="117"/>
  <c r="M331" i="117" s="1"/>
  <c r="L330" i="117"/>
  <c r="M330" i="117" s="1"/>
  <c r="L329" i="117"/>
  <c r="M329" i="117" s="1"/>
  <c r="L328" i="117"/>
  <c r="M328" i="117" s="1"/>
  <c r="M327" i="117"/>
  <c r="L327" i="117"/>
  <c r="M326" i="117"/>
  <c r="L326" i="117"/>
  <c r="L325" i="117"/>
  <c r="M325" i="117" s="1"/>
  <c r="L324" i="117"/>
  <c r="M324" i="117" s="1"/>
  <c r="L323" i="117"/>
  <c r="M323" i="117" s="1"/>
  <c r="L322" i="117"/>
  <c r="M322" i="117" s="1"/>
  <c r="L321" i="117"/>
  <c r="M321" i="117" s="1"/>
  <c r="M320" i="117"/>
  <c r="L320" i="117"/>
  <c r="L319" i="117"/>
  <c r="M319" i="117" s="1"/>
  <c r="L318" i="117"/>
  <c r="L317" i="117"/>
  <c r="L316" i="117"/>
  <c r="M315" i="117"/>
  <c r="L315" i="117"/>
  <c r="L314" i="117"/>
  <c r="L313" i="117"/>
  <c r="L312" i="117"/>
  <c r="L311" i="117"/>
  <c r="L310" i="117"/>
  <c r="L309" i="117"/>
  <c r="M308" i="117"/>
  <c r="L308" i="117"/>
  <c r="L307" i="117"/>
  <c r="L306" i="117"/>
  <c r="L305" i="117"/>
  <c r="L304" i="117"/>
  <c r="L303" i="117"/>
  <c r="M302" i="117"/>
  <c r="L302" i="117"/>
  <c r="K302" i="128" s="1"/>
  <c r="L301" i="117"/>
  <c r="L300" i="117"/>
  <c r="L299" i="117"/>
  <c r="L298" i="117"/>
  <c r="M297" i="117"/>
  <c r="L297" i="117"/>
  <c r="K297" i="128" s="1"/>
  <c r="L296" i="117"/>
  <c r="L295" i="117"/>
  <c r="L294" i="117"/>
  <c r="L293" i="117"/>
  <c r="L292" i="117"/>
  <c r="L291" i="117"/>
  <c r="K291" i="128" s="1"/>
  <c r="L290" i="117"/>
  <c r="L289" i="117"/>
  <c r="L288" i="117"/>
  <c r="L287" i="117"/>
  <c r="L286" i="117"/>
  <c r="L285" i="117"/>
  <c r="M284" i="117"/>
  <c r="L284" i="117"/>
  <c r="L283" i="117"/>
  <c r="L282" i="117"/>
  <c r="L281" i="117"/>
  <c r="L280" i="117"/>
  <c r="M279" i="117"/>
  <c r="L279" i="117"/>
  <c r="L278" i="117"/>
  <c r="L277" i="117"/>
  <c r="L276" i="117"/>
  <c r="L275" i="117"/>
  <c r="L274" i="117"/>
  <c r="M273" i="117"/>
  <c r="L273" i="117"/>
  <c r="L272" i="117"/>
  <c r="L271" i="117"/>
  <c r="L270" i="117"/>
  <c r="M270" i="117" s="1"/>
  <c r="L269" i="117"/>
  <c r="M269" i="117" s="1"/>
  <c r="L268" i="117"/>
  <c r="M268" i="117" s="1"/>
  <c r="L267" i="117"/>
  <c r="M267" i="117" s="1"/>
  <c r="M266" i="117"/>
  <c r="L266" i="117"/>
  <c r="L265" i="117"/>
  <c r="M265" i="117" s="1"/>
  <c r="L264" i="117"/>
  <c r="M264" i="117" s="1"/>
  <c r="L263" i="117"/>
  <c r="M263" i="117" s="1"/>
  <c r="L262" i="117"/>
  <c r="M262" i="117" s="1"/>
  <c r="M261" i="117"/>
  <c r="L261" i="117"/>
  <c r="L260" i="117"/>
  <c r="M260" i="117" s="1"/>
  <c r="L259" i="117"/>
  <c r="M259" i="117" s="1"/>
  <c r="L258" i="117"/>
  <c r="M258" i="117" s="1"/>
  <c r="L257" i="117"/>
  <c r="M257" i="117" s="1"/>
  <c r="L256" i="117"/>
  <c r="M256" i="117" s="1"/>
  <c r="M255" i="117"/>
  <c r="L255" i="117"/>
  <c r="M254" i="117"/>
  <c r="L254" i="117"/>
  <c r="L253" i="117"/>
  <c r="M253" i="117" s="1"/>
  <c r="L252" i="117"/>
  <c r="M252" i="117" s="1"/>
  <c r="L251" i="117"/>
  <c r="M251" i="117" s="1"/>
  <c r="L250" i="117"/>
  <c r="M250" i="117" s="1"/>
  <c r="L249" i="117"/>
  <c r="M249" i="117" s="1"/>
  <c r="M248" i="117"/>
  <c r="L248" i="117"/>
  <c r="L247" i="117"/>
  <c r="M247" i="117" s="1"/>
  <c r="L246" i="117"/>
  <c r="M246" i="117" s="1"/>
  <c r="L245" i="117"/>
  <c r="M245" i="117" s="1"/>
  <c r="L244" i="117"/>
  <c r="M244" i="117" s="1"/>
  <c r="M243" i="117"/>
  <c r="L243" i="117"/>
  <c r="L242" i="117"/>
  <c r="M242" i="117" s="1"/>
  <c r="L241" i="117"/>
  <c r="M241" i="117" s="1"/>
  <c r="L240" i="117"/>
  <c r="M240" i="117" s="1"/>
  <c r="L239" i="117"/>
  <c r="M239" i="117" s="1"/>
  <c r="L238" i="117"/>
  <c r="M238" i="117" s="1"/>
  <c r="M237" i="117"/>
  <c r="L237" i="117"/>
  <c r="M236" i="117"/>
  <c r="L236" i="117"/>
  <c r="L235" i="117"/>
  <c r="M235" i="117" s="1"/>
  <c r="L234" i="117"/>
  <c r="M234" i="117" s="1"/>
  <c r="L233" i="117"/>
  <c r="M233" i="117" s="1"/>
  <c r="L232" i="117"/>
  <c r="M232" i="117" s="1"/>
  <c r="L231" i="117"/>
  <c r="M231" i="117" s="1"/>
  <c r="M230" i="117"/>
  <c r="L230" i="117"/>
  <c r="L229" i="117"/>
  <c r="M229" i="117" s="1"/>
  <c r="L228" i="117"/>
  <c r="M228" i="117" s="1"/>
  <c r="L227" i="117"/>
  <c r="M227" i="117" s="1"/>
  <c r="L226" i="117"/>
  <c r="M226" i="117" s="1"/>
  <c r="M225" i="117"/>
  <c r="L225" i="117"/>
  <c r="L224" i="117"/>
  <c r="M224" i="117" s="1"/>
  <c r="L223" i="117"/>
  <c r="M223" i="117" s="1"/>
  <c r="L222" i="117"/>
  <c r="M222" i="117" s="1"/>
  <c r="L221" i="117"/>
  <c r="M221" i="117" s="1"/>
  <c r="L220" i="117"/>
  <c r="M220" i="117" s="1"/>
  <c r="M219" i="117"/>
  <c r="L219" i="117"/>
  <c r="M218" i="117"/>
  <c r="L218" i="117"/>
  <c r="L217" i="117"/>
  <c r="M217" i="117" s="1"/>
  <c r="L216" i="117"/>
  <c r="M216" i="117" s="1"/>
  <c r="L215" i="117"/>
  <c r="M215" i="117" s="1"/>
  <c r="L214" i="117"/>
  <c r="M214" i="117" s="1"/>
  <c r="L213" i="117"/>
  <c r="M213" i="117" s="1"/>
  <c r="M212" i="117"/>
  <c r="L212" i="117"/>
  <c r="L211" i="117"/>
  <c r="M211" i="117" s="1"/>
  <c r="L210" i="117"/>
  <c r="M210" i="117" s="1"/>
  <c r="L209" i="117"/>
  <c r="M209" i="117" s="1"/>
  <c r="L208" i="117"/>
  <c r="M208" i="117" s="1"/>
  <c r="M207" i="117"/>
  <c r="L207" i="117"/>
  <c r="L206" i="117"/>
  <c r="M206" i="117" s="1"/>
  <c r="L205" i="117"/>
  <c r="M205" i="117" s="1"/>
  <c r="L204" i="117"/>
  <c r="M204" i="117" s="1"/>
  <c r="L203" i="117"/>
  <c r="M203" i="117" s="1"/>
  <c r="L202" i="117"/>
  <c r="M202" i="117" s="1"/>
  <c r="M201" i="117"/>
  <c r="L201" i="117"/>
  <c r="M200" i="117"/>
  <c r="L200" i="117"/>
  <c r="L199" i="117"/>
  <c r="M199" i="117" s="1"/>
  <c r="L198" i="117"/>
  <c r="M198" i="117" s="1"/>
  <c r="L197" i="117"/>
  <c r="M197" i="117" s="1"/>
  <c r="L196" i="117"/>
  <c r="M196" i="117" s="1"/>
  <c r="L195" i="117"/>
  <c r="M195" i="117" s="1"/>
  <c r="M194" i="117"/>
  <c r="L194" i="117"/>
  <c r="L193" i="117"/>
  <c r="M193" i="117" s="1"/>
  <c r="L192" i="117"/>
  <c r="M192" i="117" s="1"/>
  <c r="L191" i="117"/>
  <c r="M191" i="117" s="1"/>
  <c r="L190" i="117"/>
  <c r="M190" i="117" s="1"/>
  <c r="M189" i="117"/>
  <c r="L189" i="117"/>
  <c r="L188" i="117"/>
  <c r="M188" i="117" s="1"/>
  <c r="L187" i="117"/>
  <c r="M187" i="117" s="1"/>
  <c r="L186" i="117"/>
  <c r="M186" i="117" s="1"/>
  <c r="L185" i="117"/>
  <c r="M185" i="117" s="1"/>
  <c r="L184" i="117"/>
  <c r="M184" i="117" s="1"/>
  <c r="M183" i="117"/>
  <c r="L183" i="117"/>
  <c r="M182" i="117"/>
  <c r="L182" i="117"/>
  <c r="L181" i="117"/>
  <c r="M181" i="117" s="1"/>
  <c r="L180" i="117"/>
  <c r="M180" i="117" s="1"/>
  <c r="L179" i="117"/>
  <c r="M179" i="117" s="1"/>
  <c r="L178" i="117"/>
  <c r="M178" i="117" s="1"/>
  <c r="L177" i="117"/>
  <c r="M177" i="117" s="1"/>
  <c r="M176" i="117"/>
  <c r="L176" i="117"/>
  <c r="L175" i="117"/>
  <c r="M175" i="117" s="1"/>
  <c r="L174" i="117"/>
  <c r="M174" i="117" s="1"/>
  <c r="L173" i="117"/>
  <c r="M173" i="117" s="1"/>
  <c r="L172" i="117"/>
  <c r="M172" i="117" s="1"/>
  <c r="M171" i="117"/>
  <c r="L171" i="117"/>
  <c r="L170" i="117"/>
  <c r="M170" i="117" s="1"/>
  <c r="L169" i="117"/>
  <c r="M169" i="117" s="1"/>
  <c r="L168" i="117"/>
  <c r="M168" i="117" s="1"/>
  <c r="L167" i="117"/>
  <c r="M167" i="117" s="1"/>
  <c r="L166" i="117"/>
  <c r="M166" i="117" s="1"/>
  <c r="M165" i="117"/>
  <c r="L165" i="117"/>
  <c r="M164" i="117"/>
  <c r="L164" i="117"/>
  <c r="L163" i="117"/>
  <c r="M163" i="117" s="1"/>
  <c r="L162" i="117"/>
  <c r="M162" i="117" s="1"/>
  <c r="L161" i="117"/>
  <c r="M161" i="117" s="1"/>
  <c r="L160" i="117"/>
  <c r="M160" i="117" s="1"/>
  <c r="L159" i="117"/>
  <c r="M159" i="117" s="1"/>
  <c r="M158" i="117"/>
  <c r="L158" i="117"/>
  <c r="L157" i="117"/>
  <c r="M157" i="117" s="1"/>
  <c r="L156" i="117"/>
  <c r="M156" i="117" s="1"/>
  <c r="L155" i="117"/>
  <c r="M155" i="117" s="1"/>
  <c r="L154" i="117"/>
  <c r="M154" i="117" s="1"/>
  <c r="M153" i="117"/>
  <c r="L153" i="117"/>
  <c r="L152" i="117"/>
  <c r="M152" i="117" s="1"/>
  <c r="L151" i="117"/>
  <c r="M151" i="117" s="1"/>
  <c r="L150" i="117"/>
  <c r="M150" i="117" s="1"/>
  <c r="L149" i="117"/>
  <c r="M149" i="117" s="1"/>
  <c r="L148" i="117"/>
  <c r="M148" i="117" s="1"/>
  <c r="M147" i="117"/>
  <c r="L147" i="117"/>
  <c r="M146" i="117"/>
  <c r="L146" i="117"/>
  <c r="L145" i="117"/>
  <c r="M145" i="117" s="1"/>
  <c r="L144" i="117"/>
  <c r="M144" i="117" s="1"/>
  <c r="L143" i="117"/>
  <c r="M143" i="117" s="1"/>
  <c r="L142" i="117"/>
  <c r="M142" i="117" s="1"/>
  <c r="L141" i="117"/>
  <c r="M141" i="117" s="1"/>
  <c r="M140" i="117"/>
  <c r="L140" i="117"/>
  <c r="L139" i="117"/>
  <c r="M139" i="117" s="1"/>
  <c r="L138" i="117"/>
  <c r="M138" i="117" s="1"/>
  <c r="L137" i="117"/>
  <c r="M137" i="117" s="1"/>
  <c r="L136" i="117"/>
  <c r="M136" i="117" s="1"/>
  <c r="M135" i="117"/>
  <c r="L135" i="117"/>
  <c r="L134" i="117"/>
  <c r="M134" i="117" s="1"/>
  <c r="L133" i="117"/>
  <c r="M133" i="117" s="1"/>
  <c r="L132" i="117"/>
  <c r="M132" i="117" s="1"/>
  <c r="L131" i="117"/>
  <c r="M131" i="117" s="1"/>
  <c r="L130" i="117"/>
  <c r="M130" i="117" s="1"/>
  <c r="M129" i="117"/>
  <c r="L129" i="117"/>
  <c r="M128" i="117"/>
  <c r="L128" i="117"/>
  <c r="L127" i="117"/>
  <c r="M127" i="117" s="1"/>
  <c r="L126" i="117"/>
  <c r="M126" i="117" s="1"/>
  <c r="L125" i="117"/>
  <c r="M125" i="117" s="1"/>
  <c r="L124" i="117"/>
  <c r="M124" i="117" s="1"/>
  <c r="L123" i="117"/>
  <c r="M123" i="117" s="1"/>
  <c r="M122" i="117"/>
  <c r="L122" i="117"/>
  <c r="L121" i="117"/>
  <c r="M121" i="117" s="1"/>
  <c r="L120" i="117"/>
  <c r="M120" i="117" s="1"/>
  <c r="L119" i="117"/>
  <c r="M119" i="117" s="1"/>
  <c r="L118" i="117"/>
  <c r="M118" i="117" s="1"/>
  <c r="M117" i="117"/>
  <c r="L117" i="117"/>
  <c r="L116" i="117"/>
  <c r="M116" i="117" s="1"/>
  <c r="L115" i="117"/>
  <c r="M115" i="117" s="1"/>
  <c r="L114" i="117"/>
  <c r="M114" i="117" s="1"/>
  <c r="L113" i="117"/>
  <c r="M113" i="117" s="1"/>
  <c r="L112" i="117"/>
  <c r="M112" i="117" s="1"/>
  <c r="M111" i="117"/>
  <c r="L111" i="117"/>
  <c r="M110" i="117"/>
  <c r="L110" i="117"/>
  <c r="L109" i="117"/>
  <c r="M109" i="117" s="1"/>
  <c r="L108" i="117"/>
  <c r="M108" i="117" s="1"/>
  <c r="L107" i="117"/>
  <c r="M107" i="117" s="1"/>
  <c r="L106" i="117"/>
  <c r="M106" i="117" s="1"/>
  <c r="L105" i="117"/>
  <c r="M105" i="117" s="1"/>
  <c r="L104" i="117"/>
  <c r="M104" i="117" s="1"/>
  <c r="L103" i="117"/>
  <c r="M103" i="117" s="1"/>
  <c r="L102" i="117"/>
  <c r="M102" i="117" s="1"/>
  <c r="L101" i="117"/>
  <c r="M101" i="117" s="1"/>
  <c r="L100" i="117"/>
  <c r="M100" i="117" s="1"/>
  <c r="L99" i="117"/>
  <c r="M99" i="117" s="1"/>
  <c r="L98" i="117"/>
  <c r="M98" i="117" s="1"/>
  <c r="L97" i="117"/>
  <c r="M97" i="117" s="1"/>
  <c r="L96" i="117"/>
  <c r="M96" i="117" s="1"/>
  <c r="L95" i="117"/>
  <c r="M95" i="117" s="1"/>
  <c r="L94" i="117"/>
  <c r="M94" i="117" s="1"/>
  <c r="L93" i="117"/>
  <c r="M93" i="117" s="1"/>
  <c r="L92" i="117"/>
  <c r="M92" i="117" s="1"/>
  <c r="L91" i="117"/>
  <c r="M91" i="117" s="1"/>
  <c r="L90" i="117"/>
  <c r="M90" i="117" s="1"/>
  <c r="L89" i="117"/>
  <c r="M89" i="117" s="1"/>
  <c r="L88" i="117"/>
  <c r="M88" i="117" s="1"/>
  <c r="L87" i="117"/>
  <c r="M87" i="117" s="1"/>
  <c r="L86" i="117"/>
  <c r="M86" i="117" s="1"/>
  <c r="L85" i="117"/>
  <c r="M85" i="117" s="1"/>
  <c r="L84" i="117"/>
  <c r="M84" i="117" s="1"/>
  <c r="L83" i="117"/>
  <c r="M83" i="117" s="1"/>
  <c r="L82" i="117"/>
  <c r="M82" i="117" s="1"/>
  <c r="L81" i="117"/>
  <c r="M81" i="117" s="1"/>
  <c r="L80" i="117"/>
  <c r="M80" i="117" s="1"/>
  <c r="L79" i="117"/>
  <c r="M79" i="117" s="1"/>
  <c r="L78" i="117"/>
  <c r="M78" i="117" s="1"/>
  <c r="L77" i="117"/>
  <c r="M77" i="117" s="1"/>
  <c r="L76" i="117"/>
  <c r="M76" i="117" s="1"/>
  <c r="L75" i="117"/>
  <c r="M75" i="117" s="1"/>
  <c r="L74" i="117"/>
  <c r="M74" i="117" s="1"/>
  <c r="L73" i="117"/>
  <c r="M73" i="117" s="1"/>
  <c r="L72" i="117"/>
  <c r="M72" i="117" s="1"/>
  <c r="L71" i="117"/>
  <c r="M71" i="117" s="1"/>
  <c r="L70" i="117"/>
  <c r="M70" i="117" s="1"/>
  <c r="L69" i="117"/>
  <c r="M69" i="117" s="1"/>
  <c r="L68" i="117"/>
  <c r="M68" i="117" s="1"/>
  <c r="L67" i="117"/>
  <c r="M67" i="117" s="1"/>
  <c r="L66" i="117"/>
  <c r="M66" i="117" s="1"/>
  <c r="L65" i="117"/>
  <c r="M65" i="117" s="1"/>
  <c r="L64" i="117"/>
  <c r="M64" i="117" s="1"/>
  <c r="L63" i="117"/>
  <c r="M63" i="117" s="1"/>
  <c r="L62" i="117"/>
  <c r="M62" i="117" s="1"/>
  <c r="L61" i="117"/>
  <c r="M61" i="117" s="1"/>
  <c r="L60" i="117"/>
  <c r="M60" i="117" s="1"/>
  <c r="L59" i="117"/>
  <c r="M59" i="117" s="1"/>
  <c r="L58" i="117"/>
  <c r="M58" i="117" s="1"/>
  <c r="L57" i="117"/>
  <c r="M57" i="117" s="1"/>
  <c r="L56" i="117"/>
  <c r="M56" i="117" s="1"/>
  <c r="L55" i="117"/>
  <c r="M55" i="117" s="1"/>
  <c r="L54" i="117"/>
  <c r="M54" i="117" s="1"/>
  <c r="L53" i="117"/>
  <c r="M53" i="117" s="1"/>
  <c r="L52" i="117"/>
  <c r="M52" i="117" s="1"/>
  <c r="L51" i="117"/>
  <c r="M51" i="117" s="1"/>
  <c r="L50" i="117"/>
  <c r="M50" i="117" s="1"/>
  <c r="L49" i="117"/>
  <c r="M49" i="117" s="1"/>
  <c r="L48" i="117"/>
  <c r="M48" i="117" s="1"/>
  <c r="L47" i="117"/>
  <c r="M47" i="117" s="1"/>
  <c r="L46" i="117"/>
  <c r="M46" i="117" s="1"/>
  <c r="L45" i="117"/>
  <c r="M45" i="117" s="1"/>
  <c r="L44" i="117"/>
  <c r="M44" i="117" s="1"/>
  <c r="L43" i="117"/>
  <c r="M43" i="117" s="1"/>
  <c r="L42" i="117"/>
  <c r="M42" i="117" s="1"/>
  <c r="L41" i="117"/>
  <c r="M41" i="117" s="1"/>
  <c r="L40" i="117"/>
  <c r="M40" i="117" s="1"/>
  <c r="L39" i="117"/>
  <c r="M39" i="117" s="1"/>
  <c r="L38" i="117"/>
  <c r="M38" i="117" s="1"/>
  <c r="L37" i="117"/>
  <c r="M37" i="117" s="1"/>
  <c r="L36" i="117"/>
  <c r="M36" i="117" s="1"/>
  <c r="L35" i="117"/>
  <c r="M35" i="117" s="1"/>
  <c r="L34" i="117"/>
  <c r="M34" i="117" s="1"/>
  <c r="L33" i="117"/>
  <c r="M33" i="117" s="1"/>
  <c r="L32" i="117"/>
  <c r="M32" i="117" s="1"/>
  <c r="L31" i="117"/>
  <c r="M31" i="117" s="1"/>
  <c r="L30" i="117"/>
  <c r="M30" i="117" s="1"/>
  <c r="L29" i="117"/>
  <c r="M29" i="117" s="1"/>
  <c r="L28" i="117"/>
  <c r="M28" i="117" s="1"/>
  <c r="L27" i="117"/>
  <c r="M27" i="117" s="1"/>
  <c r="L26" i="117"/>
  <c r="M26" i="117" s="1"/>
  <c r="L25" i="117"/>
  <c r="M25" i="117" s="1"/>
  <c r="L24" i="117"/>
  <c r="M24" i="117" s="1"/>
  <c r="L23" i="117"/>
  <c r="M23" i="117" s="1"/>
  <c r="L22" i="117"/>
  <c r="M22" i="117" s="1"/>
  <c r="L21" i="117"/>
  <c r="M21" i="117" s="1"/>
  <c r="L20" i="117"/>
  <c r="M20" i="117" s="1"/>
  <c r="L19" i="117"/>
  <c r="M19" i="117" s="1"/>
  <c r="L18" i="117"/>
  <c r="M18" i="117" s="1"/>
  <c r="L17" i="117"/>
  <c r="M17" i="117" s="1"/>
  <c r="L16" i="117"/>
  <c r="M16" i="117" s="1"/>
  <c r="L15" i="117"/>
  <c r="M15" i="117" s="1"/>
  <c r="L14" i="117"/>
  <c r="M14" i="117" s="1"/>
  <c r="L13" i="117"/>
  <c r="M13" i="117" s="1"/>
  <c r="L12" i="117"/>
  <c r="M12" i="117" s="1"/>
  <c r="L11" i="117"/>
  <c r="M11" i="117" s="1"/>
  <c r="L10" i="117"/>
  <c r="M10" i="117" s="1"/>
  <c r="L9" i="117"/>
  <c r="M9" i="117" s="1"/>
  <c r="L8" i="117"/>
  <c r="M8" i="117" s="1"/>
  <c r="L7" i="117"/>
  <c r="M7" i="117" s="1"/>
  <c r="L6" i="117"/>
  <c r="M6" i="117" s="1"/>
  <c r="L5" i="117"/>
  <c r="M5" i="117" s="1"/>
  <c r="L4" i="117"/>
  <c r="M4" i="117" s="1"/>
  <c r="S363" i="110"/>
  <c r="R363" i="110"/>
  <c r="Q363" i="110"/>
  <c r="P363" i="110"/>
  <c r="O363" i="110"/>
  <c r="N363" i="110"/>
  <c r="J363" i="110"/>
  <c r="L362" i="110"/>
  <c r="M362" i="110" s="1"/>
  <c r="L361" i="110"/>
  <c r="M361" i="110" s="1"/>
  <c r="L360" i="110"/>
  <c r="M360" i="110" s="1"/>
  <c r="L359" i="110"/>
  <c r="M359" i="110" s="1"/>
  <c r="L358" i="110"/>
  <c r="M358" i="110" s="1"/>
  <c r="L357" i="110"/>
  <c r="M357" i="110" s="1"/>
  <c r="M356" i="110"/>
  <c r="L356" i="110"/>
  <c r="L355" i="110"/>
  <c r="M355" i="110" s="1"/>
  <c r="L354" i="110"/>
  <c r="M354" i="110" s="1"/>
  <c r="L353" i="110"/>
  <c r="M353" i="110" s="1"/>
  <c r="L352" i="110"/>
  <c r="M352" i="110" s="1"/>
  <c r="L351" i="110"/>
  <c r="M351" i="110" s="1"/>
  <c r="M350" i="110"/>
  <c r="L350" i="110"/>
  <c r="L349" i="110"/>
  <c r="M349" i="110" s="1"/>
  <c r="L348" i="110"/>
  <c r="M348" i="110" s="1"/>
  <c r="M347" i="110"/>
  <c r="L347" i="110"/>
  <c r="L346" i="110"/>
  <c r="M346" i="110" s="1"/>
  <c r="M345" i="110"/>
  <c r="L345" i="110"/>
  <c r="M344" i="110"/>
  <c r="L344" i="110"/>
  <c r="L343" i="110"/>
  <c r="M343" i="110" s="1"/>
  <c r="L342" i="110"/>
  <c r="M342" i="110" s="1"/>
  <c r="L341" i="110"/>
  <c r="M341" i="110" s="1"/>
  <c r="L340" i="110"/>
  <c r="M340" i="110" s="1"/>
  <c r="M339" i="110"/>
  <c r="L339" i="110"/>
  <c r="M338" i="110"/>
  <c r="L338" i="110"/>
  <c r="L337" i="110"/>
  <c r="M337" i="110" s="1"/>
  <c r="M336" i="110"/>
  <c r="L336" i="110"/>
  <c r="L335" i="110"/>
  <c r="M335" i="110" s="1"/>
  <c r="L334" i="110"/>
  <c r="M334" i="110" s="1"/>
  <c r="L333" i="110"/>
  <c r="M333" i="110" s="1"/>
  <c r="M332" i="110"/>
  <c r="L332" i="110"/>
  <c r="L331" i="110"/>
  <c r="M331" i="110" s="1"/>
  <c r="L330" i="110"/>
  <c r="M330" i="110" s="1"/>
  <c r="L329" i="110"/>
  <c r="M329" i="110" s="1"/>
  <c r="L328" i="110"/>
  <c r="M328" i="110" s="1"/>
  <c r="M327" i="110"/>
  <c r="L327" i="110"/>
  <c r="M326" i="110"/>
  <c r="L326" i="110"/>
  <c r="L325" i="110"/>
  <c r="M325" i="110" s="1"/>
  <c r="L324" i="110"/>
  <c r="M324" i="110" s="1"/>
  <c r="M323" i="110"/>
  <c r="L323" i="110"/>
  <c r="L322" i="110"/>
  <c r="M322" i="110" s="1"/>
  <c r="L321" i="110"/>
  <c r="M321" i="110" s="1"/>
  <c r="M320" i="110"/>
  <c r="L320" i="110"/>
  <c r="L319" i="110"/>
  <c r="M319" i="110" s="1"/>
  <c r="M318" i="110"/>
  <c r="L318" i="110"/>
  <c r="L317" i="110"/>
  <c r="M317" i="110" s="1"/>
  <c r="L316" i="110"/>
  <c r="M316" i="110" s="1"/>
  <c r="L315" i="110"/>
  <c r="M315" i="110" s="1"/>
  <c r="M314" i="110"/>
  <c r="L314" i="110"/>
  <c r="L313" i="110"/>
  <c r="M313" i="110" s="1"/>
  <c r="L312" i="110"/>
  <c r="M312" i="110" s="1"/>
  <c r="M311" i="110"/>
  <c r="L311" i="110"/>
  <c r="L310" i="110"/>
  <c r="M310" i="110" s="1"/>
  <c r="L309" i="110"/>
  <c r="M309" i="110" s="1"/>
  <c r="M308" i="110"/>
  <c r="L308" i="110"/>
  <c r="L307" i="110"/>
  <c r="M307" i="110" s="1"/>
  <c r="L306" i="110"/>
  <c r="M306" i="110" s="1"/>
  <c r="L305" i="110"/>
  <c r="M305" i="110" s="1"/>
  <c r="L304" i="110"/>
  <c r="M304" i="110" s="1"/>
  <c r="M303" i="110"/>
  <c r="L303" i="110"/>
  <c r="M302" i="110"/>
  <c r="L302" i="110"/>
  <c r="L301" i="110"/>
  <c r="M301" i="110" s="1"/>
  <c r="M300" i="110"/>
  <c r="L300" i="110"/>
  <c r="L299" i="110"/>
  <c r="M299" i="110" s="1"/>
  <c r="L298" i="110"/>
  <c r="M298" i="110" s="1"/>
  <c r="L297" i="110"/>
  <c r="M297" i="110" s="1"/>
  <c r="M296" i="110"/>
  <c r="L296" i="110"/>
  <c r="L295" i="110"/>
  <c r="M295" i="110" s="1"/>
  <c r="L294" i="110"/>
  <c r="M294" i="110" s="1"/>
  <c r="L293" i="110"/>
  <c r="M293" i="110" s="1"/>
  <c r="L292" i="110"/>
  <c r="M292" i="110" s="1"/>
  <c r="M291" i="110"/>
  <c r="L291" i="110"/>
  <c r="M290" i="110"/>
  <c r="L290" i="110"/>
  <c r="L289" i="110"/>
  <c r="M289" i="110" s="1"/>
  <c r="L288" i="110"/>
  <c r="M288" i="110" s="1"/>
  <c r="M287" i="110"/>
  <c r="L287" i="110"/>
  <c r="L286" i="110"/>
  <c r="M286" i="110" s="1"/>
  <c r="L285" i="110"/>
  <c r="M285" i="110" s="1"/>
  <c r="M284" i="110"/>
  <c r="L284" i="110"/>
  <c r="L283" i="110"/>
  <c r="M283" i="110" s="1"/>
  <c r="M282" i="110"/>
  <c r="L282" i="110"/>
  <c r="L281" i="110"/>
  <c r="M281" i="110" s="1"/>
  <c r="L280" i="110"/>
  <c r="M280" i="110" s="1"/>
  <c r="L279" i="110"/>
  <c r="M279" i="110" s="1"/>
  <c r="M278" i="110"/>
  <c r="L278" i="110"/>
  <c r="L277" i="110"/>
  <c r="M277" i="110" s="1"/>
  <c r="L276" i="110"/>
  <c r="M276" i="110" s="1"/>
  <c r="M275" i="110"/>
  <c r="L275" i="110"/>
  <c r="L274" i="110"/>
  <c r="M274" i="110" s="1"/>
  <c r="L273" i="110"/>
  <c r="M273" i="110" s="1"/>
  <c r="M272" i="110"/>
  <c r="L272" i="110"/>
  <c r="L271" i="110"/>
  <c r="M271" i="110" s="1"/>
  <c r="L270" i="110"/>
  <c r="M270" i="110" s="1"/>
  <c r="L269" i="110"/>
  <c r="M269" i="110" s="1"/>
  <c r="L268" i="110"/>
  <c r="M268" i="110" s="1"/>
  <c r="M267" i="110"/>
  <c r="L267" i="110"/>
  <c r="M266" i="110"/>
  <c r="L266" i="110"/>
  <c r="L265" i="110"/>
  <c r="M265" i="110" s="1"/>
  <c r="M264" i="110"/>
  <c r="L264" i="110"/>
  <c r="L263" i="110"/>
  <c r="M263" i="110" s="1"/>
  <c r="L262" i="110"/>
  <c r="M262" i="110" s="1"/>
  <c r="L261" i="110"/>
  <c r="M261" i="110" s="1"/>
  <c r="M260" i="110"/>
  <c r="L260" i="110"/>
  <c r="L259" i="110"/>
  <c r="M259" i="110" s="1"/>
  <c r="L258" i="110"/>
  <c r="M258" i="110" s="1"/>
  <c r="L257" i="110"/>
  <c r="M257" i="110" s="1"/>
  <c r="L256" i="110"/>
  <c r="M256" i="110" s="1"/>
  <c r="M255" i="110"/>
  <c r="L255" i="110"/>
  <c r="M254" i="110"/>
  <c r="L254" i="110"/>
  <c r="L253" i="110"/>
  <c r="M253" i="110" s="1"/>
  <c r="L252" i="110"/>
  <c r="M252" i="110" s="1"/>
  <c r="M251" i="110"/>
  <c r="L251" i="110"/>
  <c r="L250" i="110"/>
  <c r="M250" i="110" s="1"/>
  <c r="L249" i="110"/>
  <c r="M249" i="110" s="1"/>
  <c r="M248" i="110"/>
  <c r="L248" i="110"/>
  <c r="L247" i="110"/>
  <c r="M247" i="110" s="1"/>
  <c r="M246" i="110"/>
  <c r="L246" i="110"/>
  <c r="L245" i="110"/>
  <c r="M245" i="110" s="1"/>
  <c r="L244" i="110"/>
  <c r="M244" i="110" s="1"/>
  <c r="L243" i="110"/>
  <c r="M243" i="110" s="1"/>
  <c r="M242" i="110"/>
  <c r="L242" i="110"/>
  <c r="L241" i="110"/>
  <c r="M241" i="110" s="1"/>
  <c r="L240" i="110"/>
  <c r="M240" i="110" s="1"/>
  <c r="M239" i="110"/>
  <c r="L239" i="110"/>
  <c r="L238" i="110"/>
  <c r="M238" i="110" s="1"/>
  <c r="L237" i="110"/>
  <c r="M237" i="110" s="1"/>
  <c r="M236" i="110"/>
  <c r="L236" i="110"/>
  <c r="L235" i="110"/>
  <c r="M235" i="110" s="1"/>
  <c r="L234" i="110"/>
  <c r="M234" i="110" s="1"/>
  <c r="L233" i="110"/>
  <c r="M233" i="110" s="1"/>
  <c r="L232" i="110"/>
  <c r="M232" i="110" s="1"/>
  <c r="M231" i="110"/>
  <c r="L231" i="110"/>
  <c r="M230" i="110"/>
  <c r="L230" i="110"/>
  <c r="L229" i="110"/>
  <c r="M229" i="110" s="1"/>
  <c r="M228" i="110"/>
  <c r="L228" i="110"/>
  <c r="L227" i="110"/>
  <c r="M227" i="110" s="1"/>
  <c r="L226" i="110"/>
  <c r="M226" i="110" s="1"/>
  <c r="L225" i="110"/>
  <c r="M225" i="110" s="1"/>
  <c r="M224" i="110"/>
  <c r="L224" i="110"/>
  <c r="L223" i="110"/>
  <c r="M223" i="110" s="1"/>
  <c r="L222" i="110"/>
  <c r="M222" i="110" s="1"/>
  <c r="L221" i="110"/>
  <c r="M221" i="110" s="1"/>
  <c r="L220" i="110"/>
  <c r="M220" i="110" s="1"/>
  <c r="M219" i="110"/>
  <c r="L219" i="110"/>
  <c r="M218" i="110"/>
  <c r="L218" i="110"/>
  <c r="L217" i="110"/>
  <c r="M217" i="110" s="1"/>
  <c r="L216" i="110"/>
  <c r="M216" i="110" s="1"/>
  <c r="M215" i="110"/>
  <c r="L215" i="110"/>
  <c r="L214" i="110"/>
  <c r="M214" i="110" s="1"/>
  <c r="L213" i="110"/>
  <c r="M213" i="110" s="1"/>
  <c r="M212" i="110"/>
  <c r="L212" i="110"/>
  <c r="L211" i="110"/>
  <c r="M211" i="110" s="1"/>
  <c r="M210" i="110"/>
  <c r="L210" i="110"/>
  <c r="L209" i="110"/>
  <c r="M209" i="110" s="1"/>
  <c r="L208" i="110"/>
  <c r="M208" i="110" s="1"/>
  <c r="L207" i="110"/>
  <c r="M207" i="110" s="1"/>
  <c r="M206" i="110"/>
  <c r="L206" i="110"/>
  <c r="L205" i="110"/>
  <c r="M205" i="110" s="1"/>
  <c r="L204" i="110"/>
  <c r="M204" i="110" s="1"/>
  <c r="M203" i="110"/>
  <c r="L203" i="110"/>
  <c r="L202" i="110"/>
  <c r="M202" i="110" s="1"/>
  <c r="L201" i="110"/>
  <c r="M201" i="110" s="1"/>
  <c r="M200" i="110"/>
  <c r="L200" i="110"/>
  <c r="L199" i="110"/>
  <c r="M199" i="110" s="1"/>
  <c r="L198" i="110"/>
  <c r="M198" i="110" s="1"/>
  <c r="L197" i="110"/>
  <c r="M197" i="110" s="1"/>
  <c r="L196" i="110"/>
  <c r="M196" i="110" s="1"/>
  <c r="M195" i="110"/>
  <c r="L195" i="110"/>
  <c r="M194" i="110"/>
  <c r="L194" i="110"/>
  <c r="L193" i="110"/>
  <c r="M193" i="110" s="1"/>
  <c r="M192" i="110"/>
  <c r="L192" i="110"/>
  <c r="L191" i="110"/>
  <c r="M191" i="110" s="1"/>
  <c r="L190" i="110"/>
  <c r="M190" i="110" s="1"/>
  <c r="L189" i="110"/>
  <c r="M189" i="110" s="1"/>
  <c r="M188" i="110"/>
  <c r="L188" i="110"/>
  <c r="L187" i="110"/>
  <c r="M187" i="110" s="1"/>
  <c r="L186" i="110"/>
  <c r="M186" i="110" s="1"/>
  <c r="L185" i="110"/>
  <c r="M185" i="110" s="1"/>
  <c r="L184" i="110"/>
  <c r="M184" i="110" s="1"/>
  <c r="M183" i="110"/>
  <c r="L183" i="110"/>
  <c r="M182" i="110"/>
  <c r="L182" i="110"/>
  <c r="L181" i="110"/>
  <c r="M181" i="110" s="1"/>
  <c r="L180" i="110"/>
  <c r="M180" i="110" s="1"/>
  <c r="M179" i="110"/>
  <c r="L179" i="110"/>
  <c r="L178" i="110"/>
  <c r="M178" i="110" s="1"/>
  <c r="L177" i="110"/>
  <c r="M177" i="110" s="1"/>
  <c r="M176" i="110"/>
  <c r="L176" i="110"/>
  <c r="L175" i="110"/>
  <c r="M175" i="110" s="1"/>
  <c r="M174" i="110"/>
  <c r="L174" i="110"/>
  <c r="L173" i="110"/>
  <c r="M173" i="110" s="1"/>
  <c r="L172" i="110"/>
  <c r="M172" i="110" s="1"/>
  <c r="L171" i="110"/>
  <c r="M171" i="110" s="1"/>
  <c r="M170" i="110"/>
  <c r="L170" i="110"/>
  <c r="L169" i="110"/>
  <c r="M169" i="110" s="1"/>
  <c r="L168" i="110"/>
  <c r="M168" i="110" s="1"/>
  <c r="M167" i="110"/>
  <c r="L167" i="110"/>
  <c r="L166" i="110"/>
  <c r="M166" i="110" s="1"/>
  <c r="L165" i="110"/>
  <c r="M165" i="110" s="1"/>
  <c r="M164" i="110"/>
  <c r="L164" i="110"/>
  <c r="L163" i="110"/>
  <c r="M163" i="110" s="1"/>
  <c r="L162" i="110"/>
  <c r="M162" i="110" s="1"/>
  <c r="L161" i="110"/>
  <c r="M161" i="110" s="1"/>
  <c r="L160" i="110"/>
  <c r="M160" i="110" s="1"/>
  <c r="M159" i="110"/>
  <c r="L159" i="110"/>
  <c r="M158" i="110"/>
  <c r="L158" i="110"/>
  <c r="L157" i="110"/>
  <c r="M157" i="110" s="1"/>
  <c r="M156" i="110"/>
  <c r="L156" i="110"/>
  <c r="L155" i="110"/>
  <c r="M155" i="110" s="1"/>
  <c r="L154" i="110"/>
  <c r="M154" i="110" s="1"/>
  <c r="L153" i="110"/>
  <c r="M153" i="110" s="1"/>
  <c r="M152" i="110"/>
  <c r="L152" i="110"/>
  <c r="L151" i="110"/>
  <c r="M151" i="110" s="1"/>
  <c r="L150" i="110"/>
  <c r="M150" i="110" s="1"/>
  <c r="L149" i="110"/>
  <c r="M149" i="110" s="1"/>
  <c r="L148" i="110"/>
  <c r="M148" i="110" s="1"/>
  <c r="M147" i="110"/>
  <c r="L147" i="110"/>
  <c r="M146" i="110"/>
  <c r="L146" i="110"/>
  <c r="L145" i="110"/>
  <c r="M145" i="110" s="1"/>
  <c r="L144" i="110"/>
  <c r="M144" i="110" s="1"/>
  <c r="M143" i="110"/>
  <c r="L143" i="110"/>
  <c r="L142" i="110"/>
  <c r="M142" i="110" s="1"/>
  <c r="L141" i="110"/>
  <c r="M141" i="110" s="1"/>
  <c r="M140" i="110"/>
  <c r="L140" i="110"/>
  <c r="L139" i="110"/>
  <c r="M139" i="110" s="1"/>
  <c r="M138" i="110"/>
  <c r="L138" i="110"/>
  <c r="L137" i="110"/>
  <c r="M137" i="110" s="1"/>
  <c r="L136" i="110"/>
  <c r="M136" i="110" s="1"/>
  <c r="L135" i="110"/>
  <c r="M135" i="110" s="1"/>
  <c r="M134" i="110"/>
  <c r="L134" i="110"/>
  <c r="L133" i="110"/>
  <c r="M133" i="110" s="1"/>
  <c r="L132" i="110"/>
  <c r="M132" i="110" s="1"/>
  <c r="M131" i="110"/>
  <c r="L131" i="110"/>
  <c r="L130" i="110"/>
  <c r="M130" i="110" s="1"/>
  <c r="L129" i="110"/>
  <c r="M129" i="110" s="1"/>
  <c r="M128" i="110"/>
  <c r="L128" i="110"/>
  <c r="L127" i="110"/>
  <c r="M127" i="110" s="1"/>
  <c r="L126" i="110"/>
  <c r="M126" i="110" s="1"/>
  <c r="L125" i="110"/>
  <c r="M125" i="110" s="1"/>
  <c r="L124" i="110"/>
  <c r="M124" i="110" s="1"/>
  <c r="M123" i="110"/>
  <c r="L123" i="110"/>
  <c r="M122" i="110"/>
  <c r="L122" i="110"/>
  <c r="L121" i="110"/>
  <c r="M121" i="110" s="1"/>
  <c r="M120" i="110"/>
  <c r="L120" i="110"/>
  <c r="L119" i="110"/>
  <c r="M119" i="110" s="1"/>
  <c r="L118" i="110"/>
  <c r="M118" i="110" s="1"/>
  <c r="L117" i="110"/>
  <c r="M117" i="110" s="1"/>
  <c r="M116" i="110"/>
  <c r="L116" i="110"/>
  <c r="L115" i="110"/>
  <c r="M115" i="110" s="1"/>
  <c r="L114" i="110"/>
  <c r="M114" i="110" s="1"/>
  <c r="L113" i="110"/>
  <c r="M113" i="110" s="1"/>
  <c r="L112" i="110"/>
  <c r="M112" i="110" s="1"/>
  <c r="M111" i="110"/>
  <c r="L111" i="110"/>
  <c r="M110" i="110"/>
  <c r="L110" i="110"/>
  <c r="L109" i="110"/>
  <c r="M109" i="110" s="1"/>
  <c r="L108" i="110"/>
  <c r="M108" i="110" s="1"/>
  <c r="M107" i="110"/>
  <c r="L107" i="110"/>
  <c r="M106" i="110"/>
  <c r="L106" i="110"/>
  <c r="L105" i="110"/>
  <c r="M105" i="110" s="1"/>
  <c r="M104" i="110"/>
  <c r="L104" i="110"/>
  <c r="L103" i="110"/>
  <c r="M103" i="110" s="1"/>
  <c r="L102" i="110"/>
  <c r="M102" i="110" s="1"/>
  <c r="L101" i="110"/>
  <c r="M101" i="110" s="1"/>
  <c r="M100" i="110"/>
  <c r="L100" i="110"/>
  <c r="L99" i="110"/>
  <c r="M99" i="110" s="1"/>
  <c r="L98" i="110"/>
  <c r="M98" i="110" s="1"/>
  <c r="L97" i="110"/>
  <c r="M97" i="110" s="1"/>
  <c r="L96" i="110"/>
  <c r="M96" i="110" s="1"/>
  <c r="L95" i="110"/>
  <c r="M95" i="110" s="1"/>
  <c r="M94" i="110"/>
  <c r="L94" i="110"/>
  <c r="L93" i="110"/>
  <c r="M93" i="110" s="1"/>
  <c r="L92" i="110"/>
  <c r="M92" i="110" s="1"/>
  <c r="M91" i="110"/>
  <c r="L91" i="110"/>
  <c r="L90" i="110"/>
  <c r="M90" i="110" s="1"/>
  <c r="L89" i="110"/>
  <c r="M89" i="110" s="1"/>
  <c r="L88" i="110"/>
  <c r="M88" i="110" s="1"/>
  <c r="L87" i="110"/>
  <c r="M87" i="110" s="1"/>
  <c r="L86" i="110"/>
  <c r="M86" i="110" s="1"/>
  <c r="M85" i="110"/>
  <c r="L85" i="110"/>
  <c r="L84" i="110"/>
  <c r="M84" i="110" s="1"/>
  <c r="L83" i="110"/>
  <c r="M83" i="110" s="1"/>
  <c r="M82" i="110"/>
  <c r="L82" i="110"/>
  <c r="L81" i="110"/>
  <c r="M81" i="110" s="1"/>
  <c r="L80" i="110"/>
  <c r="M80" i="110" s="1"/>
  <c r="L79" i="110"/>
  <c r="M79" i="110" s="1"/>
  <c r="L78" i="110"/>
  <c r="M78" i="110" s="1"/>
  <c r="L77" i="110"/>
  <c r="M77" i="110" s="1"/>
  <c r="M76" i="110"/>
  <c r="L76" i="110"/>
  <c r="L75" i="110"/>
  <c r="M75" i="110" s="1"/>
  <c r="L74" i="110"/>
  <c r="M74" i="110" s="1"/>
  <c r="M73" i="110"/>
  <c r="L73" i="110"/>
  <c r="L72" i="110"/>
  <c r="M72" i="110" s="1"/>
  <c r="L71" i="110"/>
  <c r="M71" i="110" s="1"/>
  <c r="L70" i="110"/>
  <c r="M70" i="110" s="1"/>
  <c r="L69" i="110"/>
  <c r="M69" i="110" s="1"/>
  <c r="L68" i="110"/>
  <c r="M68" i="110" s="1"/>
  <c r="M67" i="110"/>
  <c r="L67" i="110"/>
  <c r="L66" i="110"/>
  <c r="M66" i="110" s="1"/>
  <c r="L65" i="110"/>
  <c r="M65" i="110" s="1"/>
  <c r="M64" i="110"/>
  <c r="L64" i="110"/>
  <c r="L63" i="110"/>
  <c r="M63" i="110" s="1"/>
  <c r="L62" i="110"/>
  <c r="M62" i="110" s="1"/>
  <c r="L61" i="110"/>
  <c r="M61" i="110" s="1"/>
  <c r="L60" i="110"/>
  <c r="M60" i="110" s="1"/>
  <c r="L59" i="110"/>
  <c r="M59" i="110" s="1"/>
  <c r="M58" i="110"/>
  <c r="L58" i="110"/>
  <c r="L57" i="110"/>
  <c r="M57" i="110" s="1"/>
  <c r="L56" i="110"/>
  <c r="M56" i="110" s="1"/>
  <c r="M55" i="110"/>
  <c r="L55" i="110"/>
  <c r="L54" i="110"/>
  <c r="M54" i="110" s="1"/>
  <c r="L53" i="110"/>
  <c r="M53" i="110" s="1"/>
  <c r="L52" i="110"/>
  <c r="M52" i="110" s="1"/>
  <c r="L51" i="110"/>
  <c r="M51" i="110" s="1"/>
  <c r="L50" i="110"/>
  <c r="M50" i="110" s="1"/>
  <c r="L49" i="110"/>
  <c r="M49" i="110" s="1"/>
  <c r="L48" i="110"/>
  <c r="M48" i="110" s="1"/>
  <c r="L47" i="110"/>
  <c r="M47" i="110" s="1"/>
  <c r="L46" i="110"/>
  <c r="M46" i="110" s="1"/>
  <c r="L45" i="110"/>
  <c r="M45" i="110" s="1"/>
  <c r="L44" i="110"/>
  <c r="M44" i="110" s="1"/>
  <c r="M43" i="110"/>
  <c r="L43" i="110"/>
  <c r="L42" i="110"/>
  <c r="M42" i="110" s="1"/>
  <c r="L41" i="110"/>
  <c r="M41" i="110" s="1"/>
  <c r="L40" i="110"/>
  <c r="M40" i="110" s="1"/>
  <c r="L39" i="110"/>
  <c r="M39" i="110" s="1"/>
  <c r="L38" i="110"/>
  <c r="M38" i="110" s="1"/>
  <c r="L37" i="110"/>
  <c r="M37" i="110" s="1"/>
  <c r="L36" i="110"/>
  <c r="M36" i="110" s="1"/>
  <c r="L35" i="110"/>
  <c r="M35" i="110" s="1"/>
  <c r="M34" i="110"/>
  <c r="L34" i="110"/>
  <c r="L33" i="110"/>
  <c r="M33" i="110" s="1"/>
  <c r="L32" i="110"/>
  <c r="M32" i="110" s="1"/>
  <c r="L31" i="110"/>
  <c r="M31" i="110" s="1"/>
  <c r="L30" i="110"/>
  <c r="M30" i="110" s="1"/>
  <c r="L29" i="110"/>
  <c r="M29" i="110" s="1"/>
  <c r="L28" i="110"/>
  <c r="M28" i="110" s="1"/>
  <c r="L27" i="110"/>
  <c r="M27" i="110" s="1"/>
  <c r="L26" i="110"/>
  <c r="M26" i="110" s="1"/>
  <c r="L25" i="110"/>
  <c r="M25" i="110" s="1"/>
  <c r="L24" i="110"/>
  <c r="M24" i="110" s="1"/>
  <c r="L23" i="110"/>
  <c r="M23" i="110" s="1"/>
  <c r="L22" i="110"/>
  <c r="M22" i="110" s="1"/>
  <c r="L21" i="110"/>
  <c r="M21" i="110" s="1"/>
  <c r="L20" i="110"/>
  <c r="M20" i="110" s="1"/>
  <c r="L19" i="110"/>
  <c r="M19" i="110" s="1"/>
  <c r="L18" i="110"/>
  <c r="M18" i="110" s="1"/>
  <c r="L17" i="110"/>
  <c r="M17" i="110" s="1"/>
  <c r="M16" i="110"/>
  <c r="L16" i="110"/>
  <c r="L15" i="110"/>
  <c r="M15" i="110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M7" i="110"/>
  <c r="L7" i="110"/>
  <c r="L6" i="110"/>
  <c r="M6" i="110" s="1"/>
  <c r="L5" i="110"/>
  <c r="M5" i="110" s="1"/>
  <c r="L4" i="110"/>
  <c r="M4" i="110" s="1"/>
  <c r="S363" i="114"/>
  <c r="R363" i="114"/>
  <c r="Q363" i="114"/>
  <c r="P363" i="114"/>
  <c r="O363" i="114"/>
  <c r="N363" i="114"/>
  <c r="J363" i="114"/>
  <c r="L362" i="114"/>
  <c r="M362" i="114" s="1"/>
  <c r="L361" i="114"/>
  <c r="M361" i="114" s="1"/>
  <c r="M360" i="114"/>
  <c r="L360" i="114"/>
  <c r="L359" i="114"/>
  <c r="M359" i="114" s="1"/>
  <c r="L358" i="114"/>
  <c r="M358" i="114" s="1"/>
  <c r="M357" i="114"/>
  <c r="L357" i="114"/>
  <c r="L356" i="114"/>
  <c r="M356" i="114" s="1"/>
  <c r="L355" i="114"/>
  <c r="M355" i="114" s="1"/>
  <c r="M354" i="114"/>
  <c r="L354" i="114"/>
  <c r="L353" i="114"/>
  <c r="M353" i="114" s="1"/>
  <c r="L352" i="114"/>
  <c r="M352" i="114" s="1"/>
  <c r="M351" i="114"/>
  <c r="L351" i="114"/>
  <c r="L350" i="114"/>
  <c r="M350" i="114" s="1"/>
  <c r="L349" i="114"/>
  <c r="M349" i="114" s="1"/>
  <c r="M348" i="114"/>
  <c r="L348" i="114"/>
  <c r="L347" i="114"/>
  <c r="M347" i="114" s="1"/>
  <c r="L346" i="114"/>
  <c r="M346" i="114" s="1"/>
  <c r="M345" i="114"/>
  <c r="L345" i="114"/>
  <c r="L344" i="114"/>
  <c r="M344" i="114" s="1"/>
  <c r="L343" i="114"/>
  <c r="M343" i="114" s="1"/>
  <c r="M342" i="114"/>
  <c r="L342" i="114"/>
  <c r="L341" i="114"/>
  <c r="M341" i="114" s="1"/>
  <c r="L340" i="114"/>
  <c r="M340" i="114" s="1"/>
  <c r="M339" i="114"/>
  <c r="L339" i="114"/>
  <c r="L338" i="114"/>
  <c r="M338" i="114" s="1"/>
  <c r="L337" i="114"/>
  <c r="M337" i="114" s="1"/>
  <c r="M336" i="114"/>
  <c r="L336" i="114"/>
  <c r="L335" i="114"/>
  <c r="M335" i="114" s="1"/>
  <c r="L334" i="114"/>
  <c r="M334" i="114" s="1"/>
  <c r="M333" i="114"/>
  <c r="L333" i="114"/>
  <c r="L332" i="114"/>
  <c r="M332" i="114" s="1"/>
  <c r="L331" i="114"/>
  <c r="M331" i="114" s="1"/>
  <c r="M330" i="114"/>
  <c r="L330" i="114"/>
  <c r="L329" i="114"/>
  <c r="M329" i="114" s="1"/>
  <c r="L328" i="114"/>
  <c r="M328" i="114" s="1"/>
  <c r="M327" i="114"/>
  <c r="L327" i="114"/>
  <c r="L326" i="114"/>
  <c r="M326" i="114" s="1"/>
  <c r="L325" i="114"/>
  <c r="M325" i="114" s="1"/>
  <c r="M324" i="114"/>
  <c r="L324" i="114"/>
  <c r="L323" i="114"/>
  <c r="M323" i="114" s="1"/>
  <c r="L322" i="114"/>
  <c r="M322" i="114" s="1"/>
  <c r="M321" i="114"/>
  <c r="L321" i="114"/>
  <c r="L320" i="114"/>
  <c r="M320" i="114" s="1"/>
  <c r="L319" i="114"/>
  <c r="M319" i="114" s="1"/>
  <c r="M318" i="114"/>
  <c r="L318" i="114"/>
  <c r="L317" i="114"/>
  <c r="M317" i="114" s="1"/>
  <c r="L316" i="114"/>
  <c r="M316" i="114" s="1"/>
  <c r="M315" i="114"/>
  <c r="L315" i="114"/>
  <c r="L314" i="114"/>
  <c r="M314" i="114" s="1"/>
  <c r="L313" i="114"/>
  <c r="M313" i="114" s="1"/>
  <c r="M312" i="114"/>
  <c r="L312" i="114"/>
  <c r="L311" i="114"/>
  <c r="M311" i="114" s="1"/>
  <c r="L310" i="114"/>
  <c r="M310" i="114" s="1"/>
  <c r="M309" i="114"/>
  <c r="L309" i="114"/>
  <c r="L308" i="114"/>
  <c r="M308" i="114" s="1"/>
  <c r="L307" i="114"/>
  <c r="M307" i="114" s="1"/>
  <c r="M306" i="114"/>
  <c r="L306" i="114"/>
  <c r="L305" i="114"/>
  <c r="M305" i="114" s="1"/>
  <c r="L304" i="114"/>
  <c r="M304" i="114" s="1"/>
  <c r="M303" i="114"/>
  <c r="L303" i="114"/>
  <c r="L302" i="114"/>
  <c r="M302" i="114" s="1"/>
  <c r="L301" i="114"/>
  <c r="M301" i="114" s="1"/>
  <c r="M300" i="114"/>
  <c r="L300" i="114"/>
  <c r="L299" i="114"/>
  <c r="M299" i="114" s="1"/>
  <c r="L298" i="114"/>
  <c r="M298" i="114" s="1"/>
  <c r="M297" i="114"/>
  <c r="L297" i="114"/>
  <c r="L296" i="114"/>
  <c r="M296" i="114" s="1"/>
  <c r="L295" i="114"/>
  <c r="M295" i="114" s="1"/>
  <c r="M294" i="114"/>
  <c r="L294" i="114"/>
  <c r="L293" i="114"/>
  <c r="M293" i="114" s="1"/>
  <c r="L292" i="114"/>
  <c r="M292" i="114" s="1"/>
  <c r="M291" i="114"/>
  <c r="L291" i="114"/>
  <c r="L290" i="114"/>
  <c r="M290" i="114" s="1"/>
  <c r="L289" i="114"/>
  <c r="M289" i="114" s="1"/>
  <c r="M288" i="114"/>
  <c r="L288" i="114"/>
  <c r="L287" i="114"/>
  <c r="M287" i="114" s="1"/>
  <c r="L286" i="114"/>
  <c r="M286" i="114" s="1"/>
  <c r="M285" i="114"/>
  <c r="L285" i="114"/>
  <c r="L284" i="114"/>
  <c r="M284" i="114" s="1"/>
  <c r="L283" i="114"/>
  <c r="M283" i="114" s="1"/>
  <c r="M282" i="114"/>
  <c r="L282" i="114"/>
  <c r="L281" i="114"/>
  <c r="M281" i="114" s="1"/>
  <c r="L280" i="114"/>
  <c r="M280" i="114" s="1"/>
  <c r="M279" i="114"/>
  <c r="L279" i="114"/>
  <c r="L278" i="114"/>
  <c r="M278" i="114" s="1"/>
  <c r="L277" i="114"/>
  <c r="M277" i="114" s="1"/>
  <c r="M276" i="114"/>
  <c r="L276" i="114"/>
  <c r="L275" i="114"/>
  <c r="M275" i="114" s="1"/>
  <c r="L274" i="114"/>
  <c r="M274" i="114" s="1"/>
  <c r="M273" i="114"/>
  <c r="L273" i="114"/>
  <c r="L272" i="114"/>
  <c r="M272" i="114" s="1"/>
  <c r="L271" i="114"/>
  <c r="M271" i="114" s="1"/>
  <c r="M270" i="114"/>
  <c r="L270" i="114"/>
  <c r="L269" i="114"/>
  <c r="M269" i="114" s="1"/>
  <c r="L268" i="114"/>
  <c r="M268" i="114" s="1"/>
  <c r="M267" i="114"/>
  <c r="L267" i="114"/>
  <c r="L266" i="114"/>
  <c r="M266" i="114" s="1"/>
  <c r="L265" i="114"/>
  <c r="M265" i="114" s="1"/>
  <c r="M264" i="114"/>
  <c r="L264" i="114"/>
  <c r="L263" i="114"/>
  <c r="M263" i="114" s="1"/>
  <c r="L262" i="114"/>
  <c r="M262" i="114" s="1"/>
  <c r="M261" i="114"/>
  <c r="L261" i="114"/>
  <c r="L260" i="114"/>
  <c r="M260" i="114" s="1"/>
  <c r="L259" i="114"/>
  <c r="M259" i="114" s="1"/>
  <c r="M258" i="114"/>
  <c r="L258" i="114"/>
  <c r="L257" i="114"/>
  <c r="M257" i="114" s="1"/>
  <c r="L256" i="114"/>
  <c r="M256" i="114" s="1"/>
  <c r="M255" i="114"/>
  <c r="L255" i="114"/>
  <c r="L254" i="114"/>
  <c r="M254" i="114" s="1"/>
  <c r="L253" i="114"/>
  <c r="M253" i="114" s="1"/>
  <c r="M252" i="114"/>
  <c r="L252" i="114"/>
  <c r="L251" i="114"/>
  <c r="M251" i="114" s="1"/>
  <c r="L250" i="114"/>
  <c r="M250" i="114" s="1"/>
  <c r="M249" i="114"/>
  <c r="L249" i="114"/>
  <c r="L248" i="114"/>
  <c r="M248" i="114" s="1"/>
  <c r="L247" i="114"/>
  <c r="M247" i="114" s="1"/>
  <c r="M246" i="114"/>
  <c r="L246" i="114"/>
  <c r="L245" i="114"/>
  <c r="M245" i="114" s="1"/>
  <c r="L244" i="114"/>
  <c r="M244" i="114" s="1"/>
  <c r="M243" i="114"/>
  <c r="L243" i="114"/>
  <c r="L242" i="114"/>
  <c r="M242" i="114" s="1"/>
  <c r="L241" i="114"/>
  <c r="M241" i="114" s="1"/>
  <c r="M240" i="114"/>
  <c r="L240" i="114"/>
  <c r="L239" i="114"/>
  <c r="M239" i="114" s="1"/>
  <c r="L238" i="114"/>
  <c r="M238" i="114" s="1"/>
  <c r="M237" i="114"/>
  <c r="L237" i="114"/>
  <c r="L236" i="114"/>
  <c r="M236" i="114" s="1"/>
  <c r="L235" i="114"/>
  <c r="M235" i="114" s="1"/>
  <c r="M234" i="114"/>
  <c r="L234" i="114"/>
  <c r="L233" i="114"/>
  <c r="M233" i="114" s="1"/>
  <c r="L232" i="114"/>
  <c r="M232" i="114" s="1"/>
  <c r="M231" i="114"/>
  <c r="L231" i="114"/>
  <c r="L230" i="114"/>
  <c r="M230" i="114" s="1"/>
  <c r="L229" i="114"/>
  <c r="M229" i="114" s="1"/>
  <c r="M228" i="114"/>
  <c r="L228" i="114"/>
  <c r="L227" i="114"/>
  <c r="M227" i="114" s="1"/>
  <c r="L226" i="114"/>
  <c r="M226" i="114" s="1"/>
  <c r="M225" i="114"/>
  <c r="L225" i="114"/>
  <c r="L224" i="114"/>
  <c r="M224" i="114" s="1"/>
  <c r="L223" i="114"/>
  <c r="M223" i="114" s="1"/>
  <c r="M222" i="114"/>
  <c r="L222" i="114"/>
  <c r="L221" i="114"/>
  <c r="M221" i="114" s="1"/>
  <c r="L220" i="114"/>
  <c r="M220" i="114" s="1"/>
  <c r="M219" i="114"/>
  <c r="L219" i="114"/>
  <c r="L218" i="114"/>
  <c r="M218" i="114" s="1"/>
  <c r="L217" i="114"/>
  <c r="M217" i="114" s="1"/>
  <c r="M216" i="114"/>
  <c r="L216" i="114"/>
  <c r="L215" i="114"/>
  <c r="M215" i="114" s="1"/>
  <c r="L214" i="114"/>
  <c r="M214" i="114" s="1"/>
  <c r="M213" i="114"/>
  <c r="L213" i="114"/>
  <c r="L212" i="114"/>
  <c r="M212" i="114" s="1"/>
  <c r="L211" i="114"/>
  <c r="M211" i="114" s="1"/>
  <c r="M210" i="114"/>
  <c r="L210" i="114"/>
  <c r="L209" i="114"/>
  <c r="M209" i="114" s="1"/>
  <c r="L208" i="114"/>
  <c r="M208" i="114" s="1"/>
  <c r="M207" i="114"/>
  <c r="L207" i="114"/>
  <c r="L206" i="114"/>
  <c r="M206" i="114" s="1"/>
  <c r="L205" i="114"/>
  <c r="M205" i="114" s="1"/>
  <c r="M204" i="114"/>
  <c r="L204" i="114"/>
  <c r="L203" i="114"/>
  <c r="M203" i="114" s="1"/>
  <c r="L202" i="114"/>
  <c r="M202" i="114" s="1"/>
  <c r="M201" i="114"/>
  <c r="L201" i="114"/>
  <c r="L200" i="114"/>
  <c r="M200" i="114" s="1"/>
  <c r="L199" i="114"/>
  <c r="M199" i="114" s="1"/>
  <c r="M198" i="114"/>
  <c r="L198" i="114"/>
  <c r="L197" i="114"/>
  <c r="M197" i="114" s="1"/>
  <c r="L196" i="114"/>
  <c r="M196" i="114" s="1"/>
  <c r="M195" i="114"/>
  <c r="L195" i="114"/>
  <c r="L194" i="114"/>
  <c r="M194" i="114" s="1"/>
  <c r="L193" i="114"/>
  <c r="M193" i="114" s="1"/>
  <c r="M192" i="114"/>
  <c r="L192" i="114"/>
  <c r="L191" i="114"/>
  <c r="M191" i="114" s="1"/>
  <c r="L190" i="114"/>
  <c r="M190" i="114" s="1"/>
  <c r="M189" i="114"/>
  <c r="L189" i="114"/>
  <c r="L188" i="114"/>
  <c r="M188" i="114" s="1"/>
  <c r="L187" i="114"/>
  <c r="M187" i="114" s="1"/>
  <c r="M186" i="114"/>
  <c r="L186" i="114"/>
  <c r="L185" i="114"/>
  <c r="M185" i="114" s="1"/>
  <c r="L184" i="114"/>
  <c r="M184" i="114" s="1"/>
  <c r="M183" i="114"/>
  <c r="L183" i="114"/>
  <c r="L182" i="114"/>
  <c r="M182" i="114" s="1"/>
  <c r="L181" i="114"/>
  <c r="M181" i="114" s="1"/>
  <c r="M180" i="114"/>
  <c r="L180" i="114"/>
  <c r="L179" i="114"/>
  <c r="M179" i="114" s="1"/>
  <c r="L178" i="114"/>
  <c r="M178" i="114" s="1"/>
  <c r="M177" i="114"/>
  <c r="L177" i="114"/>
  <c r="L176" i="114"/>
  <c r="M176" i="114" s="1"/>
  <c r="L175" i="114"/>
  <c r="M175" i="114" s="1"/>
  <c r="M174" i="114"/>
  <c r="L174" i="114"/>
  <c r="L173" i="114"/>
  <c r="M173" i="114" s="1"/>
  <c r="L172" i="114"/>
  <c r="M172" i="114" s="1"/>
  <c r="M171" i="114"/>
  <c r="L171" i="114"/>
  <c r="L170" i="114"/>
  <c r="M170" i="114" s="1"/>
  <c r="L169" i="114"/>
  <c r="M169" i="114" s="1"/>
  <c r="M168" i="114"/>
  <c r="L168" i="114"/>
  <c r="L167" i="114"/>
  <c r="M167" i="114" s="1"/>
  <c r="L166" i="114"/>
  <c r="M166" i="114" s="1"/>
  <c r="M165" i="114"/>
  <c r="L165" i="114"/>
  <c r="L164" i="114"/>
  <c r="M164" i="114" s="1"/>
  <c r="L163" i="114"/>
  <c r="M163" i="114" s="1"/>
  <c r="M162" i="114"/>
  <c r="L162" i="114"/>
  <c r="L161" i="114"/>
  <c r="M161" i="114" s="1"/>
  <c r="L160" i="114"/>
  <c r="M160" i="114" s="1"/>
  <c r="M159" i="114"/>
  <c r="L159" i="114"/>
  <c r="L158" i="114"/>
  <c r="M158" i="114" s="1"/>
  <c r="L157" i="114"/>
  <c r="M157" i="114" s="1"/>
  <c r="M156" i="114"/>
  <c r="L156" i="114"/>
  <c r="L155" i="114"/>
  <c r="M155" i="114" s="1"/>
  <c r="L154" i="114"/>
  <c r="M154" i="114" s="1"/>
  <c r="M153" i="114"/>
  <c r="L153" i="114"/>
  <c r="L152" i="114"/>
  <c r="M152" i="114" s="1"/>
  <c r="L151" i="114"/>
  <c r="M151" i="114" s="1"/>
  <c r="M150" i="114"/>
  <c r="L150" i="114"/>
  <c r="L149" i="114"/>
  <c r="M149" i="114" s="1"/>
  <c r="L148" i="114"/>
  <c r="M148" i="114" s="1"/>
  <c r="M147" i="114"/>
  <c r="L147" i="114"/>
  <c r="L146" i="114"/>
  <c r="M146" i="114" s="1"/>
  <c r="L145" i="114"/>
  <c r="M145" i="114" s="1"/>
  <c r="M144" i="114"/>
  <c r="L144" i="114"/>
  <c r="L143" i="114"/>
  <c r="M143" i="114" s="1"/>
  <c r="L142" i="114"/>
  <c r="M142" i="114" s="1"/>
  <c r="M141" i="114"/>
  <c r="L141" i="114"/>
  <c r="L140" i="114"/>
  <c r="M140" i="114" s="1"/>
  <c r="L139" i="114"/>
  <c r="M139" i="114" s="1"/>
  <c r="M138" i="114"/>
  <c r="L138" i="114"/>
  <c r="L137" i="114"/>
  <c r="M137" i="114" s="1"/>
  <c r="L136" i="114"/>
  <c r="M136" i="114" s="1"/>
  <c r="M135" i="114"/>
  <c r="L135" i="114"/>
  <c r="L134" i="114"/>
  <c r="M134" i="114" s="1"/>
  <c r="L133" i="114"/>
  <c r="M133" i="114" s="1"/>
  <c r="M132" i="114"/>
  <c r="L132" i="114"/>
  <c r="L131" i="114"/>
  <c r="M131" i="114" s="1"/>
  <c r="L130" i="114"/>
  <c r="M130" i="114" s="1"/>
  <c r="M129" i="114"/>
  <c r="L129" i="114"/>
  <c r="L128" i="114"/>
  <c r="M128" i="114" s="1"/>
  <c r="L127" i="114"/>
  <c r="M127" i="114" s="1"/>
  <c r="M126" i="114"/>
  <c r="L126" i="114"/>
  <c r="L125" i="114"/>
  <c r="M125" i="114" s="1"/>
  <c r="L124" i="114"/>
  <c r="M124" i="114" s="1"/>
  <c r="M123" i="114"/>
  <c r="L123" i="114"/>
  <c r="L122" i="114"/>
  <c r="M122" i="114" s="1"/>
  <c r="L121" i="114"/>
  <c r="M121" i="114" s="1"/>
  <c r="M120" i="114"/>
  <c r="L120" i="114"/>
  <c r="L119" i="114"/>
  <c r="M119" i="114" s="1"/>
  <c r="L118" i="114"/>
  <c r="M118" i="114" s="1"/>
  <c r="M117" i="114"/>
  <c r="L117" i="114"/>
  <c r="L116" i="114"/>
  <c r="M116" i="114" s="1"/>
  <c r="L115" i="114"/>
  <c r="M115" i="114" s="1"/>
  <c r="M114" i="114"/>
  <c r="L114" i="114"/>
  <c r="L113" i="114"/>
  <c r="M113" i="114" s="1"/>
  <c r="L112" i="114"/>
  <c r="M112" i="114" s="1"/>
  <c r="M111" i="114"/>
  <c r="L111" i="114"/>
  <c r="L110" i="114"/>
  <c r="M110" i="114" s="1"/>
  <c r="L109" i="114"/>
  <c r="M109" i="114" s="1"/>
  <c r="M108" i="114"/>
  <c r="L108" i="114"/>
  <c r="M107" i="114"/>
  <c r="L107" i="114"/>
  <c r="M106" i="114"/>
  <c r="L106" i="114"/>
  <c r="M105" i="114"/>
  <c r="L105" i="114"/>
  <c r="M104" i="114"/>
  <c r="L104" i="114"/>
  <c r="M103" i="114"/>
  <c r="L103" i="114"/>
  <c r="M102" i="114"/>
  <c r="L102" i="114"/>
  <c r="M101" i="114"/>
  <c r="L101" i="114"/>
  <c r="M100" i="114"/>
  <c r="L100" i="114"/>
  <c r="M99" i="114"/>
  <c r="L99" i="114"/>
  <c r="M98" i="114"/>
  <c r="L98" i="114"/>
  <c r="M97" i="114"/>
  <c r="L97" i="114"/>
  <c r="M96" i="114"/>
  <c r="L96" i="114"/>
  <c r="M95" i="114"/>
  <c r="L95" i="114"/>
  <c r="M94" i="114"/>
  <c r="L94" i="114"/>
  <c r="M93" i="114"/>
  <c r="L93" i="114"/>
  <c r="M92" i="114"/>
  <c r="L92" i="114"/>
  <c r="M91" i="114"/>
  <c r="L91" i="114"/>
  <c r="M90" i="114"/>
  <c r="L90" i="114"/>
  <c r="M89" i="114"/>
  <c r="L89" i="114"/>
  <c r="M88" i="114"/>
  <c r="L88" i="114"/>
  <c r="M87" i="114"/>
  <c r="L87" i="114"/>
  <c r="M86" i="114"/>
  <c r="L86" i="114"/>
  <c r="M85" i="114"/>
  <c r="L85" i="114"/>
  <c r="M84" i="114"/>
  <c r="L84" i="114"/>
  <c r="M83" i="114"/>
  <c r="L83" i="114"/>
  <c r="M82" i="114"/>
  <c r="L82" i="114"/>
  <c r="M81" i="114"/>
  <c r="L81" i="114"/>
  <c r="M80" i="114"/>
  <c r="L80" i="114"/>
  <c r="M79" i="114"/>
  <c r="L79" i="114"/>
  <c r="M78" i="114"/>
  <c r="L78" i="114"/>
  <c r="M77" i="114"/>
  <c r="L77" i="114"/>
  <c r="M76" i="114"/>
  <c r="L76" i="114"/>
  <c r="M75" i="114"/>
  <c r="L75" i="114"/>
  <c r="M74" i="114"/>
  <c r="L74" i="114"/>
  <c r="M73" i="114"/>
  <c r="L73" i="114"/>
  <c r="M72" i="114"/>
  <c r="L72" i="114"/>
  <c r="M71" i="114"/>
  <c r="L71" i="114"/>
  <c r="M70" i="114"/>
  <c r="L70" i="114"/>
  <c r="M69" i="114"/>
  <c r="L69" i="114"/>
  <c r="M68" i="114"/>
  <c r="L68" i="114"/>
  <c r="M67" i="114"/>
  <c r="L67" i="114"/>
  <c r="M66" i="114"/>
  <c r="L66" i="114"/>
  <c r="M65" i="114"/>
  <c r="L65" i="114"/>
  <c r="M64" i="114"/>
  <c r="L64" i="114"/>
  <c r="M63" i="114"/>
  <c r="L63" i="114"/>
  <c r="M62" i="114"/>
  <c r="L62" i="114"/>
  <c r="M61" i="114"/>
  <c r="L61" i="114"/>
  <c r="M60" i="114"/>
  <c r="L60" i="114"/>
  <c r="M59" i="114"/>
  <c r="L59" i="114"/>
  <c r="M58" i="114"/>
  <c r="L58" i="114"/>
  <c r="M57" i="114"/>
  <c r="L57" i="114"/>
  <c r="M56" i="114"/>
  <c r="L56" i="114"/>
  <c r="M55" i="114"/>
  <c r="L55" i="114"/>
  <c r="M54" i="114"/>
  <c r="L54" i="114"/>
  <c r="L53" i="114"/>
  <c r="M53" i="114" s="1"/>
  <c r="L52" i="114"/>
  <c r="L51" i="114"/>
  <c r="M51" i="114" s="1"/>
  <c r="L50" i="114"/>
  <c r="L49" i="114"/>
  <c r="L48" i="114"/>
  <c r="M48" i="114" s="1"/>
  <c r="L47" i="114"/>
  <c r="L46" i="114"/>
  <c r="L45" i="114"/>
  <c r="M45" i="114" s="1"/>
  <c r="L44" i="114"/>
  <c r="L43" i="114"/>
  <c r="L42" i="114"/>
  <c r="M42" i="114" s="1"/>
  <c r="L41" i="114"/>
  <c r="M41" i="114" s="1"/>
  <c r="L40" i="114"/>
  <c r="L39" i="114"/>
  <c r="M39" i="114" s="1"/>
  <c r="L38" i="114"/>
  <c r="L37" i="114"/>
  <c r="L36" i="114"/>
  <c r="M36" i="114" s="1"/>
  <c r="L35" i="114"/>
  <c r="M35" i="114" s="1"/>
  <c r="L34" i="114"/>
  <c r="L33" i="114"/>
  <c r="M33" i="114" s="1"/>
  <c r="L32" i="114"/>
  <c r="M32" i="114" s="1"/>
  <c r="L31" i="114"/>
  <c r="L30" i="114"/>
  <c r="M30" i="114" s="1"/>
  <c r="L29" i="114"/>
  <c r="L28" i="114"/>
  <c r="L27" i="114"/>
  <c r="M27" i="114" s="1"/>
  <c r="L26" i="114"/>
  <c r="M26" i="114" s="1"/>
  <c r="L25" i="114"/>
  <c r="L24" i="114"/>
  <c r="M24" i="114" s="1"/>
  <c r="L23" i="114"/>
  <c r="L22" i="114"/>
  <c r="L21" i="114"/>
  <c r="M21" i="114" s="1"/>
  <c r="L20" i="114"/>
  <c r="M20" i="114" s="1"/>
  <c r="L19" i="114"/>
  <c r="L18" i="114"/>
  <c r="M18" i="114" s="1"/>
  <c r="L17" i="114"/>
  <c r="L16" i="114"/>
  <c r="L15" i="114"/>
  <c r="M15" i="114" s="1"/>
  <c r="L14" i="114"/>
  <c r="M14" i="114" s="1"/>
  <c r="L13" i="114"/>
  <c r="L12" i="114"/>
  <c r="M12" i="114" s="1"/>
  <c r="L11" i="114"/>
  <c r="M11" i="114" s="1"/>
  <c r="L10" i="114"/>
  <c r="L9" i="114"/>
  <c r="M9" i="114" s="1"/>
  <c r="L8" i="114"/>
  <c r="L7" i="114"/>
  <c r="L6" i="114"/>
  <c r="L5" i="114"/>
  <c r="L4" i="114"/>
  <c r="M4" i="114" s="1"/>
  <c r="S363" i="112"/>
  <c r="R363" i="112"/>
  <c r="Q363" i="112"/>
  <c r="P363" i="112"/>
  <c r="O363" i="112"/>
  <c r="N363" i="112"/>
  <c r="J363" i="112"/>
  <c r="L362" i="112"/>
  <c r="M362" i="112" s="1"/>
  <c r="M361" i="112"/>
  <c r="L361" i="112"/>
  <c r="L360" i="112"/>
  <c r="M360" i="112" s="1"/>
  <c r="L359" i="112"/>
  <c r="M359" i="112" s="1"/>
  <c r="L358" i="112"/>
  <c r="M358" i="112" s="1"/>
  <c r="L357" i="112"/>
  <c r="M357" i="112" s="1"/>
  <c r="M356" i="112"/>
  <c r="L356" i="112"/>
  <c r="L355" i="112"/>
  <c r="M355" i="112" s="1"/>
  <c r="L354" i="112"/>
  <c r="M354" i="112" s="1"/>
  <c r="L353" i="112"/>
  <c r="M353" i="112" s="1"/>
  <c r="L352" i="112"/>
  <c r="M352" i="112" s="1"/>
  <c r="L351" i="112"/>
  <c r="M351" i="112" s="1"/>
  <c r="M350" i="112"/>
  <c r="L350" i="112"/>
  <c r="M349" i="112"/>
  <c r="L349" i="112"/>
  <c r="L348" i="112"/>
  <c r="M348" i="112" s="1"/>
  <c r="L347" i="112"/>
  <c r="M347" i="112" s="1"/>
  <c r="L346" i="112"/>
  <c r="M346" i="112" s="1"/>
  <c r="L345" i="112"/>
  <c r="M345" i="112" s="1"/>
  <c r="L344" i="112"/>
  <c r="M344" i="112" s="1"/>
  <c r="M343" i="112"/>
  <c r="L343" i="112"/>
  <c r="L342" i="112"/>
  <c r="M342" i="112" s="1"/>
  <c r="L341" i="112"/>
  <c r="M341" i="112" s="1"/>
  <c r="L340" i="112"/>
  <c r="M340" i="112" s="1"/>
  <c r="L339" i="112"/>
  <c r="M339" i="112" s="1"/>
  <c r="M338" i="112"/>
  <c r="L338" i="112"/>
  <c r="L337" i="112"/>
  <c r="M337" i="112" s="1"/>
  <c r="L336" i="112"/>
  <c r="M336" i="112" s="1"/>
  <c r="L335" i="112"/>
  <c r="M335" i="112" s="1"/>
  <c r="L334" i="112"/>
  <c r="M334" i="112" s="1"/>
  <c r="L333" i="112"/>
  <c r="M333" i="112" s="1"/>
  <c r="M332" i="112"/>
  <c r="L332" i="112"/>
  <c r="M331" i="112"/>
  <c r="L331" i="112"/>
  <c r="L330" i="112"/>
  <c r="M330" i="112" s="1"/>
  <c r="L329" i="112"/>
  <c r="M329" i="112" s="1"/>
  <c r="L328" i="112"/>
  <c r="M328" i="112" s="1"/>
  <c r="L327" i="112"/>
  <c r="M327" i="112" s="1"/>
  <c r="L326" i="112"/>
  <c r="M326" i="112" s="1"/>
  <c r="M325" i="112"/>
  <c r="L325" i="112"/>
  <c r="L324" i="112"/>
  <c r="M324" i="112" s="1"/>
  <c r="L323" i="112"/>
  <c r="M323" i="112" s="1"/>
  <c r="L322" i="112"/>
  <c r="M322" i="112" s="1"/>
  <c r="L321" i="112"/>
  <c r="M321" i="112" s="1"/>
  <c r="M320" i="112"/>
  <c r="L320" i="112"/>
  <c r="L319" i="112"/>
  <c r="M319" i="112" s="1"/>
  <c r="L318" i="112"/>
  <c r="M318" i="112" s="1"/>
  <c r="L317" i="112"/>
  <c r="M317" i="112" s="1"/>
  <c r="L316" i="112"/>
  <c r="M316" i="112" s="1"/>
  <c r="L315" i="112"/>
  <c r="M315" i="112" s="1"/>
  <c r="M314" i="112"/>
  <c r="L314" i="112"/>
  <c r="M313" i="112"/>
  <c r="L313" i="112"/>
  <c r="L312" i="112"/>
  <c r="M312" i="112" s="1"/>
  <c r="L311" i="112"/>
  <c r="M311" i="112" s="1"/>
  <c r="L310" i="112"/>
  <c r="M310" i="112" s="1"/>
  <c r="L309" i="112"/>
  <c r="M309" i="112" s="1"/>
  <c r="L308" i="112"/>
  <c r="M308" i="112" s="1"/>
  <c r="M307" i="112"/>
  <c r="L307" i="112"/>
  <c r="L306" i="112"/>
  <c r="M306" i="112" s="1"/>
  <c r="L305" i="112"/>
  <c r="M305" i="112" s="1"/>
  <c r="L304" i="112"/>
  <c r="M304" i="112" s="1"/>
  <c r="L303" i="112"/>
  <c r="M303" i="112" s="1"/>
  <c r="M302" i="112"/>
  <c r="L302" i="112"/>
  <c r="L301" i="112"/>
  <c r="M301" i="112" s="1"/>
  <c r="L300" i="112"/>
  <c r="M300" i="112" s="1"/>
  <c r="L299" i="112"/>
  <c r="M299" i="112" s="1"/>
  <c r="L298" i="112"/>
  <c r="M298" i="112" s="1"/>
  <c r="L297" i="112"/>
  <c r="M297" i="112" s="1"/>
  <c r="M296" i="112"/>
  <c r="L296" i="112"/>
  <c r="M295" i="112"/>
  <c r="L295" i="112"/>
  <c r="L294" i="112"/>
  <c r="M294" i="112" s="1"/>
  <c r="L293" i="112"/>
  <c r="M293" i="112" s="1"/>
  <c r="L292" i="112"/>
  <c r="M292" i="112" s="1"/>
  <c r="L291" i="112"/>
  <c r="M291" i="112" s="1"/>
  <c r="L290" i="112"/>
  <c r="M290" i="112" s="1"/>
  <c r="M289" i="112"/>
  <c r="L289" i="112"/>
  <c r="L288" i="112"/>
  <c r="M288" i="112" s="1"/>
  <c r="L287" i="112"/>
  <c r="M287" i="112" s="1"/>
  <c r="L286" i="112"/>
  <c r="M286" i="112" s="1"/>
  <c r="L285" i="112"/>
  <c r="M285" i="112" s="1"/>
  <c r="M284" i="112"/>
  <c r="L284" i="112"/>
  <c r="L283" i="112"/>
  <c r="M283" i="112" s="1"/>
  <c r="L282" i="112"/>
  <c r="M282" i="112" s="1"/>
  <c r="L281" i="112"/>
  <c r="M281" i="112" s="1"/>
  <c r="L280" i="112"/>
  <c r="M280" i="112" s="1"/>
  <c r="L279" i="112"/>
  <c r="M279" i="112" s="1"/>
  <c r="M278" i="112"/>
  <c r="L278" i="112"/>
  <c r="M277" i="112"/>
  <c r="L277" i="112"/>
  <c r="L276" i="112"/>
  <c r="M276" i="112" s="1"/>
  <c r="L275" i="112"/>
  <c r="M275" i="112" s="1"/>
  <c r="L274" i="112"/>
  <c r="M274" i="112" s="1"/>
  <c r="L273" i="112"/>
  <c r="M273" i="112" s="1"/>
  <c r="L272" i="112"/>
  <c r="M272" i="112" s="1"/>
  <c r="M271" i="112"/>
  <c r="L271" i="112"/>
  <c r="L270" i="112"/>
  <c r="M270" i="112" s="1"/>
  <c r="L269" i="112"/>
  <c r="M269" i="112" s="1"/>
  <c r="L268" i="112"/>
  <c r="M268" i="112" s="1"/>
  <c r="L267" i="112"/>
  <c r="M267" i="112" s="1"/>
  <c r="M266" i="112"/>
  <c r="L266" i="112"/>
  <c r="L265" i="112"/>
  <c r="M265" i="112" s="1"/>
  <c r="L264" i="112"/>
  <c r="M264" i="112" s="1"/>
  <c r="L263" i="112"/>
  <c r="M263" i="112" s="1"/>
  <c r="L262" i="112"/>
  <c r="M262" i="112" s="1"/>
  <c r="L261" i="112"/>
  <c r="M261" i="112" s="1"/>
  <c r="M260" i="112"/>
  <c r="L260" i="112"/>
  <c r="M259" i="112"/>
  <c r="L259" i="112"/>
  <c r="L258" i="112"/>
  <c r="M258" i="112" s="1"/>
  <c r="L257" i="112"/>
  <c r="M257" i="112" s="1"/>
  <c r="L256" i="112"/>
  <c r="M256" i="112" s="1"/>
  <c r="L255" i="112"/>
  <c r="M255" i="112" s="1"/>
  <c r="L254" i="112"/>
  <c r="M254" i="112" s="1"/>
  <c r="M253" i="112"/>
  <c r="L253" i="112"/>
  <c r="L252" i="112"/>
  <c r="M252" i="112" s="1"/>
  <c r="L251" i="112"/>
  <c r="M251" i="112" s="1"/>
  <c r="L250" i="112"/>
  <c r="M250" i="112" s="1"/>
  <c r="L249" i="112"/>
  <c r="M249" i="112" s="1"/>
  <c r="M248" i="112"/>
  <c r="L248" i="112"/>
  <c r="L247" i="112"/>
  <c r="M247" i="112" s="1"/>
  <c r="L246" i="112"/>
  <c r="M246" i="112" s="1"/>
  <c r="L245" i="112"/>
  <c r="M245" i="112" s="1"/>
  <c r="L244" i="112"/>
  <c r="M244" i="112" s="1"/>
  <c r="L243" i="112"/>
  <c r="M243" i="112" s="1"/>
  <c r="M242" i="112"/>
  <c r="L242" i="112"/>
  <c r="M241" i="112"/>
  <c r="L241" i="112"/>
  <c r="L240" i="112"/>
  <c r="M240" i="112" s="1"/>
  <c r="L239" i="112"/>
  <c r="M239" i="112" s="1"/>
  <c r="L238" i="112"/>
  <c r="M238" i="112" s="1"/>
  <c r="L237" i="112"/>
  <c r="M237" i="112" s="1"/>
  <c r="L236" i="112"/>
  <c r="M236" i="112" s="1"/>
  <c r="M235" i="112"/>
  <c r="L235" i="112"/>
  <c r="L234" i="112"/>
  <c r="M234" i="112" s="1"/>
  <c r="L233" i="112"/>
  <c r="M233" i="112" s="1"/>
  <c r="L232" i="112"/>
  <c r="M232" i="112" s="1"/>
  <c r="L231" i="112"/>
  <c r="M231" i="112" s="1"/>
  <c r="M230" i="112"/>
  <c r="L230" i="112"/>
  <c r="L229" i="112"/>
  <c r="M229" i="112" s="1"/>
  <c r="L228" i="112"/>
  <c r="M228" i="112" s="1"/>
  <c r="L227" i="112"/>
  <c r="M227" i="112" s="1"/>
  <c r="L226" i="112"/>
  <c r="M226" i="112" s="1"/>
  <c r="L225" i="112"/>
  <c r="M225" i="112" s="1"/>
  <c r="M224" i="112"/>
  <c r="L224" i="112"/>
  <c r="M223" i="112"/>
  <c r="L223" i="112"/>
  <c r="L222" i="112"/>
  <c r="M222" i="112" s="1"/>
  <c r="L221" i="112"/>
  <c r="M221" i="112" s="1"/>
  <c r="L220" i="112"/>
  <c r="M220" i="112" s="1"/>
  <c r="L219" i="112"/>
  <c r="M219" i="112" s="1"/>
  <c r="L218" i="112"/>
  <c r="M218" i="112" s="1"/>
  <c r="M217" i="112"/>
  <c r="L217" i="112"/>
  <c r="L216" i="112"/>
  <c r="M216" i="112" s="1"/>
  <c r="L215" i="112"/>
  <c r="M215" i="112" s="1"/>
  <c r="L214" i="112"/>
  <c r="M214" i="112" s="1"/>
  <c r="L213" i="112"/>
  <c r="M213" i="112" s="1"/>
  <c r="M212" i="112"/>
  <c r="L212" i="112"/>
  <c r="L211" i="112"/>
  <c r="M211" i="112" s="1"/>
  <c r="L210" i="112"/>
  <c r="M210" i="112" s="1"/>
  <c r="L209" i="112"/>
  <c r="M209" i="112" s="1"/>
  <c r="L208" i="112"/>
  <c r="M208" i="112" s="1"/>
  <c r="L207" i="112"/>
  <c r="M207" i="112" s="1"/>
  <c r="M206" i="112"/>
  <c r="L206" i="112"/>
  <c r="M205" i="112"/>
  <c r="L205" i="112"/>
  <c r="L204" i="112"/>
  <c r="M204" i="112" s="1"/>
  <c r="L203" i="112"/>
  <c r="M203" i="112" s="1"/>
  <c r="L202" i="112"/>
  <c r="M202" i="112" s="1"/>
  <c r="L201" i="112"/>
  <c r="M201" i="112" s="1"/>
  <c r="L200" i="112"/>
  <c r="M200" i="112" s="1"/>
  <c r="M199" i="112"/>
  <c r="L199" i="112"/>
  <c r="L198" i="112"/>
  <c r="M198" i="112" s="1"/>
  <c r="L197" i="112"/>
  <c r="M197" i="112" s="1"/>
  <c r="L196" i="112"/>
  <c r="M196" i="112" s="1"/>
  <c r="L195" i="112"/>
  <c r="M195" i="112" s="1"/>
  <c r="M194" i="112"/>
  <c r="L194" i="112"/>
  <c r="L193" i="112"/>
  <c r="M193" i="112" s="1"/>
  <c r="L192" i="112"/>
  <c r="M192" i="112" s="1"/>
  <c r="L191" i="112"/>
  <c r="M191" i="112" s="1"/>
  <c r="L190" i="112"/>
  <c r="M190" i="112" s="1"/>
  <c r="L189" i="112"/>
  <c r="M189" i="112" s="1"/>
  <c r="M188" i="112"/>
  <c r="L188" i="112"/>
  <c r="M187" i="112"/>
  <c r="L187" i="112"/>
  <c r="L186" i="112"/>
  <c r="M186" i="112" s="1"/>
  <c r="L185" i="112"/>
  <c r="M185" i="112" s="1"/>
  <c r="L184" i="112"/>
  <c r="M184" i="112" s="1"/>
  <c r="L183" i="112"/>
  <c r="M183" i="112" s="1"/>
  <c r="L182" i="112"/>
  <c r="M182" i="112" s="1"/>
  <c r="M181" i="112"/>
  <c r="L181" i="112"/>
  <c r="L180" i="112"/>
  <c r="M180" i="112" s="1"/>
  <c r="L179" i="112"/>
  <c r="M179" i="112" s="1"/>
  <c r="L178" i="112"/>
  <c r="M178" i="112" s="1"/>
  <c r="L177" i="112"/>
  <c r="M177" i="112" s="1"/>
  <c r="M176" i="112"/>
  <c r="L176" i="112"/>
  <c r="L175" i="112"/>
  <c r="M175" i="112" s="1"/>
  <c r="L174" i="112"/>
  <c r="M174" i="112" s="1"/>
  <c r="L173" i="112"/>
  <c r="M173" i="112" s="1"/>
  <c r="L172" i="112"/>
  <c r="M172" i="112" s="1"/>
  <c r="L171" i="112"/>
  <c r="M171" i="112" s="1"/>
  <c r="M170" i="112"/>
  <c r="L170" i="112"/>
  <c r="M169" i="112"/>
  <c r="L169" i="112"/>
  <c r="L168" i="112"/>
  <c r="M168" i="112" s="1"/>
  <c r="L167" i="112"/>
  <c r="M167" i="112" s="1"/>
  <c r="L166" i="112"/>
  <c r="M166" i="112" s="1"/>
  <c r="L165" i="112"/>
  <c r="M165" i="112" s="1"/>
  <c r="L164" i="112"/>
  <c r="M164" i="112" s="1"/>
  <c r="M163" i="112"/>
  <c r="L163" i="112"/>
  <c r="L162" i="112"/>
  <c r="M162" i="112" s="1"/>
  <c r="L161" i="112"/>
  <c r="M161" i="112" s="1"/>
  <c r="L160" i="112"/>
  <c r="M160" i="112" s="1"/>
  <c r="L159" i="112"/>
  <c r="M159" i="112" s="1"/>
  <c r="M158" i="112"/>
  <c r="L158" i="112"/>
  <c r="L157" i="112"/>
  <c r="M157" i="112" s="1"/>
  <c r="L156" i="112"/>
  <c r="M156" i="112" s="1"/>
  <c r="L155" i="112"/>
  <c r="M155" i="112" s="1"/>
  <c r="L154" i="112"/>
  <c r="M154" i="112" s="1"/>
  <c r="L153" i="112"/>
  <c r="M153" i="112" s="1"/>
  <c r="M152" i="112"/>
  <c r="L152" i="112"/>
  <c r="M151" i="112"/>
  <c r="L151" i="112"/>
  <c r="L150" i="112"/>
  <c r="M150" i="112" s="1"/>
  <c r="L149" i="112"/>
  <c r="M149" i="112" s="1"/>
  <c r="L148" i="112"/>
  <c r="M148" i="112" s="1"/>
  <c r="L147" i="112"/>
  <c r="M147" i="112" s="1"/>
  <c r="L146" i="112"/>
  <c r="M146" i="112" s="1"/>
  <c r="M145" i="112"/>
  <c r="L145" i="112"/>
  <c r="L144" i="112"/>
  <c r="M144" i="112" s="1"/>
  <c r="L143" i="112"/>
  <c r="M143" i="112" s="1"/>
  <c r="L142" i="112"/>
  <c r="M142" i="112" s="1"/>
  <c r="L141" i="112"/>
  <c r="M141" i="112" s="1"/>
  <c r="M140" i="112"/>
  <c r="L140" i="112"/>
  <c r="L139" i="112"/>
  <c r="M139" i="112" s="1"/>
  <c r="L138" i="112"/>
  <c r="M138" i="112" s="1"/>
  <c r="L137" i="112"/>
  <c r="M137" i="112" s="1"/>
  <c r="L136" i="112"/>
  <c r="M136" i="112" s="1"/>
  <c r="L135" i="112"/>
  <c r="M135" i="112" s="1"/>
  <c r="M134" i="112"/>
  <c r="L134" i="112"/>
  <c r="M133" i="112"/>
  <c r="L133" i="112"/>
  <c r="L132" i="112"/>
  <c r="M132" i="112" s="1"/>
  <c r="L131" i="112"/>
  <c r="M131" i="112" s="1"/>
  <c r="L130" i="112"/>
  <c r="M130" i="112" s="1"/>
  <c r="L129" i="112"/>
  <c r="M129" i="112" s="1"/>
  <c r="L128" i="112"/>
  <c r="M128" i="112" s="1"/>
  <c r="M127" i="112"/>
  <c r="L127" i="112"/>
  <c r="L126" i="112"/>
  <c r="M126" i="112" s="1"/>
  <c r="L125" i="112"/>
  <c r="M125" i="112" s="1"/>
  <c r="L124" i="112"/>
  <c r="M124" i="112" s="1"/>
  <c r="L123" i="112"/>
  <c r="M123" i="112" s="1"/>
  <c r="M122" i="112"/>
  <c r="L122" i="112"/>
  <c r="L121" i="112"/>
  <c r="M121" i="112" s="1"/>
  <c r="L120" i="112"/>
  <c r="M120" i="112" s="1"/>
  <c r="L119" i="112"/>
  <c r="M119" i="112" s="1"/>
  <c r="L118" i="112"/>
  <c r="M118" i="112" s="1"/>
  <c r="L117" i="112"/>
  <c r="M117" i="112" s="1"/>
  <c r="M116" i="112"/>
  <c r="L116" i="112"/>
  <c r="M115" i="112"/>
  <c r="L115" i="112"/>
  <c r="L114" i="112"/>
  <c r="M114" i="112" s="1"/>
  <c r="L113" i="112"/>
  <c r="M113" i="112" s="1"/>
  <c r="L112" i="112"/>
  <c r="M112" i="112" s="1"/>
  <c r="L111" i="112"/>
  <c r="M111" i="112" s="1"/>
  <c r="L110" i="112"/>
  <c r="M110" i="112" s="1"/>
  <c r="M109" i="112"/>
  <c r="L109" i="112"/>
  <c r="L108" i="112"/>
  <c r="M108" i="112" s="1"/>
  <c r="L107" i="112"/>
  <c r="M107" i="112" s="1"/>
  <c r="L106" i="112"/>
  <c r="M106" i="112" s="1"/>
  <c r="L105" i="112"/>
  <c r="M105" i="112" s="1"/>
  <c r="L104" i="112"/>
  <c r="M104" i="112" s="1"/>
  <c r="L103" i="112"/>
  <c r="M103" i="112" s="1"/>
  <c r="L102" i="112"/>
  <c r="M102" i="112" s="1"/>
  <c r="L101" i="112"/>
  <c r="M101" i="112" s="1"/>
  <c r="L100" i="112"/>
  <c r="M100" i="112" s="1"/>
  <c r="L99" i="112"/>
  <c r="M99" i="112" s="1"/>
  <c r="L98" i="112"/>
  <c r="M98" i="112" s="1"/>
  <c r="L97" i="112"/>
  <c r="M97" i="112" s="1"/>
  <c r="L96" i="112"/>
  <c r="M96" i="112" s="1"/>
  <c r="L95" i="112"/>
  <c r="M95" i="112" s="1"/>
  <c r="L94" i="112"/>
  <c r="M94" i="112" s="1"/>
  <c r="L93" i="112"/>
  <c r="M93" i="112" s="1"/>
  <c r="L92" i="112"/>
  <c r="M92" i="112" s="1"/>
  <c r="L91" i="112"/>
  <c r="M91" i="112" s="1"/>
  <c r="L90" i="112"/>
  <c r="M90" i="112" s="1"/>
  <c r="L89" i="112"/>
  <c r="M89" i="112" s="1"/>
  <c r="L88" i="112"/>
  <c r="M88" i="112" s="1"/>
  <c r="L87" i="112"/>
  <c r="M87" i="112" s="1"/>
  <c r="L86" i="112"/>
  <c r="M86" i="112" s="1"/>
  <c r="L85" i="112"/>
  <c r="M85" i="112" s="1"/>
  <c r="L84" i="112"/>
  <c r="M84" i="112" s="1"/>
  <c r="L83" i="112"/>
  <c r="M83" i="112" s="1"/>
  <c r="L82" i="112"/>
  <c r="M82" i="112" s="1"/>
  <c r="L81" i="112"/>
  <c r="M81" i="112" s="1"/>
  <c r="L80" i="112"/>
  <c r="M80" i="112" s="1"/>
  <c r="L79" i="112"/>
  <c r="M79" i="112" s="1"/>
  <c r="L78" i="112"/>
  <c r="M78" i="112" s="1"/>
  <c r="L77" i="112"/>
  <c r="M77" i="112" s="1"/>
  <c r="L76" i="112"/>
  <c r="M76" i="112" s="1"/>
  <c r="L75" i="112"/>
  <c r="M75" i="112" s="1"/>
  <c r="L74" i="112"/>
  <c r="M74" i="112" s="1"/>
  <c r="L73" i="112"/>
  <c r="M73" i="112" s="1"/>
  <c r="L72" i="112"/>
  <c r="M72" i="112" s="1"/>
  <c r="L71" i="112"/>
  <c r="M71" i="112" s="1"/>
  <c r="L70" i="112"/>
  <c r="M70" i="112" s="1"/>
  <c r="L69" i="112"/>
  <c r="M69" i="112" s="1"/>
  <c r="L68" i="112"/>
  <c r="M68" i="112" s="1"/>
  <c r="L67" i="112"/>
  <c r="M67" i="112" s="1"/>
  <c r="L66" i="112"/>
  <c r="M66" i="112" s="1"/>
  <c r="L65" i="112"/>
  <c r="M65" i="112" s="1"/>
  <c r="L64" i="112"/>
  <c r="M64" i="112" s="1"/>
  <c r="L63" i="112"/>
  <c r="M63" i="112" s="1"/>
  <c r="L62" i="112"/>
  <c r="M62" i="112" s="1"/>
  <c r="L61" i="112"/>
  <c r="M61" i="112" s="1"/>
  <c r="L60" i="112"/>
  <c r="M60" i="112" s="1"/>
  <c r="L59" i="112"/>
  <c r="M59" i="112" s="1"/>
  <c r="L58" i="112"/>
  <c r="M58" i="112" s="1"/>
  <c r="L57" i="112"/>
  <c r="M57" i="112" s="1"/>
  <c r="L56" i="112"/>
  <c r="M56" i="112" s="1"/>
  <c r="L55" i="112"/>
  <c r="M55" i="112" s="1"/>
  <c r="L54" i="112"/>
  <c r="M54" i="112" s="1"/>
  <c r="L53" i="112"/>
  <c r="M53" i="112" s="1"/>
  <c r="L52" i="112"/>
  <c r="M52" i="112" s="1"/>
  <c r="L51" i="112"/>
  <c r="M51" i="112" s="1"/>
  <c r="L50" i="112"/>
  <c r="M50" i="112" s="1"/>
  <c r="L49" i="112"/>
  <c r="M49" i="112" s="1"/>
  <c r="L48" i="112"/>
  <c r="M48" i="112" s="1"/>
  <c r="L47" i="112"/>
  <c r="M47" i="112" s="1"/>
  <c r="L46" i="112"/>
  <c r="M46" i="112" s="1"/>
  <c r="L45" i="112"/>
  <c r="M45" i="112" s="1"/>
  <c r="L44" i="112"/>
  <c r="M44" i="112" s="1"/>
  <c r="L43" i="112"/>
  <c r="M43" i="112" s="1"/>
  <c r="L42" i="112"/>
  <c r="M42" i="112" s="1"/>
  <c r="L41" i="112"/>
  <c r="M41" i="112" s="1"/>
  <c r="L40" i="112"/>
  <c r="M40" i="112" s="1"/>
  <c r="L39" i="112"/>
  <c r="M39" i="112" s="1"/>
  <c r="L38" i="112"/>
  <c r="M38" i="112" s="1"/>
  <c r="L37" i="112"/>
  <c r="M37" i="112" s="1"/>
  <c r="L36" i="112"/>
  <c r="M36" i="112" s="1"/>
  <c r="L35" i="112"/>
  <c r="M35" i="112" s="1"/>
  <c r="L34" i="112"/>
  <c r="M34" i="112" s="1"/>
  <c r="L33" i="112"/>
  <c r="M33" i="112" s="1"/>
  <c r="L32" i="112"/>
  <c r="M32" i="112" s="1"/>
  <c r="L31" i="112"/>
  <c r="M31" i="112" s="1"/>
  <c r="L30" i="112"/>
  <c r="M30" i="112" s="1"/>
  <c r="L29" i="112"/>
  <c r="M29" i="112" s="1"/>
  <c r="L28" i="112"/>
  <c r="M28" i="112" s="1"/>
  <c r="L27" i="112"/>
  <c r="M27" i="112" s="1"/>
  <c r="L26" i="112"/>
  <c r="M26" i="112" s="1"/>
  <c r="L25" i="112"/>
  <c r="M25" i="112" s="1"/>
  <c r="L24" i="112"/>
  <c r="M24" i="112" s="1"/>
  <c r="L23" i="112"/>
  <c r="M23" i="112" s="1"/>
  <c r="L22" i="112"/>
  <c r="M22" i="112" s="1"/>
  <c r="L21" i="112"/>
  <c r="M21" i="112" s="1"/>
  <c r="L20" i="112"/>
  <c r="M20" i="112" s="1"/>
  <c r="L19" i="112"/>
  <c r="M19" i="112" s="1"/>
  <c r="L18" i="112"/>
  <c r="M18" i="112" s="1"/>
  <c r="L17" i="112"/>
  <c r="M17" i="112" s="1"/>
  <c r="L16" i="112"/>
  <c r="M16" i="112" s="1"/>
  <c r="L15" i="112"/>
  <c r="M15" i="112" s="1"/>
  <c r="L14" i="112"/>
  <c r="M14" i="112" s="1"/>
  <c r="L13" i="112"/>
  <c r="M13" i="112" s="1"/>
  <c r="L12" i="112"/>
  <c r="M12" i="112" s="1"/>
  <c r="L11" i="112"/>
  <c r="M11" i="112" s="1"/>
  <c r="L10" i="112"/>
  <c r="M10" i="112" s="1"/>
  <c r="L9" i="112"/>
  <c r="M9" i="112" s="1"/>
  <c r="L8" i="112"/>
  <c r="M8" i="112" s="1"/>
  <c r="L7" i="112"/>
  <c r="M7" i="112" s="1"/>
  <c r="L6" i="112"/>
  <c r="M6" i="112" s="1"/>
  <c r="L5" i="112"/>
  <c r="M5" i="112" s="1"/>
  <c r="L4" i="112"/>
  <c r="M4" i="112" s="1"/>
  <c r="S363" i="111"/>
  <c r="R363" i="111"/>
  <c r="Q363" i="111"/>
  <c r="P363" i="111"/>
  <c r="O363" i="111"/>
  <c r="N363" i="111"/>
  <c r="J363" i="111"/>
  <c r="L362" i="111"/>
  <c r="M362" i="111" s="1"/>
  <c r="M361" i="111"/>
  <c r="L361" i="111"/>
  <c r="L360" i="111"/>
  <c r="M360" i="111" s="1"/>
  <c r="L359" i="111"/>
  <c r="M359" i="111" s="1"/>
  <c r="L358" i="111"/>
  <c r="M358" i="111" s="1"/>
  <c r="L357" i="111"/>
  <c r="M357" i="111" s="1"/>
  <c r="L356" i="111"/>
  <c r="M356" i="111" s="1"/>
  <c r="L355" i="111"/>
  <c r="M355" i="111" s="1"/>
  <c r="M354" i="111"/>
  <c r="L354" i="111"/>
  <c r="L353" i="111"/>
  <c r="M353" i="111" s="1"/>
  <c r="M352" i="111"/>
  <c r="L352" i="111"/>
  <c r="L351" i="111"/>
  <c r="M351" i="111" s="1"/>
  <c r="L350" i="111"/>
  <c r="M350" i="111" s="1"/>
  <c r="L349" i="111"/>
  <c r="M349" i="111" s="1"/>
  <c r="L348" i="111"/>
  <c r="M348" i="111" s="1"/>
  <c r="L347" i="111"/>
  <c r="M347" i="111" s="1"/>
  <c r="L346" i="111"/>
  <c r="M346" i="111" s="1"/>
  <c r="M345" i="111"/>
  <c r="L345" i="111"/>
  <c r="L344" i="111"/>
  <c r="M344" i="111" s="1"/>
  <c r="M343" i="111"/>
  <c r="L343" i="111"/>
  <c r="L342" i="111"/>
  <c r="M342" i="111" s="1"/>
  <c r="L341" i="111"/>
  <c r="M341" i="111" s="1"/>
  <c r="L340" i="111"/>
  <c r="M340" i="111" s="1"/>
  <c r="L339" i="111"/>
  <c r="M339" i="111" s="1"/>
  <c r="L338" i="111"/>
  <c r="M338" i="111" s="1"/>
  <c r="L337" i="111"/>
  <c r="M337" i="111" s="1"/>
  <c r="M336" i="111"/>
  <c r="L336" i="111"/>
  <c r="L335" i="111"/>
  <c r="M335" i="111" s="1"/>
  <c r="M334" i="111"/>
  <c r="L334" i="111"/>
  <c r="L333" i="111"/>
  <c r="M333" i="111" s="1"/>
  <c r="L332" i="111"/>
  <c r="M332" i="111" s="1"/>
  <c r="L331" i="111"/>
  <c r="M331" i="111" s="1"/>
  <c r="L330" i="111"/>
  <c r="M330" i="111" s="1"/>
  <c r="L329" i="111"/>
  <c r="M329" i="111" s="1"/>
  <c r="L328" i="111"/>
  <c r="M328" i="111" s="1"/>
  <c r="M327" i="111"/>
  <c r="L327" i="111"/>
  <c r="L326" i="111"/>
  <c r="M326" i="111" s="1"/>
  <c r="M325" i="111"/>
  <c r="L325" i="111"/>
  <c r="L324" i="111"/>
  <c r="M324" i="111" s="1"/>
  <c r="L323" i="111"/>
  <c r="M323" i="111" s="1"/>
  <c r="L322" i="111"/>
  <c r="M322" i="111" s="1"/>
  <c r="L321" i="111"/>
  <c r="M321" i="111" s="1"/>
  <c r="L320" i="111"/>
  <c r="M320" i="111" s="1"/>
  <c r="L319" i="111"/>
  <c r="M319" i="111" s="1"/>
  <c r="M318" i="111"/>
  <c r="L318" i="111"/>
  <c r="L317" i="111"/>
  <c r="M317" i="111" s="1"/>
  <c r="M316" i="111"/>
  <c r="L316" i="111"/>
  <c r="L315" i="111"/>
  <c r="M315" i="111" s="1"/>
  <c r="L314" i="111"/>
  <c r="M314" i="111" s="1"/>
  <c r="L313" i="111"/>
  <c r="M313" i="111" s="1"/>
  <c r="L312" i="111"/>
  <c r="M312" i="111" s="1"/>
  <c r="L311" i="111"/>
  <c r="M311" i="111" s="1"/>
  <c r="L310" i="111"/>
  <c r="M310" i="111" s="1"/>
  <c r="M309" i="111"/>
  <c r="L309" i="111"/>
  <c r="L308" i="111"/>
  <c r="M308" i="111" s="1"/>
  <c r="M307" i="111"/>
  <c r="L307" i="111"/>
  <c r="L306" i="111"/>
  <c r="M306" i="111" s="1"/>
  <c r="L305" i="111"/>
  <c r="M305" i="111" s="1"/>
  <c r="L304" i="111"/>
  <c r="M304" i="111" s="1"/>
  <c r="L303" i="111"/>
  <c r="M303" i="111" s="1"/>
  <c r="L302" i="111"/>
  <c r="M302" i="111" s="1"/>
  <c r="L301" i="111"/>
  <c r="M301" i="111" s="1"/>
  <c r="M300" i="111"/>
  <c r="L300" i="111"/>
  <c r="L299" i="111"/>
  <c r="M299" i="111" s="1"/>
  <c r="M298" i="111"/>
  <c r="L298" i="111"/>
  <c r="L297" i="111"/>
  <c r="M297" i="111" s="1"/>
  <c r="L296" i="111"/>
  <c r="M296" i="111" s="1"/>
  <c r="L295" i="111"/>
  <c r="M295" i="111" s="1"/>
  <c r="L294" i="111"/>
  <c r="M294" i="111" s="1"/>
  <c r="L293" i="111"/>
  <c r="M293" i="111" s="1"/>
  <c r="L292" i="111"/>
  <c r="M292" i="111" s="1"/>
  <c r="M291" i="111"/>
  <c r="L291" i="111"/>
  <c r="L290" i="111"/>
  <c r="M290" i="111" s="1"/>
  <c r="M289" i="111"/>
  <c r="L289" i="111"/>
  <c r="L288" i="111"/>
  <c r="M288" i="111" s="1"/>
  <c r="L287" i="111"/>
  <c r="M287" i="111" s="1"/>
  <c r="L286" i="111"/>
  <c r="M286" i="111" s="1"/>
  <c r="L285" i="111"/>
  <c r="M285" i="111" s="1"/>
  <c r="L284" i="111"/>
  <c r="M284" i="111" s="1"/>
  <c r="L283" i="111"/>
  <c r="M283" i="111" s="1"/>
  <c r="M282" i="111"/>
  <c r="L282" i="111"/>
  <c r="L281" i="111"/>
  <c r="M281" i="111" s="1"/>
  <c r="M280" i="111"/>
  <c r="L280" i="111"/>
  <c r="L279" i="111"/>
  <c r="M279" i="111" s="1"/>
  <c r="L278" i="111"/>
  <c r="M278" i="111" s="1"/>
  <c r="L277" i="111"/>
  <c r="M277" i="111" s="1"/>
  <c r="L276" i="111"/>
  <c r="M276" i="111" s="1"/>
  <c r="L275" i="111"/>
  <c r="M275" i="111" s="1"/>
  <c r="L274" i="111"/>
  <c r="M274" i="111" s="1"/>
  <c r="M273" i="111"/>
  <c r="L273" i="111"/>
  <c r="L272" i="111"/>
  <c r="M272" i="111" s="1"/>
  <c r="M271" i="111"/>
  <c r="L271" i="111"/>
  <c r="L270" i="111"/>
  <c r="M270" i="111" s="1"/>
  <c r="L269" i="111"/>
  <c r="M269" i="111" s="1"/>
  <c r="L268" i="111"/>
  <c r="M268" i="111" s="1"/>
  <c r="L267" i="111"/>
  <c r="M267" i="111" s="1"/>
  <c r="L266" i="111"/>
  <c r="M266" i="111" s="1"/>
  <c r="L265" i="111"/>
  <c r="M265" i="111" s="1"/>
  <c r="M264" i="111"/>
  <c r="L264" i="111"/>
  <c r="L263" i="111"/>
  <c r="M263" i="111" s="1"/>
  <c r="M262" i="111"/>
  <c r="L262" i="111"/>
  <c r="L261" i="111"/>
  <c r="M261" i="111" s="1"/>
  <c r="L260" i="111"/>
  <c r="M260" i="111" s="1"/>
  <c r="L259" i="111"/>
  <c r="M259" i="111" s="1"/>
  <c r="L258" i="111"/>
  <c r="M258" i="111" s="1"/>
  <c r="L257" i="111"/>
  <c r="M257" i="111" s="1"/>
  <c r="L256" i="111"/>
  <c r="M256" i="111" s="1"/>
  <c r="M255" i="111"/>
  <c r="L255" i="111"/>
  <c r="L254" i="111"/>
  <c r="M254" i="111" s="1"/>
  <c r="M253" i="111"/>
  <c r="L253" i="111"/>
  <c r="L252" i="111"/>
  <c r="M252" i="111" s="1"/>
  <c r="L251" i="111"/>
  <c r="M251" i="111" s="1"/>
  <c r="L250" i="111"/>
  <c r="M250" i="111" s="1"/>
  <c r="L249" i="111"/>
  <c r="M249" i="111" s="1"/>
  <c r="L248" i="111"/>
  <c r="M248" i="111" s="1"/>
  <c r="L247" i="111"/>
  <c r="M247" i="111" s="1"/>
  <c r="M246" i="111"/>
  <c r="L246" i="111"/>
  <c r="L245" i="111"/>
  <c r="M245" i="111" s="1"/>
  <c r="M244" i="111"/>
  <c r="L244" i="111"/>
  <c r="L243" i="111"/>
  <c r="M243" i="111" s="1"/>
  <c r="L242" i="111"/>
  <c r="M242" i="111" s="1"/>
  <c r="L241" i="111"/>
  <c r="M241" i="111" s="1"/>
  <c r="L240" i="111"/>
  <c r="M240" i="111" s="1"/>
  <c r="L239" i="111"/>
  <c r="M239" i="111" s="1"/>
  <c r="L238" i="111"/>
  <c r="M238" i="111" s="1"/>
  <c r="M237" i="111"/>
  <c r="L237" i="111"/>
  <c r="L236" i="111"/>
  <c r="M236" i="111" s="1"/>
  <c r="M235" i="111"/>
  <c r="L235" i="111"/>
  <c r="L234" i="111"/>
  <c r="M234" i="111" s="1"/>
  <c r="L233" i="111"/>
  <c r="M233" i="111" s="1"/>
  <c r="L232" i="111"/>
  <c r="M232" i="111" s="1"/>
  <c r="L231" i="111"/>
  <c r="M231" i="111" s="1"/>
  <c r="L230" i="111"/>
  <c r="M230" i="111" s="1"/>
  <c r="L229" i="111"/>
  <c r="M229" i="111" s="1"/>
  <c r="M228" i="111"/>
  <c r="L228" i="111"/>
  <c r="L227" i="111"/>
  <c r="M227" i="111" s="1"/>
  <c r="M226" i="111"/>
  <c r="L226" i="111"/>
  <c r="L225" i="111"/>
  <c r="M225" i="111" s="1"/>
  <c r="L224" i="111"/>
  <c r="M224" i="111" s="1"/>
  <c r="L223" i="111"/>
  <c r="M223" i="111" s="1"/>
  <c r="L222" i="111"/>
  <c r="M222" i="111" s="1"/>
  <c r="L221" i="111"/>
  <c r="M221" i="111" s="1"/>
  <c r="L220" i="111"/>
  <c r="M220" i="111" s="1"/>
  <c r="M219" i="111"/>
  <c r="L219" i="111"/>
  <c r="L218" i="111"/>
  <c r="M218" i="111" s="1"/>
  <c r="M217" i="111"/>
  <c r="L217" i="111"/>
  <c r="L216" i="111"/>
  <c r="M216" i="111" s="1"/>
  <c r="L215" i="111"/>
  <c r="M215" i="111" s="1"/>
  <c r="L214" i="111"/>
  <c r="M214" i="111" s="1"/>
  <c r="L213" i="111"/>
  <c r="M213" i="111" s="1"/>
  <c r="L212" i="111"/>
  <c r="M212" i="111" s="1"/>
  <c r="L211" i="111"/>
  <c r="M211" i="111" s="1"/>
  <c r="M210" i="111"/>
  <c r="L210" i="111"/>
  <c r="L209" i="111"/>
  <c r="M209" i="111" s="1"/>
  <c r="M208" i="111"/>
  <c r="L208" i="111"/>
  <c r="L207" i="111"/>
  <c r="M207" i="111" s="1"/>
  <c r="L206" i="111"/>
  <c r="M206" i="111" s="1"/>
  <c r="L205" i="111"/>
  <c r="M205" i="111" s="1"/>
  <c r="L204" i="111"/>
  <c r="M204" i="111" s="1"/>
  <c r="L203" i="111"/>
  <c r="M203" i="111" s="1"/>
  <c r="L202" i="111"/>
  <c r="M202" i="111" s="1"/>
  <c r="M201" i="111"/>
  <c r="L201" i="111"/>
  <c r="L200" i="111"/>
  <c r="M200" i="111" s="1"/>
  <c r="M199" i="111"/>
  <c r="L199" i="111"/>
  <c r="L198" i="111"/>
  <c r="M198" i="111" s="1"/>
  <c r="L197" i="111"/>
  <c r="M197" i="111" s="1"/>
  <c r="L196" i="111"/>
  <c r="M196" i="111" s="1"/>
  <c r="L195" i="111"/>
  <c r="M195" i="111" s="1"/>
  <c r="L194" i="111"/>
  <c r="M194" i="111" s="1"/>
  <c r="L193" i="111"/>
  <c r="M193" i="111" s="1"/>
  <c r="M192" i="111"/>
  <c r="L192" i="111"/>
  <c r="L191" i="111"/>
  <c r="M191" i="111" s="1"/>
  <c r="M190" i="111"/>
  <c r="L190" i="111"/>
  <c r="L189" i="111"/>
  <c r="M189" i="111" s="1"/>
  <c r="L188" i="111"/>
  <c r="M188" i="111" s="1"/>
  <c r="L187" i="111"/>
  <c r="M187" i="111" s="1"/>
  <c r="L186" i="111"/>
  <c r="M186" i="111" s="1"/>
  <c r="L185" i="111"/>
  <c r="M185" i="111" s="1"/>
  <c r="L184" i="111"/>
  <c r="M184" i="111" s="1"/>
  <c r="M183" i="111"/>
  <c r="L183" i="111"/>
  <c r="L182" i="111"/>
  <c r="M182" i="111" s="1"/>
  <c r="M181" i="111"/>
  <c r="L181" i="111"/>
  <c r="L180" i="111"/>
  <c r="M180" i="111" s="1"/>
  <c r="L179" i="111"/>
  <c r="M179" i="111" s="1"/>
  <c r="L178" i="111"/>
  <c r="M178" i="111" s="1"/>
  <c r="L177" i="111"/>
  <c r="M177" i="111" s="1"/>
  <c r="L176" i="111"/>
  <c r="M176" i="111" s="1"/>
  <c r="L175" i="111"/>
  <c r="M175" i="111" s="1"/>
  <c r="M174" i="111"/>
  <c r="L174" i="111"/>
  <c r="L173" i="111"/>
  <c r="M173" i="111" s="1"/>
  <c r="M172" i="111"/>
  <c r="L172" i="111"/>
  <c r="L171" i="111"/>
  <c r="M171" i="111" s="1"/>
  <c r="L170" i="111"/>
  <c r="M170" i="111" s="1"/>
  <c r="L169" i="111"/>
  <c r="M169" i="111" s="1"/>
  <c r="L168" i="111"/>
  <c r="M168" i="111" s="1"/>
  <c r="L167" i="111"/>
  <c r="M167" i="111" s="1"/>
  <c r="L166" i="111"/>
  <c r="M166" i="111" s="1"/>
  <c r="M165" i="111"/>
  <c r="L165" i="111"/>
  <c r="L164" i="111"/>
  <c r="M164" i="111" s="1"/>
  <c r="M163" i="111"/>
  <c r="L163" i="111"/>
  <c r="L162" i="111"/>
  <c r="M162" i="111" s="1"/>
  <c r="L161" i="111"/>
  <c r="M161" i="111" s="1"/>
  <c r="L160" i="111"/>
  <c r="M160" i="111" s="1"/>
  <c r="L159" i="111"/>
  <c r="M159" i="111" s="1"/>
  <c r="L158" i="111"/>
  <c r="M158" i="111" s="1"/>
  <c r="L157" i="111"/>
  <c r="M157" i="111" s="1"/>
  <c r="M156" i="111"/>
  <c r="L156" i="111"/>
  <c r="L155" i="111"/>
  <c r="M155" i="111" s="1"/>
  <c r="M154" i="111"/>
  <c r="L154" i="111"/>
  <c r="L153" i="111"/>
  <c r="M153" i="111" s="1"/>
  <c r="L152" i="111"/>
  <c r="M152" i="111" s="1"/>
  <c r="L151" i="111"/>
  <c r="M151" i="111" s="1"/>
  <c r="L150" i="111"/>
  <c r="M150" i="111" s="1"/>
  <c r="L149" i="111"/>
  <c r="M149" i="111" s="1"/>
  <c r="L148" i="111"/>
  <c r="M148" i="111" s="1"/>
  <c r="M147" i="111"/>
  <c r="L147" i="111"/>
  <c r="L146" i="111"/>
  <c r="M146" i="111" s="1"/>
  <c r="M145" i="111"/>
  <c r="L145" i="111"/>
  <c r="L144" i="111"/>
  <c r="M144" i="111" s="1"/>
  <c r="L143" i="111"/>
  <c r="M143" i="111" s="1"/>
  <c r="L142" i="111"/>
  <c r="M142" i="111" s="1"/>
  <c r="L141" i="111"/>
  <c r="M141" i="111" s="1"/>
  <c r="L140" i="111"/>
  <c r="M140" i="111" s="1"/>
  <c r="L139" i="111"/>
  <c r="M139" i="111" s="1"/>
  <c r="M138" i="111"/>
  <c r="L138" i="111"/>
  <c r="L137" i="111"/>
  <c r="M137" i="111" s="1"/>
  <c r="M136" i="111"/>
  <c r="L136" i="111"/>
  <c r="L135" i="111"/>
  <c r="M135" i="111" s="1"/>
  <c r="L134" i="111"/>
  <c r="M134" i="111" s="1"/>
  <c r="L133" i="111"/>
  <c r="M133" i="111" s="1"/>
  <c r="L132" i="111"/>
  <c r="M132" i="111" s="1"/>
  <c r="L131" i="111"/>
  <c r="M131" i="111" s="1"/>
  <c r="L130" i="111"/>
  <c r="M130" i="111" s="1"/>
  <c r="M129" i="111"/>
  <c r="L129" i="111"/>
  <c r="L128" i="111"/>
  <c r="M128" i="111" s="1"/>
  <c r="M127" i="111"/>
  <c r="L127" i="111"/>
  <c r="L126" i="111"/>
  <c r="M126" i="111" s="1"/>
  <c r="L125" i="111"/>
  <c r="M125" i="111" s="1"/>
  <c r="L124" i="111"/>
  <c r="M124" i="111" s="1"/>
  <c r="L123" i="111"/>
  <c r="M123" i="111" s="1"/>
  <c r="L122" i="111"/>
  <c r="M122" i="111" s="1"/>
  <c r="L121" i="111"/>
  <c r="M121" i="111" s="1"/>
  <c r="M120" i="111"/>
  <c r="L120" i="111"/>
  <c r="L119" i="111"/>
  <c r="M119" i="111" s="1"/>
  <c r="M118" i="111"/>
  <c r="L118" i="111"/>
  <c r="L117" i="111"/>
  <c r="M117" i="111" s="1"/>
  <c r="L116" i="111"/>
  <c r="M116" i="111" s="1"/>
  <c r="L115" i="111"/>
  <c r="M115" i="111" s="1"/>
  <c r="L114" i="111"/>
  <c r="M114" i="111" s="1"/>
  <c r="L113" i="111"/>
  <c r="M113" i="111" s="1"/>
  <c r="L112" i="111"/>
  <c r="M112" i="111" s="1"/>
  <c r="M111" i="111"/>
  <c r="L111" i="111"/>
  <c r="L110" i="111"/>
  <c r="M110" i="111" s="1"/>
  <c r="M109" i="111"/>
  <c r="L109" i="111"/>
  <c r="L108" i="111"/>
  <c r="M108" i="111" s="1"/>
  <c r="L107" i="111"/>
  <c r="M107" i="111" s="1"/>
  <c r="M106" i="111"/>
  <c r="L106" i="111"/>
  <c r="L105" i="111"/>
  <c r="M105" i="111" s="1"/>
  <c r="L104" i="111"/>
  <c r="M104" i="111" s="1"/>
  <c r="M103" i="111"/>
  <c r="L103" i="111"/>
  <c r="L102" i="111"/>
  <c r="M102" i="111" s="1"/>
  <c r="L101" i="111"/>
  <c r="M101" i="111" s="1"/>
  <c r="M100" i="111"/>
  <c r="L100" i="111"/>
  <c r="L99" i="111"/>
  <c r="M99" i="111" s="1"/>
  <c r="L98" i="111"/>
  <c r="M98" i="111" s="1"/>
  <c r="M97" i="111"/>
  <c r="L97" i="111"/>
  <c r="L96" i="111"/>
  <c r="M96" i="111" s="1"/>
  <c r="L95" i="111"/>
  <c r="M95" i="111" s="1"/>
  <c r="M94" i="111"/>
  <c r="L94" i="111"/>
  <c r="L93" i="111"/>
  <c r="M93" i="111" s="1"/>
  <c r="L92" i="111"/>
  <c r="M92" i="111" s="1"/>
  <c r="L91" i="111"/>
  <c r="M91" i="111" s="1"/>
  <c r="L90" i="111"/>
  <c r="M90" i="111" s="1"/>
  <c r="L89" i="111"/>
  <c r="M89" i="111" s="1"/>
  <c r="L88" i="111"/>
  <c r="M88" i="111" s="1"/>
  <c r="L87" i="111"/>
  <c r="M87" i="111" s="1"/>
  <c r="L86" i="111"/>
  <c r="M86" i="111" s="1"/>
  <c r="L85" i="111"/>
  <c r="M85" i="111" s="1"/>
  <c r="L84" i="111"/>
  <c r="M84" i="111" s="1"/>
  <c r="L83" i="111"/>
  <c r="M83" i="111" s="1"/>
  <c r="L82" i="111"/>
  <c r="M82" i="111" s="1"/>
  <c r="L81" i="111"/>
  <c r="M81" i="111" s="1"/>
  <c r="L80" i="111"/>
  <c r="M80" i="111" s="1"/>
  <c r="L79" i="111"/>
  <c r="M79" i="111" s="1"/>
  <c r="L78" i="111"/>
  <c r="M78" i="111" s="1"/>
  <c r="L77" i="111"/>
  <c r="M77" i="111" s="1"/>
  <c r="L76" i="111"/>
  <c r="M76" i="111" s="1"/>
  <c r="L75" i="111"/>
  <c r="M75" i="111" s="1"/>
  <c r="L74" i="111"/>
  <c r="M74" i="111" s="1"/>
  <c r="L73" i="111"/>
  <c r="M73" i="111" s="1"/>
  <c r="L72" i="111"/>
  <c r="M72" i="111" s="1"/>
  <c r="L71" i="111"/>
  <c r="M71" i="111" s="1"/>
  <c r="L70" i="111"/>
  <c r="M70" i="111" s="1"/>
  <c r="L69" i="111"/>
  <c r="M69" i="111" s="1"/>
  <c r="L68" i="111"/>
  <c r="M68" i="111" s="1"/>
  <c r="L67" i="111"/>
  <c r="M67" i="111" s="1"/>
  <c r="L66" i="111"/>
  <c r="M66" i="111" s="1"/>
  <c r="L65" i="111"/>
  <c r="M65" i="111" s="1"/>
  <c r="L64" i="111"/>
  <c r="M64" i="111" s="1"/>
  <c r="L63" i="111"/>
  <c r="M63" i="111" s="1"/>
  <c r="L62" i="111"/>
  <c r="M62" i="111" s="1"/>
  <c r="L61" i="111"/>
  <c r="M61" i="111" s="1"/>
  <c r="L60" i="111"/>
  <c r="M60" i="111" s="1"/>
  <c r="L59" i="111"/>
  <c r="M59" i="111" s="1"/>
  <c r="L58" i="111"/>
  <c r="M58" i="111" s="1"/>
  <c r="L57" i="111"/>
  <c r="M57" i="111" s="1"/>
  <c r="L56" i="111"/>
  <c r="M56" i="111" s="1"/>
  <c r="L55" i="111"/>
  <c r="M55" i="111" s="1"/>
  <c r="L54" i="111"/>
  <c r="M54" i="111" s="1"/>
  <c r="L53" i="111"/>
  <c r="M53" i="111" s="1"/>
  <c r="L52" i="111"/>
  <c r="M52" i="111" s="1"/>
  <c r="L51" i="111"/>
  <c r="M51" i="111" s="1"/>
  <c r="L50" i="111"/>
  <c r="M50" i="111" s="1"/>
  <c r="L49" i="111"/>
  <c r="M49" i="111" s="1"/>
  <c r="L48" i="111"/>
  <c r="M48" i="111" s="1"/>
  <c r="L47" i="111"/>
  <c r="M47" i="111" s="1"/>
  <c r="L46" i="111"/>
  <c r="M46" i="111" s="1"/>
  <c r="L45" i="111"/>
  <c r="M45" i="111" s="1"/>
  <c r="L44" i="111"/>
  <c r="M44" i="111" s="1"/>
  <c r="L43" i="111"/>
  <c r="M43" i="111" s="1"/>
  <c r="L42" i="111"/>
  <c r="M42" i="111" s="1"/>
  <c r="L41" i="111"/>
  <c r="M41" i="111" s="1"/>
  <c r="L40" i="111"/>
  <c r="M40" i="111" s="1"/>
  <c r="L39" i="111"/>
  <c r="M39" i="111" s="1"/>
  <c r="L38" i="111"/>
  <c r="M38" i="111" s="1"/>
  <c r="L37" i="111"/>
  <c r="M37" i="111" s="1"/>
  <c r="L36" i="111"/>
  <c r="M36" i="111" s="1"/>
  <c r="L35" i="111"/>
  <c r="M35" i="111" s="1"/>
  <c r="L34" i="111"/>
  <c r="M34" i="111" s="1"/>
  <c r="L33" i="111"/>
  <c r="M33" i="111" s="1"/>
  <c r="L32" i="111"/>
  <c r="M32" i="111" s="1"/>
  <c r="L31" i="111"/>
  <c r="M31" i="111" s="1"/>
  <c r="L30" i="111"/>
  <c r="M30" i="111" s="1"/>
  <c r="L29" i="111"/>
  <c r="M29" i="111" s="1"/>
  <c r="L28" i="111"/>
  <c r="M28" i="111" s="1"/>
  <c r="L27" i="111"/>
  <c r="M27" i="111" s="1"/>
  <c r="L26" i="111"/>
  <c r="M26" i="111" s="1"/>
  <c r="L25" i="111"/>
  <c r="M25" i="111" s="1"/>
  <c r="L24" i="111"/>
  <c r="M24" i="111" s="1"/>
  <c r="L23" i="111"/>
  <c r="M23" i="111" s="1"/>
  <c r="L22" i="111"/>
  <c r="M22" i="111" s="1"/>
  <c r="L21" i="111"/>
  <c r="M21" i="111" s="1"/>
  <c r="L20" i="111"/>
  <c r="M20" i="111" s="1"/>
  <c r="L19" i="111"/>
  <c r="M19" i="111" s="1"/>
  <c r="L18" i="111"/>
  <c r="M18" i="111" s="1"/>
  <c r="L17" i="111"/>
  <c r="M17" i="111" s="1"/>
  <c r="L16" i="111"/>
  <c r="M16" i="111" s="1"/>
  <c r="L15" i="111"/>
  <c r="M15" i="111" s="1"/>
  <c r="L14" i="111"/>
  <c r="M14" i="111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S363" i="105"/>
  <c r="R363" i="105"/>
  <c r="Q363" i="105"/>
  <c r="P363" i="105"/>
  <c r="O363" i="105"/>
  <c r="N363" i="105"/>
  <c r="J363" i="105"/>
  <c r="L362" i="105"/>
  <c r="M362" i="105" s="1"/>
  <c r="M361" i="105"/>
  <c r="L361" i="105"/>
  <c r="L360" i="105"/>
  <c r="M360" i="105" s="1"/>
  <c r="M359" i="105"/>
  <c r="L359" i="105"/>
  <c r="M358" i="105"/>
  <c r="L358" i="105"/>
  <c r="L357" i="105"/>
  <c r="M357" i="105" s="1"/>
  <c r="L356" i="105"/>
  <c r="M356" i="105" s="1"/>
  <c r="L355" i="105"/>
  <c r="M355" i="105" s="1"/>
  <c r="L354" i="105"/>
  <c r="M354" i="105" s="1"/>
  <c r="L353" i="105"/>
  <c r="M353" i="105" s="1"/>
  <c r="M352" i="105"/>
  <c r="L352" i="105"/>
  <c r="L351" i="105"/>
  <c r="M351" i="105" s="1"/>
  <c r="M350" i="105"/>
  <c r="L350" i="105"/>
  <c r="L349" i="105"/>
  <c r="M349" i="105" s="1"/>
  <c r="L348" i="105"/>
  <c r="M348" i="105" s="1"/>
  <c r="M347" i="105"/>
  <c r="L347" i="105"/>
  <c r="L346" i="105"/>
  <c r="M346" i="105" s="1"/>
  <c r="L345" i="105"/>
  <c r="M345" i="105" s="1"/>
  <c r="L344" i="105"/>
  <c r="M344" i="105" s="1"/>
  <c r="M343" i="105"/>
  <c r="L343" i="105"/>
  <c r="L342" i="105"/>
  <c r="M342" i="105" s="1"/>
  <c r="M341" i="105"/>
  <c r="L341" i="105"/>
  <c r="M340" i="105"/>
  <c r="L340" i="105"/>
  <c r="L339" i="105"/>
  <c r="M339" i="105" s="1"/>
  <c r="L338" i="105"/>
  <c r="M338" i="105" s="1"/>
  <c r="L337" i="105"/>
  <c r="M337" i="105" s="1"/>
  <c r="L336" i="105"/>
  <c r="M336" i="105" s="1"/>
  <c r="L335" i="105"/>
  <c r="M335" i="105" s="1"/>
  <c r="M334" i="105"/>
  <c r="L334" i="105"/>
  <c r="L333" i="105"/>
  <c r="M333" i="105" s="1"/>
  <c r="M332" i="105"/>
  <c r="L332" i="105"/>
  <c r="L331" i="105"/>
  <c r="M331" i="105" s="1"/>
  <c r="L330" i="105"/>
  <c r="M330" i="105" s="1"/>
  <c r="M329" i="105"/>
  <c r="L329" i="105"/>
  <c r="L328" i="105"/>
  <c r="M328" i="105" s="1"/>
  <c r="L327" i="105"/>
  <c r="M327" i="105" s="1"/>
  <c r="L326" i="105"/>
  <c r="M326" i="105" s="1"/>
  <c r="M325" i="105"/>
  <c r="L325" i="105"/>
  <c r="L324" i="105"/>
  <c r="M324" i="105" s="1"/>
  <c r="M323" i="105"/>
  <c r="L323" i="105"/>
  <c r="M322" i="105"/>
  <c r="L322" i="105"/>
  <c r="L321" i="105"/>
  <c r="M321" i="105" s="1"/>
  <c r="L320" i="105"/>
  <c r="M320" i="105" s="1"/>
  <c r="L319" i="105"/>
  <c r="M319" i="105" s="1"/>
  <c r="L318" i="105"/>
  <c r="M318" i="105" s="1"/>
  <c r="L317" i="105"/>
  <c r="M317" i="105" s="1"/>
  <c r="M316" i="105"/>
  <c r="L316" i="105"/>
  <c r="L315" i="105"/>
  <c r="M315" i="105" s="1"/>
  <c r="M314" i="105"/>
  <c r="L314" i="105"/>
  <c r="L313" i="105"/>
  <c r="M313" i="105" s="1"/>
  <c r="L312" i="105"/>
  <c r="M312" i="105" s="1"/>
  <c r="M311" i="105"/>
  <c r="L311" i="105"/>
  <c r="L310" i="105"/>
  <c r="M310" i="105" s="1"/>
  <c r="L309" i="105"/>
  <c r="M309" i="105" s="1"/>
  <c r="L308" i="105"/>
  <c r="M308" i="105" s="1"/>
  <c r="M307" i="105"/>
  <c r="L307" i="105"/>
  <c r="L306" i="105"/>
  <c r="M306" i="105" s="1"/>
  <c r="M305" i="105"/>
  <c r="L305" i="105"/>
  <c r="M304" i="105"/>
  <c r="L304" i="105"/>
  <c r="L303" i="105"/>
  <c r="M303" i="105" s="1"/>
  <c r="L302" i="105"/>
  <c r="M302" i="105" s="1"/>
  <c r="L301" i="105"/>
  <c r="M301" i="105" s="1"/>
  <c r="L300" i="105"/>
  <c r="M300" i="105" s="1"/>
  <c r="L299" i="105"/>
  <c r="M299" i="105" s="1"/>
  <c r="M298" i="105"/>
  <c r="L298" i="105"/>
  <c r="L297" i="105"/>
  <c r="M297" i="105" s="1"/>
  <c r="M296" i="105"/>
  <c r="L296" i="105"/>
  <c r="L295" i="105"/>
  <c r="M295" i="105" s="1"/>
  <c r="L294" i="105"/>
  <c r="M294" i="105" s="1"/>
  <c r="M293" i="105"/>
  <c r="L293" i="105"/>
  <c r="L292" i="105"/>
  <c r="M292" i="105" s="1"/>
  <c r="L291" i="105"/>
  <c r="M291" i="105" s="1"/>
  <c r="L290" i="105"/>
  <c r="M290" i="105" s="1"/>
  <c r="M289" i="105"/>
  <c r="L289" i="105"/>
  <c r="L288" i="105"/>
  <c r="M288" i="105" s="1"/>
  <c r="M287" i="105"/>
  <c r="L287" i="105"/>
  <c r="M286" i="105"/>
  <c r="L286" i="105"/>
  <c r="L285" i="105"/>
  <c r="M285" i="105" s="1"/>
  <c r="L284" i="105"/>
  <c r="M284" i="105" s="1"/>
  <c r="L283" i="105"/>
  <c r="M283" i="105" s="1"/>
  <c r="L282" i="105"/>
  <c r="M282" i="105" s="1"/>
  <c r="L281" i="105"/>
  <c r="M281" i="105" s="1"/>
  <c r="M280" i="105"/>
  <c r="L280" i="105"/>
  <c r="L279" i="105"/>
  <c r="M279" i="105" s="1"/>
  <c r="M278" i="105"/>
  <c r="L278" i="105"/>
  <c r="L277" i="105"/>
  <c r="M277" i="105" s="1"/>
  <c r="L276" i="105"/>
  <c r="M276" i="105" s="1"/>
  <c r="M275" i="105"/>
  <c r="L275" i="105"/>
  <c r="L274" i="105"/>
  <c r="M274" i="105" s="1"/>
  <c r="L273" i="105"/>
  <c r="M273" i="105" s="1"/>
  <c r="L272" i="105"/>
  <c r="M272" i="105" s="1"/>
  <c r="M271" i="105"/>
  <c r="L271" i="105"/>
  <c r="L270" i="105"/>
  <c r="M270" i="105" s="1"/>
  <c r="M269" i="105"/>
  <c r="L269" i="105"/>
  <c r="M268" i="105"/>
  <c r="L268" i="105"/>
  <c r="L267" i="105"/>
  <c r="M267" i="105" s="1"/>
  <c r="L266" i="105"/>
  <c r="M266" i="105" s="1"/>
  <c r="L265" i="105"/>
  <c r="M265" i="105" s="1"/>
  <c r="L264" i="105"/>
  <c r="M264" i="105" s="1"/>
  <c r="L263" i="105"/>
  <c r="M263" i="105" s="1"/>
  <c r="M262" i="105"/>
  <c r="L262" i="105"/>
  <c r="L261" i="105"/>
  <c r="M261" i="105" s="1"/>
  <c r="M260" i="105"/>
  <c r="L260" i="105"/>
  <c r="L259" i="105"/>
  <c r="M259" i="105" s="1"/>
  <c r="L258" i="105"/>
  <c r="M258" i="105" s="1"/>
  <c r="M257" i="105"/>
  <c r="L257" i="105"/>
  <c r="L256" i="105"/>
  <c r="M256" i="105" s="1"/>
  <c r="L255" i="105"/>
  <c r="M255" i="105" s="1"/>
  <c r="L254" i="105"/>
  <c r="M254" i="105" s="1"/>
  <c r="M253" i="105"/>
  <c r="L253" i="105"/>
  <c r="L252" i="105"/>
  <c r="M252" i="105" s="1"/>
  <c r="M251" i="105"/>
  <c r="L251" i="105"/>
  <c r="M250" i="105"/>
  <c r="L250" i="105"/>
  <c r="L249" i="105"/>
  <c r="M249" i="105" s="1"/>
  <c r="L248" i="105"/>
  <c r="M248" i="105" s="1"/>
  <c r="L247" i="105"/>
  <c r="M247" i="105" s="1"/>
  <c r="L246" i="105"/>
  <c r="M246" i="105" s="1"/>
  <c r="L245" i="105"/>
  <c r="M245" i="105" s="1"/>
  <c r="M244" i="105"/>
  <c r="L244" i="105"/>
  <c r="L243" i="105"/>
  <c r="M243" i="105" s="1"/>
  <c r="M242" i="105"/>
  <c r="L242" i="105"/>
  <c r="L241" i="105"/>
  <c r="M241" i="105" s="1"/>
  <c r="L240" i="105"/>
  <c r="M240" i="105" s="1"/>
  <c r="M239" i="105"/>
  <c r="L239" i="105"/>
  <c r="L238" i="105"/>
  <c r="M238" i="105" s="1"/>
  <c r="L237" i="105"/>
  <c r="M237" i="105" s="1"/>
  <c r="L236" i="105"/>
  <c r="M236" i="105" s="1"/>
  <c r="M235" i="105"/>
  <c r="L235" i="105"/>
  <c r="L234" i="105"/>
  <c r="M234" i="105" s="1"/>
  <c r="M233" i="105"/>
  <c r="L233" i="105"/>
  <c r="M232" i="105"/>
  <c r="L232" i="105"/>
  <c r="L231" i="105"/>
  <c r="M231" i="105" s="1"/>
  <c r="L230" i="105"/>
  <c r="M230" i="105" s="1"/>
  <c r="L229" i="105"/>
  <c r="M229" i="105" s="1"/>
  <c r="L228" i="105"/>
  <c r="M228" i="105" s="1"/>
  <c r="L227" i="105"/>
  <c r="M227" i="105" s="1"/>
  <c r="M226" i="105"/>
  <c r="L226" i="105"/>
  <c r="L225" i="105"/>
  <c r="M225" i="105" s="1"/>
  <c r="M224" i="105"/>
  <c r="L224" i="105"/>
  <c r="L223" i="105"/>
  <c r="M223" i="105" s="1"/>
  <c r="L222" i="105"/>
  <c r="M222" i="105" s="1"/>
  <c r="M221" i="105"/>
  <c r="L221" i="105"/>
  <c r="L220" i="105"/>
  <c r="M220" i="105" s="1"/>
  <c r="L219" i="105"/>
  <c r="M219" i="105" s="1"/>
  <c r="L218" i="105"/>
  <c r="M218" i="105" s="1"/>
  <c r="M217" i="105"/>
  <c r="L217" i="105"/>
  <c r="L216" i="105"/>
  <c r="M216" i="105" s="1"/>
  <c r="M215" i="105"/>
  <c r="L215" i="105"/>
  <c r="M214" i="105"/>
  <c r="L214" i="105"/>
  <c r="L213" i="105"/>
  <c r="M213" i="105" s="1"/>
  <c r="L212" i="105"/>
  <c r="M212" i="105" s="1"/>
  <c r="L211" i="105"/>
  <c r="M211" i="105" s="1"/>
  <c r="L210" i="105"/>
  <c r="M210" i="105" s="1"/>
  <c r="L209" i="105"/>
  <c r="M209" i="105" s="1"/>
  <c r="M208" i="105"/>
  <c r="L208" i="105"/>
  <c r="L207" i="105"/>
  <c r="M207" i="105" s="1"/>
  <c r="M206" i="105"/>
  <c r="L206" i="105"/>
  <c r="L205" i="105"/>
  <c r="M205" i="105" s="1"/>
  <c r="L204" i="105"/>
  <c r="M204" i="105" s="1"/>
  <c r="M203" i="105"/>
  <c r="L203" i="105"/>
  <c r="L202" i="105"/>
  <c r="M202" i="105" s="1"/>
  <c r="L201" i="105"/>
  <c r="M201" i="105" s="1"/>
  <c r="L200" i="105"/>
  <c r="M200" i="105" s="1"/>
  <c r="M199" i="105"/>
  <c r="L199" i="105"/>
  <c r="L198" i="105"/>
  <c r="M198" i="105" s="1"/>
  <c r="M197" i="105"/>
  <c r="L197" i="105"/>
  <c r="M196" i="105"/>
  <c r="L196" i="105"/>
  <c r="L195" i="105"/>
  <c r="M195" i="105" s="1"/>
  <c r="L194" i="105"/>
  <c r="M194" i="105" s="1"/>
  <c r="L193" i="105"/>
  <c r="M193" i="105" s="1"/>
  <c r="L192" i="105"/>
  <c r="M192" i="105" s="1"/>
  <c r="L191" i="105"/>
  <c r="M191" i="105" s="1"/>
  <c r="M190" i="105"/>
  <c r="L190" i="105"/>
  <c r="L189" i="105"/>
  <c r="M189" i="105" s="1"/>
  <c r="M188" i="105"/>
  <c r="L188" i="105"/>
  <c r="L187" i="105"/>
  <c r="M187" i="105" s="1"/>
  <c r="L186" i="105"/>
  <c r="M186" i="105" s="1"/>
  <c r="M185" i="105"/>
  <c r="L185" i="105"/>
  <c r="L184" i="105"/>
  <c r="M184" i="105" s="1"/>
  <c r="L183" i="105"/>
  <c r="M183" i="105" s="1"/>
  <c r="L182" i="105"/>
  <c r="M182" i="105" s="1"/>
  <c r="M181" i="105"/>
  <c r="L181" i="105"/>
  <c r="L180" i="105"/>
  <c r="M180" i="105" s="1"/>
  <c r="M179" i="105"/>
  <c r="L179" i="105"/>
  <c r="M178" i="105"/>
  <c r="L178" i="105"/>
  <c r="L177" i="105"/>
  <c r="M177" i="105" s="1"/>
  <c r="L176" i="105"/>
  <c r="M176" i="105" s="1"/>
  <c r="L175" i="105"/>
  <c r="M175" i="105" s="1"/>
  <c r="L174" i="105"/>
  <c r="M174" i="105" s="1"/>
  <c r="L173" i="105"/>
  <c r="M173" i="105" s="1"/>
  <c r="M172" i="105"/>
  <c r="L172" i="105"/>
  <c r="L171" i="105"/>
  <c r="M171" i="105" s="1"/>
  <c r="M170" i="105"/>
  <c r="L170" i="105"/>
  <c r="L169" i="105"/>
  <c r="M169" i="105" s="1"/>
  <c r="L168" i="105"/>
  <c r="M168" i="105" s="1"/>
  <c r="M167" i="105"/>
  <c r="L167" i="105"/>
  <c r="L166" i="105"/>
  <c r="M166" i="105" s="1"/>
  <c r="L165" i="105"/>
  <c r="M165" i="105" s="1"/>
  <c r="L164" i="105"/>
  <c r="M164" i="105" s="1"/>
  <c r="M163" i="105"/>
  <c r="L163" i="105"/>
  <c r="L162" i="105"/>
  <c r="M162" i="105" s="1"/>
  <c r="M161" i="105"/>
  <c r="L161" i="105"/>
  <c r="M160" i="105"/>
  <c r="L160" i="105"/>
  <c r="L159" i="105"/>
  <c r="M159" i="105" s="1"/>
  <c r="L158" i="105"/>
  <c r="M158" i="105" s="1"/>
  <c r="L157" i="105"/>
  <c r="M157" i="105" s="1"/>
  <c r="L156" i="105"/>
  <c r="M156" i="105" s="1"/>
  <c r="L155" i="105"/>
  <c r="M155" i="105" s="1"/>
  <c r="M154" i="105"/>
  <c r="L154" i="105"/>
  <c r="L153" i="105"/>
  <c r="M153" i="105" s="1"/>
  <c r="M152" i="105"/>
  <c r="L152" i="105"/>
  <c r="L151" i="105"/>
  <c r="M151" i="105" s="1"/>
  <c r="L150" i="105"/>
  <c r="M150" i="105" s="1"/>
  <c r="M149" i="105"/>
  <c r="L149" i="105"/>
  <c r="L148" i="105"/>
  <c r="M148" i="105" s="1"/>
  <c r="L147" i="105"/>
  <c r="M147" i="105" s="1"/>
  <c r="L146" i="105"/>
  <c r="M146" i="105" s="1"/>
  <c r="M145" i="105"/>
  <c r="L145" i="105"/>
  <c r="L144" i="105"/>
  <c r="M144" i="105" s="1"/>
  <c r="M143" i="105"/>
  <c r="L143" i="105"/>
  <c r="M142" i="105"/>
  <c r="L142" i="105"/>
  <c r="L141" i="105"/>
  <c r="M141" i="105" s="1"/>
  <c r="L140" i="105"/>
  <c r="M140" i="105" s="1"/>
  <c r="L139" i="105"/>
  <c r="M139" i="105" s="1"/>
  <c r="L138" i="105"/>
  <c r="M138" i="105" s="1"/>
  <c r="L137" i="105"/>
  <c r="M137" i="105" s="1"/>
  <c r="M136" i="105"/>
  <c r="L136" i="105"/>
  <c r="L135" i="105"/>
  <c r="M135" i="105" s="1"/>
  <c r="M134" i="105"/>
  <c r="L134" i="105"/>
  <c r="L133" i="105"/>
  <c r="M133" i="105" s="1"/>
  <c r="L132" i="105"/>
  <c r="M132" i="105" s="1"/>
  <c r="M131" i="105"/>
  <c r="L131" i="105"/>
  <c r="L130" i="105"/>
  <c r="M130" i="105" s="1"/>
  <c r="L129" i="105"/>
  <c r="M129" i="105" s="1"/>
  <c r="L128" i="105"/>
  <c r="M128" i="105" s="1"/>
  <c r="M127" i="105"/>
  <c r="L127" i="105"/>
  <c r="L126" i="105"/>
  <c r="M126" i="105" s="1"/>
  <c r="M125" i="105"/>
  <c r="L125" i="105"/>
  <c r="M124" i="105"/>
  <c r="L124" i="105"/>
  <c r="L123" i="105"/>
  <c r="M123" i="105" s="1"/>
  <c r="L122" i="105"/>
  <c r="M122" i="105" s="1"/>
  <c r="L121" i="105"/>
  <c r="M121" i="105" s="1"/>
  <c r="L120" i="105"/>
  <c r="M120" i="105" s="1"/>
  <c r="L119" i="105"/>
  <c r="M119" i="105" s="1"/>
  <c r="M118" i="105"/>
  <c r="L118" i="105"/>
  <c r="L117" i="105"/>
  <c r="M117" i="105" s="1"/>
  <c r="M116" i="105"/>
  <c r="L116" i="105"/>
  <c r="L115" i="105"/>
  <c r="M115" i="105" s="1"/>
  <c r="L114" i="105"/>
  <c r="M114" i="105" s="1"/>
  <c r="M113" i="105"/>
  <c r="L113" i="105"/>
  <c r="L112" i="105"/>
  <c r="M112" i="105" s="1"/>
  <c r="L111" i="105"/>
  <c r="M111" i="105" s="1"/>
  <c r="L110" i="105"/>
  <c r="M110" i="105" s="1"/>
  <c r="M109" i="105"/>
  <c r="L109" i="105"/>
  <c r="L108" i="105"/>
  <c r="M108" i="105" s="1"/>
  <c r="M107" i="105"/>
  <c r="L107" i="105"/>
  <c r="M106" i="105"/>
  <c r="L106" i="105"/>
  <c r="L105" i="105"/>
  <c r="M105" i="105" s="1"/>
  <c r="M104" i="105"/>
  <c r="L104" i="105"/>
  <c r="M103" i="105"/>
  <c r="L103" i="105"/>
  <c r="L102" i="105"/>
  <c r="M102" i="105" s="1"/>
  <c r="M101" i="105"/>
  <c r="L101" i="105"/>
  <c r="M100" i="105"/>
  <c r="L100" i="105"/>
  <c r="L99" i="105"/>
  <c r="M99" i="105" s="1"/>
  <c r="M98" i="105"/>
  <c r="L98" i="105"/>
  <c r="M97" i="105"/>
  <c r="L97" i="105"/>
  <c r="L96" i="105"/>
  <c r="M96" i="105" s="1"/>
  <c r="M95" i="105"/>
  <c r="L95" i="105"/>
  <c r="M94" i="105"/>
  <c r="L94" i="105"/>
  <c r="L93" i="105"/>
  <c r="M93" i="105" s="1"/>
  <c r="M92" i="105"/>
  <c r="L92" i="105"/>
  <c r="M91" i="105"/>
  <c r="L91" i="105"/>
  <c r="L90" i="105"/>
  <c r="M90" i="105" s="1"/>
  <c r="M89" i="105"/>
  <c r="L89" i="105"/>
  <c r="M88" i="105"/>
  <c r="L88" i="105"/>
  <c r="L87" i="105"/>
  <c r="M87" i="105" s="1"/>
  <c r="M86" i="105"/>
  <c r="L86" i="105"/>
  <c r="M85" i="105"/>
  <c r="L85" i="105"/>
  <c r="L84" i="105"/>
  <c r="M84" i="105" s="1"/>
  <c r="M83" i="105"/>
  <c r="L83" i="105"/>
  <c r="M82" i="105"/>
  <c r="L82" i="105"/>
  <c r="L81" i="105"/>
  <c r="M81" i="105" s="1"/>
  <c r="M80" i="105"/>
  <c r="L80" i="105"/>
  <c r="M79" i="105"/>
  <c r="L79" i="105"/>
  <c r="L78" i="105"/>
  <c r="M78" i="105" s="1"/>
  <c r="M77" i="105"/>
  <c r="L77" i="105"/>
  <c r="M76" i="105"/>
  <c r="L76" i="105"/>
  <c r="L75" i="105"/>
  <c r="M75" i="105" s="1"/>
  <c r="M74" i="105"/>
  <c r="L74" i="105"/>
  <c r="M73" i="105"/>
  <c r="L73" i="105"/>
  <c r="L72" i="105"/>
  <c r="M72" i="105" s="1"/>
  <c r="M71" i="105"/>
  <c r="L71" i="105"/>
  <c r="M70" i="105"/>
  <c r="L70" i="105"/>
  <c r="L69" i="105"/>
  <c r="M69" i="105" s="1"/>
  <c r="M68" i="105"/>
  <c r="L68" i="105"/>
  <c r="M67" i="105"/>
  <c r="L67" i="105"/>
  <c r="L66" i="105"/>
  <c r="M66" i="105" s="1"/>
  <c r="M65" i="105"/>
  <c r="L65" i="105"/>
  <c r="M64" i="105"/>
  <c r="L64" i="105"/>
  <c r="L63" i="105"/>
  <c r="M63" i="105" s="1"/>
  <c r="M62" i="105"/>
  <c r="L62" i="105"/>
  <c r="M61" i="105"/>
  <c r="L61" i="105"/>
  <c r="L60" i="105"/>
  <c r="M60" i="105" s="1"/>
  <c r="M59" i="105"/>
  <c r="L59" i="105"/>
  <c r="M58" i="105"/>
  <c r="L58" i="105"/>
  <c r="L57" i="105"/>
  <c r="M57" i="105" s="1"/>
  <c r="M56" i="105"/>
  <c r="L56" i="105"/>
  <c r="M55" i="105"/>
  <c r="L55" i="105"/>
  <c r="L54" i="105"/>
  <c r="M54" i="105" s="1"/>
  <c r="L53" i="105"/>
  <c r="M53" i="105" s="1"/>
  <c r="L52" i="105"/>
  <c r="M52" i="105" s="1"/>
  <c r="L51" i="105"/>
  <c r="M51" i="105" s="1"/>
  <c r="M50" i="105"/>
  <c r="L50" i="105"/>
  <c r="L49" i="105"/>
  <c r="M49" i="105" s="1"/>
  <c r="L48" i="105"/>
  <c r="M48" i="105" s="1"/>
  <c r="M47" i="105"/>
  <c r="L47" i="105"/>
  <c r="L46" i="105"/>
  <c r="M46" i="105" s="1"/>
  <c r="L45" i="105"/>
  <c r="M45" i="105" s="1"/>
  <c r="L44" i="105"/>
  <c r="M44" i="105" s="1"/>
  <c r="M43" i="105"/>
  <c r="L43" i="105"/>
  <c r="L42" i="105"/>
  <c r="M42" i="105" s="1"/>
  <c r="L41" i="105"/>
  <c r="M41" i="105" s="1"/>
  <c r="M40" i="105"/>
  <c r="L40" i="105"/>
  <c r="L39" i="105"/>
  <c r="M39" i="105" s="1"/>
  <c r="L38" i="105"/>
  <c r="M38" i="105" s="1"/>
  <c r="L37" i="105"/>
  <c r="M37" i="105" s="1"/>
  <c r="L36" i="105"/>
  <c r="M36" i="105" s="1"/>
  <c r="L35" i="105"/>
  <c r="M35" i="105" s="1"/>
  <c r="L34" i="105"/>
  <c r="M34" i="105" s="1"/>
  <c r="L33" i="105"/>
  <c r="M33" i="105" s="1"/>
  <c r="L32" i="105"/>
  <c r="M32" i="105" s="1"/>
  <c r="M31" i="105"/>
  <c r="L31" i="105"/>
  <c r="L30" i="105"/>
  <c r="M30" i="105" s="1"/>
  <c r="L29" i="105"/>
  <c r="M29" i="105" s="1"/>
  <c r="L28" i="105"/>
  <c r="M28" i="105" s="1"/>
  <c r="L27" i="105"/>
  <c r="M27" i="105" s="1"/>
  <c r="L26" i="105"/>
  <c r="M26" i="105" s="1"/>
  <c r="L25" i="105"/>
  <c r="M25" i="105" s="1"/>
  <c r="L24" i="105"/>
  <c r="M24" i="105" s="1"/>
  <c r="L23" i="105"/>
  <c r="M23" i="105" s="1"/>
  <c r="M22" i="105"/>
  <c r="L22" i="105"/>
  <c r="L21" i="105"/>
  <c r="M21" i="105" s="1"/>
  <c r="L20" i="105"/>
  <c r="M20" i="105" s="1"/>
  <c r="L19" i="105"/>
  <c r="M19" i="105" s="1"/>
  <c r="L18" i="105"/>
  <c r="M18" i="105" s="1"/>
  <c r="L17" i="105"/>
  <c r="M17" i="105" s="1"/>
  <c r="L16" i="105"/>
  <c r="M16" i="105" s="1"/>
  <c r="L15" i="105"/>
  <c r="M15" i="105" s="1"/>
  <c r="L14" i="105"/>
  <c r="M14" i="105" s="1"/>
  <c r="M13" i="105"/>
  <c r="L13" i="105"/>
  <c r="L12" i="105"/>
  <c r="M12" i="105" s="1"/>
  <c r="L11" i="105"/>
  <c r="M11" i="105" s="1"/>
  <c r="L10" i="105"/>
  <c r="M10" i="105" s="1"/>
  <c r="L9" i="105"/>
  <c r="L8" i="105"/>
  <c r="M8" i="105" s="1"/>
  <c r="L7" i="105"/>
  <c r="M7" i="105" s="1"/>
  <c r="L6" i="105"/>
  <c r="M6" i="105" s="1"/>
  <c r="L5" i="105"/>
  <c r="M5" i="105" s="1"/>
  <c r="M4" i="105"/>
  <c r="L4" i="105"/>
  <c r="M322" i="113"/>
  <c r="M334" i="113"/>
  <c r="M346" i="113"/>
  <c r="M358" i="113"/>
  <c r="L319" i="113"/>
  <c r="M319" i="113" s="1"/>
  <c r="L320" i="113"/>
  <c r="M320" i="113" s="1"/>
  <c r="L321" i="113"/>
  <c r="M321" i="113" s="1"/>
  <c r="L322" i="113"/>
  <c r="L323" i="113"/>
  <c r="M323" i="113" s="1"/>
  <c r="L324" i="113"/>
  <c r="M324" i="113" s="1"/>
  <c r="L325" i="113"/>
  <c r="M325" i="113" s="1"/>
  <c r="L326" i="113"/>
  <c r="M326" i="113" s="1"/>
  <c r="L327" i="113"/>
  <c r="M327" i="113" s="1"/>
  <c r="L328" i="113"/>
  <c r="M328" i="113" s="1"/>
  <c r="L329" i="113"/>
  <c r="M329" i="113" s="1"/>
  <c r="L330" i="113"/>
  <c r="M330" i="113" s="1"/>
  <c r="L331" i="113"/>
  <c r="M331" i="113" s="1"/>
  <c r="L332" i="113"/>
  <c r="M332" i="113" s="1"/>
  <c r="L333" i="113"/>
  <c r="M333" i="113" s="1"/>
  <c r="L334" i="113"/>
  <c r="L335" i="113"/>
  <c r="M335" i="113" s="1"/>
  <c r="L336" i="113"/>
  <c r="M336" i="113" s="1"/>
  <c r="L337" i="113"/>
  <c r="M337" i="113" s="1"/>
  <c r="L338" i="113"/>
  <c r="M338" i="113" s="1"/>
  <c r="L339" i="113"/>
  <c r="M339" i="113" s="1"/>
  <c r="L340" i="113"/>
  <c r="M340" i="113" s="1"/>
  <c r="L341" i="113"/>
  <c r="M341" i="113" s="1"/>
  <c r="L342" i="113"/>
  <c r="M342" i="113" s="1"/>
  <c r="L343" i="113"/>
  <c r="M343" i="113" s="1"/>
  <c r="L344" i="113"/>
  <c r="M344" i="113" s="1"/>
  <c r="L345" i="113"/>
  <c r="M345" i="113" s="1"/>
  <c r="L346" i="113"/>
  <c r="L347" i="113"/>
  <c r="M347" i="113" s="1"/>
  <c r="L348" i="113"/>
  <c r="M348" i="113" s="1"/>
  <c r="L349" i="113"/>
  <c r="M349" i="113" s="1"/>
  <c r="L350" i="113"/>
  <c r="M350" i="113" s="1"/>
  <c r="L351" i="113"/>
  <c r="M351" i="113" s="1"/>
  <c r="L352" i="113"/>
  <c r="M352" i="113" s="1"/>
  <c r="L353" i="113"/>
  <c r="M353" i="113" s="1"/>
  <c r="L354" i="113"/>
  <c r="M354" i="113" s="1"/>
  <c r="L355" i="113"/>
  <c r="M355" i="113" s="1"/>
  <c r="L356" i="113"/>
  <c r="M356" i="113" s="1"/>
  <c r="L357" i="113"/>
  <c r="M357" i="113" s="1"/>
  <c r="L358" i="113"/>
  <c r="L359" i="113"/>
  <c r="M359" i="113" s="1"/>
  <c r="L360" i="113"/>
  <c r="M360" i="113" s="1"/>
  <c r="L361" i="113"/>
  <c r="M361" i="113" s="1"/>
  <c r="L271" i="113"/>
  <c r="M271" i="113" s="1"/>
  <c r="L272" i="113"/>
  <c r="M272" i="113" s="1"/>
  <c r="L273" i="113"/>
  <c r="M273" i="113" s="1"/>
  <c r="L274" i="113"/>
  <c r="M274" i="113" s="1"/>
  <c r="L275" i="113"/>
  <c r="M275" i="113" s="1"/>
  <c r="L276" i="113"/>
  <c r="M276" i="113" s="1"/>
  <c r="L277" i="113"/>
  <c r="M277" i="113" s="1"/>
  <c r="L278" i="113"/>
  <c r="M278" i="113" s="1"/>
  <c r="L279" i="113"/>
  <c r="M279" i="113" s="1"/>
  <c r="L280" i="113"/>
  <c r="M280" i="113" s="1"/>
  <c r="L281" i="113"/>
  <c r="M281" i="113" s="1"/>
  <c r="L282" i="113"/>
  <c r="M282" i="113" s="1"/>
  <c r="L283" i="113"/>
  <c r="M283" i="113" s="1"/>
  <c r="L284" i="113"/>
  <c r="M284" i="113" s="1"/>
  <c r="L285" i="113"/>
  <c r="M285" i="113" s="1"/>
  <c r="L286" i="113"/>
  <c r="M286" i="113" s="1"/>
  <c r="L287" i="113"/>
  <c r="M287" i="113" s="1"/>
  <c r="L288" i="113"/>
  <c r="M288" i="113" s="1"/>
  <c r="L289" i="113"/>
  <c r="M289" i="113" s="1"/>
  <c r="L290" i="113"/>
  <c r="M290" i="113" s="1"/>
  <c r="L291" i="113"/>
  <c r="M291" i="113" s="1"/>
  <c r="L292" i="113"/>
  <c r="M292" i="113" s="1"/>
  <c r="L293" i="113"/>
  <c r="M293" i="113" s="1"/>
  <c r="L294" i="113"/>
  <c r="M294" i="113" s="1"/>
  <c r="L295" i="113"/>
  <c r="M295" i="113" s="1"/>
  <c r="L296" i="113"/>
  <c r="M296" i="113" s="1"/>
  <c r="L297" i="113"/>
  <c r="M297" i="113" s="1"/>
  <c r="L298" i="113"/>
  <c r="M298" i="113" s="1"/>
  <c r="L299" i="113"/>
  <c r="M299" i="113" s="1"/>
  <c r="L300" i="113"/>
  <c r="M300" i="113" s="1"/>
  <c r="L301" i="113"/>
  <c r="M301" i="113" s="1"/>
  <c r="L302" i="113"/>
  <c r="M302" i="113" s="1"/>
  <c r="L303" i="113"/>
  <c r="M303" i="113" s="1"/>
  <c r="L304" i="113"/>
  <c r="M304" i="113" s="1"/>
  <c r="L305" i="113"/>
  <c r="M305" i="113" s="1"/>
  <c r="L306" i="113"/>
  <c r="M306" i="113" s="1"/>
  <c r="L307" i="113"/>
  <c r="M307" i="113" s="1"/>
  <c r="L308" i="113"/>
  <c r="M308" i="113" s="1"/>
  <c r="L309" i="113"/>
  <c r="M309" i="113" s="1"/>
  <c r="L310" i="113"/>
  <c r="M310" i="113" s="1"/>
  <c r="L311" i="113"/>
  <c r="M311" i="113" s="1"/>
  <c r="L312" i="113"/>
  <c r="M312" i="113" s="1"/>
  <c r="L313" i="113"/>
  <c r="M313" i="113" s="1"/>
  <c r="L314" i="113"/>
  <c r="M314" i="113" s="1"/>
  <c r="L315" i="113"/>
  <c r="M315" i="113" s="1"/>
  <c r="L316" i="113"/>
  <c r="M316" i="113" s="1"/>
  <c r="L317" i="113"/>
  <c r="M317" i="113" s="1"/>
  <c r="L318" i="113"/>
  <c r="M318" i="113" s="1"/>
  <c r="L223" i="113"/>
  <c r="M223" i="113" s="1"/>
  <c r="L224" i="113"/>
  <c r="M224" i="113" s="1"/>
  <c r="L225" i="113"/>
  <c r="M225" i="113" s="1"/>
  <c r="L226" i="113"/>
  <c r="M226" i="113" s="1"/>
  <c r="L227" i="113"/>
  <c r="M227" i="113" s="1"/>
  <c r="L228" i="113"/>
  <c r="M228" i="113" s="1"/>
  <c r="L229" i="113"/>
  <c r="M229" i="113" s="1"/>
  <c r="L230" i="113"/>
  <c r="M230" i="113" s="1"/>
  <c r="L231" i="113"/>
  <c r="M231" i="113" s="1"/>
  <c r="L232" i="113"/>
  <c r="M232" i="113" s="1"/>
  <c r="L233" i="113"/>
  <c r="M233" i="113" s="1"/>
  <c r="L234" i="113"/>
  <c r="M234" i="113" s="1"/>
  <c r="L235" i="113"/>
  <c r="M235" i="113" s="1"/>
  <c r="L236" i="113"/>
  <c r="M236" i="113" s="1"/>
  <c r="L237" i="113"/>
  <c r="M237" i="113" s="1"/>
  <c r="L238" i="113"/>
  <c r="M238" i="113" s="1"/>
  <c r="L239" i="113"/>
  <c r="M239" i="113" s="1"/>
  <c r="L240" i="113"/>
  <c r="M240" i="113" s="1"/>
  <c r="L241" i="113"/>
  <c r="M241" i="113" s="1"/>
  <c r="L242" i="113"/>
  <c r="M242" i="113" s="1"/>
  <c r="L243" i="113"/>
  <c r="M243" i="113" s="1"/>
  <c r="L244" i="113"/>
  <c r="M244" i="113" s="1"/>
  <c r="L245" i="113"/>
  <c r="M245" i="113" s="1"/>
  <c r="L246" i="113"/>
  <c r="M246" i="113" s="1"/>
  <c r="L247" i="113"/>
  <c r="M247" i="113" s="1"/>
  <c r="L248" i="113"/>
  <c r="M248" i="113" s="1"/>
  <c r="L249" i="113"/>
  <c r="M249" i="113" s="1"/>
  <c r="L250" i="113"/>
  <c r="M250" i="113" s="1"/>
  <c r="L251" i="113"/>
  <c r="M251" i="113" s="1"/>
  <c r="L252" i="113"/>
  <c r="M252" i="113" s="1"/>
  <c r="L253" i="113"/>
  <c r="M253" i="113" s="1"/>
  <c r="L254" i="113"/>
  <c r="M254" i="113" s="1"/>
  <c r="L255" i="113"/>
  <c r="M255" i="113" s="1"/>
  <c r="L256" i="113"/>
  <c r="M256" i="113" s="1"/>
  <c r="L257" i="113"/>
  <c r="M257" i="113" s="1"/>
  <c r="L258" i="113"/>
  <c r="M258" i="113" s="1"/>
  <c r="L259" i="113"/>
  <c r="M259" i="113" s="1"/>
  <c r="L260" i="113"/>
  <c r="M260" i="113" s="1"/>
  <c r="L261" i="113"/>
  <c r="M261" i="113" s="1"/>
  <c r="L262" i="113"/>
  <c r="M262" i="113" s="1"/>
  <c r="L263" i="113"/>
  <c r="M263" i="113" s="1"/>
  <c r="L264" i="113"/>
  <c r="M264" i="113" s="1"/>
  <c r="L265" i="113"/>
  <c r="M265" i="113" s="1"/>
  <c r="L266" i="113"/>
  <c r="M266" i="113" s="1"/>
  <c r="L267" i="113"/>
  <c r="M267" i="113" s="1"/>
  <c r="L268" i="113"/>
  <c r="M268" i="113" s="1"/>
  <c r="L269" i="113"/>
  <c r="M269" i="113" s="1"/>
  <c r="L175" i="113"/>
  <c r="M175" i="113" s="1"/>
  <c r="L176" i="113"/>
  <c r="M176" i="113" s="1"/>
  <c r="L177" i="113"/>
  <c r="M177" i="113" s="1"/>
  <c r="L178" i="113"/>
  <c r="M178" i="113" s="1"/>
  <c r="L179" i="113"/>
  <c r="M179" i="113" s="1"/>
  <c r="L180" i="113"/>
  <c r="M180" i="113" s="1"/>
  <c r="L181" i="113"/>
  <c r="M181" i="113" s="1"/>
  <c r="L182" i="113"/>
  <c r="M182" i="113" s="1"/>
  <c r="L183" i="113"/>
  <c r="M183" i="113" s="1"/>
  <c r="L184" i="113"/>
  <c r="M184" i="113" s="1"/>
  <c r="L185" i="113"/>
  <c r="M185" i="113" s="1"/>
  <c r="L186" i="113"/>
  <c r="M186" i="113" s="1"/>
  <c r="L187" i="113"/>
  <c r="M187" i="113" s="1"/>
  <c r="L188" i="113"/>
  <c r="M188" i="113" s="1"/>
  <c r="L189" i="113"/>
  <c r="M189" i="113" s="1"/>
  <c r="L190" i="113"/>
  <c r="M190" i="113" s="1"/>
  <c r="L191" i="113"/>
  <c r="M191" i="113" s="1"/>
  <c r="L192" i="113"/>
  <c r="M192" i="113" s="1"/>
  <c r="L193" i="113"/>
  <c r="M193" i="113" s="1"/>
  <c r="L194" i="113"/>
  <c r="M194" i="113" s="1"/>
  <c r="L195" i="113"/>
  <c r="M195" i="113" s="1"/>
  <c r="L196" i="113"/>
  <c r="M196" i="113" s="1"/>
  <c r="L197" i="113"/>
  <c r="M197" i="113" s="1"/>
  <c r="L198" i="113"/>
  <c r="M198" i="113" s="1"/>
  <c r="L199" i="113"/>
  <c r="M199" i="113" s="1"/>
  <c r="L200" i="113"/>
  <c r="M200" i="113" s="1"/>
  <c r="L201" i="113"/>
  <c r="M201" i="113" s="1"/>
  <c r="L202" i="113"/>
  <c r="M202" i="113" s="1"/>
  <c r="L203" i="113"/>
  <c r="M203" i="113" s="1"/>
  <c r="L204" i="113"/>
  <c r="M204" i="113" s="1"/>
  <c r="L205" i="113"/>
  <c r="M205" i="113" s="1"/>
  <c r="L206" i="113"/>
  <c r="M206" i="113" s="1"/>
  <c r="L207" i="113"/>
  <c r="M207" i="113" s="1"/>
  <c r="L208" i="113"/>
  <c r="M208" i="113" s="1"/>
  <c r="L209" i="113"/>
  <c r="M209" i="113" s="1"/>
  <c r="L210" i="113"/>
  <c r="M210" i="113" s="1"/>
  <c r="L211" i="113"/>
  <c r="M211" i="113" s="1"/>
  <c r="L212" i="113"/>
  <c r="M212" i="113" s="1"/>
  <c r="L213" i="113"/>
  <c r="M213" i="113" s="1"/>
  <c r="L214" i="113"/>
  <c r="M214" i="113" s="1"/>
  <c r="L215" i="113"/>
  <c r="M215" i="113" s="1"/>
  <c r="L216" i="113"/>
  <c r="M216" i="113" s="1"/>
  <c r="L217" i="113"/>
  <c r="M217" i="113" s="1"/>
  <c r="L218" i="113"/>
  <c r="M218" i="113" s="1"/>
  <c r="L219" i="113"/>
  <c r="M219" i="113" s="1"/>
  <c r="L220" i="113"/>
  <c r="M220" i="113" s="1"/>
  <c r="L221" i="113"/>
  <c r="M221" i="113" s="1"/>
  <c r="L127" i="113"/>
  <c r="M127" i="113" s="1"/>
  <c r="L128" i="113"/>
  <c r="M128" i="113" s="1"/>
  <c r="L129" i="113"/>
  <c r="M129" i="113" s="1"/>
  <c r="L130" i="113"/>
  <c r="M130" i="113" s="1"/>
  <c r="L131" i="113"/>
  <c r="M131" i="113" s="1"/>
  <c r="L132" i="113"/>
  <c r="M132" i="113" s="1"/>
  <c r="L133" i="113"/>
  <c r="M133" i="113" s="1"/>
  <c r="L134" i="113"/>
  <c r="M134" i="113" s="1"/>
  <c r="L135" i="113"/>
  <c r="M135" i="113" s="1"/>
  <c r="L136" i="113"/>
  <c r="M136" i="113" s="1"/>
  <c r="L137" i="113"/>
  <c r="M137" i="113" s="1"/>
  <c r="L138" i="113"/>
  <c r="M138" i="113" s="1"/>
  <c r="L139" i="113"/>
  <c r="M139" i="113" s="1"/>
  <c r="L140" i="113"/>
  <c r="M140" i="113" s="1"/>
  <c r="L141" i="113"/>
  <c r="M141" i="113" s="1"/>
  <c r="L142" i="113"/>
  <c r="M142" i="113" s="1"/>
  <c r="L143" i="113"/>
  <c r="M143" i="113" s="1"/>
  <c r="L144" i="113"/>
  <c r="M144" i="113" s="1"/>
  <c r="L145" i="113"/>
  <c r="M145" i="113" s="1"/>
  <c r="L146" i="113"/>
  <c r="M146" i="113" s="1"/>
  <c r="L147" i="113"/>
  <c r="M147" i="113" s="1"/>
  <c r="L148" i="113"/>
  <c r="M148" i="113" s="1"/>
  <c r="L149" i="113"/>
  <c r="M149" i="113" s="1"/>
  <c r="L150" i="113"/>
  <c r="M150" i="113" s="1"/>
  <c r="L151" i="113"/>
  <c r="M151" i="113" s="1"/>
  <c r="L152" i="113"/>
  <c r="M152" i="113" s="1"/>
  <c r="L153" i="113"/>
  <c r="M153" i="113" s="1"/>
  <c r="L154" i="113"/>
  <c r="M154" i="113" s="1"/>
  <c r="L155" i="113"/>
  <c r="M155" i="113" s="1"/>
  <c r="L156" i="113"/>
  <c r="M156" i="113" s="1"/>
  <c r="L157" i="113"/>
  <c r="M157" i="113" s="1"/>
  <c r="L158" i="113"/>
  <c r="M158" i="113" s="1"/>
  <c r="L159" i="113"/>
  <c r="M159" i="113" s="1"/>
  <c r="L160" i="113"/>
  <c r="M160" i="113" s="1"/>
  <c r="L161" i="113"/>
  <c r="M161" i="113" s="1"/>
  <c r="L162" i="113"/>
  <c r="M162" i="113" s="1"/>
  <c r="L163" i="113"/>
  <c r="M163" i="113" s="1"/>
  <c r="L164" i="113"/>
  <c r="M164" i="113" s="1"/>
  <c r="L165" i="113"/>
  <c r="M165" i="113" s="1"/>
  <c r="L166" i="113"/>
  <c r="M166" i="113" s="1"/>
  <c r="L167" i="113"/>
  <c r="M167" i="113" s="1"/>
  <c r="L168" i="113"/>
  <c r="M168" i="113" s="1"/>
  <c r="L169" i="113"/>
  <c r="M169" i="113" s="1"/>
  <c r="L170" i="113"/>
  <c r="M170" i="113" s="1"/>
  <c r="L171" i="113"/>
  <c r="M171" i="113" s="1"/>
  <c r="L172" i="113"/>
  <c r="M172" i="113" s="1"/>
  <c r="L173" i="113"/>
  <c r="M173" i="113" s="1"/>
  <c r="L82" i="113"/>
  <c r="M82" i="113" s="1"/>
  <c r="L83" i="113"/>
  <c r="M83" i="113" s="1"/>
  <c r="L84" i="113"/>
  <c r="M84" i="113" s="1"/>
  <c r="L85" i="113"/>
  <c r="M85" i="113" s="1"/>
  <c r="L86" i="113"/>
  <c r="M86" i="113" s="1"/>
  <c r="L87" i="113"/>
  <c r="M87" i="113" s="1"/>
  <c r="L88" i="113"/>
  <c r="M88" i="113" s="1"/>
  <c r="L89" i="113"/>
  <c r="M89" i="113" s="1"/>
  <c r="L90" i="113"/>
  <c r="M90" i="113" s="1"/>
  <c r="L91" i="113"/>
  <c r="M91" i="113" s="1"/>
  <c r="L92" i="113"/>
  <c r="M92" i="113" s="1"/>
  <c r="L93" i="113"/>
  <c r="M93" i="113" s="1"/>
  <c r="L94" i="113"/>
  <c r="M94" i="113" s="1"/>
  <c r="L95" i="113"/>
  <c r="M95" i="113" s="1"/>
  <c r="L96" i="113"/>
  <c r="M96" i="113" s="1"/>
  <c r="L97" i="113"/>
  <c r="M97" i="113" s="1"/>
  <c r="L98" i="113"/>
  <c r="M98" i="113" s="1"/>
  <c r="L99" i="113"/>
  <c r="M99" i="113" s="1"/>
  <c r="L100" i="113"/>
  <c r="M100" i="113" s="1"/>
  <c r="L101" i="113"/>
  <c r="M101" i="113" s="1"/>
  <c r="L102" i="113"/>
  <c r="M102" i="113" s="1"/>
  <c r="L103" i="113"/>
  <c r="M103" i="113" s="1"/>
  <c r="L104" i="113"/>
  <c r="M104" i="113" s="1"/>
  <c r="L105" i="113"/>
  <c r="M105" i="113" s="1"/>
  <c r="L106" i="113"/>
  <c r="M106" i="113" s="1"/>
  <c r="L107" i="113"/>
  <c r="M107" i="113" s="1"/>
  <c r="L108" i="113"/>
  <c r="M108" i="113" s="1"/>
  <c r="L109" i="113"/>
  <c r="M109" i="113" s="1"/>
  <c r="L110" i="113"/>
  <c r="M110" i="113" s="1"/>
  <c r="L111" i="113"/>
  <c r="M111" i="113" s="1"/>
  <c r="L112" i="113"/>
  <c r="M112" i="113" s="1"/>
  <c r="L113" i="113"/>
  <c r="M113" i="113" s="1"/>
  <c r="L114" i="113"/>
  <c r="M114" i="113" s="1"/>
  <c r="L115" i="113"/>
  <c r="M115" i="113" s="1"/>
  <c r="L116" i="113"/>
  <c r="M116" i="113" s="1"/>
  <c r="L117" i="113"/>
  <c r="M117" i="113" s="1"/>
  <c r="L118" i="113"/>
  <c r="M118" i="113" s="1"/>
  <c r="L119" i="113"/>
  <c r="M119" i="113" s="1"/>
  <c r="L120" i="113"/>
  <c r="M120" i="113" s="1"/>
  <c r="L121" i="113"/>
  <c r="M121" i="113" s="1"/>
  <c r="L122" i="113"/>
  <c r="M122" i="113" s="1"/>
  <c r="L123" i="113"/>
  <c r="M123" i="113" s="1"/>
  <c r="L124" i="113"/>
  <c r="M124" i="113" s="1"/>
  <c r="L125" i="113"/>
  <c r="M125" i="113" s="1"/>
  <c r="L56" i="113"/>
  <c r="M56" i="113" s="1"/>
  <c r="L57" i="113"/>
  <c r="M57" i="113" s="1"/>
  <c r="L58" i="113"/>
  <c r="M58" i="113" s="1"/>
  <c r="L59" i="113"/>
  <c r="M59" i="113" s="1"/>
  <c r="L60" i="113"/>
  <c r="M60" i="113" s="1"/>
  <c r="L61" i="113"/>
  <c r="M61" i="113" s="1"/>
  <c r="L62" i="113"/>
  <c r="M62" i="113" s="1"/>
  <c r="L63" i="113"/>
  <c r="M63" i="113" s="1"/>
  <c r="L64" i="113"/>
  <c r="M64" i="113" s="1"/>
  <c r="L65" i="113"/>
  <c r="M65" i="113" s="1"/>
  <c r="L66" i="113"/>
  <c r="M66" i="113" s="1"/>
  <c r="L67" i="113"/>
  <c r="M67" i="113" s="1"/>
  <c r="L5" i="113"/>
  <c r="K5" i="128" s="1"/>
  <c r="L6" i="113"/>
  <c r="K6" i="128" s="1"/>
  <c r="L7" i="113"/>
  <c r="L8" i="113"/>
  <c r="L9" i="113"/>
  <c r="L10" i="113"/>
  <c r="L11" i="113"/>
  <c r="L12" i="113"/>
  <c r="K12" i="128" s="1"/>
  <c r="L13" i="113"/>
  <c r="L14" i="113"/>
  <c r="L15" i="113"/>
  <c r="L16" i="113"/>
  <c r="L17" i="113"/>
  <c r="K17" i="128" s="1"/>
  <c r="L18" i="113"/>
  <c r="K18" i="128" s="1"/>
  <c r="L19" i="113"/>
  <c r="L20" i="113"/>
  <c r="K20" i="128" s="1"/>
  <c r="L21" i="113"/>
  <c r="L22" i="113"/>
  <c r="L23" i="113"/>
  <c r="K23" i="128" s="1"/>
  <c r="L24" i="113"/>
  <c r="K24" i="128" s="1"/>
  <c r="L25" i="113"/>
  <c r="L26" i="113"/>
  <c r="K26" i="128" s="1"/>
  <c r="L27" i="113"/>
  <c r="L28" i="113"/>
  <c r="K28" i="128" s="1"/>
  <c r="L29" i="113"/>
  <c r="L30" i="113"/>
  <c r="L31" i="113"/>
  <c r="K31" i="128" s="1"/>
  <c r="L32" i="113"/>
  <c r="K32" i="128" s="1"/>
  <c r="L33" i="113"/>
  <c r="L34" i="113"/>
  <c r="L35" i="113"/>
  <c r="L36" i="113"/>
  <c r="K36" i="128" s="1"/>
  <c r="L37" i="113"/>
  <c r="K37" i="128" s="1"/>
  <c r="L38" i="113"/>
  <c r="L39" i="113"/>
  <c r="L40" i="113"/>
  <c r="K40" i="128" s="1"/>
  <c r="L41" i="113"/>
  <c r="L42" i="113"/>
  <c r="K42" i="128" s="1"/>
  <c r="L43" i="113"/>
  <c r="L44" i="113"/>
  <c r="K44" i="128" s="1"/>
  <c r="L45" i="113"/>
  <c r="L46" i="113"/>
  <c r="L47" i="113"/>
  <c r="K47" i="128" s="1"/>
  <c r="L48" i="113"/>
  <c r="K48" i="128" s="1"/>
  <c r="L49" i="113"/>
  <c r="L50" i="113"/>
  <c r="K50" i="128" s="1"/>
  <c r="L51" i="113"/>
  <c r="L52" i="113"/>
  <c r="L53" i="113"/>
  <c r="K53" i="128" s="1"/>
  <c r="K43" i="128" l="1"/>
  <c r="K7" i="128"/>
  <c r="K34" i="128"/>
  <c r="K16" i="128"/>
  <c r="K64" i="128"/>
  <c r="K10" i="128"/>
  <c r="K51" i="128"/>
  <c r="K45" i="128"/>
  <c r="K39" i="128"/>
  <c r="K33" i="128"/>
  <c r="K27" i="128"/>
  <c r="K21" i="128"/>
  <c r="K15" i="128"/>
  <c r="K38" i="128"/>
  <c r="K14" i="128"/>
  <c r="K8" i="128"/>
  <c r="K308" i="128"/>
  <c r="O308" i="128" s="1"/>
  <c r="K345" i="128"/>
  <c r="O345" i="128" s="1"/>
  <c r="K158" i="128"/>
  <c r="O158" i="128" s="1"/>
  <c r="K167" i="128"/>
  <c r="K177" i="128"/>
  <c r="K196" i="128"/>
  <c r="K49" i="128"/>
  <c r="K25" i="128"/>
  <c r="K19" i="128"/>
  <c r="K13" i="128"/>
  <c r="K41" i="128"/>
  <c r="K35" i="128"/>
  <c r="K29" i="128"/>
  <c r="K11" i="128"/>
  <c r="K30" i="128"/>
  <c r="K52" i="128"/>
  <c r="K46" i="128"/>
  <c r="K22" i="128"/>
  <c r="K107" i="128"/>
  <c r="K210" i="128"/>
  <c r="K272" i="128"/>
  <c r="O272" i="128" s="1"/>
  <c r="K324" i="128"/>
  <c r="K330" i="128"/>
  <c r="K351" i="128"/>
  <c r="O351" i="128" s="1"/>
  <c r="K61" i="128"/>
  <c r="K86" i="128"/>
  <c r="K92" i="128"/>
  <c r="K98" i="128"/>
  <c r="K104" i="128"/>
  <c r="K114" i="128"/>
  <c r="O114" i="128" s="1"/>
  <c r="K125" i="128"/>
  <c r="O125" i="128" s="1"/>
  <c r="K131" i="128"/>
  <c r="K147" i="128"/>
  <c r="O147" i="128" s="1"/>
  <c r="K153" i="128"/>
  <c r="K228" i="128"/>
  <c r="K244" i="128"/>
  <c r="K255" i="128"/>
  <c r="O255" i="128" s="1"/>
  <c r="K178" i="128"/>
  <c r="O178" i="128" s="1"/>
  <c r="K201" i="128"/>
  <c r="K207" i="128"/>
  <c r="K211" i="128"/>
  <c r="K216" i="128"/>
  <c r="O216" i="128" s="1"/>
  <c r="K186" i="128"/>
  <c r="K273" i="128"/>
  <c r="O273" i="128" s="1"/>
  <c r="K309" i="128"/>
  <c r="O309" i="128" s="1"/>
  <c r="K315" i="128"/>
  <c r="K336" i="128"/>
  <c r="K357" i="128"/>
  <c r="O357" i="128" s="1"/>
  <c r="K67" i="128"/>
  <c r="O67" i="128" s="1"/>
  <c r="K110" i="128"/>
  <c r="K128" i="128"/>
  <c r="K132" i="128"/>
  <c r="K138" i="128"/>
  <c r="O138" i="128" s="1"/>
  <c r="K143" i="128"/>
  <c r="K164" i="128"/>
  <c r="O164" i="128" s="1"/>
  <c r="K168" i="128"/>
  <c r="K235" i="128"/>
  <c r="O235" i="128" s="1"/>
  <c r="K262" i="128"/>
  <c r="K183" i="128"/>
  <c r="K192" i="128"/>
  <c r="K360" i="128"/>
  <c r="O360" i="128" s="1"/>
  <c r="K279" i="128"/>
  <c r="K284" i="128"/>
  <c r="K342" i="128"/>
  <c r="K348" i="128"/>
  <c r="L348" i="128" s="1"/>
  <c r="K58" i="128"/>
  <c r="O58" i="128" s="1"/>
  <c r="K116" i="128"/>
  <c r="O116" i="128" s="1"/>
  <c r="K149" i="128"/>
  <c r="K165" i="128"/>
  <c r="O165" i="128" s="1"/>
  <c r="K189" i="128"/>
  <c r="K193" i="128"/>
  <c r="K198" i="128"/>
  <c r="K208" i="128"/>
  <c r="O208" i="128" s="1"/>
  <c r="K213" i="128"/>
  <c r="O213" i="128" s="1"/>
  <c r="K290" i="128"/>
  <c r="K327" i="128"/>
  <c r="K354" i="128"/>
  <c r="K83" i="128"/>
  <c r="K89" i="128"/>
  <c r="K95" i="128"/>
  <c r="K101" i="128"/>
  <c r="K117" i="128"/>
  <c r="K129" i="128"/>
  <c r="O129" i="128" s="1"/>
  <c r="K140" i="128"/>
  <c r="O140" i="128" s="1"/>
  <c r="K150" i="128"/>
  <c r="O150" i="128" s="1"/>
  <c r="K156" i="128"/>
  <c r="K161" i="128"/>
  <c r="L161" i="128" s="1"/>
  <c r="K246" i="128"/>
  <c r="K175" i="128"/>
  <c r="K180" i="128"/>
  <c r="K204" i="128"/>
  <c r="K214" i="128"/>
  <c r="O214" i="128" s="1"/>
  <c r="M9" i="105"/>
  <c r="K9" i="128"/>
  <c r="M351" i="130"/>
  <c r="M337" i="130"/>
  <c r="K337" i="128"/>
  <c r="M346" i="130"/>
  <c r="K346" i="128"/>
  <c r="O346" i="128" s="1"/>
  <c r="M319" i="130"/>
  <c r="K319" i="128"/>
  <c r="M324" i="130"/>
  <c r="M329" i="130"/>
  <c r="K329" i="128"/>
  <c r="M333" i="130"/>
  <c r="M338" i="130"/>
  <c r="K338" i="128"/>
  <c r="O338" i="128" s="1"/>
  <c r="M342" i="130"/>
  <c r="M347" i="130"/>
  <c r="K347" i="128"/>
  <c r="M356" i="130"/>
  <c r="K356" i="128"/>
  <c r="M360" i="130"/>
  <c r="M320" i="130"/>
  <c r="K320" i="128"/>
  <c r="M325" i="130"/>
  <c r="K325" i="128"/>
  <c r="O325" i="128" s="1"/>
  <c r="M334" i="130"/>
  <c r="K334" i="128"/>
  <c r="O334" i="128" s="1"/>
  <c r="M343" i="130"/>
  <c r="K343" i="128"/>
  <c r="M352" i="130"/>
  <c r="K352" i="128"/>
  <c r="M361" i="130"/>
  <c r="K361" i="128"/>
  <c r="M353" i="130"/>
  <c r="K353" i="128"/>
  <c r="M328" i="130"/>
  <c r="K328" i="128"/>
  <c r="O328" i="128" s="1"/>
  <c r="M355" i="130"/>
  <c r="K355" i="128"/>
  <c r="M362" i="130"/>
  <c r="M322" i="130"/>
  <c r="K322" i="128"/>
  <c r="O322" i="128" s="1"/>
  <c r="M331" i="130"/>
  <c r="K331" i="128"/>
  <c r="M340" i="130"/>
  <c r="K340" i="128"/>
  <c r="M349" i="130"/>
  <c r="K349" i="128"/>
  <c r="O354" i="128"/>
  <c r="L354" i="128"/>
  <c r="M358" i="130"/>
  <c r="K358" i="128"/>
  <c r="L360" i="128"/>
  <c r="M321" i="130"/>
  <c r="K321" i="128"/>
  <c r="M326" i="130"/>
  <c r="K326" i="128"/>
  <c r="O326" i="128" s="1"/>
  <c r="M335" i="130"/>
  <c r="K335" i="128"/>
  <c r="O335" i="128" s="1"/>
  <c r="M344" i="130"/>
  <c r="K344" i="128"/>
  <c r="O344" i="128" s="1"/>
  <c r="M323" i="130"/>
  <c r="K323" i="128"/>
  <c r="M327" i="130"/>
  <c r="M332" i="130"/>
  <c r="K332" i="128"/>
  <c r="O332" i="128" s="1"/>
  <c r="M336" i="130"/>
  <c r="M341" i="130"/>
  <c r="K341" i="128"/>
  <c r="M345" i="130"/>
  <c r="M350" i="130"/>
  <c r="K350" i="128"/>
  <c r="M359" i="130"/>
  <c r="K359" i="128"/>
  <c r="M314" i="117"/>
  <c r="K314" i="128"/>
  <c r="M271" i="117"/>
  <c r="K271" i="128"/>
  <c r="M275" i="117"/>
  <c r="K275" i="128"/>
  <c r="M280" i="117"/>
  <c r="K280" i="128"/>
  <c r="M285" i="117"/>
  <c r="K285" i="128"/>
  <c r="O285" i="128" s="1"/>
  <c r="M290" i="117"/>
  <c r="M295" i="117"/>
  <c r="K295" i="128"/>
  <c r="M300" i="117"/>
  <c r="K300" i="128"/>
  <c r="M305" i="117"/>
  <c r="K305" i="128"/>
  <c r="M309" i="117"/>
  <c r="O315" i="128"/>
  <c r="L315" i="128"/>
  <c r="M304" i="117"/>
  <c r="K304" i="128"/>
  <c r="M276" i="117"/>
  <c r="K276" i="128"/>
  <c r="O276" i="128" s="1"/>
  <c r="M281" i="117"/>
  <c r="K281" i="128"/>
  <c r="O281" i="128" s="1"/>
  <c r="M286" i="117"/>
  <c r="K286" i="128"/>
  <c r="M296" i="117"/>
  <c r="K296" i="128"/>
  <c r="M301" i="117"/>
  <c r="K301" i="128"/>
  <c r="M306" i="117"/>
  <c r="K306" i="128"/>
  <c r="M310" i="117"/>
  <c r="K310" i="128"/>
  <c r="M272" i="117"/>
  <c r="M277" i="117"/>
  <c r="K277" i="128"/>
  <c r="M282" i="117"/>
  <c r="K282" i="128"/>
  <c r="O282" i="128" s="1"/>
  <c r="M287" i="117"/>
  <c r="K287" i="128"/>
  <c r="M291" i="117"/>
  <c r="O302" i="128"/>
  <c r="L302" i="128"/>
  <c r="M307" i="117"/>
  <c r="K307" i="128"/>
  <c r="M311" i="117"/>
  <c r="K311" i="128"/>
  <c r="M316" i="117"/>
  <c r="K316" i="128"/>
  <c r="M274" i="117"/>
  <c r="K274" i="128"/>
  <c r="M294" i="117"/>
  <c r="K294" i="128"/>
  <c r="O294" i="128" s="1"/>
  <c r="M278" i="117"/>
  <c r="K278" i="128"/>
  <c r="O278" i="128" s="1"/>
  <c r="M283" i="117"/>
  <c r="K283" i="128"/>
  <c r="M288" i="117"/>
  <c r="K288" i="128"/>
  <c r="O288" i="128" s="1"/>
  <c r="M292" i="117"/>
  <c r="K292" i="128"/>
  <c r="M312" i="117"/>
  <c r="K312" i="128"/>
  <c r="M317" i="117"/>
  <c r="K317" i="128"/>
  <c r="M299" i="117"/>
  <c r="K299" i="128"/>
  <c r="M289" i="117"/>
  <c r="K289" i="128"/>
  <c r="M293" i="117"/>
  <c r="K293" i="128"/>
  <c r="M298" i="117"/>
  <c r="K298" i="128"/>
  <c r="M303" i="117"/>
  <c r="K303" i="128"/>
  <c r="M313" i="117"/>
  <c r="K313" i="128"/>
  <c r="M318" i="117"/>
  <c r="K318" i="128"/>
  <c r="M230" i="121"/>
  <c r="K230" i="128"/>
  <c r="M240" i="121"/>
  <c r="K240" i="128"/>
  <c r="M245" i="121"/>
  <c r="K245" i="128"/>
  <c r="M250" i="121"/>
  <c r="K250" i="128"/>
  <c r="O250" i="128" s="1"/>
  <c r="M260" i="121"/>
  <c r="K260" i="128"/>
  <c r="M226" i="121"/>
  <c r="M231" i="121"/>
  <c r="K231" i="128"/>
  <c r="O231" i="128" s="1"/>
  <c r="M236" i="121"/>
  <c r="K236" i="128"/>
  <c r="M241" i="121"/>
  <c r="K241" i="128"/>
  <c r="M251" i="121"/>
  <c r="K251" i="128"/>
  <c r="M255" i="121"/>
  <c r="M261" i="121"/>
  <c r="K261" i="128"/>
  <c r="M265" i="121"/>
  <c r="K265" i="128"/>
  <c r="M270" i="121"/>
  <c r="M227" i="121"/>
  <c r="K227" i="128"/>
  <c r="M232" i="121"/>
  <c r="K232" i="128"/>
  <c r="M242" i="121"/>
  <c r="K242" i="128"/>
  <c r="M246" i="121"/>
  <c r="M252" i="121"/>
  <c r="K252" i="128"/>
  <c r="M256" i="121"/>
  <c r="K256" i="128"/>
  <c r="O262" i="128"/>
  <c r="L262" i="128"/>
  <c r="M266" i="121"/>
  <c r="K266" i="128"/>
  <c r="M223" i="121"/>
  <c r="K223" i="128"/>
  <c r="O223" i="128" s="1"/>
  <c r="M233" i="121"/>
  <c r="K233" i="128"/>
  <c r="M243" i="121"/>
  <c r="K243" i="128"/>
  <c r="M247" i="121"/>
  <c r="K247" i="128"/>
  <c r="O247" i="128" s="1"/>
  <c r="O253" i="128"/>
  <c r="L253" i="128"/>
  <c r="M257" i="121"/>
  <c r="K257" i="128"/>
  <c r="M267" i="121"/>
  <c r="K267" i="128"/>
  <c r="M224" i="121"/>
  <c r="K224" i="128"/>
  <c r="M228" i="121"/>
  <c r="M234" i="121"/>
  <c r="K234" i="128"/>
  <c r="O234" i="128" s="1"/>
  <c r="M238" i="121"/>
  <c r="K238" i="128"/>
  <c r="O238" i="128" s="1"/>
  <c r="M248" i="121"/>
  <c r="K248" i="128"/>
  <c r="M253" i="121"/>
  <c r="M258" i="121"/>
  <c r="K258" i="128"/>
  <c r="M263" i="121"/>
  <c r="K263" i="128"/>
  <c r="M268" i="121"/>
  <c r="K268" i="128"/>
  <c r="M225" i="121"/>
  <c r="K225" i="128"/>
  <c r="O225" i="128" s="1"/>
  <c r="M229" i="121"/>
  <c r="K229" i="128"/>
  <c r="O229" i="128" s="1"/>
  <c r="M239" i="121"/>
  <c r="K239" i="128"/>
  <c r="M249" i="121"/>
  <c r="K249" i="128"/>
  <c r="M254" i="121"/>
  <c r="K254" i="128"/>
  <c r="M259" i="121"/>
  <c r="K259" i="128"/>
  <c r="O264" i="128"/>
  <c r="L264" i="128"/>
  <c r="M269" i="121"/>
  <c r="K269" i="128"/>
  <c r="M187" i="129"/>
  <c r="K187" i="128"/>
  <c r="O187" i="128" s="1"/>
  <c r="M203" i="129"/>
  <c r="K203" i="128"/>
  <c r="O203" i="128" s="1"/>
  <c r="O211" i="128"/>
  <c r="L211" i="128"/>
  <c r="M175" i="129"/>
  <c r="M179" i="129"/>
  <c r="K179" i="128"/>
  <c r="O179" i="128" s="1"/>
  <c r="M183" i="129"/>
  <c r="M188" i="129"/>
  <c r="K188" i="128"/>
  <c r="O188" i="128" s="1"/>
  <c r="M195" i="129"/>
  <c r="M199" i="129"/>
  <c r="K199" i="128"/>
  <c r="L208" i="128"/>
  <c r="M211" i="129"/>
  <c r="M215" i="129"/>
  <c r="K215" i="128"/>
  <c r="M219" i="129"/>
  <c r="M191" i="129"/>
  <c r="K191" i="128"/>
  <c r="O191" i="128" s="1"/>
  <c r="O219" i="128"/>
  <c r="L219" i="128"/>
  <c r="M176" i="129"/>
  <c r="K176" i="128"/>
  <c r="O176" i="128" s="1"/>
  <c r="M184" i="129"/>
  <c r="K184" i="128"/>
  <c r="O184" i="128" s="1"/>
  <c r="M192" i="129"/>
  <c r="M200" i="129"/>
  <c r="K200" i="128"/>
  <c r="M204" i="129"/>
  <c r="M208" i="129"/>
  <c r="M212" i="129"/>
  <c r="K212" i="128"/>
  <c r="M220" i="129"/>
  <c r="K220" i="128"/>
  <c r="M221" i="129"/>
  <c r="K221" i="128"/>
  <c r="M177" i="129"/>
  <c r="M181" i="129"/>
  <c r="K181" i="128"/>
  <c r="M193" i="129"/>
  <c r="M197" i="129"/>
  <c r="K197" i="128"/>
  <c r="O197" i="128" s="1"/>
  <c r="M201" i="129"/>
  <c r="M206" i="129"/>
  <c r="K206" i="128"/>
  <c r="O210" i="128"/>
  <c r="L210" i="128"/>
  <c r="M213" i="129"/>
  <c r="M217" i="129"/>
  <c r="K217" i="128"/>
  <c r="M185" i="129"/>
  <c r="K185" i="128"/>
  <c r="O185" i="128" s="1"/>
  <c r="M205" i="129"/>
  <c r="K205" i="128"/>
  <c r="O205" i="128" s="1"/>
  <c r="M209" i="129"/>
  <c r="K209" i="128"/>
  <c r="L213" i="128"/>
  <c r="M182" i="129"/>
  <c r="K182" i="128"/>
  <c r="O182" i="128" s="1"/>
  <c r="M194" i="129"/>
  <c r="K194" i="128"/>
  <c r="O194" i="128" s="1"/>
  <c r="M202" i="129"/>
  <c r="K202" i="128"/>
  <c r="O207" i="128"/>
  <c r="L207" i="128"/>
  <c r="M218" i="129"/>
  <c r="K218" i="128"/>
  <c r="M130" i="133"/>
  <c r="K130" i="128"/>
  <c r="M134" i="133"/>
  <c r="K134" i="128"/>
  <c r="M138" i="133"/>
  <c r="M150" i="133"/>
  <c r="M155" i="133"/>
  <c r="K155" i="128"/>
  <c r="M159" i="133"/>
  <c r="K159" i="128"/>
  <c r="M127" i="133"/>
  <c r="K127" i="128"/>
  <c r="M139" i="133"/>
  <c r="K139" i="128"/>
  <c r="M143" i="133"/>
  <c r="M147" i="133"/>
  <c r="M151" i="133"/>
  <c r="K151" i="128"/>
  <c r="M160" i="133"/>
  <c r="K160" i="128"/>
  <c r="M164" i="133"/>
  <c r="O168" i="128"/>
  <c r="L168" i="128"/>
  <c r="M172" i="133"/>
  <c r="K172" i="128"/>
  <c r="M131" i="133"/>
  <c r="M135" i="133"/>
  <c r="M144" i="133"/>
  <c r="K144" i="128"/>
  <c r="O144" i="128" s="1"/>
  <c r="M148" i="133"/>
  <c r="K148" i="128"/>
  <c r="M152" i="133"/>
  <c r="K152" i="128"/>
  <c r="M156" i="133"/>
  <c r="O161" i="128"/>
  <c r="M168" i="133"/>
  <c r="M173" i="133"/>
  <c r="K173" i="128"/>
  <c r="M136" i="133"/>
  <c r="K136" i="128"/>
  <c r="M145" i="133"/>
  <c r="K145" i="128"/>
  <c r="M157" i="133"/>
  <c r="K157" i="128"/>
  <c r="M169" i="133"/>
  <c r="K169" i="128"/>
  <c r="M132" i="133"/>
  <c r="M137" i="133"/>
  <c r="K137" i="128"/>
  <c r="O137" i="128" s="1"/>
  <c r="M141" i="133"/>
  <c r="K141" i="128"/>
  <c r="M149" i="133"/>
  <c r="M153" i="133"/>
  <c r="M162" i="133"/>
  <c r="K162" i="128"/>
  <c r="M166" i="133"/>
  <c r="K166" i="128"/>
  <c r="M170" i="133"/>
  <c r="K170" i="128"/>
  <c r="M174" i="133"/>
  <c r="M133" i="133"/>
  <c r="K133" i="128"/>
  <c r="M142" i="133"/>
  <c r="K142" i="128"/>
  <c r="M154" i="133"/>
  <c r="K154" i="128"/>
  <c r="M163" i="133"/>
  <c r="K163" i="128"/>
  <c r="O167" i="128"/>
  <c r="L167" i="128"/>
  <c r="O171" i="128"/>
  <c r="L171" i="128"/>
  <c r="M85" i="132"/>
  <c r="K85" i="128"/>
  <c r="O85" i="128" s="1"/>
  <c r="M89" i="132"/>
  <c r="M94" i="132"/>
  <c r="K94" i="128"/>
  <c r="O94" i="128" s="1"/>
  <c r="M98" i="132"/>
  <c r="M103" i="132"/>
  <c r="K103" i="128"/>
  <c r="O103" i="128" s="1"/>
  <c r="M107" i="132"/>
  <c r="M112" i="132"/>
  <c r="K112" i="128"/>
  <c r="O112" i="128" s="1"/>
  <c r="M116" i="132"/>
  <c r="M121" i="132"/>
  <c r="K121" i="128"/>
  <c r="M125" i="132"/>
  <c r="M81" i="132"/>
  <c r="M90" i="132"/>
  <c r="K90" i="128"/>
  <c r="O90" i="128" s="1"/>
  <c r="M99" i="132"/>
  <c r="K99" i="128"/>
  <c r="M108" i="132"/>
  <c r="K108" i="128"/>
  <c r="M113" i="132"/>
  <c r="K113" i="128"/>
  <c r="O117" i="128"/>
  <c r="L117" i="128"/>
  <c r="M122" i="132"/>
  <c r="K122" i="128"/>
  <c r="M126" i="132"/>
  <c r="M93" i="132"/>
  <c r="K93" i="128"/>
  <c r="O93" i="128" s="1"/>
  <c r="M102" i="132"/>
  <c r="K102" i="128"/>
  <c r="O102" i="128" s="1"/>
  <c r="M82" i="132"/>
  <c r="K82" i="128"/>
  <c r="O82" i="128" s="1"/>
  <c r="M86" i="132"/>
  <c r="M91" i="132"/>
  <c r="K91" i="128"/>
  <c r="O91" i="128" s="1"/>
  <c r="M95" i="132"/>
  <c r="M100" i="132"/>
  <c r="K100" i="128"/>
  <c r="O100" i="128" s="1"/>
  <c r="M109" i="132"/>
  <c r="K109" i="128"/>
  <c r="O109" i="128" s="1"/>
  <c r="O123" i="128"/>
  <c r="L123" i="128"/>
  <c r="M111" i="132"/>
  <c r="K111" i="128"/>
  <c r="M120" i="132"/>
  <c r="K120" i="128"/>
  <c r="M87" i="132"/>
  <c r="K87" i="128"/>
  <c r="M96" i="132"/>
  <c r="K96" i="128"/>
  <c r="O96" i="128" s="1"/>
  <c r="M105" i="132"/>
  <c r="K105" i="128"/>
  <c r="M114" i="132"/>
  <c r="M118" i="132"/>
  <c r="K118" i="128"/>
  <c r="M123" i="132"/>
  <c r="M84" i="132"/>
  <c r="K84" i="128"/>
  <c r="M83" i="132"/>
  <c r="M88" i="132"/>
  <c r="K88" i="128"/>
  <c r="O88" i="128" s="1"/>
  <c r="M92" i="132"/>
  <c r="M97" i="132"/>
  <c r="K97" i="128"/>
  <c r="O97" i="128" s="1"/>
  <c r="M101" i="132"/>
  <c r="M106" i="132"/>
  <c r="K106" i="128"/>
  <c r="O106" i="128" s="1"/>
  <c r="M115" i="132"/>
  <c r="K115" i="128"/>
  <c r="M119" i="132"/>
  <c r="K119" i="128"/>
  <c r="M124" i="132"/>
  <c r="K124" i="128"/>
  <c r="M57" i="131"/>
  <c r="K57" i="128"/>
  <c r="M66" i="131"/>
  <c r="K66" i="128"/>
  <c r="M75" i="131"/>
  <c r="M62" i="131"/>
  <c r="K62" i="128"/>
  <c r="M71" i="131"/>
  <c r="M80" i="131"/>
  <c r="M54" i="131"/>
  <c r="M63" i="131"/>
  <c r="K63" i="128"/>
  <c r="O63" i="128" s="1"/>
  <c r="M72" i="131"/>
  <c r="M59" i="131"/>
  <c r="K59" i="128"/>
  <c r="M68" i="131"/>
  <c r="M77" i="131"/>
  <c r="M55" i="131"/>
  <c r="M60" i="131"/>
  <c r="K60" i="128"/>
  <c r="O60" i="128" s="1"/>
  <c r="M64" i="131"/>
  <c r="M69" i="131"/>
  <c r="M73" i="131"/>
  <c r="M78" i="131"/>
  <c r="M56" i="131"/>
  <c r="K56" i="128"/>
  <c r="M65" i="131"/>
  <c r="K65" i="128"/>
  <c r="M74" i="131"/>
  <c r="N5" i="128"/>
  <c r="N6" i="128"/>
  <c r="N8" i="128"/>
  <c r="N23" i="128"/>
  <c r="N47" i="128"/>
  <c r="M6" i="114"/>
  <c r="N38" i="128"/>
  <c r="N7" i="128"/>
  <c r="N10" i="128"/>
  <c r="N13" i="128"/>
  <c r="N16" i="128"/>
  <c r="N19" i="128"/>
  <c r="N22" i="128"/>
  <c r="N25" i="128"/>
  <c r="N28" i="128"/>
  <c r="N31" i="128"/>
  <c r="N34" i="128"/>
  <c r="N37" i="128"/>
  <c r="N40" i="128"/>
  <c r="N43" i="128"/>
  <c r="N46" i="128"/>
  <c r="N49" i="128"/>
  <c r="N52" i="128"/>
  <c r="M7" i="114"/>
  <c r="M10" i="114"/>
  <c r="M13" i="114"/>
  <c r="M16" i="114"/>
  <c r="M19" i="114"/>
  <c r="M22" i="114"/>
  <c r="M25" i="114"/>
  <c r="O86" i="128" s="1"/>
  <c r="M28" i="114"/>
  <c r="M31" i="114"/>
  <c r="M34" i="114"/>
  <c r="M37" i="114"/>
  <c r="M40" i="114"/>
  <c r="M43" i="114"/>
  <c r="M46" i="114"/>
  <c r="O339" i="128" s="1"/>
  <c r="M49" i="114"/>
  <c r="O295" i="128" s="1"/>
  <c r="M52" i="114"/>
  <c r="N44" i="128"/>
  <c r="N17" i="128"/>
  <c r="N29" i="128"/>
  <c r="N50" i="128"/>
  <c r="M5" i="114"/>
  <c r="M8" i="114"/>
  <c r="O57" i="128" s="1"/>
  <c r="M17" i="114"/>
  <c r="M23" i="114"/>
  <c r="M29" i="114"/>
  <c r="M38" i="114"/>
  <c r="O237" i="128" s="1"/>
  <c r="M44" i="114"/>
  <c r="M47" i="114"/>
  <c r="O340" i="128" s="1"/>
  <c r="M50" i="114"/>
  <c r="O202" i="128" s="1"/>
  <c r="N11" i="128"/>
  <c r="N14" i="128"/>
  <c r="N20" i="128"/>
  <c r="O87" i="128"/>
  <c r="O319" i="128"/>
  <c r="O131" i="128"/>
  <c r="N26" i="128"/>
  <c r="N32" i="128"/>
  <c r="N35" i="128"/>
  <c r="O193" i="128"/>
  <c r="O240" i="128"/>
  <c r="O287" i="128"/>
  <c r="O146" i="128"/>
  <c r="N41" i="128"/>
  <c r="O252" i="128"/>
  <c r="O299" i="128"/>
  <c r="N53" i="128"/>
  <c r="N9" i="128"/>
  <c r="O61" i="128"/>
  <c r="N12" i="128"/>
  <c r="O64" i="128"/>
  <c r="N15" i="128"/>
  <c r="N18" i="128"/>
  <c r="N21" i="128"/>
  <c r="N24" i="128"/>
  <c r="O226" i="128"/>
  <c r="O320" i="128"/>
  <c r="O132" i="128"/>
  <c r="N27" i="128"/>
  <c r="O323" i="128"/>
  <c r="O135" i="128"/>
  <c r="N30" i="128"/>
  <c r="O232" i="128"/>
  <c r="O279" i="128"/>
  <c r="N33" i="128"/>
  <c r="O329" i="128"/>
  <c r="O141" i="128"/>
  <c r="N36" i="128"/>
  <c r="N39" i="128"/>
  <c r="O241" i="128"/>
  <c r="N42" i="128"/>
  <c r="O244" i="128"/>
  <c r="O291" i="128"/>
  <c r="N45" i="128"/>
  <c r="O341" i="128"/>
  <c r="O153" i="128"/>
  <c r="O200" i="128"/>
  <c r="N48" i="128"/>
  <c r="O297" i="128"/>
  <c r="O156" i="128"/>
  <c r="N51" i="128"/>
  <c r="M35" i="113"/>
  <c r="M5" i="113"/>
  <c r="M50" i="113"/>
  <c r="M44" i="113"/>
  <c r="M38" i="113"/>
  <c r="M32" i="113"/>
  <c r="M26" i="113"/>
  <c r="M20" i="113"/>
  <c r="M14" i="113"/>
  <c r="M8" i="113"/>
  <c r="M41" i="113"/>
  <c r="M29" i="113"/>
  <c r="M11" i="113"/>
  <c r="M49" i="113"/>
  <c r="M43" i="113"/>
  <c r="M37" i="113"/>
  <c r="M31" i="113"/>
  <c r="M25" i="113"/>
  <c r="M19" i="113"/>
  <c r="M13" i="113"/>
  <c r="M7" i="113"/>
  <c r="M48" i="113"/>
  <c r="M42" i="113"/>
  <c r="M36" i="113"/>
  <c r="M30" i="113"/>
  <c r="M24" i="113"/>
  <c r="M18" i="113"/>
  <c r="M12" i="113"/>
  <c r="M6" i="113"/>
  <c r="M53" i="113"/>
  <c r="M23" i="113"/>
  <c r="M52" i="113"/>
  <c r="M46" i="113"/>
  <c r="M40" i="113"/>
  <c r="M34" i="113"/>
  <c r="M28" i="113"/>
  <c r="M22" i="113"/>
  <c r="M16" i="113"/>
  <c r="M10" i="113"/>
  <c r="M47" i="113"/>
  <c r="M17" i="113"/>
  <c r="M51" i="113"/>
  <c r="M45" i="113"/>
  <c r="M39" i="113"/>
  <c r="M33" i="113"/>
  <c r="M27" i="113"/>
  <c r="M21" i="113"/>
  <c r="M15" i="113"/>
  <c r="M9" i="113"/>
  <c r="Q363" i="113"/>
  <c r="P363" i="113"/>
  <c r="O363" i="113"/>
  <c r="N363" i="113"/>
  <c r="O283" i="128" l="1"/>
  <c r="O233" i="128"/>
  <c r="L357" i="128"/>
  <c r="O348" i="128"/>
  <c r="O228" i="128"/>
  <c r="O180" i="128"/>
  <c r="O84" i="128"/>
  <c r="O104" i="128"/>
  <c r="O192" i="128"/>
  <c r="L116" i="128"/>
  <c r="L216" i="128"/>
  <c r="L255" i="128"/>
  <c r="L308" i="128"/>
  <c r="L351" i="128"/>
  <c r="L125" i="128"/>
  <c r="L164" i="128"/>
  <c r="O149" i="128"/>
  <c r="O251" i="128"/>
  <c r="L165" i="128"/>
  <c r="L214" i="128"/>
  <c r="L309" i="128"/>
  <c r="O230" i="128"/>
  <c r="O62" i="128"/>
  <c r="O127" i="128"/>
  <c r="O65" i="128"/>
  <c r="O56" i="128"/>
  <c r="O349" i="128"/>
  <c r="L349" i="128"/>
  <c r="L361" i="128"/>
  <c r="O361" i="128"/>
  <c r="O350" i="128"/>
  <c r="L350" i="128"/>
  <c r="L356" i="128"/>
  <c r="O356" i="128"/>
  <c r="L347" i="128"/>
  <c r="O347" i="128"/>
  <c r="O358" i="128"/>
  <c r="L358" i="128"/>
  <c r="O353" i="128"/>
  <c r="L353" i="128"/>
  <c r="O359" i="128"/>
  <c r="L359" i="128"/>
  <c r="L355" i="128"/>
  <c r="O355" i="128"/>
  <c r="O352" i="128"/>
  <c r="L352" i="128"/>
  <c r="O313" i="128"/>
  <c r="L313" i="128"/>
  <c r="L303" i="128"/>
  <c r="O303" i="128"/>
  <c r="O312" i="128"/>
  <c r="L312" i="128"/>
  <c r="O311" i="128"/>
  <c r="L311" i="128"/>
  <c r="O301" i="128"/>
  <c r="L301" i="128"/>
  <c r="O314" i="128"/>
  <c r="L314" i="128"/>
  <c r="O316" i="128"/>
  <c r="L316" i="128"/>
  <c r="O304" i="128"/>
  <c r="L304" i="128"/>
  <c r="O300" i="128"/>
  <c r="L300" i="128"/>
  <c r="O307" i="128"/>
  <c r="L307" i="128"/>
  <c r="O310" i="128"/>
  <c r="L310" i="128"/>
  <c r="O317" i="128"/>
  <c r="L317" i="128"/>
  <c r="O306" i="128"/>
  <c r="L306" i="128"/>
  <c r="O305" i="128"/>
  <c r="L305" i="128"/>
  <c r="O259" i="128"/>
  <c r="L259" i="128"/>
  <c r="O268" i="128"/>
  <c r="L268" i="128"/>
  <c r="O257" i="128"/>
  <c r="L257" i="128"/>
  <c r="O266" i="128"/>
  <c r="L266" i="128"/>
  <c r="O261" i="128"/>
  <c r="L261" i="128"/>
  <c r="O269" i="128"/>
  <c r="L269" i="128"/>
  <c r="O254" i="128"/>
  <c r="L254" i="128"/>
  <c r="O263" i="128"/>
  <c r="L263" i="128"/>
  <c r="O260" i="128"/>
  <c r="L260" i="128"/>
  <c r="O258" i="128"/>
  <c r="L258" i="128"/>
  <c r="O267" i="128"/>
  <c r="L267" i="128"/>
  <c r="O256" i="128"/>
  <c r="L256" i="128"/>
  <c r="O265" i="128"/>
  <c r="L265" i="128"/>
  <c r="O206" i="128"/>
  <c r="L206" i="128"/>
  <c r="O221" i="128"/>
  <c r="L221" i="128"/>
  <c r="O212" i="128"/>
  <c r="L212" i="128"/>
  <c r="O209" i="128"/>
  <c r="L209" i="128"/>
  <c r="O217" i="128"/>
  <c r="L217" i="128"/>
  <c r="O218" i="128"/>
  <c r="L218" i="128"/>
  <c r="O220" i="128"/>
  <c r="L220" i="128"/>
  <c r="O215" i="128"/>
  <c r="L215" i="128"/>
  <c r="O170" i="128"/>
  <c r="L170" i="128"/>
  <c r="O160" i="128"/>
  <c r="L160" i="128"/>
  <c r="O159" i="128"/>
  <c r="L159" i="128"/>
  <c r="O169" i="128"/>
  <c r="L169" i="128"/>
  <c r="O172" i="128"/>
  <c r="L172" i="128"/>
  <c r="O162" i="128"/>
  <c r="L162" i="128"/>
  <c r="O166" i="128"/>
  <c r="L166" i="128"/>
  <c r="O163" i="128"/>
  <c r="L163" i="128"/>
  <c r="O173" i="128"/>
  <c r="L173" i="128"/>
  <c r="O120" i="128"/>
  <c r="L120" i="128"/>
  <c r="O122" i="128"/>
  <c r="L122" i="128"/>
  <c r="O115" i="128"/>
  <c r="L115" i="128"/>
  <c r="O119" i="128"/>
  <c r="L119" i="128"/>
  <c r="O118" i="128"/>
  <c r="L118" i="128"/>
  <c r="O121" i="128"/>
  <c r="L121" i="128"/>
  <c r="O124" i="128"/>
  <c r="L124" i="128"/>
  <c r="O66" i="128"/>
  <c r="O59" i="128"/>
  <c r="L250" i="128"/>
  <c r="N250" i="128"/>
  <c r="L109" i="128"/>
  <c r="N109" i="128"/>
  <c r="L244" i="128"/>
  <c r="N244" i="128"/>
  <c r="L144" i="128"/>
  <c r="N144" i="128"/>
  <c r="L235" i="128"/>
  <c r="N235" i="128"/>
  <c r="N185" i="128"/>
  <c r="L185" i="128"/>
  <c r="N91" i="128"/>
  <c r="L91" i="128"/>
  <c r="N132" i="128"/>
  <c r="L132" i="128"/>
  <c r="N73" i="128"/>
  <c r="N70" i="128"/>
  <c r="L64" i="128"/>
  <c r="N64" i="128"/>
  <c r="N158" i="128"/>
  <c r="L158" i="128"/>
  <c r="L252" i="128"/>
  <c r="N252" i="128"/>
  <c r="N146" i="128"/>
  <c r="L146" i="128"/>
  <c r="N96" i="128"/>
  <c r="L96" i="128"/>
  <c r="N325" i="128"/>
  <c r="L325" i="128"/>
  <c r="L225" i="128"/>
  <c r="N225" i="128"/>
  <c r="N343" i="128"/>
  <c r="O343" i="128"/>
  <c r="N275" i="128"/>
  <c r="N105" i="128"/>
  <c r="N196" i="128"/>
  <c r="N298" i="128"/>
  <c r="O248" i="128"/>
  <c r="O154" i="128"/>
  <c r="N107" i="128"/>
  <c r="O292" i="128"/>
  <c r="N242" i="128"/>
  <c r="N148" i="128"/>
  <c r="L192" i="128"/>
  <c r="N192" i="128"/>
  <c r="N239" i="128"/>
  <c r="N98" i="128"/>
  <c r="O330" i="128"/>
  <c r="O327" i="128"/>
  <c r="N280" i="128"/>
  <c r="O277" i="128"/>
  <c r="O136" i="128"/>
  <c r="O133" i="128"/>
  <c r="N227" i="128"/>
  <c r="O224" i="128"/>
  <c r="O130" i="128"/>
  <c r="O83" i="128"/>
  <c r="L237" i="128"/>
  <c r="N237" i="128"/>
  <c r="O331" i="128"/>
  <c r="N152" i="128"/>
  <c r="N293" i="128"/>
  <c r="L291" i="128"/>
  <c r="N291" i="128"/>
  <c r="N288" i="128"/>
  <c r="L288" i="128"/>
  <c r="N194" i="128"/>
  <c r="L194" i="128"/>
  <c r="L141" i="128"/>
  <c r="N141" i="128"/>
  <c r="L329" i="128"/>
  <c r="N329" i="128"/>
  <c r="L226" i="128"/>
  <c r="N226" i="128"/>
  <c r="N58" i="128"/>
  <c r="L58" i="128"/>
  <c r="N346" i="128"/>
  <c r="L346" i="128"/>
  <c r="L240" i="128"/>
  <c r="N240" i="128"/>
  <c r="N187" i="128"/>
  <c r="L187" i="128"/>
  <c r="N93" i="128"/>
  <c r="L93" i="128"/>
  <c r="N184" i="128"/>
  <c r="L184" i="128"/>
  <c r="N272" i="128"/>
  <c r="L272" i="128"/>
  <c r="N131" i="128"/>
  <c r="L131" i="128"/>
  <c r="N249" i="128"/>
  <c r="O111" i="128"/>
  <c r="N181" i="128"/>
  <c r="O243" i="128"/>
  <c r="O337" i="128"/>
  <c r="N113" i="128"/>
  <c r="O204" i="128"/>
  <c r="L295" i="128"/>
  <c r="N295" i="128"/>
  <c r="N201" i="128"/>
  <c r="N151" i="128"/>
  <c r="O245" i="128"/>
  <c r="O242" i="128"/>
  <c r="N336" i="128"/>
  <c r="N145" i="128"/>
  <c r="N333" i="128"/>
  <c r="O189" i="128"/>
  <c r="O98" i="128"/>
  <c r="N95" i="128"/>
  <c r="O186" i="128"/>
  <c r="N277" i="128"/>
  <c r="N183" i="128"/>
  <c r="O89" i="128"/>
  <c r="L133" i="128"/>
  <c r="N133" i="128"/>
  <c r="N321" i="128"/>
  <c r="N177" i="128"/>
  <c r="N83" i="128"/>
  <c r="L83" i="128"/>
  <c r="N284" i="128"/>
  <c r="O99" i="128"/>
  <c r="O152" i="128"/>
  <c r="N108" i="128"/>
  <c r="N128" i="128"/>
  <c r="L84" i="128"/>
  <c r="N84" i="128"/>
  <c r="N344" i="128"/>
  <c r="L344" i="128"/>
  <c r="L156" i="128"/>
  <c r="N156" i="128"/>
  <c r="N247" i="128"/>
  <c r="L247" i="128"/>
  <c r="L103" i="128"/>
  <c r="N103" i="128"/>
  <c r="N100" i="128"/>
  <c r="L100" i="128"/>
  <c r="N326" i="128"/>
  <c r="L326" i="128"/>
  <c r="N138" i="128"/>
  <c r="L138" i="128"/>
  <c r="N229" i="128"/>
  <c r="L229" i="128"/>
  <c r="N88" i="128"/>
  <c r="L88" i="128"/>
  <c r="N176" i="128"/>
  <c r="L176" i="128"/>
  <c r="N334" i="128"/>
  <c r="L334" i="128"/>
  <c r="N234" i="128"/>
  <c r="L234" i="128"/>
  <c r="L231" i="128"/>
  <c r="N231" i="128"/>
  <c r="N75" i="128"/>
  <c r="N63" i="128"/>
  <c r="L63" i="128"/>
  <c r="N296" i="128"/>
  <c r="N155" i="128"/>
  <c r="N78" i="128"/>
  <c r="L90" i="128"/>
  <c r="N90" i="128"/>
  <c r="L66" i="128"/>
  <c r="N66" i="128"/>
  <c r="N337" i="128"/>
  <c r="O105" i="128"/>
  <c r="N204" i="128"/>
  <c r="L251" i="128"/>
  <c r="N251" i="128"/>
  <c r="N110" i="128"/>
  <c r="O342" i="128"/>
  <c r="O107" i="128"/>
  <c r="L292" i="128"/>
  <c r="N292" i="128"/>
  <c r="O289" i="128"/>
  <c r="O148" i="128"/>
  <c r="O101" i="128"/>
  <c r="O286" i="128"/>
  <c r="N236" i="128"/>
  <c r="N142" i="128"/>
  <c r="O139" i="128"/>
  <c r="N233" i="128"/>
  <c r="L233" i="128"/>
  <c r="N92" i="128"/>
  <c r="O324" i="128"/>
  <c r="N89" i="128"/>
  <c r="O274" i="128"/>
  <c r="N86" i="128"/>
  <c r="L86" i="128"/>
  <c r="O318" i="128"/>
  <c r="N68" i="128"/>
  <c r="N62" i="128"/>
  <c r="L62" i="128"/>
  <c r="L56" i="128"/>
  <c r="N56" i="128"/>
  <c r="O190" i="128"/>
  <c r="N143" i="128"/>
  <c r="N199" i="128"/>
  <c r="O199" i="128"/>
  <c r="N72" i="128"/>
  <c r="O175" i="128"/>
  <c r="N153" i="128"/>
  <c r="L153" i="128"/>
  <c r="L341" i="128"/>
  <c r="N341" i="128"/>
  <c r="N338" i="128"/>
  <c r="L338" i="128"/>
  <c r="N147" i="128"/>
  <c r="L147" i="128"/>
  <c r="N191" i="128"/>
  <c r="L191" i="128"/>
  <c r="L285" i="128"/>
  <c r="N285" i="128"/>
  <c r="N282" i="128"/>
  <c r="L282" i="128"/>
  <c r="N188" i="128"/>
  <c r="L188" i="128"/>
  <c r="N94" i="128"/>
  <c r="L94" i="128"/>
  <c r="N135" i="128"/>
  <c r="L135" i="128"/>
  <c r="L323" i="128"/>
  <c r="N323" i="128"/>
  <c r="N320" i="128"/>
  <c r="L320" i="128"/>
  <c r="L179" i="128"/>
  <c r="N179" i="128"/>
  <c r="L273" i="128"/>
  <c r="N273" i="128"/>
  <c r="N85" i="128"/>
  <c r="L85" i="128"/>
  <c r="L299" i="128"/>
  <c r="N299" i="128"/>
  <c r="N328" i="128"/>
  <c r="L328" i="128"/>
  <c r="N278" i="128"/>
  <c r="L278" i="128"/>
  <c r="N87" i="128"/>
  <c r="L87" i="128"/>
  <c r="O249" i="128"/>
  <c r="O296" i="128"/>
  <c r="N134" i="128"/>
  <c r="O181" i="128"/>
  <c r="N243" i="128"/>
  <c r="N149" i="128"/>
  <c r="L149" i="128"/>
  <c r="N157" i="128"/>
  <c r="N345" i="128"/>
  <c r="L345" i="128"/>
  <c r="O201" i="128"/>
  <c r="O110" i="128"/>
  <c r="N198" i="128"/>
  <c r="O198" i="128"/>
  <c r="L289" i="128"/>
  <c r="N289" i="128"/>
  <c r="N195" i="128"/>
  <c r="O333" i="128"/>
  <c r="O239" i="128"/>
  <c r="L283" i="128"/>
  <c r="N283" i="128"/>
  <c r="N330" i="128"/>
  <c r="L330" i="128"/>
  <c r="O95" i="128"/>
  <c r="N327" i="128"/>
  <c r="O183" i="128"/>
  <c r="O92" i="128"/>
  <c r="N180" i="128"/>
  <c r="L180" i="128"/>
  <c r="O227" i="128"/>
  <c r="O271" i="128"/>
  <c r="O177" i="128"/>
  <c r="N127" i="128"/>
  <c r="L127" i="128"/>
  <c r="N99" i="128"/>
  <c r="O284" i="128"/>
  <c r="O108" i="128"/>
  <c r="N246" i="128"/>
  <c r="O128" i="128"/>
  <c r="N112" i="128"/>
  <c r="L112" i="128"/>
  <c r="N106" i="128"/>
  <c r="L106" i="128"/>
  <c r="L150" i="128"/>
  <c r="N150" i="128"/>
  <c r="N241" i="128"/>
  <c r="L241" i="128"/>
  <c r="L238" i="128"/>
  <c r="N238" i="128"/>
  <c r="N332" i="128"/>
  <c r="L332" i="128"/>
  <c r="N97" i="128"/>
  <c r="L97" i="128"/>
  <c r="N232" i="128"/>
  <c r="L232" i="128"/>
  <c r="N76" i="128"/>
  <c r="L67" i="128"/>
  <c r="N67" i="128"/>
  <c r="L61" i="128"/>
  <c r="N61" i="128"/>
  <c r="N205" i="128"/>
  <c r="L205" i="128"/>
  <c r="L114" i="128"/>
  <c r="N114" i="128"/>
  <c r="L193" i="128"/>
  <c r="N193" i="128"/>
  <c r="L287" i="128"/>
  <c r="N287" i="128"/>
  <c r="N137" i="128"/>
  <c r="L137" i="128"/>
  <c r="L178" i="128"/>
  <c r="N178" i="128"/>
  <c r="L60" i="128"/>
  <c r="N60" i="128"/>
  <c r="N111" i="128"/>
  <c r="L111" i="128"/>
  <c r="O155" i="128"/>
  <c r="O275" i="128"/>
  <c r="N228" i="128"/>
  <c r="L228" i="128"/>
  <c r="N290" i="128"/>
  <c r="O290" i="128"/>
  <c r="O113" i="128"/>
  <c r="O298" i="128"/>
  <c r="N248" i="128"/>
  <c r="L248" i="128"/>
  <c r="N154" i="128"/>
  <c r="O151" i="128"/>
  <c r="N245" i="128"/>
  <c r="N104" i="128"/>
  <c r="L104" i="128"/>
  <c r="O336" i="128"/>
  <c r="O145" i="128"/>
  <c r="N286" i="128"/>
  <c r="O236" i="128"/>
  <c r="O142" i="128"/>
  <c r="L186" i="128"/>
  <c r="N186" i="128"/>
  <c r="O280" i="128"/>
  <c r="N230" i="128"/>
  <c r="L230" i="128"/>
  <c r="L136" i="128"/>
  <c r="N136" i="128"/>
  <c r="O321" i="128"/>
  <c r="L274" i="128"/>
  <c r="N274" i="128"/>
  <c r="N271" i="128"/>
  <c r="N224" i="128"/>
  <c r="L224" i="128"/>
  <c r="L130" i="128"/>
  <c r="N130" i="128"/>
  <c r="N71" i="128"/>
  <c r="N65" i="128"/>
  <c r="L65" i="128"/>
  <c r="N59" i="128"/>
  <c r="L59" i="128"/>
  <c r="N331" i="128"/>
  <c r="O143" i="128"/>
  <c r="O293" i="128"/>
  <c r="L340" i="128"/>
  <c r="N340" i="128"/>
  <c r="N175" i="128"/>
  <c r="L175" i="128"/>
  <c r="L203" i="128"/>
  <c r="N203" i="128"/>
  <c r="L297" i="128"/>
  <c r="N297" i="128"/>
  <c r="L294" i="128"/>
  <c r="N294" i="128"/>
  <c r="N200" i="128"/>
  <c r="L200" i="128"/>
  <c r="N197" i="128"/>
  <c r="L197" i="128"/>
  <c r="L335" i="128"/>
  <c r="N335" i="128"/>
  <c r="L279" i="128"/>
  <c r="N279" i="128"/>
  <c r="L276" i="128"/>
  <c r="N276" i="128"/>
  <c r="N182" i="128"/>
  <c r="L182" i="128"/>
  <c r="L129" i="128"/>
  <c r="N129" i="128"/>
  <c r="L223" i="128"/>
  <c r="N223" i="128"/>
  <c r="N82" i="128"/>
  <c r="L82" i="128"/>
  <c r="N102" i="128"/>
  <c r="L102" i="128"/>
  <c r="N140" i="128"/>
  <c r="L140" i="128"/>
  <c r="L281" i="128"/>
  <c r="N281" i="128"/>
  <c r="N319" i="128"/>
  <c r="L319" i="128"/>
  <c r="N69" i="128"/>
  <c r="N202" i="128"/>
  <c r="L202" i="128"/>
  <c r="O134" i="128"/>
  <c r="L322" i="128"/>
  <c r="N322" i="128"/>
  <c r="O196" i="128"/>
  <c r="O157" i="128"/>
  <c r="N342" i="128"/>
  <c r="L342" i="128"/>
  <c r="N339" i="128"/>
  <c r="L339" i="128"/>
  <c r="O195" i="128"/>
  <c r="N101" i="128"/>
  <c r="L101" i="128"/>
  <c r="L189" i="128"/>
  <c r="N189" i="128"/>
  <c r="N139" i="128"/>
  <c r="L139" i="128"/>
  <c r="N324" i="128"/>
  <c r="L324" i="128"/>
  <c r="N77" i="128"/>
  <c r="N74" i="128"/>
  <c r="N318" i="128"/>
  <c r="N190" i="128"/>
  <c r="O246" i="128"/>
  <c r="N57" i="128"/>
  <c r="L57" i="128"/>
  <c r="O15" i="128"/>
  <c r="L15" i="128"/>
  <c r="O28" i="128"/>
  <c r="L28" i="128"/>
  <c r="O53" i="128"/>
  <c r="L53" i="128"/>
  <c r="O18" i="128"/>
  <c r="L18" i="128"/>
  <c r="O36" i="128"/>
  <c r="L36" i="128"/>
  <c r="O7" i="128"/>
  <c r="L7" i="128"/>
  <c r="O25" i="128"/>
  <c r="L25" i="128"/>
  <c r="O43" i="128"/>
  <c r="L43" i="128"/>
  <c r="O29" i="128"/>
  <c r="L29" i="128"/>
  <c r="O14" i="128"/>
  <c r="L14" i="128"/>
  <c r="O32" i="128"/>
  <c r="L32" i="128"/>
  <c r="O50" i="128"/>
  <c r="L50" i="128"/>
  <c r="O51" i="128"/>
  <c r="L51" i="128"/>
  <c r="O46" i="128"/>
  <c r="L46" i="128"/>
  <c r="O39" i="128"/>
  <c r="L39" i="128"/>
  <c r="O16" i="128"/>
  <c r="L16" i="128"/>
  <c r="O52" i="128"/>
  <c r="L52" i="128"/>
  <c r="O24" i="128"/>
  <c r="L24" i="128"/>
  <c r="O13" i="128"/>
  <c r="L13" i="128"/>
  <c r="O41" i="128"/>
  <c r="L41" i="128"/>
  <c r="O10" i="128"/>
  <c r="L10" i="128"/>
  <c r="O21" i="128"/>
  <c r="L21" i="128"/>
  <c r="O17" i="128"/>
  <c r="L17" i="128"/>
  <c r="O34" i="128"/>
  <c r="L34" i="128"/>
  <c r="O6" i="128"/>
  <c r="L6" i="128"/>
  <c r="O42" i="128"/>
  <c r="L42" i="128"/>
  <c r="O31" i="128"/>
  <c r="L31" i="128"/>
  <c r="O49" i="128"/>
  <c r="L49" i="128"/>
  <c r="O20" i="128"/>
  <c r="L20" i="128"/>
  <c r="O38" i="128"/>
  <c r="L38" i="128"/>
  <c r="O5" i="128"/>
  <c r="L5" i="128"/>
  <c r="O33" i="128"/>
  <c r="L33" i="128"/>
  <c r="O9" i="128"/>
  <c r="L9" i="128"/>
  <c r="O27" i="128"/>
  <c r="L27" i="128"/>
  <c r="O45" i="128"/>
  <c r="L45" i="128"/>
  <c r="O47" i="128"/>
  <c r="L47" i="128"/>
  <c r="O40" i="128"/>
  <c r="L40" i="128"/>
  <c r="O12" i="128"/>
  <c r="L12" i="128"/>
  <c r="O48" i="128"/>
  <c r="L48" i="128"/>
  <c r="O11" i="128"/>
  <c r="L11" i="128"/>
  <c r="O26" i="128"/>
  <c r="L26" i="128"/>
  <c r="O22" i="128"/>
  <c r="L22" i="128"/>
  <c r="O23" i="128"/>
  <c r="L23" i="128"/>
  <c r="O30" i="128"/>
  <c r="L30" i="128"/>
  <c r="O19" i="128"/>
  <c r="L19" i="128"/>
  <c r="O37" i="128"/>
  <c r="L37" i="128"/>
  <c r="O8" i="128"/>
  <c r="L8" i="128"/>
  <c r="O44" i="128"/>
  <c r="L44" i="128"/>
  <c r="O35" i="128"/>
  <c r="L35" i="128"/>
  <c r="L4" i="113"/>
  <c r="L54" i="113"/>
  <c r="L55" i="113"/>
  <c r="L68" i="113"/>
  <c r="L69" i="113"/>
  <c r="L70" i="113"/>
  <c r="L71" i="113"/>
  <c r="L72" i="113"/>
  <c r="L73" i="113"/>
  <c r="L74" i="113"/>
  <c r="L75" i="113"/>
  <c r="L76" i="113"/>
  <c r="L77" i="113"/>
  <c r="L78" i="113"/>
  <c r="L79" i="113"/>
  <c r="L80" i="113"/>
  <c r="L81" i="113"/>
  <c r="L126" i="113"/>
  <c r="L174" i="113"/>
  <c r="L222" i="113"/>
  <c r="L270" i="113"/>
  <c r="L362" i="113"/>
  <c r="J363" i="113"/>
  <c r="M73" i="113" l="1"/>
  <c r="K73" i="128"/>
  <c r="M72" i="113"/>
  <c r="K72" i="128"/>
  <c r="O72" i="128" s="1"/>
  <c r="M76" i="113"/>
  <c r="K76" i="128"/>
  <c r="M69" i="113"/>
  <c r="K69" i="128"/>
  <c r="M222" i="113"/>
  <c r="K222" i="128"/>
  <c r="M174" i="113"/>
  <c r="K174" i="128"/>
  <c r="M77" i="113"/>
  <c r="K77" i="128"/>
  <c r="M4" i="113"/>
  <c r="K4" i="128"/>
  <c r="M126" i="113"/>
  <c r="K126" i="128"/>
  <c r="M70" i="113"/>
  <c r="K70" i="128"/>
  <c r="M81" i="113"/>
  <c r="K81" i="128"/>
  <c r="M75" i="113"/>
  <c r="K75" i="128"/>
  <c r="M362" i="113"/>
  <c r="K362" i="128"/>
  <c r="M80" i="113"/>
  <c r="K80" i="128"/>
  <c r="M74" i="113"/>
  <c r="K74" i="128"/>
  <c r="M68" i="113"/>
  <c r="K68" i="128"/>
  <c r="M270" i="113"/>
  <c r="K270" i="128"/>
  <c r="M79" i="113"/>
  <c r="K79" i="128"/>
  <c r="M54" i="113"/>
  <c r="K54" i="128"/>
  <c r="M55" i="113"/>
  <c r="K55" i="128"/>
  <c r="M78" i="113"/>
  <c r="K78" i="128"/>
  <c r="O78" i="128" s="1"/>
  <c r="M71" i="113"/>
  <c r="K71" i="128"/>
  <c r="O71" i="128" s="1"/>
  <c r="L154" i="128"/>
  <c r="L245" i="128"/>
  <c r="L190" i="128"/>
  <c r="L198" i="128"/>
  <c r="L277" i="128"/>
  <c r="L177" i="128"/>
  <c r="L92" i="128"/>
  <c r="L318" i="128"/>
  <c r="L331" i="128"/>
  <c r="L337" i="128"/>
  <c r="L148" i="128"/>
  <c r="L343" i="128"/>
  <c r="L286" i="128"/>
  <c r="L243" i="128"/>
  <c r="L98" i="128"/>
  <c r="L327" i="128"/>
  <c r="L236" i="128"/>
  <c r="L296" i="128"/>
  <c r="L152" i="128"/>
  <c r="L290" i="128"/>
  <c r="L95" i="128"/>
  <c r="L246" i="128"/>
  <c r="L195" i="128"/>
  <c r="L134" i="128"/>
  <c r="L143" i="128"/>
  <c r="L128" i="128"/>
  <c r="L284" i="128"/>
  <c r="L183" i="128"/>
  <c r="L145" i="128"/>
  <c r="L151" i="128"/>
  <c r="L113" i="128"/>
  <c r="L181" i="128"/>
  <c r="L105" i="128"/>
  <c r="L89" i="128"/>
  <c r="L204" i="128"/>
  <c r="L155" i="128"/>
  <c r="L321" i="128"/>
  <c r="L336" i="128"/>
  <c r="L201" i="128"/>
  <c r="L239" i="128"/>
  <c r="L242" i="128"/>
  <c r="L108" i="128"/>
  <c r="L227" i="128"/>
  <c r="L280" i="128"/>
  <c r="L271" i="128"/>
  <c r="L99" i="128"/>
  <c r="L199" i="128"/>
  <c r="L142" i="128"/>
  <c r="L110" i="128"/>
  <c r="L333" i="128"/>
  <c r="L249" i="128"/>
  <c r="L298" i="128"/>
  <c r="L275" i="128"/>
  <c r="L157" i="128"/>
  <c r="L293" i="128"/>
  <c r="L107" i="128"/>
  <c r="L196" i="128"/>
  <c r="S363" i="113"/>
  <c r="R363" i="113"/>
  <c r="L72" i="128" l="1"/>
  <c r="L74" i="128"/>
  <c r="O74" i="128"/>
  <c r="O76" i="128"/>
  <c r="L76" i="128"/>
  <c r="O75" i="128"/>
  <c r="L75" i="128"/>
  <c r="L78" i="128"/>
  <c r="O68" i="128"/>
  <c r="L68" i="128"/>
  <c r="L77" i="128"/>
  <c r="O77" i="128"/>
  <c r="O69" i="128"/>
  <c r="L69" i="128"/>
  <c r="O73" i="128"/>
  <c r="L73" i="128"/>
  <c r="O70" i="128"/>
  <c r="L70" i="128"/>
  <c r="L71" i="128"/>
  <c r="J363" i="128"/>
  <c r="L4" i="128"/>
  <c r="M363" i="128"/>
  <c r="J367" i="128" l="1"/>
  <c r="J366" i="128"/>
  <c r="J365" i="128"/>
  <c r="N54" i="128"/>
  <c r="N55" i="128"/>
  <c r="N79" i="128"/>
  <c r="N80" i="128"/>
  <c r="N81" i="128"/>
  <c r="N126" i="128"/>
  <c r="N174" i="128"/>
  <c r="N222" i="128"/>
  <c r="N270" i="128"/>
  <c r="N362" i="128"/>
  <c r="O4" i="128" l="1"/>
  <c r="N4" i="128" l="1"/>
  <c r="N363" i="128" s="1"/>
  <c r="O368" i="128" s="1"/>
  <c r="L80" i="128" l="1"/>
  <c r="O80" i="128"/>
  <c r="L55" i="128"/>
  <c r="O55" i="128"/>
  <c r="L174" i="128"/>
  <c r="O174" i="128"/>
  <c r="L81" i="128"/>
  <c r="O81" i="128"/>
  <c r="L270" i="128"/>
  <c r="O270" i="128"/>
  <c r="L126" i="128"/>
  <c r="O126" i="128"/>
  <c r="L54" i="128"/>
  <c r="O54" i="128"/>
  <c r="L222" i="128"/>
  <c r="O222" i="128"/>
  <c r="L362" i="128"/>
  <c r="O362" i="128"/>
  <c r="L79" i="128"/>
  <c r="O79" i="128"/>
  <c r="L363" i="128" l="1"/>
  <c r="O363" i="128"/>
  <c r="O369" i="128" s="1"/>
  <c r="O371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D79FBE7C-9E8B-47EB-BB8A-810A5152B38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 cedidos a FAED 11/04/2023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B09ED96E-7BCB-45E0-A849-7E9171B17D2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cedidos pela ESAG 11/04/2023</t>
        </r>
      </text>
    </comment>
  </commentList>
</comments>
</file>

<file path=xl/sharedStrings.xml><?xml version="1.0" encoding="utf-8"?>
<sst xmlns="http://schemas.openxmlformats.org/spreadsheetml/2006/main" count="26060" uniqueCount="118">
  <si>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</si>
  <si>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</si>
  <si>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</si>
  <si>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</si>
  <si>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</si>
  <si>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</si>
  <si>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</si>
  <si>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</si>
  <si>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</si>
  <si>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</si>
  <si>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</si>
  <si>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</si>
  <si>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Valor Total da Ata</t>
  </si>
  <si>
    <t>CENTRO PARTICIPANTE:</t>
  </si>
  <si>
    <t>Empresa</t>
  </si>
  <si>
    <t>Especificação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</si>
  <si>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</si>
  <si>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</si>
  <si>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</si>
  <si>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</si>
  <si>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</si>
  <si>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</si>
  <si>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</si>
  <si>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Grupo-Classe</t>
  </si>
  <si>
    <t>Código NUC</t>
  </si>
  <si>
    <t>PROCESSO: 1132/2022</t>
  </si>
  <si>
    <t>VIGÊNCIA DA ATA: 25/11/2022 até 25/11/2022</t>
  </si>
  <si>
    <t>OBJETO: CONTRATAÇÃO DE EMPRESA PARA EXECUÇÃO DE SERVIÇO DE MANUTENÇÃO E INSTALAÇÃO DE CABEAMENTO ESTRUTURADO (REDE DE DADOS/VOZ) COM FORNECIMENTO DE MATERIAL PARA A UDESC</t>
  </si>
  <si>
    <t>ALFA TELECOM COMERCIO E SERVIÇO DE TECNOLOGIA EM REDE EPP, CNPJ 31.837.899/0001-25</t>
  </si>
  <si>
    <t>LEVANTAMENTO DE NECESSIDADE (verificando a necessidade)</t>
  </si>
  <si>
    <t>CERTIFICAÇÃO DE FIBRA ÓPTICA COM CERTIFICADOR</t>
  </si>
  <si>
    <t>CERTIFICAÇÃO DE PONTO DE REDE ESTRUTURADO COM CERTIFICADOR</t>
  </si>
  <si>
    <t>DOCUMENTAÇÃO – AS-BUILT</t>
  </si>
  <si>
    <t>LOCALIZAÇÃO DE PONTO DE REDE PERDIDO</t>
  </si>
  <si>
    <t>CONECTORIZAÇÃO DE CABO UTP CAT.5e</t>
  </si>
  <si>
    <t>CONECTORIZAÇÃO DE CABO UTP CAT.6</t>
  </si>
  <si>
    <t>SERVIÇO DE LANÇAMENTO DE CABO SEM FORNECIMENTO DE MATERIAL</t>
  </si>
  <si>
    <t>SERVIÇO DE LANÇAMENTO DE CABO U/UTP CAT.5e</t>
  </si>
  <si>
    <t>SERVIÇO DE LANÇAMENTO DE CABO F/UTP CAT.5e</t>
  </si>
  <si>
    <t>SERVIÇO DE LANÇAMENTO DE CABO U/UTP CAT.6</t>
  </si>
  <si>
    <t>SERVIÇO DE LANÇAMENTO DE CABO F/UTP CAT.6</t>
  </si>
  <si>
    <t>REMANEJAMENTO DE PONTO DE REDE</t>
  </si>
  <si>
    <t>REMOÇÃO DE REDE EXISTENTE</t>
  </si>
  <si>
    <t>INSTALAÇÃO APARENTE DE ELETRODUTO (1 polegada)</t>
  </si>
  <si>
    <t>INSTALAÇÃO APARENTE DE ELETRODUTO (3⁄4 de polegada)</t>
  </si>
  <si>
    <t>INSTALAÇÃO EMBUTIDA DE ELETRODUTO FLEXÍVEL CORRUGADO</t>
  </si>
  <si>
    <t>INSTALAÇÃO DE CANALETA EM ALUMÍNIO 53X15MM</t>
  </si>
  <si>
    <t>INSTALAÇÃO DE CANALETA EM ALUMÍNIO 70X25MM</t>
  </si>
  <si>
    <t>INSTALAÇÃO DE CANALETA EM ALUMÍNIO 70X45MM</t>
  </si>
  <si>
    <t>INSTALAÇÃO DE CANALETA PVC - 100X50MM</t>
  </si>
  <si>
    <t>INSTALAÇÃO DE CANALETA PVC – 110X20MM</t>
  </si>
  <si>
    <t>INSTALAÇÃO DE CANALETA PVC - 50X20MM</t>
  </si>
  <si>
    <t>INSTALAÇÃO DE ELETROCALHA PERFURADA TIPO U 100X50X3000</t>
  </si>
  <si>
    <t>INSTALAÇÃO DE ELETROCALHA PERFURADA TIPO U 200X50X3000</t>
  </si>
  <si>
    <t>INSTALAÇÃO DE ELETROCALHA PERFURADA TIPO U 300X50X3000</t>
  </si>
  <si>
    <t>INSTALAÇÃO DE PERFILADO 38X38X6000</t>
  </si>
  <si>
    <t>INSTALAÇÃO DE DISTRIBUIDOR INTERNO ÓPTICO 19" – 24 FIBRAS</t>
  </si>
  <si>
    <t>INSTALAÇÃO DE DISTRIBUIDOR INTERNO ÓPTICO 19" – 12 FIBRAS</t>
  </si>
  <si>
    <t>INSTALAÇÃO DE TERMINAL ÓPTICO – 4 FIBRAS</t>
  </si>
  <si>
    <t>INSTALAÇÃO DE CAIXA DE EMENDA ÓPTICA AÉREA/SUBTERRÂNEA</t>
  </si>
  <si>
    <t>INSTALAÇÃO DE BRACKETS/RACKS (VERIFICAR O FORNECIMENTO DO RACK)</t>
  </si>
  <si>
    <t>INSTALAÇÃO DE GUIA DE CABOS HORIZONTAL FECHADO</t>
  </si>
  <si>
    <t>INSTALAÇÃO DE PAINEL DE FECHAMENTO 1U PRETO</t>
  </si>
  <si>
    <t>INSTALAÇÃO DE PAINEL DE FECHAMENTO ANGULAR 1U PRETO</t>
  </si>
  <si>
    <t>INSTALAÇÃO DE PATCH PANEL CAT.5e</t>
  </si>
  <si>
    <t>INSTALAÇÃO DE PATCH PANEL CAT.6 T568A/B</t>
  </si>
  <si>
    <t>ORGANIZAÇÃO DE CABOS EM ARMÁRIOS (BRACKETS) ATÉ DE 12 US</t>
  </si>
  <si>
    <t>ORGANIZAÇÃO DE CABOS EM ARMÁRIOS (BRACKETS) ACIMA DE 12 US</t>
  </si>
  <si>
    <t>SERVIÇO DE FUSÃO ÓPTICA</t>
  </si>
  <si>
    <t>SERVIÇO DE LANÇAMENTO DE CABO ÓPTICO SM 4 FIBRAS USO INTERNO (SEM GELEIA DE PETRÓLEO)</t>
  </si>
  <si>
    <t>SERVIÇO DE LANÇAMENTO DE CABO ÓPTICO MM 4 FIBRAS USO EXTERNO ANTI-ROEDORES (COM GELÉIA DE PETRÓLEO)</t>
  </si>
  <si>
    <t>SERVIÇO DE LANÇAMENTO DE CABO ÓPTICO MM 4 FIBRAS USO INTERNO (SEM GELEIA DE PETRÓLEO)</t>
  </si>
  <si>
    <t>SERVIÇO DE LANÇAMENTO DE CABO ÓPTICO MM 8 FIBRAS USO EXTERNO ANTI-ROEDORES (COM GELÉIA DE PETRÓLEO)</t>
  </si>
  <si>
    <t>SERVIÇO DE LANÇAMENTO DE CABO ÓPTICO MM 8 FIBRAS USO INTERNO</t>
  </si>
  <si>
    <t>INSTALAÇÃO DE CAIXA DE PASSAGEM SUBTERRÂNEA COM TAMPA CONCRETO</t>
  </si>
  <si>
    <t>ABERTURA DE VALA EM SOLO ASFÁLTICO</t>
  </si>
  <si>
    <t>ABERTURA DE VALA EM SOLO BRUTO</t>
  </si>
  <si>
    <t>INSTALAÇÃO DE ELETRODUTO CORRUGADO 1 ½" NA VALA</t>
  </si>
  <si>
    <t>TROCA DE BATERIAS EM NOBREAKS/BANCO DE BATERIAS</t>
  </si>
  <si>
    <t>SERVIÇO</t>
  </si>
  <si>
    <t>UNIDADE / SERVIÇO</t>
  </si>
  <si>
    <t>M²</t>
  </si>
  <si>
    <t>Unid</t>
  </si>
  <si>
    <t>Metro Linear</t>
  </si>
  <si>
    <t>Kilograma</t>
  </si>
  <si>
    <t>02-39</t>
  </si>
  <si>
    <t>50065-003</t>
  </si>
  <si>
    <t>339039.16</t>
  </si>
  <si>
    <t>MICROCABLE SERVIÇOS E EQUIPAMENTOS LTDA, CNPJ 17.101.531/0001-73</t>
  </si>
  <si>
    <t>LOCAL</t>
  </si>
  <si>
    <t>REITORIA, CEAD, CEART, CEFID, ESAG, FAED</t>
  </si>
  <si>
    <t>CCT</t>
  </si>
  <si>
    <t>SERVIÇO DE LANÇAMENTO DE CABO ÓPTICO SM 12 FIBRAS USO EXTERNO ANTI-ROEDORES (COM GELÉIA DE PETRÓLEO)</t>
  </si>
  <si>
    <t>INSTALAÇÃO DE CAIXA DE PASSAGEM SUBTERRÂNEA MODELO R1 COM TAMPA FERRO</t>
  </si>
  <si>
    <t>CAV</t>
  </si>
  <si>
    <t>VOX 10 SISTEMAS ENGENHARIA E INSTALAÇÕES LTDA, CNPJ 34.036.386/0001-03</t>
  </si>
  <si>
    <t>CEO</t>
  </si>
  <si>
    <t>CEAVI</t>
  </si>
  <si>
    <t>CESFI</t>
  </si>
  <si>
    <t>CERES</t>
  </si>
  <si>
    <t>CEPLAN</t>
  </si>
  <si>
    <t>SERVIÇO DE LANÇAMENTO DE CABO ÓPTICO SM 4 FIBRAS USO EXTERNO ANTI-ROEDORES (COM GELÉIA DE PETRÓLEO)</t>
  </si>
  <si>
    <t xml:space="preserve"> AF/OS nº  xxxx/2022 Qtde. DT</t>
  </si>
  <si>
    <t>REITORIA</t>
  </si>
  <si>
    <t xml:space="preserve"> CEAD</t>
  </si>
  <si>
    <t>CEART</t>
  </si>
  <si>
    <t>CEFID</t>
  </si>
  <si>
    <t>ESAG</t>
  </si>
  <si>
    <t>FAED</t>
  </si>
  <si>
    <t>Atualizado 16/05/2023</t>
  </si>
  <si>
    <t>OS nº 2588/2022 Qtde. DT</t>
  </si>
  <si>
    <t>OS nº  542/2023 Qtde. DT</t>
  </si>
  <si>
    <t xml:space="preserve"> AF/OS nº  313/2023</t>
  </si>
  <si>
    <t xml:space="preserve"> AF/OS nº  523/2023 Qtde. DT</t>
  </si>
  <si>
    <t xml:space="preserve"> AF/OS nº  405/2023 Qtde. DT</t>
  </si>
  <si>
    <t xml:space="preserve"> AF/OS nº  417/2023 Qtde. DT</t>
  </si>
  <si>
    <t xml:space="preserve"> AF/OS nº  590/2023 Qtde. DT</t>
  </si>
  <si>
    <t xml:space="preserve"> AF/OS nº  800/2023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</si>
</sst>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11"/>
      <name val="Courier 10 Pitch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50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1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 applyProtection="1">
      <alignment wrapText="1"/>
      <protection locked="0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68" fontId="9" fillId="9" borderId="2" xfId="1" applyNumberFormat="1" applyFont="1" applyFill="1" applyBorder="1" applyAlignment="1" applyProtection="1">
      <alignment horizontal="right"/>
      <protection locked="0"/>
    </xf>
    <xf numFmtId="168" fontId="9" fillId="9" borderId="3" xfId="1" applyNumberFormat="1" applyFont="1" applyFill="1" applyBorder="1" applyAlignment="1" applyProtection="1">
      <alignment horizontal="right"/>
      <protection locked="0"/>
    </xf>
    <xf numFmtId="9" fontId="9" fillId="9" borderId="4" xfId="13" applyFont="1" applyFill="1" applyBorder="1" applyAlignment="1" applyProtection="1">
      <alignment horizontal="right"/>
      <protection locked="0"/>
    </xf>
    <xf numFmtId="2" fontId="9" fillId="9" borderId="3" xfId="1" applyNumberFormat="1" applyFont="1" applyFill="1" applyBorder="1" applyAlignment="1">
      <alignment horizontal="right"/>
    </xf>
    <xf numFmtId="0" fontId="9" fillId="9" borderId="8" xfId="1" applyFont="1" applyFill="1" applyBorder="1" applyAlignment="1" applyProtection="1">
      <alignment horizontal="left"/>
      <protection locked="0"/>
    </xf>
    <xf numFmtId="0" fontId="9" fillId="9" borderId="12" xfId="1" applyFont="1" applyFill="1" applyBorder="1" applyAlignment="1" applyProtection="1">
      <alignment horizontal="left"/>
      <protection locked="0"/>
    </xf>
    <xf numFmtId="0" fontId="9" fillId="9" borderId="9" xfId="1" applyFont="1" applyFill="1" applyBorder="1" applyAlignment="1" applyProtection="1">
      <alignment horizontal="left"/>
      <protection locked="0"/>
    </xf>
    <xf numFmtId="0" fontId="9" fillId="9" borderId="0" xfId="1" applyFont="1" applyFill="1" applyBorder="1" applyAlignment="1" applyProtection="1">
      <alignment horizontal="left"/>
      <protection locked="0"/>
    </xf>
    <xf numFmtId="0" fontId="9" fillId="9" borderId="10" xfId="1" applyFont="1" applyFill="1" applyBorder="1" applyAlignment="1" applyProtection="1">
      <alignment horizontal="left"/>
      <protection locked="0"/>
    </xf>
    <xf numFmtId="0" fontId="9" fillId="9" borderId="11" xfId="1" applyFont="1" applyFill="1" applyBorder="1" applyAlignment="1" applyProtection="1">
      <alignment horizontal="left"/>
      <protection locked="0"/>
    </xf>
    <xf numFmtId="44" fontId="7" fillId="8" borderId="1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center" vertical="center" wrapText="1"/>
    </xf>
    <xf numFmtId="44" fontId="7" fillId="8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44" fontId="7" fillId="0" borderId="0" xfId="5" applyFont="1" applyFill="1" applyAlignment="1">
      <alignment horizontal="center" vertical="center" wrapText="1"/>
    </xf>
    <xf numFmtId="168" fontId="7" fillId="2" borderId="1" xfId="3" applyNumberFormat="1" applyFont="1" applyFill="1" applyBorder="1" applyAlignment="1" applyProtection="1">
      <alignment horizontal="center" vertical="center" wrapText="1"/>
    </xf>
    <xf numFmtId="3" fontId="7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7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166" fontId="7" fillId="12" borderId="1" xfId="1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 applyProtection="1">
      <alignment horizontal="center" vertical="center" wrapText="1"/>
      <protection locked="0"/>
    </xf>
    <xf numFmtId="0" fontId="9" fillId="9" borderId="5" xfId="1" applyFont="1" applyFill="1" applyBorder="1" applyAlignment="1" applyProtection="1">
      <protection locked="0"/>
    </xf>
    <xf numFmtId="0" fontId="9" fillId="9" borderId="6" xfId="1" applyFont="1" applyFill="1" applyBorder="1" applyAlignment="1" applyProtection="1">
      <protection locked="0"/>
    </xf>
    <xf numFmtId="0" fontId="9" fillId="9" borderId="7" xfId="1" applyFont="1" applyFill="1" applyBorder="1" applyAlignment="1" applyProtection="1">
      <protection locked="0"/>
    </xf>
    <xf numFmtId="44" fontId="7" fillId="0" borderId="0" xfId="1" applyNumberFormat="1" applyFont="1" applyAlignment="1">
      <alignment wrapText="1"/>
    </xf>
    <xf numFmtId="0" fontId="15" fillId="11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justify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wrapText="1"/>
    </xf>
    <xf numFmtId="0" fontId="16" fillId="11" borderId="1" xfId="0" applyFont="1" applyFill="1" applyBorder="1" applyAlignment="1">
      <alignment horizontal="center" vertical="center" wrapText="1"/>
    </xf>
    <xf numFmtId="168" fontId="0" fillId="14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7" fillId="0" borderId="0" xfId="5" applyNumberFormat="1" applyFont="1" applyFill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44" fontId="7" fillId="0" borderId="0" xfId="9" applyFont="1" applyAlignment="1" applyProtection="1">
      <alignment wrapText="1"/>
      <protection locked="0"/>
    </xf>
    <xf numFmtId="0" fontId="5" fillId="11" borderId="1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wrapText="1"/>
    </xf>
    <xf numFmtId="0" fontId="16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168" fontId="0" fillId="15" borderId="1" xfId="0" applyNumberFormat="1" applyFont="1" applyFill="1" applyBorder="1" applyAlignment="1">
      <alignment horizontal="center" vertical="center"/>
    </xf>
    <xf numFmtId="44" fontId="7" fillId="15" borderId="0" xfId="9" applyFont="1" applyFill="1" applyAlignment="1" applyProtection="1">
      <alignment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11" borderId="15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wrapText="1"/>
    </xf>
    <xf numFmtId="0" fontId="16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168" fontId="0" fillId="11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wrapText="1"/>
    </xf>
    <xf numFmtId="0" fontId="15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left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wrapText="1"/>
    </xf>
    <xf numFmtId="0" fontId="17" fillId="15" borderId="1" xfId="0" applyFont="1" applyFill="1" applyBorder="1" applyAlignment="1">
      <alignment wrapText="1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0">
    <cellStyle name="Moeda" xfId="5" builtinId="4"/>
    <cellStyle name="Moeda 10 2" xfId="14" xr:uid="{27572BDD-8F2C-4C8A-A655-1E845BDB1C13}"/>
    <cellStyle name="Moeda 10 2 2" xfId="21" xr:uid="{27572BDD-8F2C-4C8A-A655-1E845BDB1C13}"/>
    <cellStyle name="Moeda 10 2 2 2" xfId="42" xr:uid="{00000000-0005-0000-0000-000002000000}"/>
    <cellStyle name="Moeda 10 2 3" xfId="28" xr:uid="{00000000-0005-0000-0000-000001000000}"/>
    <cellStyle name="Moeda 10 2 3 2" xfId="49" xr:uid="{00000000-0005-0000-0000-000003000000}"/>
    <cellStyle name="Moeda 10 2 4" xfId="35" xr:uid="{00000000-0005-0000-0000-000001000000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Moeda 3 2" xfId="18" xr:uid="{00000000-0005-0000-0000-000004000000}"/>
    <cellStyle name="Moeda 3 2 2" xfId="39" xr:uid="{00000000-0005-0000-0000-000007000000}"/>
    <cellStyle name="Moeda 3 3" xfId="25" xr:uid="{00000000-0005-0000-0000-000004000000}"/>
    <cellStyle name="Moeda 3 3 2" xfId="46" xr:uid="{00000000-0005-0000-0000-000008000000}"/>
    <cellStyle name="Moeda 3 4" xfId="32" xr:uid="{00000000-0005-0000-0000-000006000000}"/>
    <cellStyle name="Moeda 4" xfId="15" xr:uid="{00000000-0005-0000-0000-00003E000000}"/>
    <cellStyle name="Moeda 4 2" xfId="36" xr:uid="{00000000-0005-0000-0000-000009000000}"/>
    <cellStyle name="Moeda 5" xfId="22" xr:uid="{00000000-0005-0000-0000-000045000000}"/>
    <cellStyle name="Moeda 5 2" xfId="43" xr:uid="{00000000-0005-0000-0000-00000A000000}"/>
    <cellStyle name="Moeda 6" xfId="29" xr:uid="{00000000-0005-0000-0000-00004C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0" xr:uid="{00000000-0005-0000-0000-00000A000000}"/>
    <cellStyle name="Separador de milhares 2 2 2 2 2" xfId="41" xr:uid="{00000000-0005-0000-0000-000011000000}"/>
    <cellStyle name="Separador de milhares 2 2 2 3" xfId="27" xr:uid="{00000000-0005-0000-0000-00000A000000}"/>
    <cellStyle name="Separador de milhares 2 2 2 3 2" xfId="48" xr:uid="{00000000-0005-0000-0000-000012000000}"/>
    <cellStyle name="Separador de milhares 2 2 2 4" xfId="34" xr:uid="{00000000-0005-0000-0000-000010000000}"/>
    <cellStyle name="Separador de milhares 2 2 3" xfId="17" xr:uid="{00000000-0005-0000-0000-000009000000}"/>
    <cellStyle name="Separador de milhares 2 2 3 2" xfId="38" xr:uid="{00000000-0005-0000-0000-000013000000}"/>
    <cellStyle name="Separador de milhares 2 2 4" xfId="24" xr:uid="{00000000-0005-0000-0000-000009000000}"/>
    <cellStyle name="Separador de milhares 2 2 4 2" xfId="45" xr:uid="{00000000-0005-0000-0000-000014000000}"/>
    <cellStyle name="Separador de milhares 2 2 5" xfId="31" xr:uid="{00000000-0005-0000-0000-00000F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19" xr:uid="{00000000-0005-0000-0000-00000C000000}"/>
    <cellStyle name="Separador de milhares 2 3 2 2 2" xfId="40" xr:uid="{00000000-0005-0000-0000-000017000000}"/>
    <cellStyle name="Separador de milhares 2 3 2 3" xfId="26" xr:uid="{00000000-0005-0000-0000-00000C000000}"/>
    <cellStyle name="Separador de milhares 2 3 2 3 2" xfId="47" xr:uid="{00000000-0005-0000-0000-000018000000}"/>
    <cellStyle name="Separador de milhares 2 3 2 4" xfId="33" xr:uid="{00000000-0005-0000-0000-000016000000}"/>
    <cellStyle name="Separador de milhares 2 3 3" xfId="16" xr:uid="{00000000-0005-0000-0000-00000B000000}"/>
    <cellStyle name="Separador de milhares 2 3 3 2" xfId="37" xr:uid="{00000000-0005-0000-0000-000019000000}"/>
    <cellStyle name="Separador de milhares 2 3 4" xfId="23" xr:uid="{00000000-0005-0000-0000-00000B000000}"/>
    <cellStyle name="Separador de milhares 2 3 4 2" xfId="44" xr:uid="{00000000-0005-0000-0000-00001A000000}"/>
    <cellStyle name="Separador de milhares 2 3 5" xfId="30" xr:uid="{00000000-0005-0000-0000-000015000000}"/>
    <cellStyle name="Separador de milhares 3" xfId="3" xr:uid="{00000000-0005-0000-0000-00000D000000}"/>
    <cellStyle name="Título 5" xfId="4" xr:uid="{00000000-0005-0000-0000-00000E000000}"/>
  </cellStyles>
  <dxfs count="4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AF5284D5-E2A4-4638-A38D-7CA555A647F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3"/>
  <sheetViews>
    <sheetView zoomScale="77" zoomScaleNormal="77" workbookViewId="0">
      <selection activeCell="P8" sqref="P8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110</v>
      </c>
      <c r="O1" s="91" t="s">
        <v>111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14">
        <v>44900</v>
      </c>
      <c r="O3" s="114">
        <v>45020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103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12</v>
      </c>
      <c r="L4" s="25">
        <f>K4-(SUM(N4:AE4))</f>
        <v>11</v>
      </c>
      <c r="M4" s="26" t="str">
        <f>IF(L4&lt;0,"ATENÇÃO","OK")</f>
        <v>OK</v>
      </c>
      <c r="N4" s="112">
        <v>1</v>
      </c>
      <c r="O4" s="112"/>
      <c r="P4" s="73"/>
      <c r="Q4" s="73"/>
      <c r="R4" s="63"/>
      <c r="S4" s="63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40</v>
      </c>
      <c r="L5" s="25">
        <f t="shared" ref="L5:L53" si="0">K5-(SUM(N5:AE5))</f>
        <v>40</v>
      </c>
      <c r="M5" s="26" t="str">
        <f t="shared" ref="M5:M53" si="1">IF(L5&lt;0,"ATENÇÃO","OK")</f>
        <v>OK</v>
      </c>
      <c r="N5" s="112"/>
      <c r="O5" s="112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300</v>
      </c>
      <c r="L6" s="25">
        <f t="shared" si="0"/>
        <v>300</v>
      </c>
      <c r="M6" s="26" t="str">
        <f t="shared" si="1"/>
        <v>OK</v>
      </c>
      <c r="N6" s="112"/>
      <c r="O6" s="112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5000</v>
      </c>
      <c r="L7" s="25">
        <f t="shared" si="0"/>
        <v>5000</v>
      </c>
      <c r="M7" s="26" t="str">
        <f t="shared" si="1"/>
        <v>OK</v>
      </c>
      <c r="N7" s="112"/>
      <c r="O7" s="112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100</v>
      </c>
      <c r="L8" s="25">
        <f t="shared" si="0"/>
        <v>100</v>
      </c>
      <c r="M8" s="26" t="str">
        <f t="shared" si="1"/>
        <v>OK</v>
      </c>
      <c r="N8" s="112"/>
      <c r="O8" s="112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48</v>
      </c>
      <c r="M9" s="26" t="str">
        <f t="shared" si="1"/>
        <v>OK</v>
      </c>
      <c r="N9" s="112">
        <v>52</v>
      </c>
      <c r="O9" s="112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400</v>
      </c>
      <c r="L10" s="25">
        <f t="shared" si="0"/>
        <v>384</v>
      </c>
      <c r="M10" s="26" t="str">
        <f t="shared" si="1"/>
        <v>OK</v>
      </c>
      <c r="N10" s="112">
        <v>0</v>
      </c>
      <c r="O10" s="112">
        <v>16</v>
      </c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3000</v>
      </c>
      <c r="L11" s="25">
        <f t="shared" si="0"/>
        <v>3000</v>
      </c>
      <c r="M11" s="26" t="str">
        <f t="shared" si="1"/>
        <v>OK</v>
      </c>
      <c r="N11" s="112"/>
      <c r="O11" s="112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4000</v>
      </c>
      <c r="L12" s="25">
        <f t="shared" si="0"/>
        <v>2880</v>
      </c>
      <c r="M12" s="26" t="str">
        <f t="shared" si="1"/>
        <v>OK</v>
      </c>
      <c r="N12" s="112">
        <v>1120</v>
      </c>
      <c r="O12" s="112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500</v>
      </c>
      <c r="L13" s="25">
        <f t="shared" si="0"/>
        <v>500</v>
      </c>
      <c r="M13" s="26" t="str">
        <f t="shared" si="1"/>
        <v>OK</v>
      </c>
      <c r="N13" s="112"/>
      <c r="O13" s="112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10000</v>
      </c>
      <c r="L14" s="25">
        <f t="shared" si="0"/>
        <v>9700</v>
      </c>
      <c r="M14" s="26" t="str">
        <f t="shared" si="1"/>
        <v>OK</v>
      </c>
      <c r="N14" s="112">
        <v>0</v>
      </c>
      <c r="O14" s="112">
        <v>300</v>
      </c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500</v>
      </c>
      <c r="L15" s="25">
        <f t="shared" si="0"/>
        <v>500</v>
      </c>
      <c r="M15" s="26" t="str">
        <f t="shared" si="1"/>
        <v>OK</v>
      </c>
      <c r="N15" s="112"/>
      <c r="O15" s="112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400</v>
      </c>
      <c r="L16" s="25">
        <f t="shared" si="0"/>
        <v>400</v>
      </c>
      <c r="M16" s="26" t="str">
        <f t="shared" si="1"/>
        <v>OK</v>
      </c>
      <c r="N16" s="112"/>
      <c r="O16" s="112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420</v>
      </c>
      <c r="L17" s="25">
        <f t="shared" si="0"/>
        <v>380</v>
      </c>
      <c r="M17" s="26" t="str">
        <f t="shared" si="1"/>
        <v>OK</v>
      </c>
      <c r="N17" s="112">
        <v>40</v>
      </c>
      <c r="O17" s="112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0</v>
      </c>
      <c r="M18" s="26" t="str">
        <f t="shared" si="1"/>
        <v>OK</v>
      </c>
      <c r="N18" s="112">
        <v>50</v>
      </c>
      <c r="O18" s="112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100</v>
      </c>
      <c r="M19" s="26" t="str">
        <f t="shared" si="1"/>
        <v>OK</v>
      </c>
      <c r="N19" s="112"/>
      <c r="O19" s="112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112"/>
      <c r="O20" s="112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112"/>
      <c r="O21" s="112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112"/>
      <c r="O22" s="112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112"/>
      <c r="O23" s="112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112"/>
      <c r="O24" s="112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112">
        <v>0</v>
      </c>
      <c r="O25" s="112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40</v>
      </c>
      <c r="M26" s="26" t="str">
        <f t="shared" si="1"/>
        <v>OK</v>
      </c>
      <c r="N26" s="112">
        <v>0</v>
      </c>
      <c r="O26" s="112">
        <v>10</v>
      </c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100</v>
      </c>
      <c r="L27" s="25">
        <f t="shared" si="0"/>
        <v>100</v>
      </c>
      <c r="M27" s="26" t="str">
        <f t="shared" si="1"/>
        <v>OK</v>
      </c>
      <c r="N27" s="112"/>
      <c r="O27" s="112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112"/>
      <c r="O28" s="112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112"/>
      <c r="O29" s="112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112"/>
      <c r="O30" s="112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4</v>
      </c>
      <c r="L31" s="25">
        <f t="shared" si="0"/>
        <v>4</v>
      </c>
      <c r="M31" s="26" t="str">
        <f t="shared" si="1"/>
        <v>OK</v>
      </c>
      <c r="N31" s="112"/>
      <c r="O31" s="112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10</v>
      </c>
      <c r="L32" s="25">
        <f t="shared" si="0"/>
        <v>10</v>
      </c>
      <c r="M32" s="26" t="str">
        <f t="shared" si="1"/>
        <v>OK</v>
      </c>
      <c r="N32" s="112"/>
      <c r="O32" s="112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10</v>
      </c>
      <c r="L33" s="25">
        <f t="shared" si="0"/>
        <v>10</v>
      </c>
      <c r="M33" s="26" t="str">
        <f t="shared" si="1"/>
        <v>OK</v>
      </c>
      <c r="N33" s="112"/>
      <c r="O33" s="112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8</v>
      </c>
      <c r="L34" s="25">
        <f t="shared" si="0"/>
        <v>8</v>
      </c>
      <c r="M34" s="26" t="str">
        <f t="shared" si="1"/>
        <v>OK</v>
      </c>
      <c r="N34" s="112"/>
      <c r="O34" s="112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10</v>
      </c>
      <c r="L35" s="25">
        <f t="shared" si="0"/>
        <v>9</v>
      </c>
      <c r="M35" s="26" t="str">
        <f t="shared" si="1"/>
        <v>OK</v>
      </c>
      <c r="N35" s="112">
        <v>1</v>
      </c>
      <c r="O35" s="112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10</v>
      </c>
      <c r="L36" s="25">
        <f t="shared" si="0"/>
        <v>10</v>
      </c>
      <c r="M36" s="26" t="str">
        <f t="shared" si="1"/>
        <v>OK</v>
      </c>
      <c r="N36" s="112"/>
      <c r="O36" s="112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10</v>
      </c>
      <c r="L37" s="25">
        <f t="shared" si="0"/>
        <v>10</v>
      </c>
      <c r="M37" s="26" t="str">
        <f t="shared" si="1"/>
        <v>OK</v>
      </c>
      <c r="N37" s="112"/>
      <c r="O37" s="112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8</v>
      </c>
      <c r="L38" s="25">
        <f t="shared" si="0"/>
        <v>8</v>
      </c>
      <c r="M38" s="26" t="str">
        <f t="shared" si="1"/>
        <v>OK</v>
      </c>
      <c r="N38" s="112"/>
      <c r="O38" s="112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1</v>
      </c>
      <c r="M39" s="26" t="str">
        <f t="shared" si="1"/>
        <v>OK</v>
      </c>
      <c r="N39" s="112">
        <v>3</v>
      </c>
      <c r="O39" s="112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10</v>
      </c>
      <c r="L40" s="25">
        <f t="shared" si="0"/>
        <v>9</v>
      </c>
      <c r="M40" s="26" t="str">
        <f t="shared" si="1"/>
        <v>OK</v>
      </c>
      <c r="N40" s="112">
        <v>1</v>
      </c>
      <c r="O40" s="112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12</v>
      </c>
      <c r="L41" s="25">
        <f t="shared" si="0"/>
        <v>12</v>
      </c>
      <c r="M41" s="26" t="str">
        <f t="shared" si="1"/>
        <v>OK</v>
      </c>
      <c r="N41" s="112"/>
      <c r="O41" s="112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12</v>
      </c>
      <c r="L42" s="25">
        <f t="shared" si="0"/>
        <v>12</v>
      </c>
      <c r="M42" s="26" t="str">
        <f t="shared" si="1"/>
        <v>OK</v>
      </c>
      <c r="N42" s="112"/>
      <c r="O42" s="112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80</v>
      </c>
      <c r="L43" s="25">
        <f t="shared" si="0"/>
        <v>80</v>
      </c>
      <c r="M43" s="26" t="str">
        <f t="shared" si="1"/>
        <v>OK</v>
      </c>
      <c r="N43" s="112"/>
      <c r="O43" s="112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3000</v>
      </c>
      <c r="L44" s="25">
        <f t="shared" si="0"/>
        <v>3000</v>
      </c>
      <c r="M44" s="26" t="str">
        <f t="shared" si="1"/>
        <v>OK</v>
      </c>
      <c r="N44" s="112"/>
      <c r="O44" s="112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0</v>
      </c>
      <c r="L45" s="25">
        <f t="shared" si="0"/>
        <v>0</v>
      </c>
      <c r="M45" s="26" t="str">
        <f t="shared" si="1"/>
        <v>OK</v>
      </c>
      <c r="N45" s="112"/>
      <c r="O45" s="112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0</v>
      </c>
      <c r="L46" s="25">
        <f t="shared" si="0"/>
        <v>0</v>
      </c>
      <c r="M46" s="26" t="str">
        <f t="shared" si="1"/>
        <v>OK</v>
      </c>
      <c r="N46" s="112"/>
      <c r="O46" s="112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112"/>
      <c r="O47" s="112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112"/>
      <c r="O48" s="112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0</v>
      </c>
      <c r="L49" s="25">
        <f t="shared" si="0"/>
        <v>0</v>
      </c>
      <c r="M49" s="26" t="str">
        <f t="shared" si="1"/>
        <v>OK</v>
      </c>
      <c r="N49" s="112"/>
      <c r="O49" s="112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0</v>
      </c>
      <c r="L50" s="25">
        <f t="shared" si="0"/>
        <v>0</v>
      </c>
      <c r="M50" s="26" t="str">
        <f t="shared" si="1"/>
        <v>OK</v>
      </c>
      <c r="N50" s="112"/>
      <c r="O50" s="112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0</v>
      </c>
      <c r="L51" s="25">
        <f t="shared" si="0"/>
        <v>0</v>
      </c>
      <c r="M51" s="26" t="str">
        <f t="shared" si="1"/>
        <v>OK</v>
      </c>
      <c r="N51" s="112"/>
      <c r="O51" s="112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0</v>
      </c>
      <c r="L52" s="25">
        <f t="shared" si="0"/>
        <v>0</v>
      </c>
      <c r="M52" s="26" t="str">
        <f t="shared" si="1"/>
        <v>OK</v>
      </c>
      <c r="N52" s="112"/>
      <c r="O52" s="112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4</v>
      </c>
      <c r="L53" s="25">
        <f t="shared" si="0"/>
        <v>4</v>
      </c>
      <c r="M53" s="26" t="str">
        <f t="shared" si="1"/>
        <v>OK</v>
      </c>
      <c r="N53" s="112"/>
      <c r="O53" s="112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62" si="2">K54-(SUM(N54:AE54))</f>
        <v>0</v>
      </c>
      <c r="M54" s="26" t="str">
        <f t="shared" ref="M54:M362" si="3">IF(L54&lt;0,"ATENÇÃO","OK")</f>
        <v>OK</v>
      </c>
      <c r="N54" s="112"/>
      <c r="O54" s="112"/>
      <c r="P54" s="73"/>
      <c r="Q54" s="73"/>
      <c r="R54" s="63"/>
      <c r="S54" s="63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3"/>
        <v>OK</v>
      </c>
      <c r="N55" s="112"/>
      <c r="O55" s="112"/>
      <c r="P55" s="73"/>
      <c r="Q55" s="73"/>
      <c r="R55" s="63"/>
      <c r="S55" s="63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3"/>
        <v>OK</v>
      </c>
      <c r="N56" s="112"/>
      <c r="O56" s="112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3"/>
        <v>OK</v>
      </c>
      <c r="N57" s="112"/>
      <c r="O57" s="112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3"/>
        <v>OK</v>
      </c>
      <c r="N58" s="112"/>
      <c r="O58" s="112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3"/>
        <v>OK</v>
      </c>
      <c r="N59" s="112"/>
      <c r="O59" s="112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3"/>
        <v>OK</v>
      </c>
      <c r="N60" s="112"/>
      <c r="O60" s="112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3"/>
        <v>OK</v>
      </c>
      <c r="N61" s="112"/>
      <c r="O61" s="112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3"/>
        <v>OK</v>
      </c>
      <c r="N62" s="112"/>
      <c r="O62" s="112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3"/>
        <v>OK</v>
      </c>
      <c r="N63" s="112"/>
      <c r="O63" s="112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3"/>
        <v>OK</v>
      </c>
      <c r="N64" s="112"/>
      <c r="O64" s="112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3"/>
        <v>OK</v>
      </c>
      <c r="N65" s="112"/>
      <c r="O65" s="112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3"/>
        <v>OK</v>
      </c>
      <c r="N66" s="112"/>
      <c r="O66" s="112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3"/>
        <v>OK</v>
      </c>
      <c r="N67" s="112"/>
      <c r="O67" s="112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3"/>
        <v>OK</v>
      </c>
      <c r="N68" s="112"/>
      <c r="O68" s="112"/>
      <c r="P68" s="73"/>
      <c r="Q68" s="73"/>
      <c r="R68" s="63"/>
      <c r="S68" s="63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si="3"/>
        <v>OK</v>
      </c>
      <c r="N69" s="112"/>
      <c r="O69" s="112"/>
      <c r="P69" s="73"/>
      <c r="Q69" s="73"/>
      <c r="R69" s="63"/>
      <c r="S69" s="63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12"/>
      <c r="O70" s="112"/>
      <c r="P70" s="73"/>
      <c r="Q70" s="73"/>
      <c r="R70" s="63"/>
      <c r="S70" s="63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12"/>
      <c r="O71" s="112"/>
      <c r="P71" s="73"/>
      <c r="Q71" s="73"/>
      <c r="R71" s="63"/>
      <c r="S71" s="63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12"/>
      <c r="O72" s="112"/>
      <c r="P72" s="73"/>
      <c r="Q72" s="73"/>
      <c r="R72" s="63"/>
      <c r="S72" s="63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12"/>
      <c r="O73" s="112"/>
      <c r="P73" s="73"/>
      <c r="Q73" s="73"/>
      <c r="R73" s="63"/>
      <c r="S73" s="63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12"/>
      <c r="O74" s="112"/>
      <c r="P74" s="73"/>
      <c r="Q74" s="73"/>
      <c r="R74" s="63"/>
      <c r="S74" s="63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12"/>
      <c r="O75" s="112"/>
      <c r="P75" s="73"/>
      <c r="Q75" s="73"/>
      <c r="R75" s="63"/>
      <c r="S75" s="63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12"/>
      <c r="O76" s="112"/>
      <c r="P76" s="73"/>
      <c r="Q76" s="73"/>
      <c r="R76" s="63"/>
      <c r="S76" s="63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12"/>
      <c r="O77" s="112"/>
      <c r="P77" s="73"/>
      <c r="Q77" s="73"/>
      <c r="R77" s="63"/>
      <c r="S77" s="63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12"/>
      <c r="O78" s="112"/>
      <c r="P78" s="73"/>
      <c r="Q78" s="73"/>
      <c r="R78" s="63"/>
      <c r="S78" s="63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12"/>
      <c r="O79" s="112"/>
      <c r="P79" s="73"/>
      <c r="Q79" s="73"/>
      <c r="R79" s="63"/>
      <c r="S79" s="63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12"/>
      <c r="O80" s="112"/>
      <c r="P80" s="73"/>
      <c r="Q80" s="73"/>
      <c r="R80" s="63"/>
      <c r="S80" s="63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12"/>
      <c r="O81" s="112"/>
      <c r="P81" s="73"/>
      <c r="Q81" s="73"/>
      <c r="R81" s="63"/>
      <c r="S81" s="63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12"/>
      <c r="O82" s="112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12"/>
      <c r="O83" s="112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12"/>
      <c r="O84" s="112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12"/>
      <c r="O85" s="112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12"/>
      <c r="O86" s="112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12"/>
      <c r="O87" s="112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12"/>
      <c r="O88" s="112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12"/>
      <c r="O89" s="112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12"/>
      <c r="O90" s="112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12"/>
      <c r="O91" s="112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12"/>
      <c r="O92" s="112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12"/>
      <c r="O93" s="112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12"/>
      <c r="O94" s="112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12"/>
      <c r="O95" s="112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12"/>
      <c r="O96" s="112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12"/>
      <c r="O97" s="112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12"/>
      <c r="O98" s="112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12"/>
      <c r="O99" s="112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12"/>
      <c r="O100" s="112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12"/>
      <c r="O101" s="112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12"/>
      <c r="O102" s="112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12"/>
      <c r="O103" s="112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12"/>
      <c r="O104" s="112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12"/>
      <c r="O105" s="112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12"/>
      <c r="O106" s="112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12"/>
      <c r="O107" s="112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12"/>
      <c r="O108" s="112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12"/>
      <c r="O109" s="112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12"/>
      <c r="O110" s="112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12"/>
      <c r="O111" s="112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12"/>
      <c r="O112" s="112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12"/>
      <c r="O113" s="112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12"/>
      <c r="O114" s="112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12"/>
      <c r="O115" s="112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12"/>
      <c r="O116" s="112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12"/>
      <c r="O117" s="112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12"/>
      <c r="O118" s="112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12"/>
      <c r="O119" s="112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12"/>
      <c r="O120" s="112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12"/>
      <c r="O121" s="112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12"/>
      <c r="O122" s="112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12"/>
      <c r="O123" s="112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12"/>
      <c r="O124" s="112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12"/>
      <c r="O125" s="112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12"/>
      <c r="O126" s="112"/>
      <c r="P126" s="73"/>
      <c r="Q126" s="73"/>
      <c r="R126" s="63"/>
      <c r="S126" s="63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12"/>
      <c r="O127" s="112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12"/>
      <c r="O128" s="112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12"/>
      <c r="O129" s="112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12"/>
      <c r="O130" s="112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12"/>
      <c r="O131" s="112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12"/>
      <c r="O132" s="112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12"/>
      <c r="O133" s="112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12"/>
      <c r="O134" s="112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12"/>
      <c r="O135" s="112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12"/>
      <c r="O136" s="112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12"/>
      <c r="O137" s="112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12"/>
      <c r="O138" s="112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12"/>
      <c r="O139" s="112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12"/>
      <c r="O140" s="112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12"/>
      <c r="O141" s="112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12"/>
      <c r="O142" s="112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12"/>
      <c r="O143" s="112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12"/>
      <c r="O144" s="112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12"/>
      <c r="O145" s="112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12"/>
      <c r="O146" s="112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12"/>
      <c r="O147" s="112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12"/>
      <c r="O148" s="112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12"/>
      <c r="O149" s="112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12"/>
      <c r="O150" s="112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12"/>
      <c r="O151" s="112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12"/>
      <c r="O152" s="112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12"/>
      <c r="O153" s="112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12"/>
      <c r="O154" s="112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12"/>
      <c r="O155" s="112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12"/>
      <c r="O156" s="112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12"/>
      <c r="O157" s="112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12"/>
      <c r="O158" s="112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12"/>
      <c r="O159" s="112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12"/>
      <c r="O160" s="112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12"/>
      <c r="O161" s="112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12"/>
      <c r="O162" s="112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12"/>
      <c r="O163" s="112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12"/>
      <c r="O164" s="112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12"/>
      <c r="O165" s="112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12"/>
      <c r="O166" s="112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12"/>
      <c r="O167" s="112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12"/>
      <c r="O168" s="112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12"/>
      <c r="O169" s="112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12"/>
      <c r="O170" s="112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12"/>
      <c r="O171" s="112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12"/>
      <c r="O172" s="112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12"/>
      <c r="O173" s="112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12"/>
      <c r="O174" s="112"/>
      <c r="P174" s="73"/>
      <c r="Q174" s="73"/>
      <c r="R174" s="63"/>
      <c r="S174" s="63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12"/>
      <c r="O175" s="112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12"/>
      <c r="O176" s="112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12"/>
      <c r="O177" s="112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12"/>
      <c r="O178" s="112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12"/>
      <c r="O179" s="112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12"/>
      <c r="O180" s="112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12"/>
      <c r="O181" s="112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12"/>
      <c r="O182" s="112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12"/>
      <c r="O183" s="112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12"/>
      <c r="O184" s="112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12"/>
      <c r="O185" s="112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12"/>
      <c r="O186" s="112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12"/>
      <c r="O187" s="112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12"/>
      <c r="O188" s="112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12"/>
      <c r="O189" s="112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12"/>
      <c r="O190" s="112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12"/>
      <c r="O191" s="112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12"/>
      <c r="O192" s="112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12"/>
      <c r="O193" s="112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12"/>
      <c r="O194" s="112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12"/>
      <c r="O195" s="112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12"/>
      <c r="O196" s="112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12"/>
      <c r="O197" s="112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12"/>
      <c r="O198" s="112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12"/>
      <c r="O199" s="112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12"/>
      <c r="O200" s="112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12"/>
      <c r="O201" s="112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12"/>
      <c r="O202" s="112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12"/>
      <c r="O203" s="112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12"/>
      <c r="O204" s="112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12"/>
      <c r="O205" s="112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12"/>
      <c r="O206" s="112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12"/>
      <c r="O207" s="112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12"/>
      <c r="O208" s="112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12"/>
      <c r="O209" s="112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12"/>
      <c r="O210" s="112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12"/>
      <c r="O211" s="112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12"/>
      <c r="O212" s="112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12"/>
      <c r="O213" s="112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12"/>
      <c r="O214" s="112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12"/>
      <c r="O215" s="112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12"/>
      <c r="O216" s="112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12"/>
      <c r="O217" s="112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12"/>
      <c r="O218" s="112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12"/>
      <c r="O219" s="112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12"/>
      <c r="O220" s="112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12"/>
      <c r="O221" s="112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12"/>
      <c r="O222" s="112"/>
      <c r="P222" s="73"/>
      <c r="Q222" s="73"/>
      <c r="R222" s="63"/>
      <c r="S222" s="63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12"/>
      <c r="O223" s="112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12"/>
      <c r="O224" s="112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12"/>
      <c r="O225" s="112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12"/>
      <c r="O226" s="112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12"/>
      <c r="O227" s="112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12"/>
      <c r="O228" s="112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12"/>
      <c r="O229" s="112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12"/>
      <c r="O230" s="112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12"/>
      <c r="O231" s="112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12"/>
      <c r="O232" s="112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12"/>
      <c r="O233" s="112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12"/>
      <c r="O234" s="112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12"/>
      <c r="O235" s="112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12"/>
      <c r="O236" s="112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12"/>
      <c r="O237" s="112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12"/>
      <c r="O238" s="112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12"/>
      <c r="O239" s="112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12"/>
      <c r="O240" s="112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12"/>
      <c r="O241" s="112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12"/>
      <c r="O242" s="112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12"/>
      <c r="O243" s="112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12"/>
      <c r="O244" s="112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12"/>
      <c r="O245" s="112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12"/>
      <c r="O246" s="112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12"/>
      <c r="O247" s="112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12"/>
      <c r="O248" s="112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12"/>
      <c r="O249" s="112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12"/>
      <c r="O250" s="112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12"/>
      <c r="O251" s="112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12"/>
      <c r="O252" s="112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12"/>
      <c r="O253" s="112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12"/>
      <c r="O254" s="112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12"/>
      <c r="O255" s="112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12"/>
      <c r="O256" s="112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12"/>
      <c r="O257" s="112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12"/>
      <c r="O258" s="112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12"/>
      <c r="O259" s="112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12"/>
      <c r="O260" s="112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12"/>
      <c r="O261" s="112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12"/>
      <c r="O262" s="112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12"/>
      <c r="O263" s="112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12"/>
      <c r="O264" s="112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12"/>
      <c r="O265" s="112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12"/>
      <c r="O266" s="112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12"/>
      <c r="O267" s="112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12"/>
      <c r="O268" s="112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12"/>
      <c r="O269" s="112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12"/>
      <c r="O270" s="112"/>
      <c r="P270" s="73"/>
      <c r="Q270" s="73"/>
      <c r="R270" s="63"/>
      <c r="S270" s="63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12"/>
      <c r="O271" s="112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12"/>
      <c r="O272" s="112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12"/>
      <c r="O273" s="112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12"/>
      <c r="O274" s="112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12"/>
      <c r="O275" s="112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12"/>
      <c r="O276" s="112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12"/>
      <c r="O277" s="112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12"/>
      <c r="O278" s="112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12"/>
      <c r="O279" s="112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12"/>
      <c r="O280" s="112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12"/>
      <c r="O281" s="112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12"/>
      <c r="O282" s="112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12"/>
      <c r="O283" s="112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12"/>
      <c r="O284" s="112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12"/>
      <c r="O285" s="112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12"/>
      <c r="O286" s="112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12"/>
      <c r="O287" s="112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12"/>
      <c r="O288" s="112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12"/>
      <c r="O289" s="112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12"/>
      <c r="O290" s="112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12"/>
      <c r="O291" s="112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12"/>
      <c r="O292" s="112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12"/>
      <c r="O293" s="112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12"/>
      <c r="O294" s="112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12"/>
      <c r="O295" s="112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12"/>
      <c r="O296" s="112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12"/>
      <c r="O297" s="112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12"/>
      <c r="O298" s="112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12"/>
      <c r="O299" s="112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12"/>
      <c r="O300" s="112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12"/>
      <c r="O301" s="112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12"/>
      <c r="O302" s="112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12"/>
      <c r="O303" s="112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12"/>
      <c r="O304" s="112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12"/>
      <c r="O305" s="112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12"/>
      <c r="O306" s="112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ref="L307:L361" si="4">K307-(SUM(N307:AE307))</f>
        <v>0</v>
      </c>
      <c r="M307" s="26" t="str">
        <f t="shared" ref="M307:M361" si="5">IF(L307&lt;0,"ATENÇÃO","OK")</f>
        <v>OK</v>
      </c>
      <c r="N307" s="112"/>
      <c r="O307" s="112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4"/>
        <v>0</v>
      </c>
      <c r="M308" s="26" t="str">
        <f t="shared" si="5"/>
        <v>OK</v>
      </c>
      <c r="N308" s="112"/>
      <c r="O308" s="112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si="4"/>
        <v>0</v>
      </c>
      <c r="M309" s="26" t="str">
        <f t="shared" si="5"/>
        <v>OK</v>
      </c>
      <c r="N309" s="112"/>
      <c r="O309" s="112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5"/>
        <v>OK</v>
      </c>
      <c r="N310" s="112"/>
      <c r="O310" s="112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5"/>
        <v>OK</v>
      </c>
      <c r="N311" s="112"/>
      <c r="O311" s="112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5"/>
        <v>OK</v>
      </c>
      <c r="N312" s="112"/>
      <c r="O312" s="112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5"/>
        <v>OK</v>
      </c>
      <c r="N313" s="112"/>
      <c r="O313" s="112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5"/>
        <v>OK</v>
      </c>
      <c r="N314" s="112"/>
      <c r="O314" s="112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5"/>
        <v>OK</v>
      </c>
      <c r="N315" s="112"/>
      <c r="O315" s="112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5"/>
        <v>OK</v>
      </c>
      <c r="N316" s="112"/>
      <c r="O316" s="112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5"/>
        <v>OK</v>
      </c>
      <c r="N317" s="112"/>
      <c r="O317" s="112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5"/>
        <v>OK</v>
      </c>
      <c r="N318" s="113"/>
      <c r="O318" s="113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5"/>
        <v>OK</v>
      </c>
      <c r="N319" s="112"/>
      <c r="O319" s="112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5"/>
        <v>OK</v>
      </c>
      <c r="N320" s="112"/>
      <c r="O320" s="112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5"/>
        <v>OK</v>
      </c>
      <c r="N321" s="112"/>
      <c r="O321" s="112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5"/>
        <v>OK</v>
      </c>
      <c r="N322" s="112"/>
      <c r="O322" s="112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5"/>
        <v>OK</v>
      </c>
      <c r="N323" s="112"/>
      <c r="O323" s="112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si="5"/>
        <v>OK</v>
      </c>
      <c r="N324" s="112"/>
      <c r="O324" s="112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12"/>
      <c r="O325" s="112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12"/>
      <c r="O326" s="112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12"/>
      <c r="O327" s="112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12"/>
      <c r="O328" s="112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12"/>
      <c r="O329" s="112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12"/>
      <c r="O330" s="112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12"/>
      <c r="O331" s="112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12"/>
      <c r="O332" s="112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12"/>
      <c r="O333" s="112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12"/>
      <c r="O334" s="112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12"/>
      <c r="O335" s="112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12"/>
      <c r="O336" s="112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12"/>
      <c r="O337" s="112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12"/>
      <c r="O338" s="112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12"/>
      <c r="O339" s="112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12"/>
      <c r="O340" s="112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12"/>
      <c r="O341" s="112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12"/>
      <c r="O342" s="112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12"/>
      <c r="O343" s="112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12"/>
      <c r="O344" s="112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12"/>
      <c r="O345" s="112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12"/>
      <c r="O346" s="112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12"/>
      <c r="O347" s="112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12"/>
      <c r="O348" s="112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12"/>
      <c r="O349" s="112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12"/>
      <c r="O350" s="112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12"/>
      <c r="O351" s="112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12"/>
      <c r="O352" s="112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12"/>
      <c r="O353" s="112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12"/>
      <c r="O354" s="112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12"/>
      <c r="O355" s="112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12"/>
      <c r="O356" s="112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12"/>
      <c r="O357" s="112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12"/>
      <c r="O358" s="112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12"/>
      <c r="O359" s="112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12"/>
      <c r="O360" s="112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12"/>
      <c r="O361" s="112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2"/>
        <v>0</v>
      </c>
      <c r="M362" s="26" t="str">
        <f t="shared" si="3"/>
        <v>OK</v>
      </c>
      <c r="N362" s="112"/>
      <c r="O362" s="112"/>
      <c r="P362" s="73"/>
      <c r="Q362" s="73"/>
      <c r="R362" s="63"/>
      <c r="S362" s="63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14040</v>
      </c>
      <c r="O363" s="71">
        <f>SUMPRODUCT($J$4:$J$362,O4:O362)</f>
        <v>3620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B319:B362"/>
    <mergeCell ref="C319:C362"/>
    <mergeCell ref="A319:A362"/>
    <mergeCell ref="A223:A270"/>
    <mergeCell ref="B223:B270"/>
    <mergeCell ref="C223:C270"/>
    <mergeCell ref="A271:A318"/>
    <mergeCell ref="B271:B318"/>
    <mergeCell ref="C271:C318"/>
    <mergeCell ref="B127:B174"/>
    <mergeCell ref="C127:C174"/>
    <mergeCell ref="B175:B222"/>
    <mergeCell ref="C175:C222"/>
    <mergeCell ref="A127:A174"/>
    <mergeCell ref="A175:A222"/>
    <mergeCell ref="A54:A80"/>
    <mergeCell ref="B54:B80"/>
    <mergeCell ref="B81:B126"/>
    <mergeCell ref="A81:A126"/>
    <mergeCell ref="U1:U2"/>
    <mergeCell ref="A4:A53"/>
    <mergeCell ref="B4:B53"/>
    <mergeCell ref="C4:C53"/>
    <mergeCell ref="C54:C80"/>
    <mergeCell ref="C81:C126"/>
    <mergeCell ref="N1:N2"/>
    <mergeCell ref="O1:O2"/>
    <mergeCell ref="Y1:Y2"/>
    <mergeCell ref="W1:W2"/>
    <mergeCell ref="X1:X2"/>
    <mergeCell ref="V1:V2"/>
    <mergeCell ref="E1:J1"/>
    <mergeCell ref="K1:M1"/>
    <mergeCell ref="A2:M2"/>
    <mergeCell ref="A1:D1"/>
    <mergeCell ref="T1:T2"/>
    <mergeCell ref="P1:P2"/>
    <mergeCell ref="Q1:Q2"/>
    <mergeCell ref="R1:R2"/>
    <mergeCell ref="S1:S2"/>
    <mergeCell ref="AE1:AE2"/>
    <mergeCell ref="Z1:Z2"/>
    <mergeCell ref="AA1:AA2"/>
    <mergeCell ref="AB1:AB2"/>
    <mergeCell ref="AC1:AC2"/>
    <mergeCell ref="AD1:AD2"/>
  </mergeCells>
  <conditionalFormatting sqref="N4:Y362">
    <cfRule type="cellIs" dxfId="45" priority="49" stopIfTrue="1" operator="greaterThan">
      <formula>0</formula>
    </cfRule>
    <cfRule type="cellIs" dxfId="44" priority="50" stopIfTrue="1" operator="greaterThan">
      <formula>0</formula>
    </cfRule>
    <cfRule type="cellIs" dxfId="43" priority="5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63"/>
  <sheetViews>
    <sheetView topLeftCell="A169" zoomScale="70" zoomScaleNormal="70" workbookViewId="0">
      <selection activeCell="N175" sqref="N175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114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>
        <v>12</v>
      </c>
      <c r="L175" s="25">
        <f t="shared" si="2"/>
        <v>11</v>
      </c>
      <c r="M175" s="26" t="str">
        <f t="shared" si="3"/>
        <v>OK</v>
      </c>
      <c r="N175" s="115">
        <v>1</v>
      </c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>
        <v>12</v>
      </c>
      <c r="L176" s="25">
        <f t="shared" si="2"/>
        <v>12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>
        <v>100</v>
      </c>
      <c r="L177" s="25">
        <f t="shared" si="2"/>
        <v>100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>
        <v>500</v>
      </c>
      <c r="L178" s="25">
        <f t="shared" si="2"/>
        <v>500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>
        <v>50</v>
      </c>
      <c r="L179" s="25">
        <f t="shared" si="2"/>
        <v>50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>
        <v>100</v>
      </c>
      <c r="L180" s="25">
        <f t="shared" si="2"/>
        <v>100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>
        <v>100</v>
      </c>
      <c r="L181" s="25">
        <f t="shared" si="2"/>
        <v>100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>
        <v>100</v>
      </c>
      <c r="L182" s="25">
        <f t="shared" si="2"/>
        <v>100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>
        <v>4000</v>
      </c>
      <c r="L183" s="25">
        <f t="shared" si="2"/>
        <v>4000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>
        <v>200</v>
      </c>
      <c r="L184" s="25">
        <f t="shared" si="2"/>
        <v>200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>
        <v>2000</v>
      </c>
      <c r="L185" s="25">
        <f t="shared" si="2"/>
        <v>2000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>
        <v>200</v>
      </c>
      <c r="L186" s="25">
        <f t="shared" si="2"/>
        <v>200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>
        <v>84</v>
      </c>
      <c r="L187" s="25">
        <f t="shared" si="2"/>
        <v>84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>
        <v>100</v>
      </c>
      <c r="L188" s="25">
        <f t="shared" si="2"/>
        <v>100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>
        <v>200</v>
      </c>
      <c r="L189" s="25">
        <f t="shared" si="2"/>
        <v>200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>
        <v>200</v>
      </c>
      <c r="L190" s="25">
        <f t="shared" si="2"/>
        <v>200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>
        <v>50</v>
      </c>
      <c r="L191" s="25">
        <f t="shared" si="2"/>
        <v>50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>
        <v>50</v>
      </c>
      <c r="L192" s="25">
        <f t="shared" si="2"/>
        <v>50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>
        <v>50</v>
      </c>
      <c r="L193" s="25">
        <f t="shared" si="2"/>
        <v>50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>
        <v>50</v>
      </c>
      <c r="L194" s="25">
        <f t="shared" si="2"/>
        <v>50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>
        <v>100</v>
      </c>
      <c r="L195" s="25">
        <f t="shared" si="2"/>
        <v>100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>
        <v>100</v>
      </c>
      <c r="L196" s="25">
        <f t="shared" si="2"/>
        <v>100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>
        <v>100</v>
      </c>
      <c r="L197" s="25">
        <f t="shared" si="2"/>
        <v>100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>
        <v>80</v>
      </c>
      <c r="L198" s="25">
        <f t="shared" si="2"/>
        <v>80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>
        <v>50</v>
      </c>
      <c r="L199" s="25">
        <f t="shared" si="2"/>
        <v>50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>
        <v>20</v>
      </c>
      <c r="L200" s="25">
        <f t="shared" si="2"/>
        <v>20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>
        <v>2</v>
      </c>
      <c r="L201" s="25">
        <f t="shared" si="2"/>
        <v>2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>
        <v>4</v>
      </c>
      <c r="L202" s="25">
        <f t="shared" si="2"/>
        <v>4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>
        <v>4</v>
      </c>
      <c r="L203" s="25">
        <f t="shared" si="2"/>
        <v>4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>
        <v>4</v>
      </c>
      <c r="L204" s="25">
        <f t="shared" si="2"/>
        <v>4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>
        <v>4</v>
      </c>
      <c r="L205" s="25">
        <f t="shared" si="2"/>
        <v>4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>
        <v>4</v>
      </c>
      <c r="L206" s="25">
        <f t="shared" si="2"/>
        <v>4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>
        <v>4</v>
      </c>
      <c r="L207" s="25">
        <f t="shared" si="2"/>
        <v>4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>
        <v>4</v>
      </c>
      <c r="L208" s="25">
        <f t="shared" si="2"/>
        <v>4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>
        <v>4</v>
      </c>
      <c r="L209" s="25">
        <f t="shared" si="2"/>
        <v>4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>
        <v>4</v>
      </c>
      <c r="L210" s="25">
        <f t="shared" si="2"/>
        <v>4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>
        <v>1</v>
      </c>
      <c r="L211" s="25">
        <f t="shared" si="2"/>
        <v>1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>
        <v>4</v>
      </c>
      <c r="L212" s="25">
        <f t="shared" si="2"/>
        <v>4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>
        <v>600</v>
      </c>
      <c r="L213" s="25">
        <f t="shared" si="2"/>
        <v>600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>
        <v>400</v>
      </c>
      <c r="L214" s="25">
        <f t="shared" si="2"/>
        <v>400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>
        <v>400</v>
      </c>
      <c r="L215" s="25">
        <f t="shared" si="2"/>
        <v>400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>
        <v>400</v>
      </c>
      <c r="L216" s="25">
        <f t="shared" si="2"/>
        <v>400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>
        <v>400</v>
      </c>
      <c r="L217" s="25">
        <f t="shared" si="2"/>
        <v>400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>
        <v>8</v>
      </c>
      <c r="L218" s="25">
        <f t="shared" si="2"/>
        <v>8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>
        <v>100</v>
      </c>
      <c r="L219" s="25">
        <f t="shared" si="2"/>
        <v>100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>
        <v>100</v>
      </c>
      <c r="L220" s="25">
        <f t="shared" si="2"/>
        <v>100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>
        <v>200</v>
      </c>
      <c r="L221" s="25">
        <f t="shared" si="2"/>
        <v>200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>
        <v>2</v>
      </c>
      <c r="L222" s="25">
        <f t="shared" si="2"/>
        <v>2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200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U1:U2"/>
    <mergeCell ref="V1:V2"/>
    <mergeCell ref="W1:W2"/>
    <mergeCell ref="AC1:AC2"/>
    <mergeCell ref="X1:X2"/>
    <mergeCell ref="Y1:Y2"/>
    <mergeCell ref="Z1:Z2"/>
    <mergeCell ref="AA1:AA2"/>
    <mergeCell ref="AB1:AB2"/>
    <mergeCell ref="A1:D1"/>
    <mergeCell ref="E1:J1"/>
    <mergeCell ref="K1:M1"/>
    <mergeCell ref="T1:T2"/>
    <mergeCell ref="O1:O2"/>
    <mergeCell ref="P1:P2"/>
    <mergeCell ref="Q1:Q2"/>
    <mergeCell ref="R1:R2"/>
    <mergeCell ref="S1:S2"/>
    <mergeCell ref="N1:N2"/>
    <mergeCell ref="A2:M2"/>
  </mergeCells>
  <conditionalFormatting sqref="N4:Y174 N176:Y362 O175:Y175">
    <cfRule type="cellIs" dxfId="18" priority="4" stopIfTrue="1" operator="greaterThan">
      <formula>0</formula>
    </cfRule>
    <cfRule type="cellIs" dxfId="17" priority="5" stopIfTrue="1" operator="greaterThan">
      <formula>0</formula>
    </cfRule>
    <cfRule type="cellIs" dxfId="16" priority="6" stopIfTrue="1" operator="greaterThan">
      <formula>0</formula>
    </cfRule>
  </conditionalFormatting>
  <conditionalFormatting sqref="N17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63"/>
  <sheetViews>
    <sheetView zoomScale="78" zoomScaleNormal="78" workbookViewId="0">
      <selection activeCell="Q250" sqref="Q250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>
        <v>12</v>
      </c>
      <c r="L223" s="25">
        <f t="shared" si="2"/>
        <v>12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>
        <v>12</v>
      </c>
      <c r="L224" s="25">
        <f t="shared" si="2"/>
        <v>12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>
        <v>100</v>
      </c>
      <c r="L225" s="25">
        <f t="shared" si="2"/>
        <v>100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>
        <v>500</v>
      </c>
      <c r="L226" s="25">
        <f t="shared" si="2"/>
        <v>500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>
        <v>50</v>
      </c>
      <c r="L227" s="25">
        <f t="shared" si="2"/>
        <v>50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>
        <v>100</v>
      </c>
      <c r="L228" s="25">
        <f t="shared" si="2"/>
        <v>100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>
        <v>100</v>
      </c>
      <c r="L229" s="25">
        <f t="shared" si="2"/>
        <v>100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>
        <v>100</v>
      </c>
      <c r="L230" s="25">
        <f t="shared" si="2"/>
        <v>100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>
        <v>4000</v>
      </c>
      <c r="L231" s="25">
        <f t="shared" si="2"/>
        <v>4000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>
        <v>200</v>
      </c>
      <c r="L232" s="25">
        <f t="shared" si="2"/>
        <v>200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>
        <v>2000</v>
      </c>
      <c r="L233" s="25">
        <f t="shared" si="2"/>
        <v>2000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>
        <v>200</v>
      </c>
      <c r="L234" s="25">
        <f t="shared" si="2"/>
        <v>200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>
        <v>84</v>
      </c>
      <c r="L235" s="25">
        <f t="shared" si="2"/>
        <v>84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>
        <v>100</v>
      </c>
      <c r="L236" s="25">
        <f t="shared" si="2"/>
        <v>100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>
        <v>200</v>
      </c>
      <c r="L237" s="25">
        <f t="shared" si="2"/>
        <v>200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>
        <v>200</v>
      </c>
      <c r="L238" s="25">
        <f t="shared" si="2"/>
        <v>200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>
        <v>50</v>
      </c>
      <c r="L239" s="25">
        <f t="shared" si="2"/>
        <v>50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>
        <v>50</v>
      </c>
      <c r="L240" s="25">
        <f t="shared" si="2"/>
        <v>50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>
        <v>50</v>
      </c>
      <c r="L241" s="25">
        <f t="shared" si="2"/>
        <v>50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>
        <v>50</v>
      </c>
      <c r="L242" s="25">
        <f t="shared" si="2"/>
        <v>50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>
        <v>100</v>
      </c>
      <c r="L243" s="25">
        <f t="shared" si="2"/>
        <v>100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>
        <v>100</v>
      </c>
      <c r="L244" s="25">
        <f t="shared" si="2"/>
        <v>100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>
        <v>100</v>
      </c>
      <c r="L245" s="25">
        <f t="shared" si="2"/>
        <v>100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>
        <v>80</v>
      </c>
      <c r="L246" s="25">
        <f t="shared" si="2"/>
        <v>80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>
        <v>50</v>
      </c>
      <c r="L247" s="25">
        <f t="shared" si="2"/>
        <v>50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>
        <v>20</v>
      </c>
      <c r="L248" s="25">
        <f t="shared" si="2"/>
        <v>20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>
        <v>2</v>
      </c>
      <c r="L249" s="25">
        <f t="shared" si="2"/>
        <v>2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>
        <v>4</v>
      </c>
      <c r="L250" s="25">
        <f t="shared" si="2"/>
        <v>4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>
        <v>4</v>
      </c>
      <c r="L251" s="25">
        <f t="shared" si="2"/>
        <v>4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>
        <v>4</v>
      </c>
      <c r="L252" s="25">
        <f t="shared" si="2"/>
        <v>4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>
        <v>4</v>
      </c>
      <c r="L253" s="25">
        <f t="shared" si="2"/>
        <v>4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>
        <v>4</v>
      </c>
      <c r="L254" s="25">
        <f t="shared" si="2"/>
        <v>4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>
        <v>4</v>
      </c>
      <c r="L255" s="25">
        <f t="shared" si="2"/>
        <v>4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>
        <v>4</v>
      </c>
      <c r="L256" s="25">
        <f t="shared" si="2"/>
        <v>4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>
        <v>4</v>
      </c>
      <c r="L257" s="25">
        <f t="shared" si="2"/>
        <v>4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>
        <v>4</v>
      </c>
      <c r="L258" s="25">
        <f t="shared" si="2"/>
        <v>4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>
        <v>1</v>
      </c>
      <c r="L259" s="25">
        <f t="shared" si="2"/>
        <v>1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>
        <v>4</v>
      </c>
      <c r="L260" s="25">
        <f t="shared" si="2"/>
        <v>4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>
        <v>600</v>
      </c>
      <c r="L261" s="25">
        <f t="shared" si="2"/>
        <v>600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>
        <v>400</v>
      </c>
      <c r="L262" s="25">
        <f t="shared" si="2"/>
        <v>400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>
        <v>400</v>
      </c>
      <c r="L263" s="25">
        <f t="shared" si="2"/>
        <v>400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>
        <v>400</v>
      </c>
      <c r="L264" s="25">
        <f t="shared" si="2"/>
        <v>400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>
        <v>400</v>
      </c>
      <c r="L265" s="25">
        <f t="shared" si="2"/>
        <v>400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>
        <v>8</v>
      </c>
      <c r="L266" s="25">
        <f t="shared" si="2"/>
        <v>8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>
        <v>100</v>
      </c>
      <c r="L267" s="25">
        <f t="shared" si="2"/>
        <v>100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>
        <v>100</v>
      </c>
      <c r="L268" s="25">
        <f t="shared" si="2"/>
        <v>100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>
        <v>200</v>
      </c>
      <c r="L269" s="25">
        <f t="shared" si="2"/>
        <v>200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>
        <v>2</v>
      </c>
      <c r="L270" s="25">
        <f t="shared" si="2"/>
        <v>2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X1:X2"/>
    <mergeCell ref="U1:U2"/>
    <mergeCell ref="V1:V2"/>
    <mergeCell ref="W1:W2"/>
    <mergeCell ref="AB1:AB2"/>
    <mergeCell ref="AC1:AC2"/>
    <mergeCell ref="T1:T2"/>
    <mergeCell ref="S1:S2"/>
    <mergeCell ref="Y1:Y2"/>
    <mergeCell ref="Z1:Z2"/>
    <mergeCell ref="AA1:AA2"/>
    <mergeCell ref="R1:R2"/>
    <mergeCell ref="Q1:Q2"/>
    <mergeCell ref="O1:O2"/>
    <mergeCell ref="P1:P2"/>
    <mergeCell ref="A1:D1"/>
    <mergeCell ref="E1:J1"/>
    <mergeCell ref="K1:M1"/>
    <mergeCell ref="N1:N2"/>
    <mergeCell ref="A2:M2"/>
  </mergeCells>
  <conditionalFormatting sqref="N4:Y362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63"/>
  <sheetViews>
    <sheetView zoomScale="70" zoomScaleNormal="70" workbookViewId="0">
      <selection activeCell="Q317" sqref="Q317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>
        <v>12</v>
      </c>
      <c r="L271" s="25">
        <f t="shared" si="2"/>
        <v>12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>
        <v>12</v>
      </c>
      <c r="L272" s="25">
        <f t="shared" si="2"/>
        <v>12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>
        <v>100</v>
      </c>
      <c r="L273" s="25">
        <f t="shared" si="2"/>
        <v>100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>
        <v>500</v>
      </c>
      <c r="L274" s="25">
        <f t="shared" si="2"/>
        <v>500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>
        <v>50</v>
      </c>
      <c r="L275" s="25">
        <f t="shared" si="2"/>
        <v>50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>
        <v>100</v>
      </c>
      <c r="L276" s="25">
        <f t="shared" si="2"/>
        <v>100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>
        <v>100</v>
      </c>
      <c r="L277" s="25">
        <f t="shared" si="2"/>
        <v>100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>
        <v>100</v>
      </c>
      <c r="L278" s="25">
        <f t="shared" si="2"/>
        <v>100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>
        <v>4000</v>
      </c>
      <c r="L279" s="25">
        <f t="shared" si="2"/>
        <v>4000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>
        <v>200</v>
      </c>
      <c r="L280" s="25">
        <f t="shared" si="2"/>
        <v>200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>
        <v>2000</v>
      </c>
      <c r="L281" s="25">
        <f t="shared" si="2"/>
        <v>2000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>
        <v>200</v>
      </c>
      <c r="L282" s="25">
        <f t="shared" si="2"/>
        <v>200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>
        <v>84</v>
      </c>
      <c r="L283" s="25">
        <f t="shared" si="2"/>
        <v>84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>
        <v>100</v>
      </c>
      <c r="L284" s="25">
        <f t="shared" si="2"/>
        <v>100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>
        <v>200</v>
      </c>
      <c r="L285" s="25">
        <f t="shared" si="2"/>
        <v>200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>
        <v>200</v>
      </c>
      <c r="L286" s="25">
        <f t="shared" si="2"/>
        <v>200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>
        <v>50</v>
      </c>
      <c r="L287" s="25">
        <f t="shared" si="2"/>
        <v>50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>
        <v>50</v>
      </c>
      <c r="L288" s="25">
        <f t="shared" si="2"/>
        <v>50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>
        <v>50</v>
      </c>
      <c r="L289" s="25">
        <f t="shared" si="2"/>
        <v>50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>
        <v>50</v>
      </c>
      <c r="L290" s="25">
        <f t="shared" si="2"/>
        <v>50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>
        <v>100</v>
      </c>
      <c r="L291" s="25">
        <f t="shared" si="2"/>
        <v>100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>
        <v>100</v>
      </c>
      <c r="L292" s="25">
        <f t="shared" si="2"/>
        <v>100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>
        <v>100</v>
      </c>
      <c r="L293" s="25">
        <f t="shared" si="2"/>
        <v>100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>
        <v>80</v>
      </c>
      <c r="L294" s="25">
        <f t="shared" si="2"/>
        <v>80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>
        <v>50</v>
      </c>
      <c r="L295" s="25">
        <f t="shared" si="2"/>
        <v>50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>
        <v>20</v>
      </c>
      <c r="L296" s="25">
        <f t="shared" si="2"/>
        <v>20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>
        <v>2</v>
      </c>
      <c r="L297" s="25">
        <f t="shared" si="2"/>
        <v>2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>
        <v>4</v>
      </c>
      <c r="L298" s="25">
        <f t="shared" si="2"/>
        <v>4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>
        <v>4</v>
      </c>
      <c r="L299" s="25">
        <f t="shared" si="2"/>
        <v>4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>
        <v>4</v>
      </c>
      <c r="L300" s="25">
        <f t="shared" si="2"/>
        <v>4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>
        <v>4</v>
      </c>
      <c r="L301" s="25">
        <f t="shared" si="2"/>
        <v>4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>
        <v>4</v>
      </c>
      <c r="L302" s="25">
        <f t="shared" si="2"/>
        <v>4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>
        <v>4</v>
      </c>
      <c r="L303" s="25">
        <f t="shared" si="2"/>
        <v>4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>
        <v>4</v>
      </c>
      <c r="L304" s="25">
        <f t="shared" si="2"/>
        <v>4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>
        <v>4</v>
      </c>
      <c r="L305" s="25">
        <f t="shared" si="2"/>
        <v>4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>
        <v>4</v>
      </c>
      <c r="L306" s="25">
        <f t="shared" si="2"/>
        <v>4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>
        <v>1</v>
      </c>
      <c r="L307" s="25">
        <f t="shared" si="2"/>
        <v>1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>
        <v>4</v>
      </c>
      <c r="L308" s="25">
        <f t="shared" si="2"/>
        <v>4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>
        <v>600</v>
      </c>
      <c r="L309" s="25">
        <f t="shared" ref="L309:L362" si="4">K309-(SUM(N309:AE309))</f>
        <v>600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>
        <v>400</v>
      </c>
      <c r="L310" s="25">
        <f t="shared" si="4"/>
        <v>400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>
        <v>400</v>
      </c>
      <c r="L311" s="25">
        <f t="shared" si="4"/>
        <v>400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>
        <v>400</v>
      </c>
      <c r="L312" s="25">
        <f t="shared" si="4"/>
        <v>400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>
        <v>400</v>
      </c>
      <c r="L313" s="25">
        <f t="shared" si="4"/>
        <v>400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>
        <v>8</v>
      </c>
      <c r="L314" s="25">
        <f t="shared" si="4"/>
        <v>8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>
        <v>100</v>
      </c>
      <c r="L315" s="25">
        <f t="shared" si="4"/>
        <v>100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>
        <v>100</v>
      </c>
      <c r="L316" s="25">
        <f t="shared" si="4"/>
        <v>100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>
        <v>200</v>
      </c>
      <c r="L317" s="25">
        <f t="shared" si="4"/>
        <v>200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>
        <v>2</v>
      </c>
      <c r="L318" s="80">
        <f t="shared" si="4"/>
        <v>2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C1:AC2"/>
    <mergeCell ref="AB1:AB2"/>
    <mergeCell ref="X1:X2"/>
    <mergeCell ref="Y1:Y2"/>
    <mergeCell ref="Z1:Z2"/>
    <mergeCell ref="AA1:AA2"/>
    <mergeCell ref="O1:O2"/>
    <mergeCell ref="A1:D1"/>
    <mergeCell ref="W1:W2"/>
    <mergeCell ref="U1:U2"/>
    <mergeCell ref="V1:V2"/>
    <mergeCell ref="Q1:Q2"/>
    <mergeCell ref="R1:R2"/>
    <mergeCell ref="S1:S2"/>
    <mergeCell ref="T1:T2"/>
    <mergeCell ref="P1:P2"/>
    <mergeCell ref="E1:J1"/>
    <mergeCell ref="K1:M1"/>
    <mergeCell ref="N1:N2"/>
    <mergeCell ref="A2:M2"/>
  </mergeCells>
  <conditionalFormatting sqref="N4:Y362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E363"/>
  <sheetViews>
    <sheetView topLeftCell="A316" zoomScale="75" zoomScaleNormal="75" workbookViewId="0">
      <selection activeCell="O342" sqref="O342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>
        <v>12</v>
      </c>
      <c r="L319" s="80">
        <f t="shared" si="4"/>
        <v>12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>
        <v>60</v>
      </c>
      <c r="L320" s="80">
        <f t="shared" si="4"/>
        <v>60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>
        <v>250</v>
      </c>
      <c r="L321" s="80">
        <f t="shared" si="4"/>
        <v>250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>
        <v>200</v>
      </c>
      <c r="L322" s="80">
        <f t="shared" si="4"/>
        <v>200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>
        <v>50</v>
      </c>
      <c r="L323" s="80">
        <f t="shared" si="4"/>
        <v>50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>
        <v>100</v>
      </c>
      <c r="L324" s="80">
        <f t="shared" si="4"/>
        <v>100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>
        <v>500</v>
      </c>
      <c r="L325" s="80">
        <f t="shared" si="4"/>
        <v>500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>
        <v>200</v>
      </c>
      <c r="L326" s="80">
        <f t="shared" si="4"/>
        <v>200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>
        <v>1000</v>
      </c>
      <c r="L327" s="80">
        <f t="shared" si="4"/>
        <v>1000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>
        <v>200</v>
      </c>
      <c r="L328" s="80">
        <f t="shared" si="4"/>
        <v>200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>
        <v>100</v>
      </c>
      <c r="L329" s="80">
        <f t="shared" si="4"/>
        <v>100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>
        <v>100</v>
      </c>
      <c r="L330" s="80">
        <f t="shared" si="4"/>
        <v>100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>
        <v>100</v>
      </c>
      <c r="L331" s="80">
        <f t="shared" si="4"/>
        <v>100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>
        <v>200</v>
      </c>
      <c r="L332" s="80">
        <f t="shared" si="4"/>
        <v>200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>
        <v>100</v>
      </c>
      <c r="L333" s="80">
        <f t="shared" si="4"/>
        <v>100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>
        <v>300</v>
      </c>
      <c r="L334" s="80">
        <f t="shared" si="4"/>
        <v>300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>
        <v>100</v>
      </c>
      <c r="L335" s="80">
        <f t="shared" si="4"/>
        <v>100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>
        <v>100</v>
      </c>
      <c r="L336" s="80">
        <f t="shared" si="4"/>
        <v>100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>
        <v>300</v>
      </c>
      <c r="L337" s="80">
        <f t="shared" si="4"/>
        <v>300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>
        <v>300</v>
      </c>
      <c r="L338" s="80">
        <f t="shared" si="4"/>
        <v>300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>
        <v>100</v>
      </c>
      <c r="L339" s="80">
        <f t="shared" si="4"/>
        <v>100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>
        <v>50</v>
      </c>
      <c r="L340" s="80">
        <f t="shared" si="4"/>
        <v>50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>
        <v>100</v>
      </c>
      <c r="L341" s="80">
        <f t="shared" si="4"/>
        <v>100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>
        <v>100</v>
      </c>
      <c r="L342" s="80">
        <f t="shared" si="4"/>
        <v>100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>
        <v>8</v>
      </c>
      <c r="L343" s="80">
        <f t="shared" si="4"/>
        <v>8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>
        <v>4</v>
      </c>
      <c r="L344" s="80">
        <f t="shared" si="4"/>
        <v>4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>
        <v>500</v>
      </c>
      <c r="L345" s="80">
        <f t="shared" si="4"/>
        <v>500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>
        <v>4</v>
      </c>
      <c r="L346" s="80">
        <f t="shared" si="4"/>
        <v>4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>
        <v>4</v>
      </c>
      <c r="L347" s="80">
        <f t="shared" si="4"/>
        <v>4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>
        <v>4</v>
      </c>
      <c r="L348" s="80">
        <f t="shared" si="4"/>
        <v>4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>
        <v>4</v>
      </c>
      <c r="L349" s="80">
        <f t="shared" si="4"/>
        <v>4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>
        <v>100</v>
      </c>
      <c r="L350" s="80">
        <f t="shared" si="4"/>
        <v>100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>
        <v>500</v>
      </c>
      <c r="L351" s="80">
        <f t="shared" si="4"/>
        <v>500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>
        <v>1000</v>
      </c>
      <c r="L352" s="80">
        <f t="shared" si="4"/>
        <v>1000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>
        <v>500</v>
      </c>
      <c r="L353" s="80">
        <f t="shared" si="4"/>
        <v>500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>
        <v>1000</v>
      </c>
      <c r="L354" s="80">
        <f t="shared" si="4"/>
        <v>1000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>
        <v>500</v>
      </c>
      <c r="L355" s="80">
        <f t="shared" si="4"/>
        <v>500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>
        <v>500</v>
      </c>
      <c r="L356" s="80">
        <f t="shared" si="4"/>
        <v>500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>
        <v>4</v>
      </c>
      <c r="L357" s="80">
        <f t="shared" si="4"/>
        <v>4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>
        <v>4</v>
      </c>
      <c r="L358" s="80">
        <f t="shared" si="4"/>
        <v>4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>
        <v>200</v>
      </c>
      <c r="L359" s="80">
        <f t="shared" si="4"/>
        <v>200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>
        <v>200</v>
      </c>
      <c r="L360" s="80">
        <f t="shared" si="4"/>
        <v>200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>
        <v>400</v>
      </c>
      <c r="L361" s="80">
        <f t="shared" si="4"/>
        <v>400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>
        <v>5</v>
      </c>
      <c r="L362" s="25">
        <f t="shared" si="4"/>
        <v>5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A1:AA2"/>
    <mergeCell ref="T1:T2"/>
    <mergeCell ref="A1:D1"/>
    <mergeCell ref="E1:J1"/>
    <mergeCell ref="K1:M1"/>
    <mergeCell ref="N1:N2"/>
    <mergeCell ref="A2:M2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</mergeCells>
  <conditionalFormatting sqref="N4:Y362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72"/>
  <sheetViews>
    <sheetView tabSelected="1" topLeftCell="B232" zoomScale="90" zoomScaleNormal="90" workbookViewId="0">
      <selection activeCell="M374" sqref="M374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19.42578125" style="1" customWidth="1"/>
    <col min="4" max="4" width="6.42578125" style="27" customWidth="1"/>
    <col min="5" max="5" width="58.140625" style="1" customWidth="1"/>
    <col min="6" max="7" width="19.42578125" style="1" customWidth="1"/>
    <col min="8" max="8" width="12.42578125" style="1" customWidth="1"/>
    <col min="9" max="9" width="16.7109375" style="1" customWidth="1"/>
    <col min="10" max="10" width="12.5703125" style="4" customWidth="1"/>
    <col min="11" max="11" width="13.28515625" style="28" customWidth="1"/>
    <col min="12" max="12" width="12.5703125" style="5" customWidth="1"/>
    <col min="13" max="14" width="16" style="2" customWidth="1"/>
    <col min="15" max="15" width="20.85546875" style="2" customWidth="1"/>
    <col min="16" max="16" width="9.7109375" style="2" customWidth="1"/>
    <col min="17" max="16384" width="9.7109375" style="2"/>
  </cols>
  <sheetData>
    <row r="1" spans="1:15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110" t="s">
        <v>26</v>
      </c>
      <c r="K1" s="110"/>
      <c r="L1" s="110"/>
      <c r="M1" s="110"/>
      <c r="N1" s="110"/>
      <c r="O1" s="110"/>
    </row>
    <row r="2" spans="1:15" ht="39.950000000000003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3" customFormat="1" ht="39.950000000000003" customHeight="1">
      <c r="A3" s="36" t="s">
        <v>19</v>
      </c>
      <c r="B3" s="38" t="s">
        <v>14</v>
      </c>
      <c r="C3" s="38" t="s">
        <v>89</v>
      </c>
      <c r="D3" s="37" t="s">
        <v>20</v>
      </c>
      <c r="E3" s="41" t="s">
        <v>15</v>
      </c>
      <c r="F3" s="41" t="s">
        <v>3</v>
      </c>
      <c r="G3" s="41" t="s">
        <v>23</v>
      </c>
      <c r="H3" s="38" t="s">
        <v>24</v>
      </c>
      <c r="I3" s="38" t="s">
        <v>16</v>
      </c>
      <c r="J3" s="22" t="s">
        <v>5</v>
      </c>
      <c r="K3" s="23" t="s">
        <v>10</v>
      </c>
      <c r="L3" s="21" t="s">
        <v>4</v>
      </c>
      <c r="M3" s="30" t="s">
        <v>17</v>
      </c>
      <c r="N3" s="30" t="s">
        <v>18</v>
      </c>
      <c r="O3" s="30" t="s">
        <v>6</v>
      </c>
    </row>
    <row r="4" spans="1:15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33" t="s">
        <v>86</v>
      </c>
      <c r="I4" s="65" t="s">
        <v>87</v>
      </c>
      <c r="J4" s="19">
        <f>REITORIA!K4+ESAG!K4+CEART!K4+FAED!K4+CEAD!K4+CEFID!K4+CERES!K4+CEPLAN!K4+CCT!K4+CAV!K4+CEO!K4+CESFI!K4+CEAVI!K4</f>
        <v>52</v>
      </c>
      <c r="K4" s="25">
        <f>SUM((REITORIA!K4-REITORIA!L4),(ESAG!K4-ESAG!L4),(CEART!K4-CEART!L4),(FAED!K4-FAED!L4),(CEAD!K4-CEAD!L4),(CEFID!K4-CEFID!L4),(CERES!K4-CERES!L4),(CEPLAN!K4-CEPLAN!L4),(CCT!K4-CCT!L4),(CAV!K4-CAV!L4),(CEO!K4-CEO!L4),(CESFI!K4-CESFI!L4),(CEAVI!K4-CEAVI!L4))</f>
        <v>3</v>
      </c>
      <c r="L4" s="31">
        <f>J4-K4</f>
        <v>49</v>
      </c>
      <c r="M4" s="20">
        <v>150</v>
      </c>
      <c r="N4" s="20">
        <f>M4*J4</f>
        <v>7800</v>
      </c>
      <c r="O4" s="17">
        <f>M4*K4</f>
        <v>450</v>
      </c>
    </row>
    <row r="5" spans="1:15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33" t="s">
        <v>86</v>
      </c>
      <c r="I5" s="65" t="s">
        <v>87</v>
      </c>
      <c r="J5" s="19">
        <f>REITORIA!K5+ESAG!K5+CEART!K5+FAED!K5+CEAD!K5+CEFID!K5+CERES!K5+CEPLAN!K5+CCT!K5+CAV!K5+CEO!K5+CESFI!K5+CEAVI!K5</f>
        <v>56</v>
      </c>
      <c r="K5" s="25">
        <f>SUM((REITORIA!K5-REITORIA!L5),(ESAG!K5-ESAG!L5),(CEART!K5-CEART!L5),(FAED!K5-FAED!L5),(CEAD!K5-CEAD!L5),(CEFID!K5-CEFID!L5),(CERES!K5-CERES!L5),(CEPLAN!K5-CEPLAN!L5),(CCT!K5-CCT!L5),(CAV!K5-CAV!L5),(CEO!K5-CEO!L5),(CESFI!K5-CESFI!L5),(CEAVI!K5-CEAVI!L5))</f>
        <v>0</v>
      </c>
      <c r="L5" s="31">
        <f t="shared" ref="L5:L53" si="0">J5-K5</f>
        <v>56</v>
      </c>
      <c r="M5" s="20">
        <v>50</v>
      </c>
      <c r="N5" s="20">
        <f t="shared" ref="N5:N53" si="1">M5*J5</f>
        <v>2800</v>
      </c>
      <c r="O5" s="17">
        <f t="shared" ref="O5:O53" si="2">M5*K5</f>
        <v>0</v>
      </c>
    </row>
    <row r="6" spans="1:15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33" t="s">
        <v>86</v>
      </c>
      <c r="I6" s="65" t="s">
        <v>87</v>
      </c>
      <c r="J6" s="19">
        <f>REITORIA!K6+ESAG!K6+CEART!K6+FAED!K6+CEAD!K6+CEFID!K6+CERES!K6+CEPLAN!K6+CCT!K6+CAV!K6+CEO!K6+CESFI!K6+CEAVI!K6</f>
        <v>500</v>
      </c>
      <c r="K6" s="25">
        <f>SUM((REITORIA!K6-REITORIA!L6),(ESAG!K6-ESAG!L6),(CEART!K6-CEART!L6),(FAED!K6-FAED!L6),(CEAD!K6-CEAD!L6),(CEFID!K6-CEFID!L6),(CERES!K6-CERES!L6),(CEPLAN!K6-CEPLAN!L6),(CCT!K6-CCT!L6),(CAV!K6-CAV!L6),(CEO!K6-CEO!L6),(CESFI!K6-CESFI!L6),(CEAVI!K6-CEAVI!L6))</f>
        <v>19</v>
      </c>
      <c r="L6" s="31">
        <f t="shared" si="0"/>
        <v>481</v>
      </c>
      <c r="M6" s="20">
        <v>20</v>
      </c>
      <c r="N6" s="20">
        <f t="shared" si="1"/>
        <v>10000</v>
      </c>
      <c r="O6" s="17">
        <f t="shared" si="2"/>
        <v>380</v>
      </c>
    </row>
    <row r="7" spans="1:15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33" t="s">
        <v>86</v>
      </c>
      <c r="I7" s="65" t="s">
        <v>87</v>
      </c>
      <c r="J7" s="19">
        <f>REITORIA!K7+ESAG!K7+CEART!K7+FAED!K7+CEAD!K7+CEFID!K7+CERES!K7+CEPLAN!K7+CCT!K7+CAV!K7+CEO!K7+CESFI!K7+CEAVI!K7</f>
        <v>5800</v>
      </c>
      <c r="K7" s="25">
        <f>SUM((REITORIA!K7-REITORIA!L7),(ESAG!K7-ESAG!L7),(CEART!K7-CEART!L7),(FAED!K7-FAED!L7),(CEAD!K7-CEAD!L7),(CEFID!K7-CEFID!L7),(CERES!K7-CERES!L7),(CEPLAN!K7-CEPLAN!L7),(CCT!K7-CCT!L7),(CAV!K7-CAV!L7),(CEO!K7-CEO!L7),(CESFI!K7-CESFI!L7),(CEAVI!K7-CEAVI!L7))</f>
        <v>0</v>
      </c>
      <c r="L7" s="31">
        <f t="shared" si="0"/>
        <v>5800</v>
      </c>
      <c r="M7" s="20">
        <v>20</v>
      </c>
      <c r="N7" s="20">
        <f t="shared" si="1"/>
        <v>116000</v>
      </c>
      <c r="O7" s="17">
        <f t="shared" si="2"/>
        <v>0</v>
      </c>
    </row>
    <row r="8" spans="1:15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33" t="s">
        <v>86</v>
      </c>
      <c r="I8" s="65" t="s">
        <v>87</v>
      </c>
      <c r="J8" s="19">
        <f>REITORIA!K8+ESAG!K8+CEART!K8+FAED!K8+CEAD!K8+CEFID!K8+CERES!K8+CEPLAN!K8+CCT!K8+CAV!K8+CEO!K8+CESFI!K8+CEAVI!K8</f>
        <v>370</v>
      </c>
      <c r="K8" s="25">
        <f>SUM((REITORIA!K8-REITORIA!L8),(ESAG!K8-ESAG!L8),(CEART!K8-CEART!L8),(FAED!K8-FAED!L8),(CEAD!K8-CEAD!L8),(CEFID!K8-CEFID!L8),(CERES!K8-CERES!L8),(CEPLAN!K8-CEPLAN!L8),(CCT!K8-CCT!L8),(CAV!K8-CAV!L8),(CEO!K8-CEO!L8),(CESFI!K8-CESFI!L8),(CEAVI!K8-CEAVI!L8))</f>
        <v>0</v>
      </c>
      <c r="L8" s="31">
        <f t="shared" si="0"/>
        <v>370</v>
      </c>
      <c r="M8" s="20">
        <v>60</v>
      </c>
      <c r="N8" s="20">
        <f t="shared" si="1"/>
        <v>22200</v>
      </c>
      <c r="O8" s="17">
        <f t="shared" si="2"/>
        <v>0</v>
      </c>
    </row>
    <row r="9" spans="1:15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33" t="s">
        <v>86</v>
      </c>
      <c r="I9" s="65" t="s">
        <v>87</v>
      </c>
      <c r="J9" s="19">
        <f>REITORIA!K9+ESAG!K9+CEART!K9+FAED!K9+CEAD!K9+CEFID!K9+CERES!K9+CEPLAN!K9+CCT!K9+CAV!K9+CEO!K9+CESFI!K9+CEAVI!K9</f>
        <v>500</v>
      </c>
      <c r="K9" s="25">
        <f>SUM((REITORIA!K9-REITORIA!L9),(ESAG!K9-ESAG!L9),(CEART!K9-CEART!L9),(FAED!K9-FAED!L9),(CEAD!K9-CEAD!L9),(CEFID!K9-CEFID!L9),(CERES!K9-CERES!L9),(CEPLAN!K9-CEPLAN!L9),(CCT!K9-CCT!L9),(CAV!K9-CAV!L9),(CEO!K9-CEO!L9),(CESFI!K9-CESFI!L9),(CEAVI!K9-CEAVI!L9))</f>
        <v>128</v>
      </c>
      <c r="L9" s="31">
        <f t="shared" si="0"/>
        <v>372</v>
      </c>
      <c r="M9" s="20">
        <v>20</v>
      </c>
      <c r="N9" s="20">
        <f t="shared" si="1"/>
        <v>10000</v>
      </c>
      <c r="O9" s="17">
        <f t="shared" si="2"/>
        <v>2560</v>
      </c>
    </row>
    <row r="10" spans="1:15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33" t="s">
        <v>86</v>
      </c>
      <c r="I10" s="65" t="s">
        <v>87</v>
      </c>
      <c r="J10" s="19">
        <f>REITORIA!K10+ESAG!K10+CEART!K10+FAED!K10+CEAD!K10+CEFID!K10+CERES!K10+CEPLAN!K10+CCT!K10+CAV!K10+CEO!K10+CESFI!K10+CEAVI!K10</f>
        <v>835</v>
      </c>
      <c r="K10" s="25">
        <f>SUM((REITORIA!K10-REITORIA!L10),(ESAG!K10-ESAG!L10),(CEART!K10-CEART!L10),(FAED!K10-FAED!L10),(CEAD!K10-CEAD!L10),(CEFID!K10-CEFID!L10),(CERES!K10-CERES!L10),(CEPLAN!K10-CEPLAN!L10),(CCT!K10-CCT!L10),(CAV!K10-CAV!L10),(CEO!K10-CEO!L10),(CESFI!K10-CESFI!L10),(CEAVI!K10-CEAVI!L10))</f>
        <v>20</v>
      </c>
      <c r="L10" s="31">
        <f t="shared" si="0"/>
        <v>815</v>
      </c>
      <c r="M10" s="20">
        <v>40</v>
      </c>
      <c r="N10" s="20">
        <f t="shared" si="1"/>
        <v>33400</v>
      </c>
      <c r="O10" s="17">
        <f t="shared" si="2"/>
        <v>800</v>
      </c>
    </row>
    <row r="11" spans="1:15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33" t="s">
        <v>86</v>
      </c>
      <c r="I11" s="65" t="s">
        <v>87</v>
      </c>
      <c r="J11" s="19">
        <f>REITORIA!K11+ESAG!K11+CEART!K11+FAED!K11+CEAD!K11+CEFID!K11+CERES!K11+CEPLAN!K11+CCT!K11+CAV!K11+CEO!K11+CESFI!K11+CEAVI!K11</f>
        <v>4400</v>
      </c>
      <c r="K11" s="25">
        <f>SUM((REITORIA!K11-REITORIA!L11),(ESAG!K11-ESAG!L11),(CEART!K11-CEART!L11),(FAED!K11-FAED!L11),(CEAD!K11-CEAD!L11),(CEFID!K11-CEFID!L11),(CERES!K11-CERES!L11),(CEPLAN!K11-CEPLAN!L11),(CCT!K11-CCT!L11),(CAV!K11-CAV!L11),(CEO!K11-CEO!L11),(CESFI!K11-CESFI!L11),(CEAVI!K11-CEAVI!L11))</f>
        <v>0</v>
      </c>
      <c r="L11" s="31">
        <f t="shared" si="0"/>
        <v>4400</v>
      </c>
      <c r="M11" s="20">
        <v>4</v>
      </c>
      <c r="N11" s="20">
        <f t="shared" si="1"/>
        <v>17600</v>
      </c>
      <c r="O11" s="17">
        <f t="shared" si="2"/>
        <v>0</v>
      </c>
    </row>
    <row r="12" spans="1:15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33" t="s">
        <v>86</v>
      </c>
      <c r="I12" s="65" t="s">
        <v>87</v>
      </c>
      <c r="J12" s="19">
        <f>REITORIA!K12+ESAG!K12+CEART!K12+FAED!K12+CEAD!K12+CEFID!K12+CERES!K12+CEPLAN!K12+CCT!K12+CAV!K12+CEO!K12+CESFI!K12+CEAVI!K12</f>
        <v>14500</v>
      </c>
      <c r="K12" s="25">
        <f>SUM((REITORIA!K12-REITORIA!L12),(ESAG!K12-ESAG!L12),(CEART!K12-CEART!L12),(FAED!K12-FAED!L12),(CEAD!K12-CEAD!L12),(CEFID!K12-CEFID!L12),(CERES!K12-CERES!L12),(CEPLAN!K12-CEPLAN!L12),(CCT!K12-CCT!L12),(CAV!K12-CAV!L12),(CEO!K12-CEO!L12),(CESFI!K12-CESFI!L12),(CEAVI!K12-CEAVI!L12))</f>
        <v>2280</v>
      </c>
      <c r="L12" s="31">
        <f t="shared" si="0"/>
        <v>12220</v>
      </c>
      <c r="M12" s="20">
        <v>7</v>
      </c>
      <c r="N12" s="20">
        <f t="shared" si="1"/>
        <v>101500</v>
      </c>
      <c r="O12" s="17">
        <f t="shared" si="2"/>
        <v>15960</v>
      </c>
    </row>
    <row r="13" spans="1:15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33" t="s">
        <v>86</v>
      </c>
      <c r="I13" s="65" t="s">
        <v>87</v>
      </c>
      <c r="J13" s="19">
        <f>REITORIA!K13+ESAG!K13+CEART!K13+FAED!K13+CEAD!K13+CEFID!K13+CERES!K13+CEPLAN!K13+CCT!K13+CAV!K13+CEO!K13+CESFI!K13+CEAVI!K13</f>
        <v>500</v>
      </c>
      <c r="K13" s="25">
        <f>SUM((REITORIA!K13-REITORIA!L13),(ESAG!K13-ESAG!L13),(CEART!K13-CEART!L13),(FAED!K13-FAED!L13),(CEAD!K13-CEAD!L13),(CEFID!K13-CEFID!L13),(CERES!K13-CERES!L13),(CEPLAN!K13-CEPLAN!L13),(CCT!K13-CCT!L13),(CAV!K13-CAV!L13),(CEO!K13-CEO!L13),(CESFI!K13-CESFI!L13),(CEAVI!K13-CEAVI!L13))</f>
        <v>0</v>
      </c>
      <c r="L13" s="31">
        <f t="shared" si="0"/>
        <v>500</v>
      </c>
      <c r="M13" s="20">
        <v>12</v>
      </c>
      <c r="N13" s="20">
        <f t="shared" si="1"/>
        <v>6000</v>
      </c>
      <c r="O13" s="17">
        <f t="shared" si="2"/>
        <v>0</v>
      </c>
    </row>
    <row r="14" spans="1:15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33" t="s">
        <v>86</v>
      </c>
      <c r="I14" s="65" t="s">
        <v>87</v>
      </c>
      <c r="J14" s="19">
        <f>REITORIA!K14+ESAG!K14+CEART!K14+FAED!K14+CEAD!K14+CEFID!K14+CERES!K14+CEPLAN!K14+CCT!K14+CAV!K14+CEO!K14+CESFI!K14+CEAVI!K14</f>
        <v>15200</v>
      </c>
      <c r="K14" s="25">
        <f>SUM((REITORIA!K14-REITORIA!L14),(ESAG!K14-ESAG!L14),(CEART!K14-CEART!L14),(FAED!K14-FAED!L14),(CEAD!K14-CEAD!L14),(CEFID!K14-CEFID!L14),(CERES!K14-CERES!L14),(CEPLAN!K14-CEPLAN!L14),(CCT!K14-CCT!L14),(CAV!K14-CAV!L14),(CEO!K14-CEO!L14),(CESFI!K14-CESFI!L14),(CEAVI!K14-CEAVI!L14))</f>
        <v>500</v>
      </c>
      <c r="L14" s="31">
        <f t="shared" si="0"/>
        <v>14700</v>
      </c>
      <c r="M14" s="20">
        <v>9</v>
      </c>
      <c r="N14" s="20">
        <f t="shared" si="1"/>
        <v>136800</v>
      </c>
      <c r="O14" s="17">
        <f t="shared" si="2"/>
        <v>4500</v>
      </c>
    </row>
    <row r="15" spans="1:15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33" t="s">
        <v>86</v>
      </c>
      <c r="I15" s="65" t="s">
        <v>87</v>
      </c>
      <c r="J15" s="19">
        <f>REITORIA!K15+ESAG!K15+CEART!K15+FAED!K15+CEAD!K15+CEFID!K15+CERES!K15+CEPLAN!K15+CCT!K15+CAV!K15+CEO!K15+CESFI!K15+CEAVI!K15</f>
        <v>600</v>
      </c>
      <c r="K15" s="25">
        <f>SUM((REITORIA!K15-REITORIA!L15),(ESAG!K15-ESAG!L15),(CEART!K15-CEART!L15),(FAED!K15-FAED!L15),(CEAD!K15-CEAD!L15),(CEFID!K15-CEFID!L15),(CERES!K15-CERES!L15),(CEPLAN!K15-CEPLAN!L15),(CCT!K15-CCT!L15),(CAV!K15-CAV!L15),(CEO!K15-CEO!L15),(CESFI!K15-CESFI!L15),(CEAVI!K15-CEAVI!L15))</f>
        <v>0</v>
      </c>
      <c r="L15" s="31">
        <f t="shared" si="0"/>
        <v>600</v>
      </c>
      <c r="M15" s="20">
        <v>20</v>
      </c>
      <c r="N15" s="20">
        <f t="shared" si="1"/>
        <v>12000</v>
      </c>
      <c r="O15" s="17">
        <f t="shared" si="2"/>
        <v>0</v>
      </c>
    </row>
    <row r="16" spans="1:15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33" t="s">
        <v>86</v>
      </c>
      <c r="I16" s="65" t="s">
        <v>87</v>
      </c>
      <c r="J16" s="19">
        <f>REITORIA!K16+ESAG!K16+CEART!K16+FAED!K16+CEAD!K16+CEFID!K16+CERES!K16+CEPLAN!K16+CCT!K16+CAV!K16+CEO!K16+CESFI!K16+CEAVI!K16</f>
        <v>520</v>
      </c>
      <c r="K16" s="25">
        <f>SUM((REITORIA!K16-REITORIA!L16),(ESAG!K16-ESAG!L16),(CEART!K16-CEART!L16),(FAED!K16-FAED!L16),(CEAD!K16-CEAD!L16),(CEFID!K16-CEFID!L16),(CERES!K16-CERES!L16),(CEPLAN!K16-CEPLAN!L16),(CCT!K16-CCT!L16),(CAV!K16-CAV!L16),(CEO!K16-CEO!L16),(CESFI!K16-CESFI!L16),(CEAVI!K16-CEAVI!L16))</f>
        <v>10</v>
      </c>
      <c r="L16" s="31">
        <f t="shared" si="0"/>
        <v>510</v>
      </c>
      <c r="M16" s="20">
        <v>40</v>
      </c>
      <c r="N16" s="20">
        <f t="shared" si="1"/>
        <v>20800</v>
      </c>
      <c r="O16" s="17">
        <f t="shared" si="2"/>
        <v>400</v>
      </c>
    </row>
    <row r="17" spans="1:15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33" t="s">
        <v>86</v>
      </c>
      <c r="I17" s="65" t="s">
        <v>87</v>
      </c>
      <c r="J17" s="19">
        <f>REITORIA!K17+ESAG!K17+CEART!K17+FAED!K17+CEAD!K17+CEFID!K17+CERES!K17+CEPLAN!K17+CCT!K17+CAV!K17+CEO!K17+CESFI!K17+CEAVI!K17</f>
        <v>784</v>
      </c>
      <c r="K17" s="25">
        <f>SUM((REITORIA!K17-REITORIA!L17),(ESAG!K17-ESAG!L17),(CEART!K17-CEART!L17),(FAED!K17-FAED!L17),(CEAD!K17-CEAD!L17),(CEFID!K17-CEFID!L17),(CERES!K17-CERES!L17),(CEPLAN!K17-CEPLAN!L17),(CCT!K17-CCT!L17),(CAV!K17-CAV!L17),(CEO!K17-CEO!L17),(CESFI!K17-CESFI!L17),(CEAVI!K17-CEAVI!L17))</f>
        <v>40</v>
      </c>
      <c r="L17" s="31">
        <f t="shared" si="0"/>
        <v>744</v>
      </c>
      <c r="M17" s="20">
        <v>20</v>
      </c>
      <c r="N17" s="20">
        <f t="shared" si="1"/>
        <v>15680</v>
      </c>
      <c r="O17" s="17">
        <f t="shared" si="2"/>
        <v>800</v>
      </c>
    </row>
    <row r="18" spans="1:15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33" t="s">
        <v>86</v>
      </c>
      <c r="I18" s="65" t="s">
        <v>87</v>
      </c>
      <c r="J18" s="19">
        <f>REITORIA!K18+ESAG!K18+CEART!K18+FAED!K18+CEAD!K18+CEFID!K18+CERES!K18+CEPLAN!K18+CCT!K18+CAV!K18+CEO!K18+CESFI!K18+CEAVI!K18</f>
        <v>270</v>
      </c>
      <c r="K18" s="25">
        <f>SUM((REITORIA!K18-REITORIA!L18),(ESAG!K18-ESAG!L18),(CEART!K18-CEART!L18),(FAED!K18-FAED!L18),(CEAD!K18-CEAD!L18),(CEFID!K18-CEFID!L18),(CERES!K18-CERES!L18),(CEPLAN!K18-CEPLAN!L18),(CCT!K18-CCT!L18),(CAV!K18-CAV!L18),(CEO!K18-CEO!L18),(CESFI!K18-CESFI!L18),(CEAVI!K18-CEAVI!L18))</f>
        <v>50</v>
      </c>
      <c r="L18" s="31">
        <f t="shared" si="0"/>
        <v>220</v>
      </c>
      <c r="M18" s="20">
        <v>30</v>
      </c>
      <c r="N18" s="20">
        <f t="shared" si="1"/>
        <v>8100</v>
      </c>
      <c r="O18" s="17">
        <f t="shared" si="2"/>
        <v>1500</v>
      </c>
    </row>
    <row r="19" spans="1:15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33" t="s">
        <v>86</v>
      </c>
      <c r="I19" s="65" t="s">
        <v>87</v>
      </c>
      <c r="J19" s="19">
        <f>REITORIA!K19+ESAG!K19+CEART!K19+FAED!K19+CEAD!K19+CEFID!K19+CERES!K19+CEPLAN!K19+CCT!K19+CAV!K19+CEO!K19+CESFI!K19+CEAVI!K19</f>
        <v>500</v>
      </c>
      <c r="K19" s="25">
        <f>SUM((REITORIA!K19-REITORIA!L19),(ESAG!K19-ESAG!L19),(CEART!K19-CEART!L19),(FAED!K19-FAED!L19),(CEAD!K19-CEAD!L19),(CEFID!K19-CEFID!L19),(CERES!K19-CERES!L19),(CEPLAN!K19-CEPLAN!L19),(CCT!K19-CCT!L19),(CAV!K19-CAV!L19),(CEO!K19-CEO!L19),(CESFI!K19-CESFI!L19),(CEAVI!K19-CEAVI!L19))</f>
        <v>46</v>
      </c>
      <c r="L19" s="31">
        <f t="shared" si="0"/>
        <v>454</v>
      </c>
      <c r="M19" s="20">
        <v>20</v>
      </c>
      <c r="N19" s="20">
        <f t="shared" si="1"/>
        <v>10000</v>
      </c>
      <c r="O19" s="17">
        <f t="shared" si="2"/>
        <v>920</v>
      </c>
    </row>
    <row r="20" spans="1:15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33" t="s">
        <v>86</v>
      </c>
      <c r="I20" s="65" t="s">
        <v>87</v>
      </c>
      <c r="J20" s="19">
        <f>REITORIA!K20+ESAG!K20+CEART!K20+FAED!K20+CEAD!K20+CEFID!K20+CERES!K20+CEPLAN!K20+CCT!K20+CAV!K20+CEO!K20+CESFI!K20+CEAVI!K20</f>
        <v>500</v>
      </c>
      <c r="K20" s="25">
        <f>SUM((REITORIA!K20-REITORIA!L20),(ESAG!K20-ESAG!L20),(CEART!K20-CEART!L20),(FAED!K20-FAED!L20),(CEAD!K20-CEAD!L20),(CEFID!K20-CEFID!L20),(CERES!K20-CERES!L20),(CEPLAN!K20-CEPLAN!L20),(CCT!K20-CCT!L20),(CAV!K20-CAV!L20),(CEO!K20-CEO!L20),(CESFI!K20-CESFI!L20),(CEAVI!K20-CEAVI!L20))</f>
        <v>0</v>
      </c>
      <c r="L20" s="31">
        <f t="shared" si="0"/>
        <v>500</v>
      </c>
      <c r="M20" s="20">
        <v>15</v>
      </c>
      <c r="N20" s="20">
        <f t="shared" si="1"/>
        <v>7500</v>
      </c>
      <c r="O20" s="17">
        <f t="shared" si="2"/>
        <v>0</v>
      </c>
    </row>
    <row r="21" spans="1:15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33" t="s">
        <v>86</v>
      </c>
      <c r="I21" s="65" t="s">
        <v>87</v>
      </c>
      <c r="J21" s="19">
        <f>REITORIA!K21+ESAG!K21+CEART!K21+FAED!K21+CEAD!K21+CEFID!K21+CERES!K21+CEPLAN!K21+CCT!K21+CAV!K21+CEO!K21+CESFI!K21+CEAVI!K21</f>
        <v>270</v>
      </c>
      <c r="K21" s="25">
        <f>SUM((REITORIA!K21-REITORIA!L21),(ESAG!K21-ESAG!L21),(CEART!K21-CEART!L21),(FAED!K21-FAED!L21),(CEAD!K21-CEAD!L21),(CEFID!K21-CEFID!L21),(CERES!K21-CERES!L21),(CEPLAN!K21-CEPLAN!L21),(CCT!K21-CCT!L21),(CAV!K21-CAV!L21),(CEO!K21-CEO!L21),(CESFI!K21-CESFI!L21),(CEAVI!K21-CEAVI!L21))</f>
        <v>2</v>
      </c>
      <c r="L21" s="31">
        <f t="shared" si="0"/>
        <v>268</v>
      </c>
      <c r="M21" s="20">
        <v>110</v>
      </c>
      <c r="N21" s="20">
        <f t="shared" si="1"/>
        <v>29700</v>
      </c>
      <c r="O21" s="17">
        <f t="shared" si="2"/>
        <v>220</v>
      </c>
    </row>
    <row r="22" spans="1:15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33" t="s">
        <v>86</v>
      </c>
      <c r="I22" s="65" t="s">
        <v>87</v>
      </c>
      <c r="J22" s="19">
        <f>REITORIA!K22+ESAG!K22+CEART!K22+FAED!K22+CEAD!K22+CEFID!K22+CERES!K22+CEPLAN!K22+CCT!K22+CAV!K22+CEO!K22+CESFI!K22+CEAVI!K22</f>
        <v>270</v>
      </c>
      <c r="K22" s="25">
        <f>SUM((REITORIA!K22-REITORIA!L22),(ESAG!K22-ESAG!L22),(CEART!K22-CEART!L22),(FAED!K22-FAED!L22),(CEAD!K22-CEAD!L22),(CEFID!K22-CEFID!L22),(CERES!K22-CERES!L22),(CEPLAN!K22-CEPLAN!L22),(CCT!K22-CCT!L22),(CAV!K22-CAV!L22),(CEO!K22-CEO!L22),(CESFI!K22-CESFI!L22),(CEAVI!K22-CEAVI!L22))</f>
        <v>0</v>
      </c>
      <c r="L22" s="31">
        <f t="shared" si="0"/>
        <v>270</v>
      </c>
      <c r="M22" s="20">
        <v>200</v>
      </c>
      <c r="N22" s="20">
        <f t="shared" si="1"/>
        <v>54000</v>
      </c>
      <c r="O22" s="17">
        <f t="shared" si="2"/>
        <v>0</v>
      </c>
    </row>
    <row r="23" spans="1:15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33" t="s">
        <v>86</v>
      </c>
      <c r="I23" s="65" t="s">
        <v>87</v>
      </c>
      <c r="J23" s="19">
        <f>REITORIA!K23+ESAG!K23+CEART!K23+FAED!K23+CEAD!K23+CEFID!K23+CERES!K23+CEPLAN!K23+CCT!K23+CAV!K23+CEO!K23+CESFI!K23+CEAVI!K23</f>
        <v>270</v>
      </c>
      <c r="K23" s="25">
        <f>SUM((REITORIA!K23-REITORIA!L23),(ESAG!K23-ESAG!L23),(CEART!K23-CEART!L23),(FAED!K23-FAED!L23),(CEAD!K23-CEAD!L23),(CEFID!K23-CEFID!L23),(CERES!K23-CERES!L23),(CEPLAN!K23-CEPLAN!L23),(CCT!K23-CCT!L23),(CAV!K23-CAV!L23),(CEO!K23-CEO!L23),(CESFI!K23-CESFI!L23),(CEAVI!K23-CEAVI!L23))</f>
        <v>0</v>
      </c>
      <c r="L23" s="31">
        <f t="shared" si="0"/>
        <v>270</v>
      </c>
      <c r="M23" s="20">
        <v>220</v>
      </c>
      <c r="N23" s="20">
        <f t="shared" si="1"/>
        <v>59400</v>
      </c>
      <c r="O23" s="17">
        <f t="shared" si="2"/>
        <v>0</v>
      </c>
    </row>
    <row r="24" spans="1:15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33" t="s">
        <v>86</v>
      </c>
      <c r="I24" s="65" t="s">
        <v>87</v>
      </c>
      <c r="J24" s="19">
        <f>REITORIA!K24+ESAG!K24+CEART!K24+FAED!K24+CEAD!K24+CEFID!K24+CERES!K24+CEPLAN!K24+CCT!K24+CAV!K24+CEO!K24+CESFI!K24+CEAVI!K24</f>
        <v>340</v>
      </c>
      <c r="K24" s="25">
        <f>SUM((REITORIA!K24-REITORIA!L24),(ESAG!K24-ESAG!L24),(CEART!K24-CEART!L24),(FAED!K24-FAED!L24),(CEAD!K24-CEAD!L24),(CEFID!K24-CEFID!L24),(CERES!K24-CERES!L24),(CEPLAN!K24-CEPLAN!L24),(CCT!K24-CCT!L24),(CAV!K24-CAV!L24),(CEO!K24-CEO!L24),(CESFI!K24-CESFI!L24),(CEAVI!K24-CEAVI!L24))</f>
        <v>0</v>
      </c>
      <c r="L24" s="31">
        <f t="shared" si="0"/>
        <v>340</v>
      </c>
      <c r="M24" s="20">
        <v>49</v>
      </c>
      <c r="N24" s="20">
        <f t="shared" si="1"/>
        <v>16660</v>
      </c>
      <c r="O24" s="17">
        <f t="shared" si="2"/>
        <v>0</v>
      </c>
    </row>
    <row r="25" spans="1:15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33" t="s">
        <v>86</v>
      </c>
      <c r="I25" s="65" t="s">
        <v>87</v>
      </c>
      <c r="J25" s="19">
        <f>REITORIA!K25+ESAG!K25+CEART!K25+FAED!K25+CEAD!K25+CEFID!K25+CERES!K25+CEPLAN!K25+CCT!K25+CAV!K25+CEO!K25+CESFI!K25+CEAVI!K25</f>
        <v>600</v>
      </c>
      <c r="K25" s="25">
        <f>SUM((REITORIA!K25-REITORIA!L25),(ESAG!K25-ESAG!L25),(CEART!K25-CEART!L25),(FAED!K25-FAED!L25),(CEAD!K25-CEAD!L25),(CEFID!K25-CEFID!L25),(CERES!K25-CERES!L25),(CEPLAN!K25-CEPLAN!L25),(CCT!K25-CCT!L25),(CAV!K25-CAV!L25),(CEO!K25-CEO!L25),(CESFI!K25-CESFI!L25),(CEAVI!K25-CEAVI!L25))</f>
        <v>0</v>
      </c>
      <c r="L25" s="31">
        <f t="shared" si="0"/>
        <v>600</v>
      </c>
      <c r="M25" s="20">
        <v>70</v>
      </c>
      <c r="N25" s="20">
        <f t="shared" si="1"/>
        <v>42000</v>
      </c>
      <c r="O25" s="17">
        <f t="shared" si="2"/>
        <v>0</v>
      </c>
    </row>
    <row r="26" spans="1:15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33" t="s">
        <v>86</v>
      </c>
      <c r="I26" s="65" t="s">
        <v>87</v>
      </c>
      <c r="J26" s="19">
        <f>REITORIA!K26+ESAG!K26+CEART!K26+FAED!K26+CEAD!K26+CEFID!K26+CERES!K26+CEPLAN!K26+CCT!K26+CAV!K26+CEO!K26+CESFI!K26+CEAVI!K26</f>
        <v>320</v>
      </c>
      <c r="K26" s="25">
        <f>SUM((REITORIA!K26-REITORIA!L26),(ESAG!K26-ESAG!L26),(CEART!K26-CEART!L26),(FAED!K26-FAED!L26),(CEAD!K26-CEAD!L26),(CEFID!K26-CEFID!L26),(CERES!K26-CERES!L26),(CEPLAN!K26-CEPLAN!L26),(CCT!K26-CCT!L26),(CAV!K26-CAV!L26),(CEO!K26-CEO!L26),(CESFI!K26-CESFI!L26),(CEAVI!K26-CEAVI!L26))</f>
        <v>20</v>
      </c>
      <c r="L26" s="31">
        <f t="shared" si="0"/>
        <v>300</v>
      </c>
      <c r="M26" s="20">
        <v>28</v>
      </c>
      <c r="N26" s="20">
        <f t="shared" si="1"/>
        <v>8960</v>
      </c>
      <c r="O26" s="17">
        <f t="shared" si="2"/>
        <v>560</v>
      </c>
    </row>
    <row r="27" spans="1:15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33" t="s">
        <v>86</v>
      </c>
      <c r="I27" s="65" t="s">
        <v>87</v>
      </c>
      <c r="J27" s="19">
        <f>REITORIA!K27+ESAG!K27+CEART!K27+FAED!K27+CEAD!K27+CEFID!K27+CERES!K27+CEPLAN!K27+CCT!K27+CAV!K27+CEO!K27+CESFI!K27+CEAVI!K27</f>
        <v>310</v>
      </c>
      <c r="K27" s="25">
        <f>SUM((REITORIA!K27-REITORIA!L27),(ESAG!K27-ESAG!L27),(CEART!K27-CEART!L27),(FAED!K27-FAED!L27),(CEAD!K27-CEAD!L27),(CEFID!K27-CEFID!L27),(CERES!K27-CERES!L27),(CEPLAN!K27-CEPLAN!L27),(CCT!K27-CCT!L27),(CAV!K27-CAV!L27),(CEO!K27-CEO!L27),(CESFI!K27-CESFI!L27),(CEAVI!K27-CEAVI!L27))</f>
        <v>4</v>
      </c>
      <c r="L27" s="31">
        <f t="shared" si="0"/>
        <v>306</v>
      </c>
      <c r="M27" s="20">
        <v>60</v>
      </c>
      <c r="N27" s="20">
        <f t="shared" si="1"/>
        <v>18600</v>
      </c>
      <c r="O27" s="17">
        <f t="shared" si="2"/>
        <v>240</v>
      </c>
    </row>
    <row r="28" spans="1:15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33" t="s">
        <v>86</v>
      </c>
      <c r="I28" s="65" t="s">
        <v>87</v>
      </c>
      <c r="J28" s="19">
        <f>REITORIA!K28+ESAG!K28+CEART!K28+FAED!K28+CEAD!K28+CEFID!K28+CERES!K28+CEPLAN!K28+CCT!K28+CAV!K28+CEO!K28+CESFI!K28+CEAVI!K28</f>
        <v>210</v>
      </c>
      <c r="K28" s="25">
        <f>SUM((REITORIA!K28-REITORIA!L28),(ESAG!K28-ESAG!L28),(CEART!K28-CEART!L28),(FAED!K28-FAED!L28),(CEAD!K28-CEAD!L28),(CEFID!K28-CEFID!L28),(CERES!K28-CERES!L28),(CEPLAN!K28-CEPLAN!L28),(CCT!K28-CCT!L28),(CAV!K28-CAV!L28),(CEO!K28-CEO!L28),(CESFI!K28-CESFI!L28),(CEAVI!K28-CEAVI!L28))</f>
        <v>0</v>
      </c>
      <c r="L28" s="31">
        <f t="shared" si="0"/>
        <v>210</v>
      </c>
      <c r="M28" s="20">
        <v>100</v>
      </c>
      <c r="N28" s="20">
        <f t="shared" si="1"/>
        <v>21000</v>
      </c>
      <c r="O28" s="17">
        <f t="shared" si="2"/>
        <v>0</v>
      </c>
    </row>
    <row r="29" spans="1:15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33" t="s">
        <v>86</v>
      </c>
      <c r="I29" s="65" t="s">
        <v>87</v>
      </c>
      <c r="J29" s="19">
        <f>REITORIA!K29+ESAG!K29+CEART!K29+FAED!K29+CEAD!K29+CEFID!K29+CERES!K29+CEPLAN!K29+CCT!K29+CAV!K29+CEO!K29+CESFI!K29+CEAVI!K29</f>
        <v>200</v>
      </c>
      <c r="K29" s="25">
        <f>SUM((REITORIA!K29-REITORIA!L29),(ESAG!K29-ESAG!L29),(CEART!K29-CEART!L29),(FAED!K29-FAED!L29),(CEAD!K29-CEAD!L29),(CEFID!K29-CEFID!L29),(CERES!K29-CERES!L29),(CEPLAN!K29-CEPLAN!L29),(CCT!K29-CCT!L29),(CAV!K29-CAV!L29),(CEO!K29-CEO!L29),(CESFI!K29-CESFI!L29),(CEAVI!K29-CEAVI!L29))</f>
        <v>0</v>
      </c>
      <c r="L29" s="31">
        <f t="shared" si="0"/>
        <v>200</v>
      </c>
      <c r="M29" s="20">
        <v>120</v>
      </c>
      <c r="N29" s="20">
        <f t="shared" si="1"/>
        <v>24000</v>
      </c>
      <c r="O29" s="17">
        <f t="shared" si="2"/>
        <v>0</v>
      </c>
    </row>
    <row r="30" spans="1:15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33" t="s">
        <v>86</v>
      </c>
      <c r="I30" s="65" t="s">
        <v>87</v>
      </c>
      <c r="J30" s="19">
        <f>REITORIA!K30+ESAG!K30+CEART!K30+FAED!K30+CEAD!K30+CEFID!K30+CERES!K30+CEPLAN!K30+CCT!K30+CAV!K30+CEO!K30+CESFI!K30+CEAVI!K30</f>
        <v>100</v>
      </c>
      <c r="K30" s="25">
        <f>SUM((REITORIA!K30-REITORIA!L30),(ESAG!K30-ESAG!L30),(CEART!K30-CEART!L30),(FAED!K30-FAED!L30),(CEAD!K30-CEAD!L30),(CEFID!K30-CEFID!L30),(CERES!K30-CERES!L30),(CEPLAN!K30-CEPLAN!L30),(CCT!K30-CCT!L30),(CAV!K30-CAV!L30),(CEO!K30-CEO!L30),(CESFI!K30-CESFI!L30),(CEAVI!K30-CEAVI!L30))</f>
        <v>0</v>
      </c>
      <c r="L30" s="31">
        <f t="shared" si="0"/>
        <v>100</v>
      </c>
      <c r="M30" s="20">
        <v>39</v>
      </c>
      <c r="N30" s="20">
        <f t="shared" si="1"/>
        <v>3900</v>
      </c>
      <c r="O30" s="17">
        <f t="shared" si="2"/>
        <v>0</v>
      </c>
    </row>
    <row r="31" spans="1:15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33" t="s">
        <v>86</v>
      </c>
      <c r="I31" s="65" t="s">
        <v>87</v>
      </c>
      <c r="J31" s="19">
        <f>REITORIA!K31+ESAG!K31+CEART!K31+FAED!K31+CEAD!K31+CEFID!K31+CERES!K31+CEPLAN!K31+CCT!K31+CAV!K31+CEO!K31+CESFI!K31+CEAVI!K31</f>
        <v>12</v>
      </c>
      <c r="K31" s="25">
        <f>SUM((REITORIA!K31-REITORIA!L31),(ESAG!K31-ESAG!L31),(CEART!K31-CEART!L31),(FAED!K31-FAED!L31),(CEAD!K31-CEAD!L31),(CEFID!K31-CEFID!L31),(CERES!K31-CERES!L31),(CEPLAN!K31-CEPLAN!L31),(CCT!K31-CCT!L31),(CAV!K31-CAV!L31),(CEO!K31-CEO!L31),(CESFI!K31-CESFI!L31),(CEAVI!K31-CEAVI!L31))</f>
        <v>0</v>
      </c>
      <c r="L31" s="31">
        <f t="shared" si="0"/>
        <v>12</v>
      </c>
      <c r="M31" s="20">
        <v>1100</v>
      </c>
      <c r="N31" s="20">
        <f t="shared" si="1"/>
        <v>13200</v>
      </c>
      <c r="O31" s="17">
        <f t="shared" si="2"/>
        <v>0</v>
      </c>
    </row>
    <row r="32" spans="1:15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33" t="s">
        <v>86</v>
      </c>
      <c r="I32" s="65" t="s">
        <v>87</v>
      </c>
      <c r="J32" s="19">
        <f>REITORIA!K32+ESAG!K32+CEART!K32+FAED!K32+CEAD!K32+CEFID!K32+CERES!K32+CEPLAN!K32+CCT!K32+CAV!K32+CEO!K32+CESFI!K32+CEAVI!K32</f>
        <v>26</v>
      </c>
      <c r="K32" s="25">
        <f>SUM((REITORIA!K32-REITORIA!L32),(ESAG!K32-ESAG!L32),(CEART!K32-CEART!L32),(FAED!K32-FAED!L32),(CEAD!K32-CEAD!L32),(CEFID!K32-CEFID!L32),(CERES!K32-CERES!L32),(CEPLAN!K32-CEPLAN!L32),(CCT!K32-CCT!L32),(CAV!K32-CAV!L32),(CEO!K32-CEO!L32),(CESFI!K32-CESFI!L32),(CEAVI!K32-CEAVI!L32))</f>
        <v>0</v>
      </c>
      <c r="L32" s="31">
        <f t="shared" si="0"/>
        <v>26</v>
      </c>
      <c r="M32" s="20">
        <v>600</v>
      </c>
      <c r="N32" s="20">
        <f t="shared" si="1"/>
        <v>15600</v>
      </c>
      <c r="O32" s="17">
        <f t="shared" si="2"/>
        <v>0</v>
      </c>
    </row>
    <row r="33" spans="1:15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33" t="s">
        <v>86</v>
      </c>
      <c r="I33" s="65" t="s">
        <v>87</v>
      </c>
      <c r="J33" s="19">
        <f>REITORIA!K33+ESAG!K33+CEART!K33+FAED!K33+CEAD!K33+CEFID!K33+CERES!K33+CEPLAN!K33+CCT!K33+CAV!K33+CEO!K33+CESFI!K33+CEAVI!K33</f>
        <v>26</v>
      </c>
      <c r="K33" s="25">
        <f>SUM((REITORIA!K33-REITORIA!L33),(ESAG!K33-ESAG!L33),(CEART!K33-CEART!L33),(FAED!K33-FAED!L33),(CEAD!K33-CEAD!L33),(CEFID!K33-CEFID!L33),(CERES!K33-CERES!L33),(CEPLAN!K33-CEPLAN!L33),(CCT!K33-CCT!L33),(CAV!K33-CAV!L33),(CEO!K33-CEO!L33),(CESFI!K33-CESFI!L33),(CEAVI!K33-CEAVI!L33))</f>
        <v>0</v>
      </c>
      <c r="L33" s="31">
        <f t="shared" si="0"/>
        <v>26</v>
      </c>
      <c r="M33" s="20">
        <v>150</v>
      </c>
      <c r="N33" s="20">
        <f t="shared" si="1"/>
        <v>3900</v>
      </c>
      <c r="O33" s="17">
        <f t="shared" si="2"/>
        <v>0</v>
      </c>
    </row>
    <row r="34" spans="1:15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33" t="s">
        <v>86</v>
      </c>
      <c r="I34" s="65" t="s">
        <v>87</v>
      </c>
      <c r="J34" s="19">
        <f>REITORIA!K34+ESAG!K34+CEART!K34+FAED!K34+CEAD!K34+CEFID!K34+CERES!K34+CEPLAN!K34+CCT!K34+CAV!K34+CEO!K34+CESFI!K34+CEAVI!K34</f>
        <v>10</v>
      </c>
      <c r="K34" s="25">
        <f>SUM((REITORIA!K34-REITORIA!L34),(ESAG!K34-ESAG!L34),(CEART!K34-CEART!L34),(FAED!K34-FAED!L34),(CEAD!K34-CEAD!L34),(CEFID!K34-CEFID!L34),(CERES!K34-CERES!L34),(CEPLAN!K34-CEPLAN!L34),(CCT!K34-CCT!L34),(CAV!K34-CAV!L34),(CEO!K34-CEO!L34),(CESFI!K34-CESFI!L34),(CEAVI!K34-CEAVI!L34))</f>
        <v>0</v>
      </c>
      <c r="L34" s="31">
        <f t="shared" si="0"/>
        <v>10</v>
      </c>
      <c r="M34" s="20">
        <v>600</v>
      </c>
      <c r="N34" s="20">
        <f t="shared" si="1"/>
        <v>6000</v>
      </c>
      <c r="O34" s="17">
        <f t="shared" si="2"/>
        <v>0</v>
      </c>
    </row>
    <row r="35" spans="1:15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33" t="s">
        <v>86</v>
      </c>
      <c r="I35" s="65" t="s">
        <v>87</v>
      </c>
      <c r="J35" s="19">
        <f>REITORIA!K35+ESAG!K35+CEART!K35+FAED!K35+CEAD!K35+CEFID!K35+CERES!K35+CEPLAN!K35+CCT!K35+CAV!K35+CEO!K35+CESFI!K35+CEAVI!K35</f>
        <v>31</v>
      </c>
      <c r="K35" s="25">
        <f>SUM((REITORIA!K35-REITORIA!L35),(ESAG!K35-ESAG!L35),(CEART!K35-CEART!L35),(FAED!K35-FAED!L35),(CEAD!K35-CEAD!L35),(CEFID!K35-CEFID!L35),(CERES!K35-CERES!L35),(CEPLAN!K35-CEPLAN!L35),(CCT!K35-CCT!L35),(CAV!K35-CAV!L35),(CEO!K35-CEO!L35),(CESFI!K35-CESFI!L35),(CEAVI!K35-CEAVI!L35))</f>
        <v>3</v>
      </c>
      <c r="L35" s="31">
        <f t="shared" si="0"/>
        <v>28</v>
      </c>
      <c r="M35" s="20">
        <v>250</v>
      </c>
      <c r="N35" s="20">
        <f t="shared" si="1"/>
        <v>7750</v>
      </c>
      <c r="O35" s="17">
        <f t="shared" si="2"/>
        <v>750</v>
      </c>
    </row>
    <row r="36" spans="1:15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33" t="s">
        <v>86</v>
      </c>
      <c r="I36" s="65" t="s">
        <v>87</v>
      </c>
      <c r="J36" s="19">
        <f>REITORIA!K36+ESAG!K36+CEART!K36+FAED!K36+CEAD!K36+CEFID!K36+CERES!K36+CEPLAN!K36+CCT!K36+CAV!K36+CEO!K36+CESFI!K36+CEAVI!K36</f>
        <v>28</v>
      </c>
      <c r="K36" s="25">
        <f>SUM((REITORIA!K36-REITORIA!L36),(ESAG!K36-ESAG!L36),(CEART!K36-CEART!L36),(FAED!K36-FAED!L36),(CEAD!K36-CEAD!L36),(CEFID!K36-CEFID!L36),(CERES!K36-CERES!L36),(CEPLAN!K36-CEPLAN!L36),(CCT!K36-CCT!L36),(CAV!K36-CAV!L36),(CEO!K36-CEO!L36),(CESFI!K36-CESFI!L36),(CEAVI!K36-CEAVI!L36))</f>
        <v>0</v>
      </c>
      <c r="L36" s="31">
        <f t="shared" si="0"/>
        <v>28</v>
      </c>
      <c r="M36" s="20">
        <v>150</v>
      </c>
      <c r="N36" s="20">
        <f t="shared" si="1"/>
        <v>4200</v>
      </c>
      <c r="O36" s="17">
        <f t="shared" si="2"/>
        <v>0</v>
      </c>
    </row>
    <row r="37" spans="1:15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33" t="s">
        <v>86</v>
      </c>
      <c r="I37" s="65" t="s">
        <v>87</v>
      </c>
      <c r="J37" s="19">
        <f>REITORIA!K37+ESAG!K37+CEART!K37+FAED!K37+CEAD!K37+CEFID!K37+CERES!K37+CEPLAN!K37+CCT!K37+CAV!K37+CEO!K37+CESFI!K37+CEAVI!K37</f>
        <v>28</v>
      </c>
      <c r="K37" s="25">
        <f>SUM((REITORIA!K37-REITORIA!L37),(ESAG!K37-ESAG!L37),(CEART!K37-CEART!L37),(FAED!K37-FAED!L37),(CEAD!K37-CEAD!L37),(CEFID!K37-CEFID!L37),(CERES!K37-CERES!L37),(CEPLAN!K37-CEPLAN!L37),(CCT!K37-CCT!L37),(CAV!K37-CAV!L37),(CEO!K37-CEO!L37),(CESFI!K37-CESFI!L37),(CEAVI!K37-CEAVI!L37))</f>
        <v>0</v>
      </c>
      <c r="L37" s="31">
        <f t="shared" si="0"/>
        <v>28</v>
      </c>
      <c r="M37" s="20">
        <v>35</v>
      </c>
      <c r="N37" s="20">
        <f t="shared" si="1"/>
        <v>980</v>
      </c>
      <c r="O37" s="17">
        <f t="shared" si="2"/>
        <v>0</v>
      </c>
    </row>
    <row r="38" spans="1:15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33" t="s">
        <v>86</v>
      </c>
      <c r="I38" s="65" t="s">
        <v>87</v>
      </c>
      <c r="J38" s="19">
        <f>REITORIA!K38+ESAG!K38+CEART!K38+FAED!K38+CEAD!K38+CEFID!K38+CERES!K38+CEPLAN!K38+CCT!K38+CAV!K38+CEO!K38+CESFI!K38+CEAVI!K38</f>
        <v>24</v>
      </c>
      <c r="K38" s="25">
        <f>SUM((REITORIA!K38-REITORIA!L38),(ESAG!K38-ESAG!L38),(CEART!K38-CEART!L38),(FAED!K38-FAED!L38),(CEAD!K38-CEAD!L38),(CEFID!K38-CEFID!L38),(CERES!K38-CERES!L38),(CEPLAN!K38-CEPLAN!L38),(CCT!K38-CCT!L38),(CAV!K38-CAV!L38),(CEO!K38-CEO!L38),(CESFI!K38-CESFI!L38),(CEAVI!K38-CEAVI!L38))</f>
        <v>0</v>
      </c>
      <c r="L38" s="31">
        <f t="shared" si="0"/>
        <v>24</v>
      </c>
      <c r="M38" s="20">
        <v>80</v>
      </c>
      <c r="N38" s="20">
        <f t="shared" si="1"/>
        <v>1920</v>
      </c>
      <c r="O38" s="17">
        <f t="shared" si="2"/>
        <v>0</v>
      </c>
    </row>
    <row r="39" spans="1:15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33" t="s">
        <v>86</v>
      </c>
      <c r="I39" s="65" t="s">
        <v>87</v>
      </c>
      <c r="J39" s="19">
        <f>REITORIA!K39+ESAG!K39+CEART!K39+FAED!K39+CEAD!K39+CEFID!K39+CERES!K39+CEPLAN!K39+CCT!K39+CAV!K39+CEO!K39+CESFI!K39+CEAVI!K39</f>
        <v>32</v>
      </c>
      <c r="K39" s="25">
        <f>SUM((REITORIA!K39-REITORIA!L39),(ESAG!K39-ESAG!L39),(CEART!K39-CEART!L39),(FAED!K39-FAED!L39),(CEAD!K39-CEAD!L39),(CEFID!K39-CEFID!L39),(CERES!K39-CERES!L39),(CEPLAN!K39-CEPLAN!L39),(CCT!K39-CCT!L39),(CAV!K39-CAV!L39),(CEO!K39-CEO!L39),(CESFI!K39-CESFI!L39),(CEAVI!K39-CEAVI!L39))</f>
        <v>5</v>
      </c>
      <c r="L39" s="31">
        <f t="shared" si="0"/>
        <v>27</v>
      </c>
      <c r="M39" s="20">
        <v>520</v>
      </c>
      <c r="N39" s="20">
        <f t="shared" si="1"/>
        <v>16640</v>
      </c>
      <c r="O39" s="17">
        <f t="shared" si="2"/>
        <v>2600</v>
      </c>
    </row>
    <row r="40" spans="1:15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33" t="s">
        <v>86</v>
      </c>
      <c r="I40" s="65" t="s">
        <v>87</v>
      </c>
      <c r="J40" s="19">
        <f>REITORIA!K40+ESAG!K40+CEART!K40+FAED!K40+CEAD!K40+CEFID!K40+CERES!K40+CEPLAN!K40+CCT!K40+CAV!K40+CEO!K40+CESFI!K40+CEAVI!K40</f>
        <v>33</v>
      </c>
      <c r="K40" s="25">
        <f>SUM((REITORIA!K40-REITORIA!L40),(ESAG!K40-ESAG!L40),(CEART!K40-CEART!L40),(FAED!K40-FAED!L40),(CEAD!K40-CEAD!L40),(CEFID!K40-CEFID!L40),(CERES!K40-CERES!L40),(CEPLAN!K40-CEPLAN!L40),(CCT!K40-CCT!L40),(CAV!K40-CAV!L40),(CEO!K40-CEO!L40),(CESFI!K40-CESFI!L40),(CEAVI!K40-CEAVI!L40))</f>
        <v>1</v>
      </c>
      <c r="L40" s="31">
        <f t="shared" si="0"/>
        <v>32</v>
      </c>
      <c r="M40" s="20">
        <v>900</v>
      </c>
      <c r="N40" s="20">
        <f t="shared" si="1"/>
        <v>29700</v>
      </c>
      <c r="O40" s="17">
        <f t="shared" si="2"/>
        <v>900</v>
      </c>
    </row>
    <row r="41" spans="1:15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33" t="s">
        <v>86</v>
      </c>
      <c r="I41" s="65" t="s">
        <v>87</v>
      </c>
      <c r="J41" s="19">
        <f>REITORIA!K41+ESAG!K41+CEART!K41+FAED!K41+CEAD!K41+CEFID!K41+CERES!K41+CEPLAN!K41+CCT!K41+CAV!K41+CEO!K41+CESFI!K41+CEAVI!K41</f>
        <v>46</v>
      </c>
      <c r="K41" s="25">
        <f>SUM((REITORIA!K41-REITORIA!L41),(ESAG!K41-ESAG!L41),(CEART!K41-CEART!L41),(FAED!K41-FAED!L41),(CEAD!K41-CEAD!L41),(CEFID!K41-CEFID!L41),(CERES!K41-CERES!L41),(CEPLAN!K41-CEPLAN!L41),(CCT!K41-CCT!L41),(CAV!K41-CAV!L41),(CEO!K41-CEO!L41),(CESFI!K41-CESFI!L41),(CEAVI!K41-CEAVI!L41))</f>
        <v>2</v>
      </c>
      <c r="L41" s="31">
        <f t="shared" si="0"/>
        <v>44</v>
      </c>
      <c r="M41" s="20">
        <v>550</v>
      </c>
      <c r="N41" s="20">
        <f t="shared" si="1"/>
        <v>25300</v>
      </c>
      <c r="O41" s="17">
        <f t="shared" si="2"/>
        <v>1100</v>
      </c>
    </row>
    <row r="42" spans="1:15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33" t="s">
        <v>86</v>
      </c>
      <c r="I42" s="65" t="s">
        <v>87</v>
      </c>
      <c r="J42" s="19">
        <f>REITORIA!K42+ESAG!K42+CEART!K42+FAED!K42+CEAD!K42+CEFID!K42+CERES!K42+CEPLAN!K42+CCT!K42+CAV!K42+CEO!K42+CESFI!K42+CEAVI!K42</f>
        <v>19</v>
      </c>
      <c r="K42" s="25">
        <f>SUM((REITORIA!K42-REITORIA!L42),(ESAG!K42-ESAG!L42),(CEART!K42-CEART!L42),(FAED!K42-FAED!L42),(CEAD!K42-CEAD!L42),(CEFID!K42-CEFID!L42),(CERES!K42-CERES!L42),(CEPLAN!K42-CEPLAN!L42),(CCT!K42-CCT!L42),(CAV!K42-CAV!L42),(CEO!K42-CEO!L42),(CESFI!K42-CESFI!L42),(CEAVI!K42-CEAVI!L42))</f>
        <v>0</v>
      </c>
      <c r="L42" s="31">
        <f t="shared" si="0"/>
        <v>19</v>
      </c>
      <c r="M42" s="20">
        <v>850</v>
      </c>
      <c r="N42" s="20">
        <f t="shared" si="1"/>
        <v>16150</v>
      </c>
      <c r="O42" s="17">
        <f t="shared" si="2"/>
        <v>0</v>
      </c>
    </row>
    <row r="43" spans="1:15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33" t="s">
        <v>86</v>
      </c>
      <c r="I43" s="65" t="s">
        <v>87</v>
      </c>
      <c r="J43" s="19">
        <f>REITORIA!K43+ESAG!K43+CEART!K43+FAED!K43+CEAD!K43+CEFID!K43+CERES!K43+CEPLAN!K43+CCT!K43+CAV!K43+CEO!K43+CESFI!K43+CEAVI!K43</f>
        <v>98</v>
      </c>
      <c r="K43" s="25">
        <f>SUM((REITORIA!K43-REITORIA!L43),(ESAG!K43-ESAG!L43),(CEART!K43-CEART!L43),(FAED!K43-FAED!L43),(CEAD!K43-CEAD!L43),(CEFID!K43-CEFID!L43),(CERES!K43-CERES!L43),(CEPLAN!K43-CEPLAN!L43),(CCT!K43-CCT!L43),(CAV!K43-CAV!L43),(CEO!K43-CEO!L43),(CESFI!K43-CESFI!L43),(CEAVI!K43-CEAVI!L43))</f>
        <v>0</v>
      </c>
      <c r="L43" s="31">
        <f t="shared" si="0"/>
        <v>98</v>
      </c>
      <c r="M43" s="20">
        <v>70</v>
      </c>
      <c r="N43" s="20">
        <f t="shared" si="1"/>
        <v>6860</v>
      </c>
      <c r="O43" s="17">
        <f t="shared" si="2"/>
        <v>0</v>
      </c>
    </row>
    <row r="44" spans="1:15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33" t="s">
        <v>86</v>
      </c>
      <c r="I44" s="65" t="s">
        <v>87</v>
      </c>
      <c r="J44" s="19">
        <f>REITORIA!K44+ESAG!K44+CEART!K44+FAED!K44+CEAD!K44+CEFID!K44+CERES!K44+CEPLAN!K44+CCT!K44+CAV!K44+CEO!K44+CESFI!K44+CEAVI!K44</f>
        <v>7000</v>
      </c>
      <c r="K44" s="25">
        <f>SUM((REITORIA!K44-REITORIA!L44),(ESAG!K44-ESAG!L44),(CEART!K44-CEART!L44),(FAED!K44-FAED!L44),(CEAD!K44-CEAD!L44),(CEFID!K44-CEFID!L44),(CERES!K44-CERES!L44),(CEPLAN!K44-CEPLAN!L44),(CCT!K44-CCT!L44),(CAV!K44-CAV!L44),(CEO!K44-CEO!L44),(CESFI!K44-CESFI!L44),(CEAVI!K44-CEAVI!L44))</f>
        <v>0</v>
      </c>
      <c r="L44" s="31">
        <f t="shared" si="0"/>
        <v>7000</v>
      </c>
      <c r="M44" s="20">
        <v>10</v>
      </c>
      <c r="N44" s="20">
        <f t="shared" si="1"/>
        <v>70000</v>
      </c>
      <c r="O44" s="17">
        <f t="shared" si="2"/>
        <v>0</v>
      </c>
    </row>
    <row r="45" spans="1:15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33" t="s">
        <v>86</v>
      </c>
      <c r="I45" s="65" t="s">
        <v>87</v>
      </c>
      <c r="J45" s="19">
        <f>REITORIA!K45+ESAG!K45+CEART!K45+FAED!K45+CEAD!K45+CEFID!K45+CERES!K45+CEPLAN!K45+CCT!K45+CAV!K45+CEO!K45+CESFI!K45+CEAVI!K45</f>
        <v>1600</v>
      </c>
      <c r="K45" s="25">
        <f>SUM((REITORIA!K45-REITORIA!L45),(ESAG!K45-ESAG!L45),(CEART!K45-CEART!L45),(FAED!K45-FAED!L45),(CEAD!K45-CEAD!L45),(CEFID!K45-CEFID!L45),(CERES!K45-CERES!L45),(CEPLAN!K45-CEPLAN!L45),(CCT!K45-CCT!L45),(CAV!K45-CAV!L45),(CEO!K45-CEO!L45),(CESFI!K45-CESFI!L45),(CEAVI!K45-CEAVI!L45))</f>
        <v>0</v>
      </c>
      <c r="L45" s="31">
        <f t="shared" si="0"/>
        <v>1600</v>
      </c>
      <c r="M45" s="20">
        <v>16</v>
      </c>
      <c r="N45" s="20">
        <f t="shared" si="1"/>
        <v>25600</v>
      </c>
      <c r="O45" s="17">
        <f t="shared" si="2"/>
        <v>0</v>
      </c>
    </row>
    <row r="46" spans="1:15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33" t="s">
        <v>86</v>
      </c>
      <c r="I46" s="65" t="s">
        <v>87</v>
      </c>
      <c r="J46" s="19">
        <f>REITORIA!K46+ESAG!K46+CEART!K46+FAED!K46+CEAD!K46+CEFID!K46+CERES!K46+CEPLAN!K46+CCT!K46+CAV!K46+CEO!K46+CESFI!K46+CEAVI!K46</f>
        <v>1600</v>
      </c>
      <c r="K46" s="25">
        <f>SUM((REITORIA!K46-REITORIA!L46),(ESAG!K46-ESAG!L46),(CEART!K46-CEART!L46),(FAED!K46-FAED!L46),(CEAD!K46-CEAD!L46),(CEFID!K46-CEFID!L46),(CERES!K46-CERES!L46),(CEPLAN!K46-CEPLAN!L46),(CCT!K46-CCT!L46),(CAV!K46-CAV!L46),(CEO!K46-CEO!L46),(CESFI!K46-CESFI!L46),(CEAVI!K46-CEAVI!L46))</f>
        <v>0</v>
      </c>
      <c r="L46" s="31">
        <f t="shared" si="0"/>
        <v>1600</v>
      </c>
      <c r="M46" s="20">
        <v>13</v>
      </c>
      <c r="N46" s="20">
        <f t="shared" si="1"/>
        <v>20800</v>
      </c>
      <c r="O46" s="17">
        <f t="shared" si="2"/>
        <v>0</v>
      </c>
    </row>
    <row r="47" spans="1:15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33" t="s">
        <v>86</v>
      </c>
      <c r="I47" s="65" t="s">
        <v>87</v>
      </c>
      <c r="J47" s="19">
        <f>REITORIA!K47+ESAG!K47+CEART!K47+FAED!K47+CEAD!K47+CEFID!K47+CERES!K47+CEPLAN!K47+CCT!K47+CAV!K47+CEO!K47+CESFI!K47+CEAVI!K47</f>
        <v>2000</v>
      </c>
      <c r="K47" s="25">
        <f>SUM((REITORIA!K47-REITORIA!L47),(ESAG!K47-ESAG!L47),(CEART!K47-CEART!L47),(FAED!K47-FAED!L47),(CEAD!K47-CEAD!L47),(CEFID!K47-CEFID!L47),(CERES!K47-CERES!L47),(CEPLAN!K47-CEPLAN!L47),(CCT!K47-CCT!L47),(CAV!K47-CAV!L47),(CEO!K47-CEO!L47),(CESFI!K47-CESFI!L47),(CEAVI!K47-CEAVI!L47))</f>
        <v>0</v>
      </c>
      <c r="L47" s="31">
        <f t="shared" si="0"/>
        <v>2000</v>
      </c>
      <c r="M47" s="20">
        <v>22</v>
      </c>
      <c r="N47" s="20">
        <f t="shared" si="1"/>
        <v>44000</v>
      </c>
      <c r="O47" s="17">
        <f t="shared" si="2"/>
        <v>0</v>
      </c>
    </row>
    <row r="48" spans="1:15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33" t="s">
        <v>86</v>
      </c>
      <c r="I48" s="65" t="s">
        <v>87</v>
      </c>
      <c r="J48" s="19">
        <f>REITORIA!K48+ESAG!K48+CEART!K48+FAED!K48+CEAD!K48+CEFID!K48+CERES!K48+CEPLAN!K48+CCT!K48+CAV!K48+CEO!K48+CESFI!K48+CEAVI!K48</f>
        <v>2000</v>
      </c>
      <c r="K48" s="25">
        <f>SUM((REITORIA!K48-REITORIA!L48),(ESAG!K48-ESAG!L48),(CEART!K48-CEART!L48),(FAED!K48-FAED!L48),(CEAD!K48-CEAD!L48),(CEFID!K48-CEFID!L48),(CERES!K48-CERES!L48),(CEPLAN!K48-CEPLAN!L48),(CCT!K48-CCT!L48),(CAV!K48-CAV!L48),(CEO!K48-CEO!L48),(CESFI!K48-CESFI!L48),(CEAVI!K48-CEAVI!L48))</f>
        <v>0</v>
      </c>
      <c r="L48" s="31">
        <f t="shared" si="0"/>
        <v>2000</v>
      </c>
      <c r="M48" s="20">
        <v>18</v>
      </c>
      <c r="N48" s="20">
        <f t="shared" si="1"/>
        <v>36000</v>
      </c>
      <c r="O48" s="17">
        <f t="shared" si="2"/>
        <v>0</v>
      </c>
    </row>
    <row r="49" spans="1:15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33" t="s">
        <v>86</v>
      </c>
      <c r="I49" s="65" t="s">
        <v>87</v>
      </c>
      <c r="J49" s="19">
        <f>REITORIA!K49+ESAG!K49+CEART!K49+FAED!K49+CEAD!K49+CEFID!K49+CERES!K49+CEPLAN!K49+CCT!K49+CAV!K49+CEO!K49+CESFI!K49+CEAVI!K49</f>
        <v>16</v>
      </c>
      <c r="K49" s="25">
        <f>SUM((REITORIA!K49-REITORIA!L49),(ESAG!K49-ESAG!L49),(CEART!K49-CEART!L49),(FAED!K49-FAED!L49),(CEAD!K49-CEAD!L49),(CEFID!K49-CEFID!L49),(CERES!K49-CERES!L49),(CEPLAN!K49-CEPLAN!L49),(CCT!K49-CCT!L49),(CAV!K49-CAV!L49),(CEO!K49-CEO!L49),(CESFI!K49-CESFI!L49),(CEAVI!K49-CEAVI!L49))</f>
        <v>0</v>
      </c>
      <c r="L49" s="31">
        <f t="shared" si="0"/>
        <v>16</v>
      </c>
      <c r="M49" s="20">
        <v>450</v>
      </c>
      <c r="N49" s="20">
        <f t="shared" si="1"/>
        <v>7200</v>
      </c>
      <c r="O49" s="17">
        <f t="shared" si="2"/>
        <v>0</v>
      </c>
    </row>
    <row r="50" spans="1:15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33" t="s">
        <v>86</v>
      </c>
      <c r="I50" s="65" t="s">
        <v>87</v>
      </c>
      <c r="J50" s="19">
        <f>REITORIA!K50+ESAG!K50+CEART!K50+FAED!K50+CEAD!K50+CEFID!K50+CERES!K50+CEPLAN!K50+CCT!K50+CAV!K50+CEO!K50+CESFI!K50+CEAVI!K50</f>
        <v>400</v>
      </c>
      <c r="K50" s="25">
        <f>SUM((REITORIA!K50-REITORIA!L50),(ESAG!K50-ESAG!L50),(CEART!K50-CEART!L50),(FAED!K50-FAED!L50),(CEAD!K50-CEAD!L50),(CEFID!K50-CEFID!L50),(CERES!K50-CERES!L50),(CEPLAN!K50-CEPLAN!L50),(CCT!K50-CCT!L50),(CAV!K50-CAV!L50),(CEO!K50-CEO!L50),(CESFI!K50-CESFI!L50),(CEAVI!K50-CEAVI!L50))</f>
        <v>0</v>
      </c>
      <c r="L50" s="31">
        <f t="shared" si="0"/>
        <v>400</v>
      </c>
      <c r="M50" s="20">
        <v>110</v>
      </c>
      <c r="N50" s="20">
        <f t="shared" si="1"/>
        <v>44000</v>
      </c>
      <c r="O50" s="17">
        <f t="shared" si="2"/>
        <v>0</v>
      </c>
    </row>
    <row r="51" spans="1:15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33" t="s">
        <v>86</v>
      </c>
      <c r="I51" s="65" t="s">
        <v>87</v>
      </c>
      <c r="J51" s="19">
        <f>REITORIA!K51+ESAG!K51+CEART!K51+FAED!K51+CEAD!K51+CEFID!K51+CERES!K51+CEPLAN!K51+CCT!K51+CAV!K51+CEO!K51+CESFI!K51+CEAVI!K51</f>
        <v>400</v>
      </c>
      <c r="K51" s="25">
        <f>SUM((REITORIA!K51-REITORIA!L51),(ESAG!K51-ESAG!L51),(CEART!K51-CEART!L51),(FAED!K51-FAED!L51),(CEAD!K51-CEAD!L51),(CEFID!K51-CEFID!L51),(CERES!K51-CERES!L51),(CEPLAN!K51-CEPLAN!L51),(CCT!K51-CCT!L51),(CAV!K51-CAV!L51),(CEO!K51-CEO!L51),(CESFI!K51-CESFI!L51),(CEAVI!K51-CEAVI!L51))</f>
        <v>0</v>
      </c>
      <c r="L51" s="31">
        <f t="shared" si="0"/>
        <v>400</v>
      </c>
      <c r="M51" s="20">
        <v>80</v>
      </c>
      <c r="N51" s="20">
        <f t="shared" si="1"/>
        <v>32000</v>
      </c>
      <c r="O51" s="17">
        <f t="shared" si="2"/>
        <v>0</v>
      </c>
    </row>
    <row r="52" spans="1:15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33" t="s">
        <v>86</v>
      </c>
      <c r="I52" s="65" t="s">
        <v>87</v>
      </c>
      <c r="J52" s="19">
        <f>REITORIA!K52+ESAG!K52+CEART!K52+FAED!K52+CEAD!K52+CEFID!K52+CERES!K52+CEPLAN!K52+CCT!K52+CAV!K52+CEO!K52+CESFI!K52+CEAVI!K52</f>
        <v>800</v>
      </c>
      <c r="K52" s="25">
        <f>SUM((REITORIA!K52-REITORIA!L52),(ESAG!K52-ESAG!L52),(CEART!K52-CEART!L52),(FAED!K52-FAED!L52),(CEAD!K52-CEAD!L52),(CEFID!K52-CEFID!L52),(CERES!K52-CERES!L52),(CEPLAN!K52-CEPLAN!L52),(CCT!K52-CCT!L52),(CAV!K52-CAV!L52),(CEO!K52-CEO!L52),(CESFI!K52-CESFI!L52),(CEAVI!K52-CEAVI!L52))</f>
        <v>0</v>
      </c>
      <c r="L52" s="31">
        <f t="shared" si="0"/>
        <v>800</v>
      </c>
      <c r="M52" s="20">
        <v>13</v>
      </c>
      <c r="N52" s="20">
        <f t="shared" si="1"/>
        <v>10400</v>
      </c>
      <c r="O52" s="17">
        <f t="shared" si="2"/>
        <v>0</v>
      </c>
    </row>
    <row r="53" spans="1:15" ht="39.950000000000003" customHeight="1">
      <c r="A53" s="102"/>
      <c r="B53" s="99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33" t="s">
        <v>86</v>
      </c>
      <c r="I53" s="65" t="s">
        <v>87</v>
      </c>
      <c r="J53" s="19">
        <f>REITORIA!K53+ESAG!K53+CEART!K53+FAED!K53+CEAD!K53+CEFID!K53+CERES!K53+CEPLAN!K53+CCT!K53+CAV!K53+CEO!K53+CESFI!K53+CEAVI!K53</f>
        <v>14</v>
      </c>
      <c r="K53" s="25">
        <f>SUM((REITORIA!K53-REITORIA!L53),(ESAG!K53-ESAG!L53),(CEART!K53-CEART!L53),(FAED!K53-FAED!L53),(CEAD!K53-CEAD!L53),(CEFID!K53-CEFID!L53),(CERES!K53-CERES!L53),(CEPLAN!K53-CEPLAN!L53),(CCT!K53-CCT!L53),(CAV!K53-CAV!L53),(CEO!K53-CEO!L53),(CESFI!K53-CESFI!L53),(CEAVI!K53-CEAVI!L53))</f>
        <v>0</v>
      </c>
      <c r="L53" s="31">
        <f t="shared" si="0"/>
        <v>14</v>
      </c>
      <c r="M53" s="20">
        <v>150</v>
      </c>
      <c r="N53" s="20">
        <f t="shared" si="1"/>
        <v>2100</v>
      </c>
      <c r="O53" s="17">
        <f t="shared" si="2"/>
        <v>0</v>
      </c>
    </row>
    <row r="54" spans="1:15" ht="39.950000000000003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40" t="s">
        <v>86</v>
      </c>
      <c r="I54" s="40" t="s">
        <v>87</v>
      </c>
      <c r="J54" s="19">
        <f>REITORIA!K54+ESAG!K54+CEART!K54+FAED!K54+CEAD!K54+CEFID!K54+CERES!K54+CEPLAN!K54+CCT!K54+CAV!K54+CEO!K54+CESFI!K54+CEAVI!K54</f>
        <v>12</v>
      </c>
      <c r="K54" s="25">
        <f>SUM((REITORIA!K54-REITORIA!L54),(ESAG!K54-ESAG!L54),(CEART!K54-CEART!L54),(FAED!K54-FAED!L54),(CEAD!K54-CEAD!L54),(CEFID!K54-CEFID!L54),(CERES!K54-CERES!L54),(CEPLAN!K54-CEPLAN!L54),(CCT!K54-CCT!L54),(CAV!K54-CAV!L54),(CEO!K54-CEO!L54),(CESFI!K54-CESFI!L54),(CEAVI!K54-CEAVI!L54))</f>
        <v>0</v>
      </c>
      <c r="L54" s="31">
        <f t="shared" ref="L54:L362" si="3">J54-K54</f>
        <v>12</v>
      </c>
      <c r="M54" s="20">
        <v>345</v>
      </c>
      <c r="N54" s="20">
        <f t="shared" ref="N54:N362" si="4">M54*J54</f>
        <v>4140</v>
      </c>
      <c r="O54" s="17">
        <f t="shared" ref="O54:O362" si="5">M54*K54</f>
        <v>0</v>
      </c>
    </row>
    <row r="55" spans="1:15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40" t="s">
        <v>86</v>
      </c>
      <c r="I55" s="40" t="s">
        <v>87</v>
      </c>
      <c r="J55" s="19">
        <f>REITORIA!K55+ESAG!K55+CEART!K55+FAED!K55+CEAD!K55+CEFID!K55+CERES!K55+CEPLAN!K55+CCT!K55+CAV!K55+CEO!K55+CESFI!K55+CEAVI!K55</f>
        <v>30</v>
      </c>
      <c r="K55" s="25">
        <f>SUM((REITORIA!K55-REITORIA!L55),(ESAG!K55-ESAG!L55),(CEART!K55-CEART!L55),(FAED!K55-FAED!L55),(CEAD!K55-CEAD!L55),(CEFID!K55-CEFID!L55),(CERES!K55-CERES!L55),(CEPLAN!K55-CEPLAN!L55),(CCT!K55-CCT!L55),(CAV!K55-CAV!L55),(CEO!K55-CEO!L55),(CESFI!K55-CESFI!L55),(CEAVI!K55-CEAVI!L55))</f>
        <v>0</v>
      </c>
      <c r="L55" s="31">
        <f t="shared" si="3"/>
        <v>30</v>
      </c>
      <c r="M55" s="20">
        <v>107</v>
      </c>
      <c r="N55" s="20">
        <f t="shared" si="4"/>
        <v>3210</v>
      </c>
      <c r="O55" s="17">
        <f t="shared" si="5"/>
        <v>0</v>
      </c>
    </row>
    <row r="56" spans="1:15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40" t="s">
        <v>86</v>
      </c>
      <c r="I56" s="40" t="s">
        <v>87</v>
      </c>
      <c r="J56" s="19">
        <f>REITORIA!K56+ESAG!K56+CEART!K56+FAED!K56+CEAD!K56+CEFID!K56+CERES!K56+CEPLAN!K56+CCT!K56+CAV!K56+CEO!K56+CESFI!K56+CEAVI!K56</f>
        <v>2000</v>
      </c>
      <c r="K56" s="25">
        <f>SUM((REITORIA!K56-REITORIA!L56),(ESAG!K56-ESAG!L56),(CEART!K56-CEART!L56),(FAED!K56-FAED!L56),(CEAD!K56-CEAD!L56),(CEFID!K56-CEFID!L56),(CERES!K56-CERES!L56),(CEPLAN!K56-CEPLAN!L56),(CCT!K56-CCT!L56),(CAV!K56-CAV!L56),(CEO!K56-CEO!L56),(CESFI!K56-CESFI!L56),(CEAVI!K56-CEAVI!L56))</f>
        <v>0</v>
      </c>
      <c r="L56" s="31">
        <f t="shared" si="3"/>
        <v>2000</v>
      </c>
      <c r="M56" s="20">
        <v>4.72</v>
      </c>
      <c r="N56" s="20">
        <f t="shared" si="4"/>
        <v>9440</v>
      </c>
      <c r="O56" s="17">
        <f t="shared" si="5"/>
        <v>0</v>
      </c>
    </row>
    <row r="57" spans="1:15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40" t="s">
        <v>86</v>
      </c>
      <c r="I57" s="40" t="s">
        <v>87</v>
      </c>
      <c r="J57" s="19">
        <f>REITORIA!K57+ESAG!K57+CEART!K57+FAED!K57+CEAD!K57+CEFID!K57+CERES!K57+CEPLAN!K57+CCT!K57+CAV!K57+CEO!K57+CESFI!K57+CEAVI!K57</f>
        <v>2000</v>
      </c>
      <c r="K57" s="25">
        <f>SUM((REITORIA!K57-REITORIA!L57),(ESAG!K57-ESAG!L57),(CEART!K57-CEART!L57),(FAED!K57-FAED!L57),(CEAD!K57-CEAD!L57),(CEFID!K57-CEFID!L57),(CERES!K57-CERES!L57),(CEPLAN!K57-CEPLAN!L57),(CCT!K57-CCT!L57),(CAV!K57-CAV!L57),(CEO!K57-CEO!L57),(CESFI!K57-CESFI!L57),(CEAVI!K57-CEAVI!L57))</f>
        <v>0</v>
      </c>
      <c r="L57" s="31">
        <f t="shared" si="3"/>
        <v>2000</v>
      </c>
      <c r="M57" s="20">
        <v>11.3</v>
      </c>
      <c r="N57" s="20">
        <f t="shared" si="4"/>
        <v>22600</v>
      </c>
      <c r="O57" s="17">
        <f t="shared" si="5"/>
        <v>0</v>
      </c>
    </row>
    <row r="58" spans="1:15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40" t="s">
        <v>86</v>
      </c>
      <c r="I58" s="40" t="s">
        <v>87</v>
      </c>
      <c r="J58" s="19">
        <f>REITORIA!K58+ESAG!K58+CEART!K58+FAED!K58+CEAD!K58+CEFID!K58+CERES!K58+CEPLAN!K58+CCT!K58+CAV!K58+CEO!K58+CESFI!K58+CEAVI!K58</f>
        <v>300</v>
      </c>
      <c r="K58" s="25">
        <f>SUM((REITORIA!K58-REITORIA!L58),(ESAG!K58-ESAG!L58),(CEART!K58-CEART!L58),(FAED!K58-FAED!L58),(CEAD!K58-CEAD!L58),(CEFID!K58-CEFID!L58),(CERES!K58-CERES!L58),(CEPLAN!K58-CEPLAN!L58),(CCT!K58-CCT!L58),(CAV!K58-CAV!L58),(CEO!K58-CEO!L58),(CESFI!K58-CESFI!L58),(CEAVI!K58-CEAVI!L58))</f>
        <v>0</v>
      </c>
      <c r="L58" s="31">
        <f t="shared" si="3"/>
        <v>300</v>
      </c>
      <c r="M58" s="20">
        <v>33.5</v>
      </c>
      <c r="N58" s="20">
        <f t="shared" si="4"/>
        <v>10050</v>
      </c>
      <c r="O58" s="17">
        <f t="shared" si="5"/>
        <v>0</v>
      </c>
    </row>
    <row r="59" spans="1:15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40" t="s">
        <v>86</v>
      </c>
      <c r="I59" s="40" t="s">
        <v>87</v>
      </c>
      <c r="J59" s="19">
        <f>REITORIA!K59+ESAG!K59+CEART!K59+FAED!K59+CEAD!K59+CEFID!K59+CERES!K59+CEPLAN!K59+CCT!K59+CAV!K59+CEO!K59+CESFI!K59+CEAVI!K59</f>
        <v>50</v>
      </c>
      <c r="K59" s="25">
        <f>SUM((REITORIA!K59-REITORIA!L59),(ESAG!K59-ESAG!L59),(CEART!K59-CEART!L59),(FAED!K59-FAED!L59),(CEAD!K59-CEAD!L59),(CEFID!K59-CEFID!L59),(CERES!K59-CERES!L59),(CEPLAN!K59-CEPLAN!L59),(CCT!K59-CCT!L59),(CAV!K59-CAV!L59),(CEO!K59-CEO!L59),(CESFI!K59-CESFI!L59),(CEAVI!K59-CEAVI!L59))</f>
        <v>0</v>
      </c>
      <c r="L59" s="31">
        <f t="shared" si="3"/>
        <v>50</v>
      </c>
      <c r="M59" s="20">
        <v>108</v>
      </c>
      <c r="N59" s="20">
        <f t="shared" si="4"/>
        <v>5400</v>
      </c>
      <c r="O59" s="17">
        <f t="shared" si="5"/>
        <v>0</v>
      </c>
    </row>
    <row r="60" spans="1:15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40" t="s">
        <v>86</v>
      </c>
      <c r="I60" s="40" t="s">
        <v>87</v>
      </c>
      <c r="J60" s="19">
        <f>REITORIA!K60+ESAG!K60+CEART!K60+FAED!K60+CEAD!K60+CEFID!K60+CERES!K60+CEPLAN!K60+CCT!K60+CAV!K60+CEO!K60+CESFI!K60+CEAVI!K60</f>
        <v>50</v>
      </c>
      <c r="K60" s="25">
        <f>SUM((REITORIA!K60-REITORIA!L60),(ESAG!K60-ESAG!L60),(CEART!K60-CEART!L60),(FAED!K60-FAED!L60),(CEAD!K60-CEAD!L60),(CEFID!K60-CEFID!L60),(CERES!K60-CERES!L60),(CEPLAN!K60-CEPLAN!L60),(CCT!K60-CCT!L60),(CAV!K60-CAV!L60),(CEO!K60-CEO!L60),(CESFI!K60-CESFI!L60),(CEAVI!K60-CEAVI!L60))</f>
        <v>0</v>
      </c>
      <c r="L60" s="31">
        <f t="shared" si="3"/>
        <v>50</v>
      </c>
      <c r="M60" s="20">
        <v>203</v>
      </c>
      <c r="N60" s="20">
        <f t="shared" si="4"/>
        <v>10150</v>
      </c>
      <c r="O60" s="17">
        <f t="shared" si="5"/>
        <v>0</v>
      </c>
    </row>
    <row r="61" spans="1:15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40" t="s">
        <v>86</v>
      </c>
      <c r="I61" s="40" t="s">
        <v>87</v>
      </c>
      <c r="J61" s="19">
        <f>REITORIA!K61+ESAG!K61+CEART!K61+FAED!K61+CEAD!K61+CEFID!K61+CERES!K61+CEPLAN!K61+CCT!K61+CAV!K61+CEO!K61+CESFI!K61+CEAVI!K61</f>
        <v>50</v>
      </c>
      <c r="K61" s="25">
        <f>SUM((REITORIA!K61-REITORIA!L61),(ESAG!K61-ESAG!L61),(CEART!K61-CEART!L61),(FAED!K61-FAED!L61),(CEAD!K61-CEAD!L61),(CEFID!K61-CEFID!L61),(CERES!K61-CERES!L61),(CEPLAN!K61-CEPLAN!L61),(CCT!K61-CCT!L61),(CAV!K61-CAV!L61),(CEO!K61-CEO!L61),(CESFI!K61-CESFI!L61),(CEAVI!K61-CEAVI!L61))</f>
        <v>0</v>
      </c>
      <c r="L61" s="31">
        <f t="shared" si="3"/>
        <v>50</v>
      </c>
      <c r="M61" s="20">
        <v>254</v>
      </c>
      <c r="N61" s="20">
        <f t="shared" si="4"/>
        <v>12700</v>
      </c>
      <c r="O61" s="17">
        <f t="shared" si="5"/>
        <v>0</v>
      </c>
    </row>
    <row r="62" spans="1:15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40" t="s">
        <v>86</v>
      </c>
      <c r="I62" s="40" t="s">
        <v>87</v>
      </c>
      <c r="J62" s="19">
        <f>REITORIA!K62+ESAG!K62+CEART!K62+FAED!K62+CEAD!K62+CEFID!K62+CERES!K62+CEPLAN!K62+CCT!K62+CAV!K62+CEO!K62+CESFI!K62+CEAVI!K62</f>
        <v>50</v>
      </c>
      <c r="K62" s="25">
        <f>SUM((REITORIA!K62-REITORIA!L62),(ESAG!K62-ESAG!L62),(CEART!K62-CEART!L62),(FAED!K62-FAED!L62),(CEAD!K62-CEAD!L62),(CEFID!K62-CEFID!L62),(CERES!K62-CERES!L62),(CEPLAN!K62-CEPLAN!L62),(CCT!K62-CCT!L62),(CAV!K62-CAV!L62),(CEO!K62-CEO!L62),(CESFI!K62-CESFI!L62),(CEAVI!K62-CEAVI!L62))</f>
        <v>0</v>
      </c>
      <c r="L62" s="31">
        <f t="shared" si="3"/>
        <v>50</v>
      </c>
      <c r="M62" s="20">
        <v>48</v>
      </c>
      <c r="N62" s="20">
        <f t="shared" si="4"/>
        <v>2400</v>
      </c>
      <c r="O62" s="17">
        <f t="shared" si="5"/>
        <v>0</v>
      </c>
    </row>
    <row r="63" spans="1:15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40" t="s">
        <v>86</v>
      </c>
      <c r="I63" s="40" t="s">
        <v>87</v>
      </c>
      <c r="J63" s="19">
        <f>REITORIA!K63+ESAG!K63+CEART!K63+FAED!K63+CEAD!K63+CEFID!K63+CERES!K63+CEPLAN!K63+CCT!K63+CAV!K63+CEO!K63+CESFI!K63+CEAVI!K63</f>
        <v>100</v>
      </c>
      <c r="K63" s="25">
        <f>SUM((REITORIA!K63-REITORIA!L63),(ESAG!K63-ESAG!L63),(CEART!K63-CEART!L63),(FAED!K63-FAED!L63),(CEAD!K63-CEAD!L63),(CEFID!K63-CEFID!L63),(CERES!K63-CERES!L63),(CEPLAN!K63-CEPLAN!L63),(CCT!K63-CCT!L63),(CAV!K63-CAV!L63),(CEO!K63-CEO!L63),(CESFI!K63-CESFI!L63),(CEAVI!K63-CEAVI!L63))</f>
        <v>0</v>
      </c>
      <c r="L63" s="31">
        <f t="shared" si="3"/>
        <v>100</v>
      </c>
      <c r="M63" s="20">
        <v>75</v>
      </c>
      <c r="N63" s="20">
        <f t="shared" si="4"/>
        <v>7500</v>
      </c>
      <c r="O63" s="17">
        <f t="shared" si="5"/>
        <v>0</v>
      </c>
    </row>
    <row r="64" spans="1:15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40" t="s">
        <v>86</v>
      </c>
      <c r="I64" s="40" t="s">
        <v>87</v>
      </c>
      <c r="J64" s="19">
        <f>REITORIA!K64+ESAG!K64+CEART!K64+FAED!K64+CEAD!K64+CEFID!K64+CERES!K64+CEPLAN!K64+CCT!K64+CAV!K64+CEO!K64+CESFI!K64+CEAVI!K64</f>
        <v>100</v>
      </c>
      <c r="K64" s="25">
        <f>SUM((REITORIA!K64-REITORIA!L64),(ESAG!K64-ESAG!L64),(CEART!K64-CEART!L64),(FAED!K64-FAED!L64),(CEAD!K64-CEAD!L64),(CEFID!K64-CEFID!L64),(CERES!K64-CERES!L64),(CEPLAN!K64-CEPLAN!L64),(CCT!K64-CCT!L64),(CAV!K64-CAV!L64),(CEO!K64-CEO!L64),(CESFI!K64-CESFI!L64),(CEAVI!K64-CEAVI!L64))</f>
        <v>0</v>
      </c>
      <c r="L64" s="31">
        <f t="shared" si="3"/>
        <v>100</v>
      </c>
      <c r="M64" s="20">
        <v>25</v>
      </c>
      <c r="N64" s="20">
        <f t="shared" si="4"/>
        <v>2500</v>
      </c>
      <c r="O64" s="17">
        <f t="shared" si="5"/>
        <v>0</v>
      </c>
    </row>
    <row r="65" spans="1:15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40" t="s">
        <v>86</v>
      </c>
      <c r="I65" s="40" t="s">
        <v>87</v>
      </c>
      <c r="J65" s="19">
        <f>REITORIA!K65+ESAG!K65+CEART!K65+FAED!K65+CEAD!K65+CEFID!K65+CERES!K65+CEPLAN!K65+CCT!K65+CAV!K65+CEO!K65+CESFI!K65+CEAVI!K65</f>
        <v>80</v>
      </c>
      <c r="K65" s="25">
        <f>SUM((REITORIA!K65-REITORIA!L65),(ESAG!K65-ESAG!L65),(CEART!K65-CEART!L65),(FAED!K65-FAED!L65),(CEAD!K65-CEAD!L65),(CEFID!K65-CEFID!L65),(CERES!K65-CERES!L65),(CEPLAN!K65-CEPLAN!L65),(CCT!K65-CCT!L65),(CAV!K65-CAV!L65),(CEO!K65-CEO!L65),(CESFI!K65-CESFI!L65),(CEAVI!K65-CEAVI!L65))</f>
        <v>0</v>
      </c>
      <c r="L65" s="31">
        <f t="shared" si="3"/>
        <v>80</v>
      </c>
      <c r="M65" s="20">
        <v>66</v>
      </c>
      <c r="N65" s="20">
        <f t="shared" si="4"/>
        <v>5280</v>
      </c>
      <c r="O65" s="17">
        <f t="shared" si="5"/>
        <v>0</v>
      </c>
    </row>
    <row r="66" spans="1:15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40" t="s">
        <v>86</v>
      </c>
      <c r="I66" s="40" t="s">
        <v>87</v>
      </c>
      <c r="J66" s="19">
        <f>REITORIA!K66+ESAG!K66+CEART!K66+FAED!K66+CEAD!K66+CEFID!K66+CERES!K66+CEPLAN!K66+CCT!K66+CAV!K66+CEO!K66+CESFI!K66+CEAVI!K66</f>
        <v>300</v>
      </c>
      <c r="K66" s="25">
        <f>SUM((REITORIA!K66-REITORIA!L66),(ESAG!K66-ESAG!L66),(CEART!K66-CEART!L66),(FAED!K66-FAED!L66),(CEAD!K66-CEAD!L66),(CEFID!K66-CEFID!L66),(CERES!K66-CERES!L66),(CEPLAN!K66-CEPLAN!L66),(CCT!K66-CCT!L66),(CAV!K66-CAV!L66),(CEO!K66-CEO!L66),(CESFI!K66-CESFI!L66),(CEAVI!K66-CEAVI!L66))</f>
        <v>0</v>
      </c>
      <c r="L66" s="31">
        <f t="shared" si="3"/>
        <v>300</v>
      </c>
      <c r="M66" s="20">
        <v>45</v>
      </c>
      <c r="N66" s="20">
        <f t="shared" si="4"/>
        <v>13500</v>
      </c>
      <c r="O66" s="17">
        <f t="shared" si="5"/>
        <v>0</v>
      </c>
    </row>
    <row r="67" spans="1:15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40" t="s">
        <v>86</v>
      </c>
      <c r="I67" s="40" t="s">
        <v>87</v>
      </c>
      <c r="J67" s="19">
        <f>REITORIA!K67+ESAG!K67+CEART!K67+FAED!K67+CEAD!K67+CEFID!K67+CERES!K67+CEPLAN!K67+CCT!K67+CAV!K67+CEO!K67+CESFI!K67+CEAVI!K67</f>
        <v>2</v>
      </c>
      <c r="K67" s="25">
        <f>SUM((REITORIA!K67-REITORIA!L67),(ESAG!K67-ESAG!L67),(CEART!K67-CEART!L67),(FAED!K67-FAED!L67),(CEAD!K67-CEAD!L67),(CEFID!K67-CEFID!L67),(CERES!K67-CERES!L67),(CEPLAN!K67-CEPLAN!L67),(CCT!K67-CCT!L67),(CAV!K67-CAV!L67),(CEO!K67-CEO!L67),(CESFI!K67-CESFI!L67),(CEAVI!K67-CEAVI!L67))</f>
        <v>0</v>
      </c>
      <c r="L67" s="31">
        <f t="shared" si="3"/>
        <v>2</v>
      </c>
      <c r="M67" s="20">
        <v>1000</v>
      </c>
      <c r="N67" s="20">
        <f t="shared" si="4"/>
        <v>2000</v>
      </c>
      <c r="O67" s="17">
        <f t="shared" si="5"/>
        <v>0</v>
      </c>
    </row>
    <row r="68" spans="1:15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40" t="s">
        <v>86</v>
      </c>
      <c r="I68" s="40" t="s">
        <v>87</v>
      </c>
      <c r="J68" s="19">
        <f>REITORIA!K68+ESAG!K68+CEART!K68+FAED!K68+CEAD!K68+CEFID!K68+CERES!K68+CEPLAN!K68+CCT!K68+CAV!K68+CEO!K68+CESFI!K68+CEAVI!K68</f>
        <v>5</v>
      </c>
      <c r="K68" s="25">
        <f>SUM((REITORIA!K68-REITORIA!L68),(ESAG!K68-ESAG!L68),(CEART!K68-CEART!L68),(FAED!K68-FAED!L68),(CEAD!K68-CEAD!L68),(CEFID!K68-CEFID!L68),(CERES!K68-CERES!L68),(CEPLAN!K68-CEPLAN!L68),(CCT!K68-CCT!L68),(CAV!K68-CAV!L68),(CEO!K68-CEO!L68),(CESFI!K68-CESFI!L68),(CEAVI!K68-CEAVI!L68))</f>
        <v>0</v>
      </c>
      <c r="L68" s="31">
        <f t="shared" si="3"/>
        <v>5</v>
      </c>
      <c r="M68" s="20">
        <v>541</v>
      </c>
      <c r="N68" s="20">
        <f t="shared" si="4"/>
        <v>2705</v>
      </c>
      <c r="O68" s="17">
        <f t="shared" si="5"/>
        <v>0</v>
      </c>
    </row>
    <row r="69" spans="1:15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40" t="s">
        <v>86</v>
      </c>
      <c r="I69" s="40" t="s">
        <v>87</v>
      </c>
      <c r="J69" s="19">
        <f>REITORIA!K69+ESAG!K69+CEART!K69+FAED!K69+CEAD!K69+CEFID!K69+CERES!K69+CEPLAN!K69+CCT!K69+CAV!K69+CEO!K69+CESFI!K69+CEAVI!K69</f>
        <v>5</v>
      </c>
      <c r="K69" s="25">
        <f>SUM((REITORIA!K69-REITORIA!L69),(ESAG!K69-ESAG!L69),(CEART!K69-CEART!L69),(FAED!K69-FAED!L69),(CEAD!K69-CEAD!L69),(CEFID!K69-CEFID!L69),(CERES!K69-CERES!L69),(CEPLAN!K69-CEPLAN!L69),(CCT!K69-CCT!L69),(CAV!K69-CAV!L69),(CEO!K69-CEO!L69),(CESFI!K69-CESFI!L69),(CEAVI!K69-CEAVI!L69))</f>
        <v>0</v>
      </c>
      <c r="L69" s="31">
        <f t="shared" si="3"/>
        <v>5</v>
      </c>
      <c r="M69" s="20">
        <v>143</v>
      </c>
      <c r="N69" s="20">
        <f t="shared" si="4"/>
        <v>715</v>
      </c>
      <c r="O69" s="17">
        <f t="shared" si="5"/>
        <v>0</v>
      </c>
    </row>
    <row r="70" spans="1:15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40" t="s">
        <v>86</v>
      </c>
      <c r="I70" s="40" t="s">
        <v>87</v>
      </c>
      <c r="J70" s="19">
        <f>REITORIA!K70+ESAG!K70+CEART!K70+FAED!K70+CEAD!K70+CEFID!K70+CERES!K70+CEPLAN!K70+CCT!K70+CAV!K70+CEO!K70+CESFI!K70+CEAVI!K70</f>
        <v>4</v>
      </c>
      <c r="K70" s="25">
        <f>SUM((REITORIA!K70-REITORIA!L70),(ESAG!K70-ESAG!L70),(CEART!K70-CEART!L70),(FAED!K70-FAED!L70),(CEAD!K70-CEAD!L70),(CEFID!K70-CEFID!L70),(CERES!K70-CERES!L70),(CEPLAN!K70-CEPLAN!L70),(CCT!K70-CCT!L70),(CAV!K70-CAV!L70),(CEO!K70-CEO!L70),(CESFI!K70-CESFI!L70),(CEAVI!K70-CEAVI!L70))</f>
        <v>0</v>
      </c>
      <c r="L70" s="31">
        <f t="shared" si="3"/>
        <v>4</v>
      </c>
      <c r="M70" s="20">
        <v>664</v>
      </c>
      <c r="N70" s="20">
        <f t="shared" si="4"/>
        <v>2656</v>
      </c>
      <c r="O70" s="17">
        <f t="shared" si="5"/>
        <v>0</v>
      </c>
    </row>
    <row r="71" spans="1:15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40" t="s">
        <v>86</v>
      </c>
      <c r="I71" s="40" t="s">
        <v>87</v>
      </c>
      <c r="J71" s="19">
        <f>REITORIA!K71+ESAG!K71+CEART!K71+FAED!K71+CEAD!K71+CEFID!K71+CERES!K71+CEPLAN!K71+CCT!K71+CAV!K71+CEO!K71+CESFI!K71+CEAVI!K71</f>
        <v>80</v>
      </c>
      <c r="K71" s="25">
        <f>SUM((REITORIA!K71-REITORIA!L71),(ESAG!K71-ESAG!L71),(CEART!K71-CEART!L71),(FAED!K71-FAED!L71),(CEAD!K71-CEAD!L71),(CEFID!K71-CEFID!L71),(CERES!K71-CERES!L71),(CEPLAN!K71-CEPLAN!L71),(CCT!K71-CCT!L71),(CAV!K71-CAV!L71),(CEO!K71-CEO!L71),(CESFI!K71-CESFI!L71),(CEAVI!K71-CEAVI!L71))</f>
        <v>0</v>
      </c>
      <c r="L71" s="31">
        <f t="shared" si="3"/>
        <v>80</v>
      </c>
      <c r="M71" s="20">
        <v>64</v>
      </c>
      <c r="N71" s="20">
        <f t="shared" si="4"/>
        <v>5120</v>
      </c>
      <c r="O71" s="17">
        <f t="shared" si="5"/>
        <v>0</v>
      </c>
    </row>
    <row r="72" spans="1:15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40" t="s">
        <v>86</v>
      </c>
      <c r="I72" s="40" t="s">
        <v>87</v>
      </c>
      <c r="J72" s="19">
        <f>REITORIA!K72+ESAG!K72+CEART!K72+FAED!K72+CEAD!K72+CEFID!K72+CERES!K72+CEPLAN!K72+CCT!K72+CAV!K72+CEO!K72+CESFI!K72+CEAVI!K72</f>
        <v>1000</v>
      </c>
      <c r="K72" s="25">
        <f>SUM((REITORIA!K72-REITORIA!L72),(ESAG!K72-ESAG!L72),(CEART!K72-CEART!L72),(FAED!K72-FAED!L72),(CEAD!K72-CEAD!L72),(CEFID!K72-CEFID!L72),(CERES!K72-CERES!L72),(CEPLAN!K72-CEPLAN!L72),(CCT!K72-CCT!L72),(CAV!K72-CAV!L72),(CEO!K72-CEO!L72),(CESFI!K72-CESFI!L72),(CEAVI!K72-CEAVI!L72))</f>
        <v>0</v>
      </c>
      <c r="L72" s="31">
        <f t="shared" si="3"/>
        <v>1000</v>
      </c>
      <c r="M72" s="20">
        <v>29</v>
      </c>
      <c r="N72" s="20">
        <f t="shared" si="4"/>
        <v>29000</v>
      </c>
      <c r="O72" s="17">
        <f t="shared" si="5"/>
        <v>0</v>
      </c>
    </row>
    <row r="73" spans="1:15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40" t="s">
        <v>86</v>
      </c>
      <c r="I73" s="40" t="s">
        <v>87</v>
      </c>
      <c r="J73" s="19">
        <f>REITORIA!K73+ESAG!K73+CEART!K73+FAED!K73+CEAD!K73+CEFID!K73+CERES!K73+CEPLAN!K73+CCT!K73+CAV!K73+CEO!K73+CESFI!K73+CEAVI!K73</f>
        <v>1000</v>
      </c>
      <c r="K73" s="25">
        <f>SUM((REITORIA!K73-REITORIA!L73),(ESAG!K73-ESAG!L73),(CEART!K73-CEART!L73),(FAED!K73-FAED!L73),(CEAD!K73-CEAD!L73),(CEFID!K73-CEFID!L73),(CERES!K73-CERES!L73),(CEPLAN!K73-CEPLAN!L73),(CCT!K73-CCT!L73),(CAV!K73-CAV!L73),(CEO!K73-CEO!L73),(CESFI!K73-CESFI!L73),(CEAVI!K73-CEAVI!L73))</f>
        <v>0</v>
      </c>
      <c r="L73" s="31">
        <f t="shared" si="3"/>
        <v>1000</v>
      </c>
      <c r="M73" s="20">
        <v>26</v>
      </c>
      <c r="N73" s="20">
        <f t="shared" si="4"/>
        <v>26000</v>
      </c>
      <c r="O73" s="17">
        <f t="shared" si="5"/>
        <v>0</v>
      </c>
    </row>
    <row r="74" spans="1:15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40" t="s">
        <v>86</v>
      </c>
      <c r="I74" s="40" t="s">
        <v>87</v>
      </c>
      <c r="J74" s="19">
        <f>REITORIA!K74+ESAG!K74+CEART!K74+FAED!K74+CEAD!K74+CEFID!K74+CERES!K74+CEPLAN!K74+CCT!K74+CAV!K74+CEO!K74+CESFI!K74+CEAVI!K74</f>
        <v>500</v>
      </c>
      <c r="K74" s="25">
        <f>SUM((REITORIA!K74-REITORIA!L74),(ESAG!K74-ESAG!L74),(CEART!K74-CEART!L74),(FAED!K74-FAED!L74),(CEAD!K74-CEAD!L74),(CEFID!K74-CEFID!L74),(CERES!K74-CERES!L74),(CEPLAN!K74-CEPLAN!L74),(CCT!K74-CCT!L74),(CAV!K74-CAV!L74),(CEO!K74-CEO!L74),(CESFI!K74-CESFI!L74),(CEAVI!K74-CEAVI!L74))</f>
        <v>0</v>
      </c>
      <c r="L74" s="31">
        <f t="shared" si="3"/>
        <v>500</v>
      </c>
      <c r="M74" s="20">
        <v>22</v>
      </c>
      <c r="N74" s="20">
        <f t="shared" si="4"/>
        <v>11000</v>
      </c>
      <c r="O74" s="17">
        <f t="shared" si="5"/>
        <v>0</v>
      </c>
    </row>
    <row r="75" spans="1:15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40" t="s">
        <v>86</v>
      </c>
      <c r="I75" s="40" t="s">
        <v>87</v>
      </c>
      <c r="J75" s="19">
        <f>REITORIA!K75+ESAG!K75+CEART!K75+FAED!K75+CEAD!K75+CEFID!K75+CERES!K75+CEPLAN!K75+CCT!K75+CAV!K75+CEO!K75+CESFI!K75+CEAVI!K75</f>
        <v>8</v>
      </c>
      <c r="K75" s="25">
        <f>SUM((REITORIA!K75-REITORIA!L75),(ESAG!K75-ESAG!L75),(CEART!K75-CEART!L75),(FAED!K75-FAED!L75),(CEAD!K75-CEAD!L75),(CEFID!K75-CEFID!L75),(CERES!K75-CERES!L75),(CEPLAN!K75-CEPLAN!L75),(CCT!K75-CCT!L75),(CAV!K75-CAV!L75),(CEO!K75-CEO!L75),(CESFI!K75-CESFI!L75),(CEAVI!K75-CEAVI!L75))</f>
        <v>0</v>
      </c>
      <c r="L75" s="31">
        <f t="shared" si="3"/>
        <v>8</v>
      </c>
      <c r="M75" s="20">
        <v>1082</v>
      </c>
      <c r="N75" s="20">
        <f t="shared" si="4"/>
        <v>8656</v>
      </c>
      <c r="O75" s="17">
        <f t="shared" si="5"/>
        <v>0</v>
      </c>
    </row>
    <row r="76" spans="1:15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40" t="s">
        <v>86</v>
      </c>
      <c r="I76" s="40" t="s">
        <v>87</v>
      </c>
      <c r="J76" s="19">
        <f>REITORIA!K76+ESAG!K76+CEART!K76+FAED!K76+CEAD!K76+CEFID!K76+CERES!K76+CEPLAN!K76+CCT!K76+CAV!K76+CEO!K76+CESFI!K76+CEAVI!K76</f>
        <v>15</v>
      </c>
      <c r="K76" s="25">
        <f>SUM((REITORIA!K76-REITORIA!L76),(ESAG!K76-ESAG!L76),(CEART!K76-CEART!L76),(FAED!K76-FAED!L76),(CEAD!K76-CEAD!L76),(CEFID!K76-CEFID!L76),(CERES!K76-CERES!L76),(CEPLAN!K76-CEPLAN!L76),(CCT!K76-CCT!L76),(CAV!K76-CAV!L76),(CEO!K76-CEO!L76),(CESFI!K76-CESFI!L76),(CEAVI!K76-CEAVI!L76))</f>
        <v>0</v>
      </c>
      <c r="L76" s="31">
        <f t="shared" si="3"/>
        <v>15</v>
      </c>
      <c r="M76" s="20">
        <v>486</v>
      </c>
      <c r="N76" s="20">
        <f t="shared" si="4"/>
        <v>7290</v>
      </c>
      <c r="O76" s="17">
        <f t="shared" si="5"/>
        <v>0</v>
      </c>
    </row>
    <row r="77" spans="1:15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40" t="s">
        <v>86</v>
      </c>
      <c r="I77" s="40" t="s">
        <v>87</v>
      </c>
      <c r="J77" s="19">
        <f>REITORIA!K77+ESAG!K77+CEART!K77+FAED!K77+CEAD!K77+CEFID!K77+CERES!K77+CEPLAN!K77+CCT!K77+CAV!K77+CEO!K77+CESFI!K77+CEAVI!K77</f>
        <v>300</v>
      </c>
      <c r="K77" s="25">
        <f>SUM((REITORIA!K77-REITORIA!L77),(ESAG!K77-ESAG!L77),(CEART!K77-CEART!L77),(FAED!K77-FAED!L77),(CEAD!K77-CEAD!L77),(CEFID!K77-CEFID!L77),(CERES!K77-CERES!L77),(CEPLAN!K77-CEPLAN!L77),(CCT!K77-CCT!L77),(CAV!K77-CAV!L77),(CEO!K77-CEO!L77),(CESFI!K77-CESFI!L77),(CEAVI!K77-CEAVI!L77))</f>
        <v>0</v>
      </c>
      <c r="L77" s="31">
        <f t="shared" si="3"/>
        <v>300</v>
      </c>
      <c r="M77" s="20">
        <v>175</v>
      </c>
      <c r="N77" s="20">
        <f t="shared" si="4"/>
        <v>52500</v>
      </c>
      <c r="O77" s="17">
        <f t="shared" si="5"/>
        <v>0</v>
      </c>
    </row>
    <row r="78" spans="1:15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40" t="s">
        <v>86</v>
      </c>
      <c r="I78" s="40" t="s">
        <v>87</v>
      </c>
      <c r="J78" s="19">
        <f>REITORIA!K78+ESAG!K78+CEART!K78+FAED!K78+CEAD!K78+CEFID!K78+CERES!K78+CEPLAN!K78+CCT!K78+CAV!K78+CEO!K78+CESFI!K78+CEAVI!K78</f>
        <v>600</v>
      </c>
      <c r="K78" s="25">
        <f>SUM((REITORIA!K78-REITORIA!L78),(ESAG!K78-ESAG!L78),(CEART!K78-CEART!L78),(FAED!K78-FAED!L78),(CEAD!K78-CEAD!L78),(CEFID!K78-CEFID!L78),(CERES!K78-CERES!L78),(CEPLAN!K78-CEPLAN!L78),(CCT!K78-CCT!L78),(CAV!K78-CAV!L78),(CEO!K78-CEO!L78),(CESFI!K78-CESFI!L78),(CEAVI!K78-CEAVI!L78))</f>
        <v>0</v>
      </c>
      <c r="L78" s="31">
        <f t="shared" si="3"/>
        <v>600</v>
      </c>
      <c r="M78" s="20">
        <v>88</v>
      </c>
      <c r="N78" s="20">
        <f t="shared" si="4"/>
        <v>52800</v>
      </c>
      <c r="O78" s="17">
        <f t="shared" si="5"/>
        <v>0</v>
      </c>
    </row>
    <row r="79" spans="1:15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40" t="s">
        <v>86</v>
      </c>
      <c r="I79" s="40" t="s">
        <v>87</v>
      </c>
      <c r="J79" s="19">
        <f>REITORIA!K79+ESAG!K79+CEART!K79+FAED!K79+CEAD!K79+CEFID!K79+CERES!K79+CEPLAN!K79+CCT!K79+CAV!K79+CEO!K79+CESFI!K79+CEAVI!K79</f>
        <v>900</v>
      </c>
      <c r="K79" s="25">
        <f>SUM((REITORIA!K79-REITORIA!L79),(ESAG!K79-ESAG!L79),(CEART!K79-CEART!L79),(FAED!K79-FAED!L79),(CEAD!K79-CEAD!L79),(CEFID!K79-CEFID!L79),(CERES!K79-CERES!L79),(CEPLAN!K79-CEPLAN!L79),(CCT!K79-CCT!L79),(CAV!K79-CAV!L79),(CEO!K79-CEO!L79),(CESFI!K79-CESFI!L79),(CEAVI!K79-CEAVI!L79))</f>
        <v>0</v>
      </c>
      <c r="L79" s="31">
        <f t="shared" si="3"/>
        <v>900</v>
      </c>
      <c r="M79" s="20">
        <v>17</v>
      </c>
      <c r="N79" s="20">
        <f t="shared" si="4"/>
        <v>15300</v>
      </c>
      <c r="O79" s="17">
        <f t="shared" si="5"/>
        <v>0</v>
      </c>
    </row>
    <row r="80" spans="1:15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40" t="s">
        <v>86</v>
      </c>
      <c r="I80" s="40" t="s">
        <v>87</v>
      </c>
      <c r="J80" s="19">
        <f>REITORIA!K80+ESAG!K80+CEART!K80+FAED!K80+CEAD!K80+CEFID!K80+CERES!K80+CEPLAN!K80+CCT!K80+CAV!K80+CEO!K80+CESFI!K80+CEAVI!K80</f>
        <v>4</v>
      </c>
      <c r="K80" s="25">
        <f>SUM((REITORIA!K80-REITORIA!L80),(ESAG!K80-ESAG!L80),(CEART!K80-CEART!L80),(FAED!K80-FAED!L80),(CEAD!K80-CEAD!L80),(CEFID!K80-CEFID!L80),(CERES!K80-CERES!L80),(CEPLAN!K80-CEPLAN!L80),(CCT!K80-CCT!L80),(CAV!K80-CAV!L80),(CEO!K80-CEO!L80),(CESFI!K80-CESFI!L80),(CEAVI!K80-CEAVI!L80))</f>
        <v>0</v>
      </c>
      <c r="L80" s="31">
        <f t="shared" si="3"/>
        <v>4</v>
      </c>
      <c r="M80" s="20">
        <v>207</v>
      </c>
      <c r="N80" s="20">
        <f t="shared" si="4"/>
        <v>828</v>
      </c>
      <c r="O80" s="17">
        <f t="shared" si="5"/>
        <v>0</v>
      </c>
    </row>
    <row r="81" spans="1:15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33" t="s">
        <v>86</v>
      </c>
      <c r="I81" s="33" t="s">
        <v>87</v>
      </c>
      <c r="J81" s="19">
        <f>REITORIA!K81+ESAG!K81+CEART!K81+FAED!K81+CEAD!K81+CEFID!K81+CERES!K81+CEPLAN!K81+CCT!K81+CAV!K81+CEO!K81+CESFI!K81+CEAVI!K81</f>
        <v>12</v>
      </c>
      <c r="K81" s="25">
        <f>SUM((REITORIA!K81-REITORIA!L81),(ESAG!K81-ESAG!L81),(CEART!K81-CEART!L81),(FAED!K81-FAED!L81),(CEAD!K81-CEAD!L81),(CEFID!K81-CEFID!L81),(CERES!K81-CERES!L81),(CEPLAN!K81-CEPLAN!L81),(CCT!K81-CCT!L81),(CAV!K81-CAV!L81),(CEO!K81-CEO!L81),(CESFI!K81-CESFI!L81),(CEAVI!K81-CEAVI!L81))</f>
        <v>1</v>
      </c>
      <c r="L81" s="31">
        <f t="shared" si="3"/>
        <v>11</v>
      </c>
      <c r="M81" s="20">
        <v>200</v>
      </c>
      <c r="N81" s="20">
        <f t="shared" si="4"/>
        <v>2400</v>
      </c>
      <c r="O81" s="17">
        <f t="shared" si="5"/>
        <v>200</v>
      </c>
    </row>
    <row r="82" spans="1:15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33" t="s">
        <v>86</v>
      </c>
      <c r="I82" s="33" t="s">
        <v>87</v>
      </c>
      <c r="J82" s="19">
        <f>REITORIA!K82+ESAG!K82+CEART!K82+FAED!K82+CEAD!K82+CEFID!K82+CERES!K82+CEPLAN!K82+CCT!K82+CAV!K82+CEO!K82+CESFI!K82+CEAVI!K82</f>
        <v>20</v>
      </c>
      <c r="K82" s="25">
        <f>SUM((REITORIA!K82-REITORIA!L82),(ESAG!K82-ESAG!L82),(CEART!K82-CEART!L82),(FAED!K82-FAED!L82),(CEAD!K82-CEAD!L82),(CEFID!K82-CEFID!L82),(CERES!K82-CERES!L82),(CEPLAN!K82-CEPLAN!L82),(CCT!K82-CCT!L82),(CAV!K82-CAV!L82),(CEO!K82-CEO!L82),(CESFI!K82-CESFI!L82),(CEAVI!K82-CEAVI!L82))</f>
        <v>0</v>
      </c>
      <c r="L82" s="31">
        <f t="shared" si="3"/>
        <v>20</v>
      </c>
      <c r="M82" s="20">
        <v>90</v>
      </c>
      <c r="N82" s="20">
        <f t="shared" si="4"/>
        <v>1800</v>
      </c>
      <c r="O82" s="17">
        <f t="shared" si="5"/>
        <v>0</v>
      </c>
    </row>
    <row r="83" spans="1:15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33" t="s">
        <v>86</v>
      </c>
      <c r="I83" s="33" t="s">
        <v>87</v>
      </c>
      <c r="J83" s="19">
        <f>REITORIA!K83+ESAG!K83+CEART!K83+FAED!K83+CEAD!K83+CEFID!K83+CERES!K83+CEPLAN!K83+CCT!K83+CAV!K83+CEO!K83+CESFI!K83+CEAVI!K83</f>
        <v>100</v>
      </c>
      <c r="K83" s="25">
        <f>SUM((REITORIA!K83-REITORIA!L83),(ESAG!K83-ESAG!L83),(CEART!K83-CEART!L83),(FAED!K83-FAED!L83),(CEAD!K83-CEAD!L83),(CEFID!K83-CEFID!L83),(CERES!K83-CERES!L83),(CEPLAN!K83-CEPLAN!L83),(CCT!K83-CCT!L83),(CAV!K83-CAV!L83),(CEO!K83-CEO!L83),(CESFI!K83-CESFI!L83),(CEAVI!K83-CEAVI!L83))</f>
        <v>0</v>
      </c>
      <c r="L83" s="31">
        <f t="shared" si="3"/>
        <v>100</v>
      </c>
      <c r="M83" s="20">
        <v>25</v>
      </c>
      <c r="N83" s="20">
        <f t="shared" si="4"/>
        <v>2500</v>
      </c>
      <c r="O83" s="17">
        <f t="shared" si="5"/>
        <v>0</v>
      </c>
    </row>
    <row r="84" spans="1:15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33" t="s">
        <v>86</v>
      </c>
      <c r="I84" s="33" t="s">
        <v>87</v>
      </c>
      <c r="J84" s="19">
        <f>REITORIA!K84+ESAG!K84+CEART!K84+FAED!K84+CEAD!K84+CEFID!K84+CERES!K84+CEPLAN!K84+CCT!K84+CAV!K84+CEO!K84+CESFI!K84+CEAVI!K84</f>
        <v>200</v>
      </c>
      <c r="K84" s="25">
        <f>SUM((REITORIA!K84-REITORIA!L84),(ESAG!K84-ESAG!L84),(CEART!K84-CEART!L84),(FAED!K84-FAED!L84),(CEAD!K84-CEAD!L84),(CEFID!K84-CEFID!L84),(CERES!K84-CERES!L84),(CEPLAN!K84-CEPLAN!L84),(CCT!K84-CCT!L84),(CAV!K84-CAV!L84),(CEO!K84-CEO!L84),(CESFI!K84-CESFI!L84),(CEAVI!K84-CEAVI!L84))</f>
        <v>0</v>
      </c>
      <c r="L84" s="31">
        <f t="shared" si="3"/>
        <v>200</v>
      </c>
      <c r="M84" s="20">
        <v>6</v>
      </c>
      <c r="N84" s="20">
        <f t="shared" si="4"/>
        <v>1200</v>
      </c>
      <c r="O84" s="17">
        <f t="shared" si="5"/>
        <v>0</v>
      </c>
    </row>
    <row r="85" spans="1:15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33" t="s">
        <v>86</v>
      </c>
      <c r="I85" s="33" t="s">
        <v>87</v>
      </c>
      <c r="J85" s="19">
        <f>REITORIA!K85+ESAG!K85+CEART!K85+FAED!K85+CEAD!K85+CEFID!K85+CERES!K85+CEPLAN!K85+CCT!K85+CAV!K85+CEO!K85+CESFI!K85+CEAVI!K85</f>
        <v>50</v>
      </c>
      <c r="K85" s="25">
        <f>SUM((REITORIA!K85-REITORIA!L85),(ESAG!K85-ESAG!L85),(CEART!K85-CEART!L85),(FAED!K85-FAED!L85),(CEAD!K85-CEAD!L85),(CEFID!K85-CEFID!L85),(CERES!K85-CERES!L85),(CEPLAN!K85-CEPLAN!L85),(CCT!K85-CCT!L85),(CAV!K85-CAV!L85),(CEO!K85-CEO!L85),(CESFI!K85-CESFI!L85),(CEAVI!K85-CEAVI!L85))</f>
        <v>0</v>
      </c>
      <c r="L85" s="31">
        <f t="shared" si="3"/>
        <v>50</v>
      </c>
      <c r="M85" s="20">
        <v>65</v>
      </c>
      <c r="N85" s="20">
        <f t="shared" si="4"/>
        <v>3250</v>
      </c>
      <c r="O85" s="17">
        <f t="shared" si="5"/>
        <v>0</v>
      </c>
    </row>
    <row r="86" spans="1:15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33" t="s">
        <v>86</v>
      </c>
      <c r="I86" s="33" t="s">
        <v>87</v>
      </c>
      <c r="J86" s="19">
        <f>REITORIA!K86+ESAG!K86+CEART!K86+FAED!K86+CEAD!K86+CEFID!K86+CERES!K86+CEPLAN!K86+CCT!K86+CAV!K86+CEO!K86+CESFI!K86+CEAVI!K86</f>
        <v>200</v>
      </c>
      <c r="K86" s="25">
        <f>SUM((REITORIA!K86-REITORIA!L86),(ESAG!K86-ESAG!L86),(CEART!K86-CEART!L86),(FAED!K86-FAED!L86),(CEAD!K86-CEAD!L86),(CEFID!K86-CEFID!L86),(CERES!K86-CERES!L86),(CEPLAN!K86-CEPLAN!L86),(CCT!K86-CCT!L86),(CAV!K86-CAV!L86),(CEO!K86-CEO!L86),(CESFI!K86-CESFI!L86),(CEAVI!K86-CEAVI!L86))</f>
        <v>0</v>
      </c>
      <c r="L86" s="31">
        <f t="shared" si="3"/>
        <v>200</v>
      </c>
      <c r="M86" s="20">
        <v>40</v>
      </c>
      <c r="N86" s="20">
        <f t="shared" si="4"/>
        <v>8000</v>
      </c>
      <c r="O86" s="17">
        <f t="shared" si="5"/>
        <v>0</v>
      </c>
    </row>
    <row r="87" spans="1:15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33" t="s">
        <v>86</v>
      </c>
      <c r="I87" s="33" t="s">
        <v>87</v>
      </c>
      <c r="J87" s="19">
        <f>REITORIA!K87+ESAG!K87+CEART!K87+FAED!K87+CEAD!K87+CEFID!K87+CERES!K87+CEPLAN!K87+CCT!K87+CAV!K87+CEO!K87+CESFI!K87+CEAVI!K87</f>
        <v>200</v>
      </c>
      <c r="K87" s="25">
        <f>SUM((REITORIA!K87-REITORIA!L87),(ESAG!K87-ESAG!L87),(CEART!K87-CEART!L87),(FAED!K87-FAED!L87),(CEAD!K87-CEAD!L87),(CEFID!K87-CEFID!L87),(CERES!K87-CERES!L87),(CEPLAN!K87-CEPLAN!L87),(CCT!K87-CCT!L87),(CAV!K87-CAV!L87),(CEO!K87-CEO!L87),(CESFI!K87-CESFI!L87),(CEAVI!K87-CEAVI!L87))</f>
        <v>0</v>
      </c>
      <c r="L87" s="31">
        <f t="shared" si="3"/>
        <v>200</v>
      </c>
      <c r="M87" s="20">
        <v>60</v>
      </c>
      <c r="N87" s="20">
        <f t="shared" si="4"/>
        <v>12000</v>
      </c>
      <c r="O87" s="17">
        <f t="shared" si="5"/>
        <v>0</v>
      </c>
    </row>
    <row r="88" spans="1:15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33" t="s">
        <v>86</v>
      </c>
      <c r="I88" s="33" t="s">
        <v>87</v>
      </c>
      <c r="J88" s="19">
        <f>REITORIA!K88+ESAG!K88+CEART!K88+FAED!K88+CEAD!K88+CEFID!K88+CERES!K88+CEPLAN!K88+CCT!K88+CAV!K88+CEO!K88+CESFI!K88+CEAVI!K88</f>
        <v>100</v>
      </c>
      <c r="K88" s="25">
        <f>SUM((REITORIA!K88-REITORIA!L88),(ESAG!K88-ESAG!L88),(CEART!K88-CEART!L88),(FAED!K88-FAED!L88),(CEAD!K88-CEAD!L88),(CEFID!K88-CEFID!L88),(CERES!K88-CERES!L88),(CEPLAN!K88-CEPLAN!L88),(CCT!K88-CCT!L88),(CAV!K88-CAV!L88),(CEO!K88-CEO!L88),(CESFI!K88-CESFI!L88),(CEAVI!K88-CEAVI!L88))</f>
        <v>0</v>
      </c>
      <c r="L88" s="31">
        <f t="shared" si="3"/>
        <v>100</v>
      </c>
      <c r="M88" s="20">
        <v>5</v>
      </c>
      <c r="N88" s="20">
        <f t="shared" si="4"/>
        <v>500</v>
      </c>
      <c r="O88" s="17">
        <f t="shared" si="5"/>
        <v>0</v>
      </c>
    </row>
    <row r="89" spans="1:15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33" t="s">
        <v>86</v>
      </c>
      <c r="I89" s="33" t="s">
        <v>87</v>
      </c>
      <c r="J89" s="19">
        <f>REITORIA!K89+ESAG!K89+CEART!K89+FAED!K89+CEAD!K89+CEFID!K89+CERES!K89+CEPLAN!K89+CCT!K89+CAV!K89+CEO!K89+CESFI!K89+CEAVI!K89</f>
        <v>3000</v>
      </c>
      <c r="K89" s="25">
        <f>SUM((REITORIA!K89-REITORIA!L89),(ESAG!K89-ESAG!L89),(CEART!K89-CEART!L89),(FAED!K89-FAED!L89),(CEAD!K89-CEAD!L89),(CEFID!K89-CEFID!L89),(CERES!K89-CERES!L89),(CEPLAN!K89-CEPLAN!L89),(CCT!K89-CCT!L89),(CAV!K89-CAV!L89),(CEO!K89-CEO!L89),(CESFI!K89-CESFI!L89),(CEAVI!K89-CEAVI!L89))</f>
        <v>0</v>
      </c>
      <c r="L89" s="31">
        <f t="shared" si="3"/>
        <v>3000</v>
      </c>
      <c r="M89" s="20">
        <v>10</v>
      </c>
      <c r="N89" s="20">
        <f t="shared" si="4"/>
        <v>30000</v>
      </c>
      <c r="O89" s="17">
        <f t="shared" si="5"/>
        <v>0</v>
      </c>
    </row>
    <row r="90" spans="1:15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33" t="s">
        <v>86</v>
      </c>
      <c r="I90" s="33" t="s">
        <v>87</v>
      </c>
      <c r="J90" s="19">
        <f>REITORIA!K90+ESAG!K90+CEART!K90+FAED!K90+CEAD!K90+CEFID!K90+CERES!K90+CEPLAN!K90+CCT!K90+CAV!K90+CEO!K90+CESFI!K90+CEAVI!K90</f>
        <v>3000</v>
      </c>
      <c r="K90" s="25">
        <f>SUM((REITORIA!K90-REITORIA!L90),(ESAG!K90-ESAG!L90),(CEART!K90-CEART!L90),(FAED!K90-FAED!L90),(CEAD!K90-CEAD!L90),(CEFID!K90-CEFID!L90),(CERES!K90-CERES!L90),(CEPLAN!K90-CEPLAN!L90),(CCT!K90-CCT!L90),(CAV!K90-CAV!L90),(CEO!K90-CEO!L90),(CESFI!K90-CESFI!L90),(CEAVI!K90-CEAVI!L90))</f>
        <v>0</v>
      </c>
      <c r="L90" s="31">
        <f t="shared" si="3"/>
        <v>3000</v>
      </c>
      <c r="M90" s="20">
        <v>12</v>
      </c>
      <c r="N90" s="20">
        <f t="shared" si="4"/>
        <v>36000</v>
      </c>
      <c r="O90" s="17">
        <f t="shared" si="5"/>
        <v>0</v>
      </c>
    </row>
    <row r="91" spans="1:15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33" t="s">
        <v>86</v>
      </c>
      <c r="I91" s="33" t="s">
        <v>87</v>
      </c>
      <c r="J91" s="19">
        <f>REITORIA!K91+ESAG!K91+CEART!K91+FAED!K91+CEAD!K91+CEFID!K91+CERES!K91+CEPLAN!K91+CCT!K91+CAV!K91+CEO!K91+CESFI!K91+CEAVI!K91</f>
        <v>50</v>
      </c>
      <c r="K91" s="25">
        <f>SUM((REITORIA!K91-REITORIA!L91),(ESAG!K91-ESAG!L91),(CEART!K91-CEART!L91),(FAED!K91-FAED!L91),(CEAD!K91-CEAD!L91),(CEFID!K91-CEFID!L91),(CERES!K91-CERES!L91),(CEPLAN!K91-CEPLAN!L91),(CCT!K91-CCT!L91),(CAV!K91-CAV!L91),(CEO!K91-CEO!L91),(CESFI!K91-CESFI!L91),(CEAVI!K91-CEAVI!L91))</f>
        <v>0</v>
      </c>
      <c r="L91" s="31">
        <f t="shared" si="3"/>
        <v>50</v>
      </c>
      <c r="M91" s="20">
        <v>65</v>
      </c>
      <c r="N91" s="20">
        <f t="shared" si="4"/>
        <v>3250</v>
      </c>
      <c r="O91" s="17">
        <f t="shared" si="5"/>
        <v>0</v>
      </c>
    </row>
    <row r="92" spans="1:15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33" t="s">
        <v>86</v>
      </c>
      <c r="I92" s="33" t="s">
        <v>87</v>
      </c>
      <c r="J92" s="19">
        <f>REITORIA!K92+ESAG!K92+CEART!K92+FAED!K92+CEAD!K92+CEFID!K92+CERES!K92+CEPLAN!K92+CCT!K92+CAV!K92+CEO!K92+CESFI!K92+CEAVI!K92</f>
        <v>100</v>
      </c>
      <c r="K92" s="25">
        <f>SUM((REITORIA!K92-REITORIA!L92),(ESAG!K92-ESAG!L92),(CEART!K92-CEART!L92),(FAED!K92-FAED!L92),(CEAD!K92-CEAD!L92),(CEFID!K92-CEFID!L92),(CERES!K92-CERES!L92),(CEPLAN!K92-CEPLAN!L92),(CCT!K92-CCT!L92),(CAV!K92-CAV!L92),(CEO!K92-CEO!L92),(CESFI!K92-CESFI!L92),(CEAVI!K92-CEAVI!L92))</f>
        <v>0</v>
      </c>
      <c r="L92" s="31">
        <f t="shared" si="3"/>
        <v>100</v>
      </c>
      <c r="M92" s="20">
        <v>25</v>
      </c>
      <c r="N92" s="20">
        <f t="shared" si="4"/>
        <v>2500</v>
      </c>
      <c r="O92" s="17">
        <f t="shared" si="5"/>
        <v>0</v>
      </c>
    </row>
    <row r="93" spans="1:15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33" t="s">
        <v>86</v>
      </c>
      <c r="I93" s="33" t="s">
        <v>87</v>
      </c>
      <c r="J93" s="19">
        <f>REITORIA!K93+ESAG!K93+CEART!K93+FAED!K93+CEAD!K93+CEFID!K93+CERES!K93+CEPLAN!K93+CCT!K93+CAV!K93+CEO!K93+CESFI!K93+CEAVI!K93</f>
        <v>500</v>
      </c>
      <c r="K93" s="25">
        <f>SUM((REITORIA!K93-REITORIA!L93),(ESAG!K93-ESAG!L93),(CEART!K93-CEART!L93),(FAED!K93-FAED!L93),(CEAD!K93-CEAD!L93),(CEFID!K93-CEFID!L93),(CERES!K93-CERES!L93),(CEPLAN!K93-CEPLAN!L93),(CCT!K93-CCT!L93),(CAV!K93-CAV!L93),(CEO!K93-CEO!L93),(CESFI!K93-CESFI!L93),(CEAVI!K93-CEAVI!L93))</f>
        <v>0</v>
      </c>
      <c r="L93" s="31">
        <f t="shared" si="3"/>
        <v>500</v>
      </c>
      <c r="M93" s="20">
        <v>25</v>
      </c>
      <c r="N93" s="20">
        <f t="shared" si="4"/>
        <v>12500</v>
      </c>
      <c r="O93" s="17">
        <f t="shared" si="5"/>
        <v>0</v>
      </c>
    </row>
    <row r="94" spans="1:15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33" t="s">
        <v>86</v>
      </c>
      <c r="I94" s="33" t="s">
        <v>87</v>
      </c>
      <c r="J94" s="19">
        <f>REITORIA!K94+ESAG!K94+CEART!K94+FAED!K94+CEAD!K94+CEFID!K94+CERES!K94+CEPLAN!K94+CCT!K94+CAV!K94+CEO!K94+CESFI!K94+CEAVI!K94</f>
        <v>2000</v>
      </c>
      <c r="K94" s="25">
        <f>SUM((REITORIA!K94-REITORIA!L94),(ESAG!K94-ESAG!L94),(CEART!K94-CEART!L94),(FAED!K94-FAED!L94),(CEAD!K94-CEAD!L94),(CEFID!K94-CEFID!L94),(CERES!K94-CERES!L94),(CEPLAN!K94-CEPLAN!L94),(CCT!K94-CCT!L94),(CAV!K94-CAV!L94),(CEO!K94-CEO!L94),(CESFI!K94-CESFI!L94),(CEAVI!K94-CEAVI!L94))</f>
        <v>0</v>
      </c>
      <c r="L94" s="31">
        <f t="shared" si="3"/>
        <v>2000</v>
      </c>
      <c r="M94" s="20">
        <v>20</v>
      </c>
      <c r="N94" s="20">
        <f t="shared" si="4"/>
        <v>40000</v>
      </c>
      <c r="O94" s="17">
        <f t="shared" si="5"/>
        <v>0</v>
      </c>
    </row>
    <row r="95" spans="1:15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33" t="s">
        <v>86</v>
      </c>
      <c r="I95" s="33" t="s">
        <v>87</v>
      </c>
      <c r="J95" s="19">
        <f>REITORIA!K95+ESAG!K95+CEART!K95+FAED!K95+CEAD!K95+CEFID!K95+CERES!K95+CEPLAN!K95+CCT!K95+CAV!K95+CEO!K95+CESFI!K95+CEAVI!K95</f>
        <v>200</v>
      </c>
      <c r="K95" s="25">
        <f>SUM((REITORIA!K95-REITORIA!L95),(ESAG!K95-ESAG!L95),(CEART!K95-CEART!L95),(FAED!K95-FAED!L95),(CEAD!K95-CEAD!L95),(CEFID!K95-CEFID!L95),(CERES!K95-CERES!L95),(CEPLAN!K95-CEPLAN!L95),(CCT!K95-CCT!L95),(CAV!K95-CAV!L95),(CEO!K95-CEO!L95),(CESFI!K95-CESFI!L95),(CEAVI!K95-CEAVI!L95))</f>
        <v>0</v>
      </c>
      <c r="L95" s="31">
        <f t="shared" si="3"/>
        <v>200</v>
      </c>
      <c r="M95" s="20">
        <v>15</v>
      </c>
      <c r="N95" s="20">
        <f t="shared" si="4"/>
        <v>3000</v>
      </c>
      <c r="O95" s="17">
        <f t="shared" si="5"/>
        <v>0</v>
      </c>
    </row>
    <row r="96" spans="1:15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33" t="s">
        <v>86</v>
      </c>
      <c r="I96" s="33" t="s">
        <v>87</v>
      </c>
      <c r="J96" s="19">
        <f>REITORIA!K96+ESAG!K96+CEART!K96+FAED!K96+CEAD!K96+CEFID!K96+CERES!K96+CEPLAN!K96+CCT!K96+CAV!K96+CEO!K96+CESFI!K96+CEAVI!K96</f>
        <v>50</v>
      </c>
      <c r="K96" s="25">
        <f>SUM((REITORIA!K96-REITORIA!L96),(ESAG!K96-ESAG!L96),(CEART!K96-CEART!L96),(FAED!K96-FAED!L96),(CEAD!K96-CEAD!L96),(CEFID!K96-CEFID!L96),(CERES!K96-CERES!L96),(CEPLAN!K96-CEPLAN!L96),(CCT!K96-CCT!L96),(CAV!K96-CAV!L96),(CEO!K96-CEO!L96),(CESFI!K96-CESFI!L96),(CEAVI!K96-CEAVI!L96))</f>
        <v>0</v>
      </c>
      <c r="L96" s="31">
        <f t="shared" si="3"/>
        <v>50</v>
      </c>
      <c r="M96" s="20">
        <v>100</v>
      </c>
      <c r="N96" s="20">
        <f t="shared" si="4"/>
        <v>5000</v>
      </c>
      <c r="O96" s="17">
        <f t="shared" si="5"/>
        <v>0</v>
      </c>
    </row>
    <row r="97" spans="1:15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33" t="s">
        <v>86</v>
      </c>
      <c r="I97" s="33" t="s">
        <v>87</v>
      </c>
      <c r="J97" s="19">
        <f>REITORIA!K97+ESAG!K97+CEART!K97+FAED!K97+CEAD!K97+CEFID!K97+CERES!K97+CEPLAN!K97+CCT!K97+CAV!K97+CEO!K97+CESFI!K97+CEAVI!K97</f>
        <v>50</v>
      </c>
      <c r="K97" s="25">
        <f>SUM((REITORIA!K97-REITORIA!L97),(ESAG!K97-ESAG!L97),(CEART!K97-CEART!L97),(FAED!K97-FAED!L97),(CEAD!K97-CEAD!L97),(CEFID!K97-CEFID!L97),(CERES!K97-CERES!L97),(CEPLAN!K97-CEPLAN!L97),(CCT!K97-CCT!L97),(CAV!K97-CAV!L97),(CEO!K97-CEO!L97),(CESFI!K97-CESFI!L97),(CEAVI!K97-CEAVI!L97))</f>
        <v>0</v>
      </c>
      <c r="L97" s="31">
        <f t="shared" si="3"/>
        <v>50</v>
      </c>
      <c r="M97" s="20">
        <v>200</v>
      </c>
      <c r="N97" s="20">
        <f t="shared" si="4"/>
        <v>10000</v>
      </c>
      <c r="O97" s="17">
        <f t="shared" si="5"/>
        <v>0</v>
      </c>
    </row>
    <row r="98" spans="1:15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33" t="s">
        <v>86</v>
      </c>
      <c r="I98" s="33" t="s">
        <v>87</v>
      </c>
      <c r="J98" s="19">
        <f>REITORIA!K98+ESAG!K98+CEART!K98+FAED!K98+CEAD!K98+CEFID!K98+CERES!K98+CEPLAN!K98+CCT!K98+CAV!K98+CEO!K98+CESFI!K98+CEAVI!K98</f>
        <v>50</v>
      </c>
      <c r="K98" s="25">
        <f>SUM((REITORIA!K98-REITORIA!L98),(ESAG!K98-ESAG!L98),(CEART!K98-CEART!L98),(FAED!K98-FAED!L98),(CEAD!K98-CEAD!L98),(CEFID!K98-CEFID!L98),(CERES!K98-CERES!L98),(CEPLAN!K98-CEPLAN!L98),(CCT!K98-CCT!L98),(CAV!K98-CAV!L98),(CEO!K98-CEO!L98),(CESFI!K98-CESFI!L98),(CEAVI!K98-CEAVI!L98))</f>
        <v>0</v>
      </c>
      <c r="L98" s="31">
        <f t="shared" si="3"/>
        <v>50</v>
      </c>
      <c r="M98" s="20">
        <v>250</v>
      </c>
      <c r="N98" s="20">
        <f t="shared" si="4"/>
        <v>12500</v>
      </c>
      <c r="O98" s="17">
        <f t="shared" si="5"/>
        <v>0</v>
      </c>
    </row>
    <row r="99" spans="1:15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33" t="s">
        <v>86</v>
      </c>
      <c r="I99" s="33" t="s">
        <v>87</v>
      </c>
      <c r="J99" s="19">
        <f>REITORIA!K99+ESAG!K99+CEART!K99+FAED!K99+CEAD!K99+CEFID!K99+CERES!K99+CEPLAN!K99+CCT!K99+CAV!K99+CEO!K99+CESFI!K99+CEAVI!K99</f>
        <v>100</v>
      </c>
      <c r="K99" s="25">
        <f>SUM((REITORIA!K99-REITORIA!L99),(ESAG!K99-ESAG!L99),(CEART!K99-CEART!L99),(FAED!K99-FAED!L99),(CEAD!K99-CEAD!L99),(CEFID!K99-CEFID!L99),(CERES!K99-CERES!L99),(CEPLAN!K99-CEPLAN!L99),(CCT!K99-CCT!L99),(CAV!K99-CAV!L99),(CEO!K99-CEO!L99),(CESFI!K99-CESFI!L99),(CEAVI!K99-CEAVI!L99))</f>
        <v>0</v>
      </c>
      <c r="L99" s="31">
        <f t="shared" si="3"/>
        <v>100</v>
      </c>
      <c r="M99" s="20">
        <v>50</v>
      </c>
      <c r="N99" s="20">
        <f t="shared" si="4"/>
        <v>5000</v>
      </c>
      <c r="O99" s="17">
        <f t="shared" si="5"/>
        <v>0</v>
      </c>
    </row>
    <row r="100" spans="1:15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33" t="s">
        <v>86</v>
      </c>
      <c r="I100" s="33" t="s">
        <v>87</v>
      </c>
      <c r="J100" s="19">
        <f>REITORIA!K100+ESAG!K100+CEART!K100+FAED!K100+CEAD!K100+CEFID!K100+CERES!K100+CEPLAN!K100+CCT!K100+CAV!K100+CEO!K100+CESFI!K100+CEAVI!K100</f>
        <v>100</v>
      </c>
      <c r="K100" s="25">
        <f>SUM((REITORIA!K100-REITORIA!L100),(ESAG!K100-ESAG!L100),(CEART!K100-CEART!L100),(FAED!K100-FAED!L100),(CEAD!K100-CEAD!L100),(CEFID!K100-CEFID!L100),(CERES!K100-CERES!L100),(CEPLAN!K100-CEPLAN!L100),(CCT!K100-CCT!L100),(CAV!K100-CAV!L100),(CEO!K100-CEO!L100),(CESFI!K100-CESFI!L100),(CEAVI!K100-CEAVI!L100))</f>
        <v>0</v>
      </c>
      <c r="L100" s="31">
        <f t="shared" si="3"/>
        <v>100</v>
      </c>
      <c r="M100" s="20">
        <v>80</v>
      </c>
      <c r="N100" s="20">
        <f t="shared" si="4"/>
        <v>8000</v>
      </c>
      <c r="O100" s="17">
        <f t="shared" si="5"/>
        <v>0</v>
      </c>
    </row>
    <row r="101" spans="1:15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33" t="s">
        <v>86</v>
      </c>
      <c r="I101" s="33" t="s">
        <v>87</v>
      </c>
      <c r="J101" s="19">
        <f>REITORIA!K101+ESAG!K101+CEART!K101+FAED!K101+CEAD!K101+CEFID!K101+CERES!K101+CEPLAN!K101+CCT!K101+CAV!K101+CEO!K101+CESFI!K101+CEAVI!K101</f>
        <v>100</v>
      </c>
      <c r="K101" s="25">
        <f>SUM((REITORIA!K101-REITORIA!L101),(ESAG!K101-ESAG!L101),(CEART!K101-CEART!L101),(FAED!K101-FAED!L101),(CEAD!K101-CEAD!L101),(CEFID!K101-CEFID!L101),(CERES!K101-CERES!L101),(CEPLAN!K101-CEPLAN!L101),(CCT!K101-CCT!L101),(CAV!K101-CAV!L101),(CEO!K101-CEO!L101),(CESFI!K101-CESFI!L101),(CEAVI!K101-CEAVI!L101))</f>
        <v>0</v>
      </c>
      <c r="L101" s="31">
        <f t="shared" si="3"/>
        <v>100</v>
      </c>
      <c r="M101" s="20">
        <v>25</v>
      </c>
      <c r="N101" s="20">
        <f t="shared" si="4"/>
        <v>2500</v>
      </c>
      <c r="O101" s="17">
        <f t="shared" si="5"/>
        <v>0</v>
      </c>
    </row>
    <row r="102" spans="1:15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33" t="s">
        <v>86</v>
      </c>
      <c r="I102" s="33" t="s">
        <v>87</v>
      </c>
      <c r="J102" s="19">
        <f>REITORIA!K102+ESAG!K102+CEART!K102+FAED!K102+CEAD!K102+CEFID!K102+CERES!K102+CEPLAN!K102+CCT!K102+CAV!K102+CEO!K102+CESFI!K102+CEAVI!K102</f>
        <v>50</v>
      </c>
      <c r="K102" s="25">
        <f>SUM((REITORIA!K102-REITORIA!L102),(ESAG!K102-ESAG!L102),(CEART!K102-CEART!L102),(FAED!K102-FAED!L102),(CEAD!K102-CEAD!L102),(CEFID!K102-CEFID!L102),(CERES!K102-CERES!L102),(CEPLAN!K102-CEPLAN!L102),(CCT!K102-CCT!L102),(CAV!K102-CAV!L102),(CEO!K102-CEO!L102),(CESFI!K102-CESFI!L102),(CEAVI!K102-CEAVI!L102))</f>
        <v>0</v>
      </c>
      <c r="L102" s="31">
        <f t="shared" si="3"/>
        <v>50</v>
      </c>
      <c r="M102" s="20">
        <v>70</v>
      </c>
      <c r="N102" s="20">
        <f t="shared" si="4"/>
        <v>3500</v>
      </c>
      <c r="O102" s="17">
        <f t="shared" si="5"/>
        <v>0</v>
      </c>
    </row>
    <row r="103" spans="1:15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33" t="s">
        <v>86</v>
      </c>
      <c r="I103" s="33" t="s">
        <v>87</v>
      </c>
      <c r="J103" s="19">
        <f>REITORIA!K103+ESAG!K103+CEART!K103+FAED!K103+CEAD!K103+CEFID!K103+CERES!K103+CEPLAN!K103+CCT!K103+CAV!K103+CEO!K103+CESFI!K103+CEAVI!K103</f>
        <v>50</v>
      </c>
      <c r="K103" s="25">
        <f>SUM((REITORIA!K103-REITORIA!L103),(ESAG!K103-ESAG!L103),(CEART!K103-CEART!L103),(FAED!K103-FAED!L103),(CEAD!K103-CEAD!L103),(CEFID!K103-CEFID!L103),(CERES!K103-CERES!L103),(CEPLAN!K103-CEPLAN!L103),(CCT!K103-CCT!L103),(CAV!K103-CAV!L103),(CEO!K103-CEO!L103),(CESFI!K103-CESFI!L103),(CEAVI!K103-CEAVI!L103))</f>
        <v>0</v>
      </c>
      <c r="L103" s="31">
        <f t="shared" si="3"/>
        <v>50</v>
      </c>
      <c r="M103" s="20">
        <v>100</v>
      </c>
      <c r="N103" s="20">
        <f t="shared" si="4"/>
        <v>5000</v>
      </c>
      <c r="O103" s="17">
        <f t="shared" si="5"/>
        <v>0</v>
      </c>
    </row>
    <row r="104" spans="1:15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33" t="s">
        <v>86</v>
      </c>
      <c r="I104" s="33" t="s">
        <v>87</v>
      </c>
      <c r="J104" s="19">
        <f>REITORIA!K104+ESAG!K104+CEART!K104+FAED!K104+CEAD!K104+CEFID!K104+CERES!K104+CEPLAN!K104+CCT!K104+CAV!K104+CEO!K104+CESFI!K104+CEAVI!K104</f>
        <v>50</v>
      </c>
      <c r="K104" s="25">
        <f>SUM((REITORIA!K104-REITORIA!L104),(ESAG!K104-ESAG!L104),(CEART!K104-CEART!L104),(FAED!K104-FAED!L104),(CEAD!K104-CEAD!L104),(CEFID!K104-CEFID!L104),(CERES!K104-CERES!L104),(CEPLAN!K104-CEPLAN!L104),(CCT!K104-CCT!L104),(CAV!K104-CAV!L104),(CEO!K104-CEO!L104),(CESFI!K104-CESFI!L104),(CEAVI!K104-CEAVI!L104))</f>
        <v>0</v>
      </c>
      <c r="L104" s="31">
        <f t="shared" si="3"/>
        <v>50</v>
      </c>
      <c r="M104" s="20">
        <v>120</v>
      </c>
      <c r="N104" s="20">
        <f t="shared" si="4"/>
        <v>6000</v>
      </c>
      <c r="O104" s="17">
        <f t="shared" si="5"/>
        <v>0</v>
      </c>
    </row>
    <row r="105" spans="1:15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33" t="s">
        <v>86</v>
      </c>
      <c r="I105" s="33" t="s">
        <v>87</v>
      </c>
      <c r="J105" s="19">
        <f>REITORIA!K105+ESAG!K105+CEART!K105+FAED!K105+CEAD!K105+CEFID!K105+CERES!K105+CEPLAN!K105+CCT!K105+CAV!K105+CEO!K105+CESFI!K105+CEAVI!K105</f>
        <v>50</v>
      </c>
      <c r="K105" s="25">
        <f>SUM((REITORIA!K105-REITORIA!L105),(ESAG!K105-ESAG!L105),(CEART!K105-CEART!L105),(FAED!K105-FAED!L105),(CEAD!K105-CEAD!L105),(CEFID!K105-CEFID!L105),(CERES!K105-CERES!L105),(CEPLAN!K105-CEPLAN!L105),(CCT!K105-CCT!L105),(CAV!K105-CAV!L105),(CEO!K105-CEO!L105),(CESFI!K105-CESFI!L105),(CEAVI!K105-CEAVI!L105))</f>
        <v>0</v>
      </c>
      <c r="L105" s="31">
        <f t="shared" si="3"/>
        <v>50</v>
      </c>
      <c r="M105" s="20">
        <v>40</v>
      </c>
      <c r="N105" s="20">
        <f t="shared" si="4"/>
        <v>2000</v>
      </c>
      <c r="O105" s="17">
        <f t="shared" si="5"/>
        <v>0</v>
      </c>
    </row>
    <row r="106" spans="1:15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33" t="s">
        <v>86</v>
      </c>
      <c r="I106" s="33" t="s">
        <v>87</v>
      </c>
      <c r="J106" s="19">
        <f>REITORIA!K106+ESAG!K106+CEART!K106+FAED!K106+CEAD!K106+CEFID!K106+CERES!K106+CEPLAN!K106+CCT!K106+CAV!K106+CEO!K106+CESFI!K106+CEAVI!K106</f>
        <v>2</v>
      </c>
      <c r="K106" s="25">
        <f>SUM((REITORIA!K106-REITORIA!L106),(ESAG!K106-ESAG!L106),(CEART!K106-CEART!L106),(FAED!K106-FAED!L106),(CEAD!K106-CEAD!L106),(CEFID!K106-CEFID!L106),(CERES!K106-CERES!L106),(CEPLAN!K106-CEPLAN!L106),(CCT!K106-CCT!L106),(CAV!K106-CAV!L106),(CEO!K106-CEO!L106),(CESFI!K106-CESFI!L106),(CEAVI!K106-CEAVI!L106))</f>
        <v>0</v>
      </c>
      <c r="L106" s="31">
        <f t="shared" si="3"/>
        <v>2</v>
      </c>
      <c r="M106" s="20">
        <v>1100</v>
      </c>
      <c r="N106" s="20">
        <f t="shared" si="4"/>
        <v>2200</v>
      </c>
      <c r="O106" s="17">
        <f t="shared" si="5"/>
        <v>0</v>
      </c>
    </row>
    <row r="107" spans="1:15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33" t="s">
        <v>86</v>
      </c>
      <c r="I107" s="33" t="s">
        <v>87</v>
      </c>
      <c r="J107" s="19">
        <f>REITORIA!K107+ESAG!K107+CEART!K107+FAED!K107+CEAD!K107+CEFID!K107+CERES!K107+CEPLAN!K107+CCT!K107+CAV!K107+CEO!K107+CESFI!K107+CEAVI!K107</f>
        <v>2</v>
      </c>
      <c r="K107" s="25">
        <f>SUM((REITORIA!K107-REITORIA!L107),(ESAG!K107-ESAG!L107),(CEART!K107-CEART!L107),(FAED!K107-FAED!L107),(CEAD!K107-CEAD!L107),(CEFID!K107-CEFID!L107),(CERES!K107-CERES!L107),(CEPLAN!K107-CEPLAN!L107),(CCT!K107-CCT!L107),(CAV!K107-CAV!L107),(CEO!K107-CEO!L107),(CESFI!K107-CESFI!L107),(CEAVI!K107-CEAVI!L107))</f>
        <v>0</v>
      </c>
      <c r="L107" s="31">
        <f t="shared" si="3"/>
        <v>2</v>
      </c>
      <c r="M107" s="20">
        <v>500</v>
      </c>
      <c r="N107" s="20">
        <f t="shared" si="4"/>
        <v>1000</v>
      </c>
      <c r="O107" s="17">
        <f t="shared" si="5"/>
        <v>0</v>
      </c>
    </row>
    <row r="108" spans="1:15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33" t="s">
        <v>86</v>
      </c>
      <c r="I108" s="33" t="s">
        <v>87</v>
      </c>
      <c r="J108" s="19">
        <f>REITORIA!K108+ESAG!K108+CEART!K108+FAED!K108+CEAD!K108+CEFID!K108+CERES!K108+CEPLAN!K108+CCT!K108+CAV!K108+CEO!K108+CESFI!K108+CEAVI!K108</f>
        <v>19</v>
      </c>
      <c r="K108" s="25">
        <f>SUM((REITORIA!K108-REITORIA!L108),(ESAG!K108-ESAG!L108),(CEART!K108-CEART!L108),(FAED!K108-FAED!L108),(CEAD!K108-CEAD!L108),(CEFID!K108-CEFID!L108),(CERES!K108-CERES!L108),(CEPLAN!K108-CEPLAN!L108),(CCT!K108-CCT!L108),(CAV!K108-CAV!L108),(CEO!K108-CEO!L108),(CESFI!K108-CESFI!L108),(CEAVI!K108-CEAVI!L108))</f>
        <v>0</v>
      </c>
      <c r="L108" s="31">
        <f t="shared" si="3"/>
        <v>19</v>
      </c>
      <c r="M108" s="20">
        <v>150</v>
      </c>
      <c r="N108" s="20">
        <f t="shared" si="4"/>
        <v>2850</v>
      </c>
      <c r="O108" s="17">
        <f t="shared" si="5"/>
        <v>0</v>
      </c>
    </row>
    <row r="109" spans="1:15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33" t="s">
        <v>86</v>
      </c>
      <c r="I109" s="33" t="s">
        <v>87</v>
      </c>
      <c r="J109" s="19">
        <f>REITORIA!K109+ESAG!K109+CEART!K109+FAED!K109+CEAD!K109+CEFID!K109+CERES!K109+CEPLAN!K109+CCT!K109+CAV!K109+CEO!K109+CESFI!K109+CEAVI!K109</f>
        <v>4</v>
      </c>
      <c r="K109" s="25">
        <f>SUM((REITORIA!K109-REITORIA!L109),(ESAG!K109-ESAG!L109),(CEART!K109-CEART!L109),(FAED!K109-FAED!L109),(CEAD!K109-CEAD!L109),(CEFID!K109-CEFID!L109),(CERES!K109-CERES!L109),(CEPLAN!K109-CEPLAN!L109),(CCT!K109-CCT!L109),(CAV!K109-CAV!L109),(CEO!K109-CEO!L109),(CESFI!K109-CESFI!L109),(CEAVI!K109-CEAVI!L109))</f>
        <v>0</v>
      </c>
      <c r="L109" s="31">
        <f t="shared" si="3"/>
        <v>4</v>
      </c>
      <c r="M109" s="20">
        <v>700</v>
      </c>
      <c r="N109" s="20">
        <f t="shared" si="4"/>
        <v>2800</v>
      </c>
      <c r="O109" s="17">
        <f t="shared" si="5"/>
        <v>0</v>
      </c>
    </row>
    <row r="110" spans="1:15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33" t="s">
        <v>86</v>
      </c>
      <c r="I110" s="33" t="s">
        <v>87</v>
      </c>
      <c r="J110" s="19">
        <f>REITORIA!K110+ESAG!K110+CEART!K110+FAED!K110+CEAD!K110+CEFID!K110+CERES!K110+CEPLAN!K110+CCT!K110+CAV!K110+CEO!K110+CESFI!K110+CEAVI!K110</f>
        <v>5</v>
      </c>
      <c r="K110" s="25">
        <f>SUM((REITORIA!K110-REITORIA!L110),(ESAG!K110-ESAG!L110),(CEART!K110-CEART!L110),(FAED!K110-FAED!L110),(CEAD!K110-CEAD!L110),(CEFID!K110-CEFID!L110),(CERES!K110-CERES!L110),(CEPLAN!K110-CEPLAN!L110),(CCT!K110-CCT!L110),(CAV!K110-CAV!L110),(CEO!K110-CEO!L110),(CESFI!K110-CESFI!L110),(CEAVI!K110-CEAVI!L110))</f>
        <v>0</v>
      </c>
      <c r="L110" s="31">
        <f t="shared" si="3"/>
        <v>5</v>
      </c>
      <c r="M110" s="20">
        <v>300</v>
      </c>
      <c r="N110" s="20">
        <f t="shared" si="4"/>
        <v>1500</v>
      </c>
      <c r="O110" s="17">
        <f t="shared" si="5"/>
        <v>0</v>
      </c>
    </row>
    <row r="111" spans="1:15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33" t="s">
        <v>86</v>
      </c>
      <c r="I111" s="33" t="s">
        <v>87</v>
      </c>
      <c r="J111" s="19">
        <f>REITORIA!K111+ESAG!K111+CEART!K111+FAED!K111+CEAD!K111+CEFID!K111+CERES!K111+CEPLAN!K111+CCT!K111+CAV!K111+CEO!K111+CESFI!K111+CEAVI!K111</f>
        <v>5</v>
      </c>
      <c r="K111" s="25">
        <f>SUM((REITORIA!K111-REITORIA!L111),(ESAG!K111-ESAG!L111),(CEART!K111-CEART!L111),(FAED!K111-FAED!L111),(CEAD!K111-CEAD!L111),(CEFID!K111-CEFID!L111),(CERES!K111-CERES!L111),(CEPLAN!K111-CEPLAN!L111),(CCT!K111-CCT!L111),(CAV!K111-CAV!L111),(CEO!K111-CEO!L111),(CESFI!K111-CESFI!L111),(CEAVI!K111-CEAVI!L111))</f>
        <v>0</v>
      </c>
      <c r="L111" s="31">
        <f t="shared" si="3"/>
        <v>5</v>
      </c>
      <c r="M111" s="20">
        <v>140</v>
      </c>
      <c r="N111" s="20">
        <f t="shared" si="4"/>
        <v>700</v>
      </c>
      <c r="O111" s="17">
        <f t="shared" si="5"/>
        <v>0</v>
      </c>
    </row>
    <row r="112" spans="1:15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33" t="s">
        <v>86</v>
      </c>
      <c r="I112" s="33" t="s">
        <v>87</v>
      </c>
      <c r="J112" s="19">
        <f>REITORIA!K112+ESAG!K112+CEART!K112+FAED!K112+CEAD!K112+CEFID!K112+CERES!K112+CEPLAN!K112+CCT!K112+CAV!K112+CEO!K112+CESFI!K112+CEAVI!K112</f>
        <v>5</v>
      </c>
      <c r="K112" s="25">
        <f>SUM((REITORIA!K112-REITORIA!L112),(ESAG!K112-ESAG!L112),(CEART!K112-CEART!L112),(FAED!K112-FAED!L112),(CEAD!K112-CEAD!L112),(CEFID!K112-CEFID!L112),(CERES!K112-CERES!L112),(CEPLAN!K112-CEPLAN!L112),(CCT!K112-CCT!L112),(CAV!K112-CAV!L112),(CEO!K112-CEO!L112),(CESFI!K112-CESFI!L112),(CEAVI!K112-CEAVI!L112))</f>
        <v>0</v>
      </c>
      <c r="L112" s="31">
        <f t="shared" si="3"/>
        <v>5</v>
      </c>
      <c r="M112" s="20">
        <v>30</v>
      </c>
      <c r="N112" s="20">
        <f t="shared" si="4"/>
        <v>150</v>
      </c>
      <c r="O112" s="17">
        <f t="shared" si="5"/>
        <v>0</v>
      </c>
    </row>
    <row r="113" spans="1:15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33" t="s">
        <v>86</v>
      </c>
      <c r="I113" s="33" t="s">
        <v>87</v>
      </c>
      <c r="J113" s="19">
        <f>REITORIA!K113+ESAG!K113+CEART!K113+FAED!K113+CEAD!K113+CEFID!K113+CERES!K113+CEPLAN!K113+CCT!K113+CAV!K113+CEO!K113+CESFI!K113+CEAVI!K113</f>
        <v>15</v>
      </c>
      <c r="K113" s="25">
        <f>SUM((REITORIA!K113-REITORIA!L113),(ESAG!K113-ESAG!L113),(CEART!K113-CEART!L113),(FAED!K113-FAED!L113),(CEAD!K113-CEAD!L113),(CEFID!K113-CEFID!L113),(CERES!K113-CERES!L113),(CEPLAN!K113-CEPLAN!L113),(CCT!K113-CCT!L113),(CAV!K113-CAV!L113),(CEO!K113-CEO!L113),(CESFI!K113-CESFI!L113),(CEAVI!K113-CEAVI!L113))</f>
        <v>0</v>
      </c>
      <c r="L113" s="31">
        <f t="shared" si="3"/>
        <v>15</v>
      </c>
      <c r="M113" s="20">
        <v>800</v>
      </c>
      <c r="N113" s="20">
        <f t="shared" si="4"/>
        <v>12000</v>
      </c>
      <c r="O113" s="17">
        <f t="shared" si="5"/>
        <v>0</v>
      </c>
    </row>
    <row r="114" spans="1:15" ht="39.950000000000003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33" t="s">
        <v>86</v>
      </c>
      <c r="I114" s="33" t="s">
        <v>87</v>
      </c>
      <c r="J114" s="19">
        <f>REITORIA!K114+ESAG!K114+CEART!K114+FAED!K114+CEAD!K114+CEFID!K114+CERES!K114+CEPLAN!K114+CCT!K114+CAV!K114+CEO!K114+CESFI!K114+CEAVI!K114</f>
        <v>15</v>
      </c>
      <c r="K114" s="25">
        <f>SUM((REITORIA!K114-REITORIA!L114),(ESAG!K114-ESAG!L114),(CEART!K114-CEART!L114),(FAED!K114-FAED!L114),(CEAD!K114-CEAD!L114),(CEFID!K114-CEFID!L114),(CERES!K114-CERES!L114),(CEPLAN!K114-CEPLAN!L114),(CCT!K114-CCT!L114),(CAV!K114-CAV!L114),(CEO!K114-CEO!L114),(CESFI!K114-CESFI!L114),(CEAVI!K114-CEAVI!L114))</f>
        <v>0</v>
      </c>
      <c r="L114" s="31">
        <f t="shared" si="3"/>
        <v>15</v>
      </c>
      <c r="M114" s="20">
        <v>1200</v>
      </c>
      <c r="N114" s="20">
        <f t="shared" si="4"/>
        <v>18000</v>
      </c>
      <c r="O114" s="17">
        <f t="shared" si="5"/>
        <v>0</v>
      </c>
    </row>
    <row r="115" spans="1:15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33" t="s">
        <v>86</v>
      </c>
      <c r="I115" s="33" t="s">
        <v>87</v>
      </c>
      <c r="J115" s="19">
        <f>REITORIA!K115+ESAG!K115+CEART!K115+FAED!K115+CEAD!K115+CEFID!K115+CERES!K115+CEPLAN!K115+CCT!K115+CAV!K115+CEO!K115+CESFI!K115+CEAVI!K115</f>
        <v>10</v>
      </c>
      <c r="K115" s="25">
        <f>SUM((REITORIA!K115-REITORIA!L115),(ESAG!K115-ESAG!L115),(CEART!K115-CEART!L115),(FAED!K115-FAED!L115),(CEAD!K115-CEAD!L115),(CEFID!K115-CEFID!L115),(CERES!K115-CERES!L115),(CEPLAN!K115-CEPLAN!L115),(CCT!K115-CCT!L115),(CAV!K115-CAV!L115),(CEO!K115-CEO!L115),(CESFI!K115-CESFI!L115),(CEAVI!K115-CEAVI!L115))</f>
        <v>0</v>
      </c>
      <c r="L115" s="31">
        <f t="shared" si="3"/>
        <v>10</v>
      </c>
      <c r="M115" s="20">
        <v>500</v>
      </c>
      <c r="N115" s="20">
        <f t="shared" si="4"/>
        <v>5000</v>
      </c>
      <c r="O115" s="17">
        <f t="shared" si="5"/>
        <v>0</v>
      </c>
    </row>
    <row r="116" spans="1:15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33" t="s">
        <v>86</v>
      </c>
      <c r="I116" s="33" t="s">
        <v>87</v>
      </c>
      <c r="J116" s="19">
        <f>REITORIA!K116+ESAG!K116+CEART!K116+FAED!K116+CEAD!K116+CEFID!K116+CERES!K116+CEPLAN!K116+CCT!K116+CAV!K116+CEO!K116+CESFI!K116+CEAVI!K116</f>
        <v>1</v>
      </c>
      <c r="K116" s="25">
        <f>SUM((REITORIA!K116-REITORIA!L116),(ESAG!K116-ESAG!L116),(CEART!K116-CEART!L116),(FAED!K116-FAED!L116),(CEAD!K116-CEAD!L116),(CEFID!K116-CEFID!L116),(CERES!K116-CERES!L116),(CEPLAN!K116-CEPLAN!L116),(CCT!K116-CCT!L116),(CAV!K116-CAV!L116),(CEO!K116-CEO!L116),(CESFI!K116-CESFI!L116),(CEAVI!K116-CEAVI!L116))</f>
        <v>0</v>
      </c>
      <c r="L116" s="31">
        <f t="shared" si="3"/>
        <v>1</v>
      </c>
      <c r="M116" s="20">
        <v>1000</v>
      </c>
      <c r="N116" s="20">
        <f t="shared" si="4"/>
        <v>1000</v>
      </c>
      <c r="O116" s="17">
        <f t="shared" si="5"/>
        <v>0</v>
      </c>
    </row>
    <row r="117" spans="1:15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33" t="s">
        <v>86</v>
      </c>
      <c r="I117" s="33" t="s">
        <v>87</v>
      </c>
      <c r="J117" s="19">
        <f>REITORIA!K117+ESAG!K117+CEART!K117+FAED!K117+CEAD!K117+CEFID!K117+CERES!K117+CEPLAN!K117+CCT!K117+CAV!K117+CEO!K117+CESFI!K117+CEAVI!K117</f>
        <v>80</v>
      </c>
      <c r="K117" s="25">
        <f>SUM((REITORIA!K117-REITORIA!L117),(ESAG!K117-ESAG!L117),(CEART!K117-CEART!L117),(FAED!K117-FAED!L117),(CEAD!K117-CEAD!L117),(CEFID!K117-CEFID!L117),(CERES!K117-CERES!L117),(CEPLAN!K117-CEPLAN!L117),(CCT!K117-CCT!L117),(CAV!K117-CAV!L117),(CEO!K117-CEO!L117),(CESFI!K117-CESFI!L117),(CEAVI!K117-CEAVI!L117))</f>
        <v>0</v>
      </c>
      <c r="L117" s="31">
        <f t="shared" si="3"/>
        <v>80</v>
      </c>
      <c r="M117" s="20">
        <v>70</v>
      </c>
      <c r="N117" s="20">
        <f t="shared" si="4"/>
        <v>5600</v>
      </c>
      <c r="O117" s="17">
        <f t="shared" si="5"/>
        <v>0</v>
      </c>
    </row>
    <row r="118" spans="1:15" ht="39.950000000000003" customHeight="1">
      <c r="A118" s="101"/>
      <c r="B118" s="98"/>
      <c r="C118" s="98"/>
      <c r="D118" s="56">
        <v>118</v>
      </c>
      <c r="E118" s="89" t="s">
        <v>70</v>
      </c>
      <c r="F118" s="58" t="s">
        <v>83</v>
      </c>
      <c r="G118" s="58" t="s">
        <v>85</v>
      </c>
      <c r="H118" s="33" t="s">
        <v>86</v>
      </c>
      <c r="I118" s="33" t="s">
        <v>87</v>
      </c>
      <c r="J118" s="19">
        <f>REITORIA!K118+ESAG!K118+CEART!K118+FAED!K118+CEAD!K118+CEFID!K118+CERES!K118+CEPLAN!K118+CCT!K118+CAV!K118+CEO!K118+CESFI!K118+CEAVI!K118</f>
        <v>400</v>
      </c>
      <c r="K118" s="25">
        <f>SUM((REITORIA!K118-REITORIA!L118),(ESAG!K118-ESAG!L118),(CEART!K118-CEART!L118),(FAED!K118-FAED!L118),(CEAD!K118-CEAD!L118),(CEFID!K118-CEFID!L118),(CERES!K118-CERES!L118),(CEPLAN!K118-CEPLAN!L118),(CCT!K118-CCT!L118),(CAV!K118-CAV!L118),(CEO!K118-CEO!L118),(CESFI!K118-CESFI!L118),(CEAVI!K118-CEAVI!L118))</f>
        <v>0</v>
      </c>
      <c r="L118" s="31">
        <f t="shared" si="3"/>
        <v>400</v>
      </c>
      <c r="M118" s="20">
        <v>28</v>
      </c>
      <c r="N118" s="20">
        <f t="shared" si="4"/>
        <v>11200</v>
      </c>
      <c r="O118" s="17">
        <f t="shared" si="5"/>
        <v>0</v>
      </c>
    </row>
    <row r="119" spans="1:15" ht="39.950000000000003" customHeight="1">
      <c r="A119" s="101"/>
      <c r="B119" s="98"/>
      <c r="C119" s="98"/>
      <c r="D119" s="56">
        <v>119</v>
      </c>
      <c r="E119" s="89" t="s">
        <v>71</v>
      </c>
      <c r="F119" s="58" t="s">
        <v>83</v>
      </c>
      <c r="G119" s="58" t="s">
        <v>85</v>
      </c>
      <c r="H119" s="33" t="s">
        <v>86</v>
      </c>
      <c r="I119" s="33" t="s">
        <v>87</v>
      </c>
      <c r="J119" s="19">
        <f>REITORIA!K119+ESAG!K119+CEART!K119+FAED!K119+CEAD!K119+CEFID!K119+CERES!K119+CEPLAN!K119+CCT!K119+CAV!K119+CEO!K119+CESFI!K119+CEAVI!K119</f>
        <v>400</v>
      </c>
      <c r="K119" s="25">
        <f>SUM((REITORIA!K119-REITORIA!L119),(ESAG!K119-ESAG!L119),(CEART!K119-CEART!L119),(FAED!K119-FAED!L119),(CEAD!K119-CEAD!L119),(CEFID!K119-CEFID!L119),(CERES!K119-CERES!L119),(CEPLAN!K119-CEPLAN!L119),(CCT!K119-CCT!L119),(CAV!K119-CAV!L119),(CEO!K119-CEO!L119),(CESFI!K119-CESFI!L119),(CEAVI!K119-CEAVI!L119))</f>
        <v>0</v>
      </c>
      <c r="L119" s="31">
        <f t="shared" si="3"/>
        <v>400</v>
      </c>
      <c r="M119" s="20">
        <v>15</v>
      </c>
      <c r="N119" s="20">
        <f t="shared" si="4"/>
        <v>6000</v>
      </c>
      <c r="O119" s="17">
        <f t="shared" si="5"/>
        <v>0</v>
      </c>
    </row>
    <row r="120" spans="1:15" ht="39.950000000000003" customHeight="1">
      <c r="A120" s="101"/>
      <c r="B120" s="98"/>
      <c r="C120" s="98"/>
      <c r="D120" s="56">
        <v>120</v>
      </c>
      <c r="E120" s="89" t="s">
        <v>72</v>
      </c>
      <c r="F120" s="58" t="s">
        <v>83</v>
      </c>
      <c r="G120" s="58" t="s">
        <v>85</v>
      </c>
      <c r="H120" s="33" t="s">
        <v>86</v>
      </c>
      <c r="I120" s="33" t="s">
        <v>87</v>
      </c>
      <c r="J120" s="19">
        <f>REITORIA!K120+ESAG!K120+CEART!K120+FAED!K120+CEAD!K120+CEFID!K120+CERES!K120+CEPLAN!K120+CCT!K120+CAV!K120+CEO!K120+CESFI!K120+CEAVI!K120</f>
        <v>400</v>
      </c>
      <c r="K120" s="25">
        <f>SUM((REITORIA!K120-REITORIA!L120),(ESAG!K120-ESAG!L120),(CEART!K120-CEART!L120),(FAED!K120-FAED!L120),(CEAD!K120-CEAD!L120),(CEFID!K120-CEFID!L120),(CERES!K120-CERES!L120),(CEPLAN!K120-CEPLAN!L120),(CCT!K120-CCT!L120),(CAV!K120-CAV!L120),(CEO!K120-CEO!L120),(CESFI!K120-CESFI!L120),(CEAVI!K120-CEAVI!L120))</f>
        <v>0</v>
      </c>
      <c r="L120" s="31">
        <f t="shared" si="3"/>
        <v>400</v>
      </c>
      <c r="M120" s="20">
        <v>28</v>
      </c>
      <c r="N120" s="20">
        <f t="shared" si="4"/>
        <v>11200</v>
      </c>
      <c r="O120" s="17">
        <f t="shared" si="5"/>
        <v>0</v>
      </c>
    </row>
    <row r="121" spans="1:15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33" t="s">
        <v>86</v>
      </c>
      <c r="I121" s="33" t="s">
        <v>87</v>
      </c>
      <c r="J121" s="19">
        <f>REITORIA!K121+ESAG!K121+CEART!K121+FAED!K121+CEAD!K121+CEFID!K121+CERES!K121+CEPLAN!K121+CCT!K121+CAV!K121+CEO!K121+CESFI!K121+CEAVI!K121</f>
        <v>2</v>
      </c>
      <c r="K121" s="25">
        <f>SUM((REITORIA!K121-REITORIA!L121),(ESAG!K121-ESAG!L121),(CEART!K121-CEART!L121),(FAED!K121-FAED!L121),(CEAD!K121-CEAD!L121),(CEFID!K121-CEFID!L121),(CERES!K121-CERES!L121),(CEPLAN!K121-CEPLAN!L121),(CCT!K121-CCT!L121),(CAV!K121-CAV!L121),(CEO!K121-CEO!L121),(CESFI!K121-CESFI!L121),(CEAVI!K121-CEAVI!L121))</f>
        <v>0</v>
      </c>
      <c r="L121" s="31">
        <f t="shared" si="3"/>
        <v>2</v>
      </c>
      <c r="M121" s="20">
        <v>1100</v>
      </c>
      <c r="N121" s="20">
        <f t="shared" si="4"/>
        <v>2200</v>
      </c>
      <c r="O121" s="17">
        <f t="shared" si="5"/>
        <v>0</v>
      </c>
    </row>
    <row r="122" spans="1:15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33" t="s">
        <v>86</v>
      </c>
      <c r="I122" s="33" t="s">
        <v>87</v>
      </c>
      <c r="J122" s="19">
        <f>REITORIA!K122+ESAG!K122+CEART!K122+FAED!K122+CEAD!K122+CEFID!K122+CERES!K122+CEPLAN!K122+CCT!K122+CAV!K122+CEO!K122+CESFI!K122+CEAVI!K122</f>
        <v>2</v>
      </c>
      <c r="K122" s="25">
        <f>SUM((REITORIA!K122-REITORIA!L122),(ESAG!K122-ESAG!L122),(CEART!K122-CEART!L122),(FAED!K122-FAED!L122),(CEAD!K122-CEAD!L122),(CEFID!K122-CEFID!L122),(CERES!K122-CERES!L122),(CEPLAN!K122-CEPLAN!L122),(CCT!K122-CCT!L122),(CAV!K122-CAV!L122),(CEO!K122-CEO!L122),(CESFI!K122-CESFI!L122),(CEAVI!K122-CEAVI!L122))</f>
        <v>0</v>
      </c>
      <c r="L122" s="31">
        <f t="shared" si="3"/>
        <v>2</v>
      </c>
      <c r="M122" s="20">
        <v>500</v>
      </c>
      <c r="N122" s="20">
        <f t="shared" si="4"/>
        <v>1000</v>
      </c>
      <c r="O122" s="17">
        <f t="shared" si="5"/>
        <v>0</v>
      </c>
    </row>
    <row r="123" spans="1:15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33" t="s">
        <v>86</v>
      </c>
      <c r="I123" s="33" t="s">
        <v>87</v>
      </c>
      <c r="J123" s="19">
        <f>REITORIA!K123+ESAG!K123+CEART!K123+FAED!K123+CEAD!K123+CEFID!K123+CERES!K123+CEPLAN!K123+CCT!K123+CAV!K123+CEO!K123+CESFI!K123+CEAVI!K123</f>
        <v>100</v>
      </c>
      <c r="K123" s="25">
        <f>SUM((REITORIA!K123-REITORIA!L123),(ESAG!K123-ESAG!L123),(CEART!K123-CEART!L123),(FAED!K123-FAED!L123),(CEAD!K123-CEAD!L123),(CEFID!K123-CEFID!L123),(CERES!K123-CERES!L123),(CEPLAN!K123-CEPLAN!L123),(CCT!K123-CCT!L123),(CAV!K123-CAV!L123),(CEO!K123-CEO!L123),(CESFI!K123-CESFI!L123),(CEAVI!K123-CEAVI!L123))</f>
        <v>0</v>
      </c>
      <c r="L123" s="31">
        <f t="shared" si="3"/>
        <v>100</v>
      </c>
      <c r="M123" s="20">
        <v>189.5</v>
      </c>
      <c r="N123" s="20">
        <f t="shared" si="4"/>
        <v>18950</v>
      </c>
      <c r="O123" s="17">
        <f t="shared" si="5"/>
        <v>0</v>
      </c>
    </row>
    <row r="124" spans="1:15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33" t="s">
        <v>86</v>
      </c>
      <c r="I124" s="33" t="s">
        <v>87</v>
      </c>
      <c r="J124" s="19">
        <f>REITORIA!K124+ESAG!K124+CEART!K124+FAED!K124+CEAD!K124+CEFID!K124+CERES!K124+CEPLAN!K124+CCT!K124+CAV!K124+CEO!K124+CESFI!K124+CEAVI!K124</f>
        <v>100</v>
      </c>
      <c r="K124" s="25">
        <f>SUM((REITORIA!K124-REITORIA!L124),(ESAG!K124-ESAG!L124),(CEART!K124-CEART!L124),(FAED!K124-FAED!L124),(CEAD!K124-CEAD!L124),(CEFID!K124-CEFID!L124),(CERES!K124-CERES!L124),(CEPLAN!K124-CEPLAN!L124),(CCT!K124-CCT!L124),(CAV!K124-CAV!L124),(CEO!K124-CEO!L124),(CESFI!K124-CESFI!L124),(CEAVI!K124-CEAVI!L124))</f>
        <v>0</v>
      </c>
      <c r="L124" s="31">
        <f t="shared" si="3"/>
        <v>100</v>
      </c>
      <c r="M124" s="20">
        <v>100</v>
      </c>
      <c r="N124" s="20">
        <f t="shared" si="4"/>
        <v>10000</v>
      </c>
      <c r="O124" s="17">
        <f t="shared" si="5"/>
        <v>0</v>
      </c>
    </row>
    <row r="125" spans="1:15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33" t="s">
        <v>86</v>
      </c>
      <c r="I125" s="33" t="s">
        <v>87</v>
      </c>
      <c r="J125" s="19">
        <f>REITORIA!K125+ESAG!K125+CEART!K125+FAED!K125+CEAD!K125+CEFID!K125+CERES!K125+CEPLAN!K125+CCT!K125+CAV!K125+CEO!K125+CESFI!K125+CEAVI!K125</f>
        <v>200</v>
      </c>
      <c r="K125" s="25">
        <f>SUM((REITORIA!K125-REITORIA!L125),(ESAG!K125-ESAG!L125),(CEART!K125-CEART!L125),(FAED!K125-FAED!L125),(CEAD!K125-CEAD!L125),(CEFID!K125-CEFID!L125),(CERES!K125-CERES!L125),(CEPLAN!K125-CEPLAN!L125),(CCT!K125-CCT!L125),(CAV!K125-CAV!L125),(CEO!K125-CEO!L125),(CESFI!K125-CESFI!L125),(CEAVI!K125-CEAVI!L125))</f>
        <v>0</v>
      </c>
      <c r="L125" s="31">
        <f t="shared" si="3"/>
        <v>200</v>
      </c>
      <c r="M125" s="20">
        <v>20</v>
      </c>
      <c r="N125" s="20">
        <f t="shared" si="4"/>
        <v>4000</v>
      </c>
      <c r="O125" s="17">
        <f t="shared" si="5"/>
        <v>0</v>
      </c>
    </row>
    <row r="126" spans="1:15" ht="39.950000000000003" customHeight="1">
      <c r="A126" s="101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33" t="s">
        <v>86</v>
      </c>
      <c r="I126" s="33" t="s">
        <v>87</v>
      </c>
      <c r="J126" s="19">
        <f>REITORIA!K126+ESAG!K126+CEART!K126+FAED!K126+CEAD!K126+CEFID!K126+CERES!K126+CEPLAN!K126+CCT!K126+CAV!K126+CEO!K126+CESFI!K126+CEAVI!K126</f>
        <v>5</v>
      </c>
      <c r="K126" s="25">
        <f>SUM((REITORIA!K126-REITORIA!L126),(ESAG!K126-ESAG!L126),(CEART!K126-CEART!L126),(FAED!K126-FAED!L126),(CEAD!K126-CEAD!L126),(CEFID!K126-CEFID!L126),(CERES!K126-CERES!L126),(CEPLAN!K126-CEPLAN!L126),(CCT!K126-CCT!L126),(CAV!K126-CAV!L126),(CEO!K126-CEO!L126),(CESFI!K126-CESFI!L126),(CEAVI!K126-CEAVI!L126))</f>
        <v>0</v>
      </c>
      <c r="L126" s="31">
        <f t="shared" si="3"/>
        <v>5</v>
      </c>
      <c r="M126" s="20">
        <v>240</v>
      </c>
      <c r="N126" s="20">
        <f t="shared" si="4"/>
        <v>1200</v>
      </c>
      <c r="O126" s="17">
        <f t="shared" si="5"/>
        <v>0</v>
      </c>
    </row>
    <row r="127" spans="1:15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9" t="s">
        <v>86</v>
      </c>
      <c r="I127" s="69" t="s">
        <v>87</v>
      </c>
      <c r="J127" s="19">
        <f>REITORIA!K127+ESAG!K127+CEART!K127+FAED!K127+CEAD!K127+CEFID!K127+CERES!K127+CEPLAN!K127+CCT!K127+CAV!K127+CEO!K127+CESFI!K127+CEAVI!K127</f>
        <v>12</v>
      </c>
      <c r="K127" s="25">
        <f>SUM((REITORIA!K127-REITORIA!L127),(ESAG!K127-ESAG!L127),(CEART!K127-CEART!L127),(FAED!K127-FAED!L127),(CEAD!K127-CEAD!L127),(CEFID!K127-CEFID!L127),(CERES!K127-CERES!L127),(CEPLAN!K127-CEPLAN!L127),(CCT!K127-CCT!L127),(CAV!K127-CAV!L127),(CEO!K127-CEO!L127),(CESFI!K127-CESFI!L127),(CEAVI!K127-CEAVI!L127))</f>
        <v>0</v>
      </c>
      <c r="L127" s="31">
        <f t="shared" si="3"/>
        <v>12</v>
      </c>
      <c r="M127" s="20">
        <v>200</v>
      </c>
      <c r="N127" s="20">
        <f t="shared" si="4"/>
        <v>2400</v>
      </c>
      <c r="O127" s="17">
        <f t="shared" si="5"/>
        <v>0</v>
      </c>
    </row>
    <row r="128" spans="1:15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9" t="s">
        <v>86</v>
      </c>
      <c r="I128" s="69" t="s">
        <v>87</v>
      </c>
      <c r="J128" s="19">
        <f>REITORIA!K128+ESAG!K128+CEART!K128+FAED!K128+CEAD!K128+CEFID!K128+CERES!K128+CEPLAN!K128+CCT!K128+CAV!K128+CEO!K128+CESFI!K128+CEAVI!K128</f>
        <v>12</v>
      </c>
      <c r="K128" s="25">
        <f>SUM((REITORIA!K128-REITORIA!L128),(ESAG!K128-ESAG!L128),(CEART!K128-CEART!L128),(FAED!K128-FAED!L128),(CEAD!K128-CEAD!L128),(CEFID!K128-CEFID!L128),(CERES!K128-CERES!L128),(CEPLAN!K128-CEPLAN!L128),(CCT!K128-CCT!L128),(CAV!K128-CAV!L128),(CEO!K128-CEO!L128),(CESFI!K128-CESFI!L128),(CEAVI!K128-CEAVI!L128))</f>
        <v>0</v>
      </c>
      <c r="L128" s="31">
        <f t="shared" si="3"/>
        <v>12</v>
      </c>
      <c r="M128" s="20">
        <v>90</v>
      </c>
      <c r="N128" s="20">
        <f t="shared" si="4"/>
        <v>1080</v>
      </c>
      <c r="O128" s="17">
        <f t="shared" si="5"/>
        <v>0</v>
      </c>
    </row>
    <row r="129" spans="1:15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9" t="s">
        <v>86</v>
      </c>
      <c r="I129" s="69" t="s">
        <v>87</v>
      </c>
      <c r="J129" s="19">
        <f>REITORIA!K129+ESAG!K129+CEART!K129+FAED!K129+CEAD!K129+CEFID!K129+CERES!K129+CEPLAN!K129+CCT!K129+CAV!K129+CEO!K129+CESFI!K129+CEAVI!K129</f>
        <v>100</v>
      </c>
      <c r="K129" s="25">
        <f>SUM((REITORIA!K129-REITORIA!L129),(ESAG!K129-ESAG!L129),(CEART!K129-CEART!L129),(FAED!K129-FAED!L129),(CEAD!K129-CEAD!L129),(CEFID!K129-CEFID!L129),(CERES!K129-CERES!L129),(CEPLAN!K129-CEPLAN!L129),(CCT!K129-CCT!L129),(CAV!K129-CAV!L129),(CEO!K129-CEO!L129),(CESFI!K129-CESFI!L129),(CEAVI!K129-CEAVI!L129))</f>
        <v>0</v>
      </c>
      <c r="L129" s="31">
        <f t="shared" si="3"/>
        <v>100</v>
      </c>
      <c r="M129" s="20">
        <v>25</v>
      </c>
      <c r="N129" s="20">
        <f t="shared" si="4"/>
        <v>2500</v>
      </c>
      <c r="O129" s="17">
        <f t="shared" si="5"/>
        <v>0</v>
      </c>
    </row>
    <row r="130" spans="1:15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9" t="s">
        <v>86</v>
      </c>
      <c r="I130" s="69" t="s">
        <v>87</v>
      </c>
      <c r="J130" s="19">
        <f>REITORIA!K130+ESAG!K130+CEART!K130+FAED!K130+CEAD!K130+CEFID!K130+CERES!K130+CEPLAN!K130+CCT!K130+CAV!K130+CEO!K130+CESFI!K130+CEAVI!K130</f>
        <v>500</v>
      </c>
      <c r="K130" s="25">
        <f>SUM((REITORIA!K130-REITORIA!L130),(ESAG!K130-ESAG!L130),(CEART!K130-CEART!L130),(FAED!K130-FAED!L130),(CEAD!K130-CEAD!L130),(CEFID!K130-CEFID!L130),(CERES!K130-CERES!L130),(CEPLAN!K130-CEPLAN!L130),(CCT!K130-CCT!L130),(CAV!K130-CAV!L130),(CEO!K130-CEO!L130),(CESFI!K130-CESFI!L130),(CEAVI!K130-CEAVI!L130))</f>
        <v>0</v>
      </c>
      <c r="L130" s="31">
        <f t="shared" si="3"/>
        <v>500</v>
      </c>
      <c r="M130" s="20">
        <v>6</v>
      </c>
      <c r="N130" s="20">
        <f t="shared" si="4"/>
        <v>3000</v>
      </c>
      <c r="O130" s="17">
        <f t="shared" si="5"/>
        <v>0</v>
      </c>
    </row>
    <row r="131" spans="1:15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9" t="s">
        <v>86</v>
      </c>
      <c r="I131" s="69" t="s">
        <v>87</v>
      </c>
      <c r="J131" s="19">
        <f>REITORIA!K131+ESAG!K131+CEART!K131+FAED!K131+CEAD!K131+CEFID!K131+CERES!K131+CEPLAN!K131+CCT!K131+CAV!K131+CEO!K131+CESFI!K131+CEAVI!K131</f>
        <v>50</v>
      </c>
      <c r="K131" s="25">
        <f>SUM((REITORIA!K131-REITORIA!L131),(ESAG!K131-ESAG!L131),(CEART!K131-CEART!L131),(FAED!K131-FAED!L131),(CEAD!K131-CEAD!L131),(CEFID!K131-CEFID!L131),(CERES!K131-CERES!L131),(CEPLAN!K131-CEPLAN!L131),(CCT!K131-CCT!L131),(CAV!K131-CAV!L131),(CEO!K131-CEO!L131),(CESFI!K131-CESFI!L131),(CEAVI!K131-CEAVI!L131))</f>
        <v>0</v>
      </c>
      <c r="L131" s="31">
        <f t="shared" si="3"/>
        <v>50</v>
      </c>
      <c r="M131" s="20">
        <v>65</v>
      </c>
      <c r="N131" s="20">
        <f t="shared" si="4"/>
        <v>3250</v>
      </c>
      <c r="O131" s="17">
        <f t="shared" si="5"/>
        <v>0</v>
      </c>
    </row>
    <row r="132" spans="1:15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9" t="s">
        <v>86</v>
      </c>
      <c r="I132" s="69" t="s">
        <v>87</v>
      </c>
      <c r="J132" s="19">
        <f>REITORIA!K132+ESAG!K132+CEART!K132+FAED!K132+CEAD!K132+CEFID!K132+CERES!K132+CEPLAN!K132+CCT!K132+CAV!K132+CEO!K132+CESFI!K132+CEAVI!K132</f>
        <v>100</v>
      </c>
      <c r="K132" s="25">
        <f>SUM((REITORIA!K132-REITORIA!L132),(ESAG!K132-ESAG!L132),(CEART!K132-CEART!L132),(FAED!K132-FAED!L132),(CEAD!K132-CEAD!L132),(CEFID!K132-CEFID!L132),(CERES!K132-CERES!L132),(CEPLAN!K132-CEPLAN!L132),(CCT!K132-CCT!L132),(CAV!K132-CAV!L132),(CEO!K132-CEO!L132),(CESFI!K132-CESFI!L132),(CEAVI!K132-CEAVI!L132))</f>
        <v>0</v>
      </c>
      <c r="L132" s="31">
        <f t="shared" si="3"/>
        <v>100</v>
      </c>
      <c r="M132" s="20">
        <v>40</v>
      </c>
      <c r="N132" s="20">
        <f t="shared" si="4"/>
        <v>4000</v>
      </c>
      <c r="O132" s="17">
        <f t="shared" si="5"/>
        <v>0</v>
      </c>
    </row>
    <row r="133" spans="1:15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9" t="s">
        <v>86</v>
      </c>
      <c r="I133" s="69" t="s">
        <v>87</v>
      </c>
      <c r="J133" s="19">
        <f>REITORIA!K133+ESAG!K133+CEART!K133+FAED!K133+CEAD!K133+CEFID!K133+CERES!K133+CEPLAN!K133+CCT!K133+CAV!K133+CEO!K133+CESFI!K133+CEAVI!K133</f>
        <v>100</v>
      </c>
      <c r="K133" s="25">
        <f>SUM((REITORIA!K133-REITORIA!L133),(ESAG!K133-ESAG!L133),(CEART!K133-CEART!L133),(FAED!K133-FAED!L133),(CEAD!K133-CEAD!L133),(CEFID!K133-CEFID!L133),(CERES!K133-CERES!L133),(CEPLAN!K133-CEPLAN!L133),(CCT!K133-CCT!L133),(CAV!K133-CAV!L133),(CEO!K133-CEO!L133),(CESFI!K133-CESFI!L133),(CEAVI!K133-CEAVI!L133))</f>
        <v>0</v>
      </c>
      <c r="L133" s="31">
        <f t="shared" si="3"/>
        <v>100</v>
      </c>
      <c r="M133" s="20">
        <v>60</v>
      </c>
      <c r="N133" s="20">
        <f t="shared" si="4"/>
        <v>6000</v>
      </c>
      <c r="O133" s="17">
        <f t="shared" si="5"/>
        <v>0</v>
      </c>
    </row>
    <row r="134" spans="1:15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9" t="s">
        <v>86</v>
      </c>
      <c r="I134" s="69" t="s">
        <v>87</v>
      </c>
      <c r="J134" s="19">
        <f>REITORIA!K134+ESAG!K134+CEART!K134+FAED!K134+CEAD!K134+CEFID!K134+CERES!K134+CEPLAN!K134+CCT!K134+CAV!K134+CEO!K134+CESFI!K134+CEAVI!K134</f>
        <v>100</v>
      </c>
      <c r="K134" s="25">
        <f>SUM((REITORIA!K134-REITORIA!L134),(ESAG!K134-ESAG!L134),(CEART!K134-CEART!L134),(FAED!K134-FAED!L134),(CEAD!K134-CEAD!L134),(CEFID!K134-CEFID!L134),(CERES!K134-CERES!L134),(CEPLAN!K134-CEPLAN!L134),(CCT!K134-CCT!L134),(CAV!K134-CAV!L134),(CEO!K134-CEO!L134),(CESFI!K134-CESFI!L134),(CEAVI!K134-CEAVI!L134))</f>
        <v>0</v>
      </c>
      <c r="L134" s="31">
        <f t="shared" si="3"/>
        <v>100</v>
      </c>
      <c r="M134" s="20">
        <v>5</v>
      </c>
      <c r="N134" s="20">
        <f t="shared" si="4"/>
        <v>500</v>
      </c>
      <c r="O134" s="17">
        <f t="shared" si="5"/>
        <v>0</v>
      </c>
    </row>
    <row r="135" spans="1:15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9" t="s">
        <v>86</v>
      </c>
      <c r="I135" s="69" t="s">
        <v>87</v>
      </c>
      <c r="J135" s="19">
        <f>REITORIA!K135+ESAG!K135+CEART!K135+FAED!K135+CEAD!K135+CEFID!K135+CERES!K135+CEPLAN!K135+CCT!K135+CAV!K135+CEO!K135+CESFI!K135+CEAVI!K135</f>
        <v>4000</v>
      </c>
      <c r="K135" s="25">
        <f>SUM((REITORIA!K135-REITORIA!L135),(ESAG!K135-ESAG!L135),(CEART!K135-CEART!L135),(FAED!K135-FAED!L135),(CEAD!K135-CEAD!L135),(CEFID!K135-CEFID!L135),(CERES!K135-CERES!L135),(CEPLAN!K135-CEPLAN!L135),(CCT!K135-CCT!L135),(CAV!K135-CAV!L135),(CEO!K135-CEO!L135),(CESFI!K135-CESFI!L135),(CEAVI!K135-CEAVI!L135))</f>
        <v>0</v>
      </c>
      <c r="L135" s="31">
        <f t="shared" si="3"/>
        <v>4000</v>
      </c>
      <c r="M135" s="20">
        <v>9</v>
      </c>
      <c r="N135" s="20">
        <f t="shared" si="4"/>
        <v>36000</v>
      </c>
      <c r="O135" s="17">
        <f t="shared" si="5"/>
        <v>0</v>
      </c>
    </row>
    <row r="136" spans="1:15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9" t="s">
        <v>86</v>
      </c>
      <c r="I136" s="69" t="s">
        <v>87</v>
      </c>
      <c r="J136" s="19">
        <f>REITORIA!K136+ESAG!K136+CEART!K136+FAED!K136+CEAD!K136+CEFID!K136+CERES!K136+CEPLAN!K136+CCT!K136+CAV!K136+CEO!K136+CESFI!K136+CEAVI!K136</f>
        <v>200</v>
      </c>
      <c r="K136" s="25">
        <f>SUM((REITORIA!K136-REITORIA!L136),(ESAG!K136-ESAG!L136),(CEART!K136-CEART!L136),(FAED!K136-FAED!L136),(CEAD!K136-CEAD!L136),(CEFID!K136-CEFID!L136),(CERES!K136-CERES!L136),(CEPLAN!K136-CEPLAN!L136),(CCT!K136-CCT!L136),(CAV!K136-CAV!L136),(CEO!K136-CEO!L136),(CESFI!K136-CESFI!L136),(CEAVI!K136-CEAVI!L136))</f>
        <v>0</v>
      </c>
      <c r="L136" s="31">
        <f t="shared" si="3"/>
        <v>200</v>
      </c>
      <c r="M136" s="20">
        <v>15</v>
      </c>
      <c r="N136" s="20">
        <f t="shared" si="4"/>
        <v>3000</v>
      </c>
      <c r="O136" s="17">
        <f t="shared" si="5"/>
        <v>0</v>
      </c>
    </row>
    <row r="137" spans="1:15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9" t="s">
        <v>86</v>
      </c>
      <c r="I137" s="69" t="s">
        <v>87</v>
      </c>
      <c r="J137" s="19">
        <f>REITORIA!K137+ESAG!K137+CEART!K137+FAED!K137+CEAD!K137+CEFID!K137+CERES!K137+CEPLAN!K137+CCT!K137+CAV!K137+CEO!K137+CESFI!K137+CEAVI!K137</f>
        <v>2000</v>
      </c>
      <c r="K137" s="25">
        <f>SUM((REITORIA!K137-REITORIA!L137),(ESAG!K137-ESAG!L137),(CEART!K137-CEART!L137),(FAED!K137-FAED!L137),(CEAD!K137-CEAD!L137),(CEFID!K137-CEFID!L137),(CERES!K137-CERES!L137),(CEPLAN!K137-CEPLAN!L137),(CCT!K137-CCT!L137),(CAV!K137-CAV!L137),(CEO!K137-CEO!L137),(CESFI!K137-CESFI!L137),(CEAVI!K137-CEAVI!L137))</f>
        <v>0</v>
      </c>
      <c r="L137" s="31">
        <f t="shared" si="3"/>
        <v>2000</v>
      </c>
      <c r="M137" s="20">
        <v>10</v>
      </c>
      <c r="N137" s="20">
        <f t="shared" si="4"/>
        <v>20000</v>
      </c>
      <c r="O137" s="17">
        <f t="shared" si="5"/>
        <v>0</v>
      </c>
    </row>
    <row r="138" spans="1:15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9" t="s">
        <v>86</v>
      </c>
      <c r="I138" s="69" t="s">
        <v>87</v>
      </c>
      <c r="J138" s="19">
        <f>REITORIA!K138+ESAG!K138+CEART!K138+FAED!K138+CEAD!K138+CEFID!K138+CERES!K138+CEPLAN!K138+CCT!K138+CAV!K138+CEO!K138+CESFI!K138+CEAVI!K138</f>
        <v>200</v>
      </c>
      <c r="K138" s="25">
        <f>SUM((REITORIA!K138-REITORIA!L138),(ESAG!K138-ESAG!L138),(CEART!K138-CEART!L138),(FAED!K138-FAED!L138),(CEAD!K138-CEAD!L138),(CEFID!K138-CEFID!L138),(CERES!K138-CERES!L138),(CEPLAN!K138-CEPLAN!L138),(CCT!K138-CCT!L138),(CAV!K138-CAV!L138),(CEO!K138-CEO!L138),(CESFI!K138-CESFI!L138),(CEAVI!K138-CEAVI!L138))</f>
        <v>0</v>
      </c>
      <c r="L138" s="31">
        <f t="shared" si="3"/>
        <v>200</v>
      </c>
      <c r="M138" s="20">
        <v>22</v>
      </c>
      <c r="N138" s="20">
        <f t="shared" si="4"/>
        <v>4400</v>
      </c>
      <c r="O138" s="17">
        <f t="shared" si="5"/>
        <v>0</v>
      </c>
    </row>
    <row r="139" spans="1:15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9" t="s">
        <v>86</v>
      </c>
      <c r="I139" s="69" t="s">
        <v>87</v>
      </c>
      <c r="J139" s="19">
        <f>REITORIA!K139+ESAG!K139+CEART!K139+FAED!K139+CEAD!K139+CEFID!K139+CERES!K139+CEPLAN!K139+CCT!K139+CAV!K139+CEO!K139+CESFI!K139+CEAVI!K139</f>
        <v>84</v>
      </c>
      <c r="K139" s="25">
        <f>SUM((REITORIA!K139-REITORIA!L139),(ESAG!K139-ESAG!L139),(CEART!K139-CEART!L139),(FAED!K139-FAED!L139),(CEAD!K139-CEAD!L139),(CEFID!K139-CEFID!L139),(CERES!K139-CERES!L139),(CEPLAN!K139-CEPLAN!L139),(CCT!K139-CCT!L139),(CAV!K139-CAV!L139),(CEO!K139-CEO!L139),(CESFI!K139-CESFI!L139),(CEAVI!K139-CEAVI!L139))</f>
        <v>0</v>
      </c>
      <c r="L139" s="31">
        <f t="shared" si="3"/>
        <v>84</v>
      </c>
      <c r="M139" s="20">
        <v>25</v>
      </c>
      <c r="N139" s="20">
        <f t="shared" si="4"/>
        <v>2100</v>
      </c>
      <c r="O139" s="17">
        <f t="shared" si="5"/>
        <v>0</v>
      </c>
    </row>
    <row r="140" spans="1:15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9" t="s">
        <v>86</v>
      </c>
      <c r="I140" s="69" t="s">
        <v>87</v>
      </c>
      <c r="J140" s="19">
        <f>REITORIA!K140+ESAG!K140+CEART!K140+FAED!K140+CEAD!K140+CEFID!K140+CERES!K140+CEPLAN!K140+CCT!K140+CAV!K140+CEO!K140+CESFI!K140+CEAVI!K140</f>
        <v>100</v>
      </c>
      <c r="K140" s="25">
        <f>SUM((REITORIA!K140-REITORIA!L140),(ESAG!K140-ESAG!L140),(CEART!K140-CEART!L140),(FAED!K140-FAED!L140),(CEAD!K140-CEAD!L140),(CEFID!K140-CEFID!L140),(CERES!K140-CERES!L140),(CEPLAN!K140-CEPLAN!L140),(CCT!K140-CCT!L140),(CAV!K140-CAV!L140),(CEO!K140-CEO!L140),(CESFI!K140-CESFI!L140),(CEAVI!K140-CEAVI!L140))</f>
        <v>0</v>
      </c>
      <c r="L140" s="31">
        <f t="shared" si="3"/>
        <v>100</v>
      </c>
      <c r="M140" s="20">
        <v>25</v>
      </c>
      <c r="N140" s="20">
        <f t="shared" si="4"/>
        <v>2500</v>
      </c>
      <c r="O140" s="17">
        <f t="shared" si="5"/>
        <v>0</v>
      </c>
    </row>
    <row r="141" spans="1:15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9" t="s">
        <v>86</v>
      </c>
      <c r="I141" s="69" t="s">
        <v>87</v>
      </c>
      <c r="J141" s="19">
        <f>REITORIA!K141+ESAG!K141+CEART!K141+FAED!K141+CEAD!K141+CEFID!K141+CERES!K141+CEPLAN!K141+CCT!K141+CAV!K141+CEO!K141+CESFI!K141+CEAVI!K141</f>
        <v>200</v>
      </c>
      <c r="K141" s="25">
        <f>SUM((REITORIA!K141-REITORIA!L141),(ESAG!K141-ESAG!L141),(CEART!K141-CEART!L141),(FAED!K141-FAED!L141),(CEAD!K141-CEAD!L141),(CEFID!K141-CEFID!L141),(CERES!K141-CERES!L141),(CEPLAN!K141-CEPLAN!L141),(CCT!K141-CCT!L141),(CAV!K141-CAV!L141),(CEO!K141-CEO!L141),(CESFI!K141-CESFI!L141),(CEAVI!K141-CEAVI!L141))</f>
        <v>0</v>
      </c>
      <c r="L141" s="31">
        <f t="shared" si="3"/>
        <v>200</v>
      </c>
      <c r="M141" s="20">
        <v>20</v>
      </c>
      <c r="N141" s="20">
        <f t="shared" si="4"/>
        <v>4000</v>
      </c>
      <c r="O141" s="17">
        <f t="shared" si="5"/>
        <v>0</v>
      </c>
    </row>
    <row r="142" spans="1:15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9" t="s">
        <v>86</v>
      </c>
      <c r="I142" s="69" t="s">
        <v>87</v>
      </c>
      <c r="J142" s="19">
        <f>REITORIA!K142+ESAG!K142+CEART!K142+FAED!K142+CEAD!K142+CEFID!K142+CERES!K142+CEPLAN!K142+CCT!K142+CAV!K142+CEO!K142+CESFI!K142+CEAVI!K142</f>
        <v>200</v>
      </c>
      <c r="K142" s="25">
        <f>SUM((REITORIA!K142-REITORIA!L142),(ESAG!K142-ESAG!L142),(CEART!K142-CEART!L142),(FAED!K142-FAED!L142),(CEAD!K142-CEAD!L142),(CEFID!K142-CEFID!L142),(CERES!K142-CERES!L142),(CEPLAN!K142-CEPLAN!L142),(CCT!K142-CCT!L142),(CAV!K142-CAV!L142),(CEO!K142-CEO!L142),(CESFI!K142-CESFI!L142),(CEAVI!K142-CEAVI!L142))</f>
        <v>0</v>
      </c>
      <c r="L142" s="31">
        <f t="shared" si="3"/>
        <v>200</v>
      </c>
      <c r="M142" s="20">
        <v>15</v>
      </c>
      <c r="N142" s="20">
        <f t="shared" si="4"/>
        <v>3000</v>
      </c>
      <c r="O142" s="17">
        <f t="shared" si="5"/>
        <v>0</v>
      </c>
    </row>
    <row r="143" spans="1:15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9" t="s">
        <v>86</v>
      </c>
      <c r="I143" s="69" t="s">
        <v>87</v>
      </c>
      <c r="J143" s="19">
        <f>REITORIA!K143+ESAG!K143+CEART!K143+FAED!K143+CEAD!K143+CEFID!K143+CERES!K143+CEPLAN!K143+CCT!K143+CAV!K143+CEO!K143+CESFI!K143+CEAVI!K143</f>
        <v>50</v>
      </c>
      <c r="K143" s="25">
        <f>SUM((REITORIA!K143-REITORIA!L143),(ESAG!K143-ESAG!L143),(CEART!K143-CEART!L143),(FAED!K143-FAED!L143),(CEAD!K143-CEAD!L143),(CEFID!K143-CEFID!L143),(CERES!K143-CERES!L143),(CEPLAN!K143-CEPLAN!L143),(CCT!K143-CCT!L143),(CAV!K143-CAV!L143),(CEO!K143-CEO!L143),(CESFI!K143-CESFI!L143),(CEAVI!K143-CEAVI!L143))</f>
        <v>0</v>
      </c>
      <c r="L143" s="31">
        <f t="shared" si="3"/>
        <v>50</v>
      </c>
      <c r="M143" s="20">
        <v>90</v>
      </c>
      <c r="N143" s="20">
        <f t="shared" si="4"/>
        <v>4500</v>
      </c>
      <c r="O143" s="17">
        <f t="shared" si="5"/>
        <v>0</v>
      </c>
    </row>
    <row r="144" spans="1:15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9" t="s">
        <v>86</v>
      </c>
      <c r="I144" s="69" t="s">
        <v>87</v>
      </c>
      <c r="J144" s="19">
        <f>REITORIA!K144+ESAG!K144+CEART!K144+FAED!K144+CEAD!K144+CEFID!K144+CERES!K144+CEPLAN!K144+CCT!K144+CAV!K144+CEO!K144+CESFI!K144+CEAVI!K144</f>
        <v>50</v>
      </c>
      <c r="K144" s="25">
        <f>SUM((REITORIA!K144-REITORIA!L144),(ESAG!K144-ESAG!L144),(CEART!K144-CEART!L144),(FAED!K144-FAED!L144),(CEAD!K144-CEAD!L144),(CEFID!K144-CEFID!L144),(CERES!K144-CERES!L144),(CEPLAN!K144-CEPLAN!L144),(CCT!K144-CCT!L144),(CAV!K144-CAV!L144),(CEO!K144-CEO!L144),(CESFI!K144-CESFI!L144),(CEAVI!K144-CEAVI!L144))</f>
        <v>0</v>
      </c>
      <c r="L144" s="31">
        <f t="shared" si="3"/>
        <v>50</v>
      </c>
      <c r="M144" s="20">
        <v>160</v>
      </c>
      <c r="N144" s="20">
        <f t="shared" si="4"/>
        <v>8000</v>
      </c>
      <c r="O144" s="17">
        <f t="shared" si="5"/>
        <v>0</v>
      </c>
    </row>
    <row r="145" spans="1:15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9" t="s">
        <v>86</v>
      </c>
      <c r="I145" s="69" t="s">
        <v>87</v>
      </c>
      <c r="J145" s="19">
        <f>REITORIA!K145+ESAG!K145+CEART!K145+FAED!K145+CEAD!K145+CEFID!K145+CERES!K145+CEPLAN!K145+CCT!K145+CAV!K145+CEO!K145+CESFI!K145+CEAVI!K145</f>
        <v>50</v>
      </c>
      <c r="K145" s="25">
        <f>SUM((REITORIA!K145-REITORIA!L145),(ESAG!K145-ESAG!L145),(CEART!K145-CEART!L145),(FAED!K145-FAED!L145),(CEAD!K145-CEAD!L145),(CEFID!K145-CEFID!L145),(CERES!K145-CERES!L145),(CEPLAN!K145-CEPLAN!L145),(CCT!K145-CCT!L145),(CAV!K145-CAV!L145),(CEO!K145-CEO!L145),(CESFI!K145-CESFI!L145),(CEAVI!K145-CEAVI!L145))</f>
        <v>0</v>
      </c>
      <c r="L145" s="31">
        <f t="shared" si="3"/>
        <v>50</v>
      </c>
      <c r="M145" s="20">
        <v>180</v>
      </c>
      <c r="N145" s="20">
        <f t="shared" si="4"/>
        <v>9000</v>
      </c>
      <c r="O145" s="17">
        <f t="shared" si="5"/>
        <v>0</v>
      </c>
    </row>
    <row r="146" spans="1:15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9" t="s">
        <v>86</v>
      </c>
      <c r="I146" s="69" t="s">
        <v>87</v>
      </c>
      <c r="J146" s="19">
        <f>REITORIA!K146+ESAG!K146+CEART!K146+FAED!K146+CEAD!K146+CEFID!K146+CERES!K146+CEPLAN!K146+CCT!K146+CAV!K146+CEO!K146+CESFI!K146+CEAVI!K146</f>
        <v>50</v>
      </c>
      <c r="K146" s="25">
        <f>SUM((REITORIA!K146-REITORIA!L146),(ESAG!K146-ESAG!L146),(CEART!K146-CEART!L146),(FAED!K146-FAED!L146),(CEAD!K146-CEAD!L146),(CEFID!K146-CEFID!L146),(CERES!K146-CERES!L146),(CEPLAN!K146-CEPLAN!L146),(CCT!K146-CCT!L146),(CAV!K146-CAV!L146),(CEO!K146-CEO!L146),(CESFI!K146-CESFI!L146),(CEAVI!K146-CEAVI!L146))</f>
        <v>0</v>
      </c>
      <c r="L146" s="31">
        <f t="shared" si="3"/>
        <v>50</v>
      </c>
      <c r="M146" s="20">
        <v>45</v>
      </c>
      <c r="N146" s="20">
        <f t="shared" si="4"/>
        <v>2250</v>
      </c>
      <c r="O146" s="17">
        <f t="shared" si="5"/>
        <v>0</v>
      </c>
    </row>
    <row r="147" spans="1:15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9" t="s">
        <v>86</v>
      </c>
      <c r="I147" s="69" t="s">
        <v>87</v>
      </c>
      <c r="J147" s="19">
        <f>REITORIA!K147+ESAG!K147+CEART!K147+FAED!K147+CEAD!K147+CEFID!K147+CERES!K147+CEPLAN!K147+CCT!K147+CAV!K147+CEO!K147+CESFI!K147+CEAVI!K147</f>
        <v>100</v>
      </c>
      <c r="K147" s="25">
        <f>SUM((REITORIA!K147-REITORIA!L147),(ESAG!K147-ESAG!L147),(CEART!K147-CEART!L147),(FAED!K147-FAED!L147),(CEAD!K147-CEAD!L147),(CEFID!K147-CEFID!L147),(CERES!K147-CERES!L147),(CEPLAN!K147-CEPLAN!L147),(CCT!K147-CCT!L147),(CAV!K147-CAV!L147),(CEO!K147-CEO!L147),(CESFI!K147-CESFI!L147),(CEAVI!K147-CEAVI!L147))</f>
        <v>0</v>
      </c>
      <c r="L147" s="31">
        <f t="shared" si="3"/>
        <v>100</v>
      </c>
      <c r="M147" s="20">
        <v>70</v>
      </c>
      <c r="N147" s="20">
        <f t="shared" si="4"/>
        <v>7000</v>
      </c>
      <c r="O147" s="17">
        <f t="shared" si="5"/>
        <v>0</v>
      </c>
    </row>
    <row r="148" spans="1:15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9" t="s">
        <v>86</v>
      </c>
      <c r="I148" s="69" t="s">
        <v>87</v>
      </c>
      <c r="J148" s="19">
        <f>REITORIA!K148+ESAG!K148+CEART!K148+FAED!K148+CEAD!K148+CEFID!K148+CERES!K148+CEPLAN!K148+CCT!K148+CAV!K148+CEO!K148+CESFI!K148+CEAVI!K148</f>
        <v>100</v>
      </c>
      <c r="K148" s="25">
        <f>SUM((REITORIA!K148-REITORIA!L148),(ESAG!K148-ESAG!L148),(CEART!K148-CEART!L148),(FAED!K148-FAED!L148),(CEAD!K148-CEAD!L148),(CEFID!K148-CEFID!L148),(CERES!K148-CERES!L148),(CEPLAN!K148-CEPLAN!L148),(CCT!K148-CCT!L148),(CAV!K148-CAV!L148),(CEO!K148-CEO!L148),(CESFI!K148-CESFI!L148),(CEAVI!K148-CEAVI!L148))</f>
        <v>0</v>
      </c>
      <c r="L148" s="31">
        <f t="shared" si="3"/>
        <v>100</v>
      </c>
      <c r="M148" s="20">
        <v>21</v>
      </c>
      <c r="N148" s="20">
        <f t="shared" si="4"/>
        <v>2100</v>
      </c>
      <c r="O148" s="17">
        <f t="shared" si="5"/>
        <v>0</v>
      </c>
    </row>
    <row r="149" spans="1:15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9" t="s">
        <v>86</v>
      </c>
      <c r="I149" s="69" t="s">
        <v>87</v>
      </c>
      <c r="J149" s="19">
        <f>REITORIA!K149+ESAG!K149+CEART!K149+FAED!K149+CEAD!K149+CEFID!K149+CERES!K149+CEPLAN!K149+CCT!K149+CAV!K149+CEO!K149+CESFI!K149+CEAVI!K149</f>
        <v>100</v>
      </c>
      <c r="K149" s="25">
        <f>SUM((REITORIA!K149-REITORIA!L149),(ESAG!K149-ESAG!L149),(CEART!K149-CEART!L149),(FAED!K149-FAED!L149),(CEAD!K149-CEAD!L149),(CEFID!K149-CEFID!L149),(CERES!K149-CERES!L149),(CEPLAN!K149-CEPLAN!L149),(CCT!K149-CCT!L149),(CAV!K149-CAV!L149),(CEO!K149-CEO!L149),(CESFI!K149-CESFI!L149),(CEAVI!K149-CEAVI!L149))</f>
        <v>0</v>
      </c>
      <c r="L149" s="31">
        <f t="shared" si="3"/>
        <v>100</v>
      </c>
      <c r="M149" s="20">
        <v>60</v>
      </c>
      <c r="N149" s="20">
        <f t="shared" si="4"/>
        <v>6000</v>
      </c>
      <c r="O149" s="17">
        <f t="shared" si="5"/>
        <v>0</v>
      </c>
    </row>
    <row r="150" spans="1:15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9" t="s">
        <v>86</v>
      </c>
      <c r="I150" s="69" t="s">
        <v>87</v>
      </c>
      <c r="J150" s="19">
        <f>REITORIA!K150+ESAG!K150+CEART!K150+FAED!K150+CEAD!K150+CEFID!K150+CERES!K150+CEPLAN!K150+CCT!K150+CAV!K150+CEO!K150+CESFI!K150+CEAVI!K150</f>
        <v>80</v>
      </c>
      <c r="K150" s="25">
        <f>SUM((REITORIA!K150-REITORIA!L150),(ESAG!K150-ESAG!L150),(CEART!K150-CEART!L150),(FAED!K150-FAED!L150),(CEAD!K150-CEAD!L150),(CEFID!K150-CEFID!L150),(CERES!K150-CERES!L150),(CEPLAN!K150-CEPLAN!L150),(CCT!K150-CCT!L150),(CAV!K150-CAV!L150),(CEO!K150-CEO!L150),(CESFI!K150-CESFI!L150),(CEAVI!K150-CEAVI!L150))</f>
        <v>0</v>
      </c>
      <c r="L150" s="31">
        <f t="shared" si="3"/>
        <v>80</v>
      </c>
      <c r="M150" s="20">
        <v>90</v>
      </c>
      <c r="N150" s="20">
        <f t="shared" si="4"/>
        <v>7200</v>
      </c>
      <c r="O150" s="17">
        <f t="shared" si="5"/>
        <v>0</v>
      </c>
    </row>
    <row r="151" spans="1:15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9" t="s">
        <v>86</v>
      </c>
      <c r="I151" s="69" t="s">
        <v>87</v>
      </c>
      <c r="J151" s="19">
        <f>REITORIA!K151+ESAG!K151+CEART!K151+FAED!K151+CEAD!K151+CEFID!K151+CERES!K151+CEPLAN!K151+CCT!K151+CAV!K151+CEO!K151+CESFI!K151+CEAVI!K151</f>
        <v>50</v>
      </c>
      <c r="K151" s="25">
        <f>SUM((REITORIA!K151-REITORIA!L151),(ESAG!K151-ESAG!L151),(CEART!K151-CEART!L151),(FAED!K151-FAED!L151),(CEAD!K151-CEAD!L151),(CEFID!K151-CEFID!L151),(CERES!K151-CERES!L151),(CEPLAN!K151-CEPLAN!L151),(CCT!K151-CCT!L151),(CAV!K151-CAV!L151),(CEO!K151-CEO!L151),(CESFI!K151-CESFI!L151),(CEAVI!K151-CEAVI!L151))</f>
        <v>0</v>
      </c>
      <c r="L151" s="31">
        <f t="shared" si="3"/>
        <v>50</v>
      </c>
      <c r="M151" s="20">
        <v>100</v>
      </c>
      <c r="N151" s="20">
        <f t="shared" si="4"/>
        <v>5000</v>
      </c>
      <c r="O151" s="17">
        <f t="shared" si="5"/>
        <v>0</v>
      </c>
    </row>
    <row r="152" spans="1:15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9" t="s">
        <v>86</v>
      </c>
      <c r="I152" s="69" t="s">
        <v>87</v>
      </c>
      <c r="J152" s="19">
        <f>REITORIA!K152+ESAG!K152+CEART!K152+FAED!K152+CEAD!K152+CEFID!K152+CERES!K152+CEPLAN!K152+CCT!K152+CAV!K152+CEO!K152+CESFI!K152+CEAVI!K152</f>
        <v>20</v>
      </c>
      <c r="K152" s="25">
        <f>SUM((REITORIA!K152-REITORIA!L152),(ESAG!K152-ESAG!L152),(CEART!K152-CEART!L152),(FAED!K152-FAED!L152),(CEAD!K152-CEAD!L152),(CEFID!K152-CEFID!L152),(CERES!K152-CERES!L152),(CEPLAN!K152-CEPLAN!L152),(CCT!K152-CCT!L152),(CAV!K152-CAV!L152),(CEO!K152-CEO!L152),(CESFI!K152-CESFI!L152),(CEAVI!K152-CEAVI!L152))</f>
        <v>0</v>
      </c>
      <c r="L152" s="31">
        <f t="shared" si="3"/>
        <v>20</v>
      </c>
      <c r="M152" s="20">
        <v>40</v>
      </c>
      <c r="N152" s="20">
        <f t="shared" si="4"/>
        <v>800</v>
      </c>
      <c r="O152" s="17">
        <f t="shared" si="5"/>
        <v>0</v>
      </c>
    </row>
    <row r="153" spans="1:15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9" t="s">
        <v>86</v>
      </c>
      <c r="I153" s="69" t="s">
        <v>87</v>
      </c>
      <c r="J153" s="19">
        <f>REITORIA!K153+ESAG!K153+CEART!K153+FAED!K153+CEAD!K153+CEFID!K153+CERES!K153+CEPLAN!K153+CCT!K153+CAV!K153+CEO!K153+CESFI!K153+CEAVI!K153</f>
        <v>2</v>
      </c>
      <c r="K153" s="25">
        <f>SUM((REITORIA!K153-REITORIA!L153),(ESAG!K153-ESAG!L153),(CEART!K153-CEART!L153),(FAED!K153-FAED!L153),(CEAD!K153-CEAD!L153),(CEFID!K153-CEFID!L153),(CERES!K153-CERES!L153),(CEPLAN!K153-CEPLAN!L153),(CCT!K153-CCT!L153),(CAV!K153-CAV!L153),(CEO!K153-CEO!L153),(CESFI!K153-CESFI!L153),(CEAVI!K153-CEAVI!L153))</f>
        <v>0</v>
      </c>
      <c r="L153" s="31">
        <f t="shared" si="3"/>
        <v>2</v>
      </c>
      <c r="M153" s="20">
        <v>1100</v>
      </c>
      <c r="N153" s="20">
        <f t="shared" si="4"/>
        <v>2200</v>
      </c>
      <c r="O153" s="17">
        <f t="shared" si="5"/>
        <v>0</v>
      </c>
    </row>
    <row r="154" spans="1:15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9" t="s">
        <v>86</v>
      </c>
      <c r="I154" s="69" t="s">
        <v>87</v>
      </c>
      <c r="J154" s="19">
        <f>REITORIA!K154+ESAG!K154+CEART!K154+FAED!K154+CEAD!K154+CEFID!K154+CERES!K154+CEPLAN!K154+CCT!K154+CAV!K154+CEO!K154+CESFI!K154+CEAVI!K154</f>
        <v>4</v>
      </c>
      <c r="K154" s="25">
        <f>SUM((REITORIA!K154-REITORIA!L154),(ESAG!K154-ESAG!L154),(CEART!K154-CEART!L154),(FAED!K154-FAED!L154),(CEAD!K154-CEAD!L154),(CEFID!K154-CEFID!L154),(CERES!K154-CERES!L154),(CEPLAN!K154-CEPLAN!L154),(CCT!K154-CCT!L154),(CAV!K154-CAV!L154),(CEO!K154-CEO!L154),(CESFI!K154-CESFI!L154),(CEAVI!K154-CEAVI!L154))</f>
        <v>0</v>
      </c>
      <c r="L154" s="31">
        <f t="shared" si="3"/>
        <v>4</v>
      </c>
      <c r="M154" s="20">
        <v>500</v>
      </c>
      <c r="N154" s="20">
        <f t="shared" si="4"/>
        <v>2000</v>
      </c>
      <c r="O154" s="17">
        <f t="shared" si="5"/>
        <v>0</v>
      </c>
    </row>
    <row r="155" spans="1:15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9" t="s">
        <v>86</v>
      </c>
      <c r="I155" s="69" t="s">
        <v>87</v>
      </c>
      <c r="J155" s="19">
        <f>REITORIA!K155+ESAG!K155+CEART!K155+FAED!K155+CEAD!K155+CEFID!K155+CERES!K155+CEPLAN!K155+CCT!K155+CAV!K155+CEO!K155+CESFI!K155+CEAVI!K155</f>
        <v>4</v>
      </c>
      <c r="K155" s="25">
        <f>SUM((REITORIA!K155-REITORIA!L155),(ESAG!K155-ESAG!L155),(CEART!K155-CEART!L155),(FAED!K155-FAED!L155),(CEAD!K155-CEAD!L155),(CEFID!K155-CEFID!L155),(CERES!K155-CERES!L155),(CEPLAN!K155-CEPLAN!L155),(CCT!K155-CCT!L155),(CAV!K155-CAV!L155),(CEO!K155-CEO!L155),(CESFI!K155-CESFI!L155),(CEAVI!K155-CEAVI!L155))</f>
        <v>0</v>
      </c>
      <c r="L155" s="31">
        <f t="shared" si="3"/>
        <v>4</v>
      </c>
      <c r="M155" s="20">
        <v>150</v>
      </c>
      <c r="N155" s="20">
        <f t="shared" si="4"/>
        <v>600</v>
      </c>
      <c r="O155" s="17">
        <f t="shared" si="5"/>
        <v>0</v>
      </c>
    </row>
    <row r="156" spans="1:15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9" t="s">
        <v>86</v>
      </c>
      <c r="I156" s="69" t="s">
        <v>87</v>
      </c>
      <c r="J156" s="19">
        <f>REITORIA!K156+ESAG!K156+CEART!K156+FAED!K156+CEAD!K156+CEFID!K156+CERES!K156+CEPLAN!K156+CCT!K156+CAV!K156+CEO!K156+CESFI!K156+CEAVI!K156</f>
        <v>4</v>
      </c>
      <c r="K156" s="25">
        <f>SUM((REITORIA!K156-REITORIA!L156),(ESAG!K156-ESAG!L156),(CEART!K156-CEART!L156),(FAED!K156-FAED!L156),(CEAD!K156-CEAD!L156),(CEFID!K156-CEFID!L156),(CERES!K156-CERES!L156),(CEPLAN!K156-CEPLAN!L156),(CCT!K156-CCT!L156),(CAV!K156-CAV!L156),(CEO!K156-CEO!L156),(CESFI!K156-CESFI!L156),(CEAVI!K156-CEAVI!L156))</f>
        <v>0</v>
      </c>
      <c r="L156" s="31">
        <f t="shared" si="3"/>
        <v>4</v>
      </c>
      <c r="M156" s="20">
        <v>300</v>
      </c>
      <c r="N156" s="20">
        <f t="shared" si="4"/>
        <v>1200</v>
      </c>
      <c r="O156" s="17">
        <f t="shared" si="5"/>
        <v>0</v>
      </c>
    </row>
    <row r="157" spans="1:15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9" t="s">
        <v>86</v>
      </c>
      <c r="I157" s="69" t="s">
        <v>87</v>
      </c>
      <c r="J157" s="19">
        <f>REITORIA!K157+ESAG!K157+CEART!K157+FAED!K157+CEAD!K157+CEFID!K157+CERES!K157+CEPLAN!K157+CCT!K157+CAV!K157+CEO!K157+CESFI!K157+CEAVI!K157</f>
        <v>4</v>
      </c>
      <c r="K157" s="25">
        <f>SUM((REITORIA!K157-REITORIA!L157),(ESAG!K157-ESAG!L157),(CEART!K157-CEART!L157),(FAED!K157-FAED!L157),(CEAD!K157-CEAD!L157),(CEFID!K157-CEFID!L157),(CERES!K157-CERES!L157),(CEPLAN!K157-CEPLAN!L157),(CCT!K157-CCT!L157),(CAV!K157-CAV!L157),(CEO!K157-CEO!L157),(CESFI!K157-CESFI!L157),(CEAVI!K157-CEAVI!L157))</f>
        <v>0</v>
      </c>
      <c r="L157" s="31">
        <f t="shared" si="3"/>
        <v>4</v>
      </c>
      <c r="M157" s="20">
        <v>140</v>
      </c>
      <c r="N157" s="20">
        <f t="shared" si="4"/>
        <v>560</v>
      </c>
      <c r="O157" s="17">
        <f t="shared" si="5"/>
        <v>0</v>
      </c>
    </row>
    <row r="158" spans="1:15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9" t="s">
        <v>86</v>
      </c>
      <c r="I158" s="69" t="s">
        <v>87</v>
      </c>
      <c r="J158" s="19">
        <f>REITORIA!K158+ESAG!K158+CEART!K158+FAED!K158+CEAD!K158+CEFID!K158+CERES!K158+CEPLAN!K158+CCT!K158+CAV!K158+CEO!K158+CESFI!K158+CEAVI!K158</f>
        <v>4</v>
      </c>
      <c r="K158" s="25">
        <f>SUM((REITORIA!K158-REITORIA!L158),(ESAG!K158-ESAG!L158),(CEART!K158-CEART!L158),(FAED!K158-FAED!L158),(CEAD!K158-CEAD!L158),(CEFID!K158-CEFID!L158),(CERES!K158-CERES!L158),(CEPLAN!K158-CEPLAN!L158),(CCT!K158-CCT!L158),(CAV!K158-CAV!L158),(CEO!K158-CEO!L158),(CESFI!K158-CESFI!L158),(CEAVI!K158-CEAVI!L158))</f>
        <v>0</v>
      </c>
      <c r="L158" s="31">
        <f t="shared" si="3"/>
        <v>4</v>
      </c>
      <c r="M158" s="20">
        <v>30</v>
      </c>
      <c r="N158" s="20">
        <f t="shared" si="4"/>
        <v>120</v>
      </c>
      <c r="O158" s="17">
        <f t="shared" si="5"/>
        <v>0</v>
      </c>
    </row>
    <row r="159" spans="1:15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9" t="s">
        <v>86</v>
      </c>
      <c r="I159" s="69" t="s">
        <v>87</v>
      </c>
      <c r="J159" s="19">
        <f>REITORIA!K159+ESAG!K159+CEART!K159+FAED!K159+CEAD!K159+CEFID!K159+CERES!K159+CEPLAN!K159+CCT!K159+CAV!K159+CEO!K159+CESFI!K159+CEAVI!K159</f>
        <v>4</v>
      </c>
      <c r="K159" s="25">
        <f>SUM((REITORIA!K159-REITORIA!L159),(ESAG!K159-ESAG!L159),(CEART!K159-CEART!L159),(FAED!K159-FAED!L159),(CEAD!K159-CEAD!L159),(CEFID!K159-CEFID!L159),(CERES!K159-CERES!L159),(CEPLAN!K159-CEPLAN!L159),(CCT!K159-CCT!L159),(CAV!K159-CAV!L159),(CEO!K159-CEO!L159),(CESFI!K159-CESFI!L159),(CEAVI!K159-CEAVI!L159))</f>
        <v>0</v>
      </c>
      <c r="L159" s="31">
        <f t="shared" si="3"/>
        <v>4</v>
      </c>
      <c r="M159" s="20">
        <v>70</v>
      </c>
      <c r="N159" s="20">
        <f t="shared" si="4"/>
        <v>280</v>
      </c>
      <c r="O159" s="17">
        <f t="shared" si="5"/>
        <v>0</v>
      </c>
    </row>
    <row r="160" spans="1:15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9" t="s">
        <v>86</v>
      </c>
      <c r="I160" s="69" t="s">
        <v>87</v>
      </c>
      <c r="J160" s="19">
        <f>REITORIA!K160+ESAG!K160+CEART!K160+FAED!K160+CEAD!K160+CEFID!K160+CERES!K160+CEPLAN!K160+CCT!K160+CAV!K160+CEO!K160+CESFI!K160+CEAVI!K160</f>
        <v>4</v>
      </c>
      <c r="K160" s="25">
        <f>SUM((REITORIA!K160-REITORIA!L160),(ESAG!K160-ESAG!L160),(CEART!K160-CEART!L160),(FAED!K160-FAED!L160),(CEAD!K160-CEAD!L160),(CEFID!K160-CEFID!L160),(CERES!K160-CERES!L160),(CEPLAN!K160-CEPLAN!L160),(CCT!K160-CCT!L160),(CAV!K160-CAV!L160),(CEO!K160-CEO!L160),(CESFI!K160-CESFI!L160),(CEAVI!K160-CEAVI!L160))</f>
        <v>0</v>
      </c>
      <c r="L160" s="31">
        <f t="shared" si="3"/>
        <v>4</v>
      </c>
      <c r="M160" s="20">
        <v>800</v>
      </c>
      <c r="N160" s="20">
        <f t="shared" si="4"/>
        <v>3200</v>
      </c>
      <c r="O160" s="17">
        <f t="shared" si="5"/>
        <v>0</v>
      </c>
    </row>
    <row r="161" spans="1:15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9" t="s">
        <v>86</v>
      </c>
      <c r="I161" s="69" t="s">
        <v>87</v>
      </c>
      <c r="J161" s="19">
        <f>REITORIA!K161+ESAG!K161+CEART!K161+FAED!K161+CEAD!K161+CEFID!K161+CERES!K161+CEPLAN!K161+CCT!K161+CAV!K161+CEO!K161+CESFI!K161+CEAVI!K161</f>
        <v>4</v>
      </c>
      <c r="K161" s="25">
        <f>SUM((REITORIA!K161-REITORIA!L161),(ESAG!K161-ESAG!L161),(CEART!K161-CEART!L161),(FAED!K161-FAED!L161),(CEAD!K161-CEAD!L161),(CEFID!K161-CEFID!L161),(CERES!K161-CERES!L161),(CEPLAN!K161-CEPLAN!L161),(CCT!K161-CCT!L161),(CAV!K161-CAV!L161),(CEO!K161-CEO!L161),(CESFI!K161-CESFI!L161),(CEAVI!K161-CEAVI!L161))</f>
        <v>0</v>
      </c>
      <c r="L161" s="31">
        <f t="shared" si="3"/>
        <v>4</v>
      </c>
      <c r="M161" s="20">
        <v>1200</v>
      </c>
      <c r="N161" s="20">
        <f t="shared" si="4"/>
        <v>4800</v>
      </c>
      <c r="O161" s="17">
        <f t="shared" si="5"/>
        <v>0</v>
      </c>
    </row>
    <row r="162" spans="1:15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9" t="s">
        <v>86</v>
      </c>
      <c r="I162" s="69" t="s">
        <v>87</v>
      </c>
      <c r="J162" s="19">
        <f>REITORIA!K162+ESAG!K162+CEART!K162+FAED!K162+CEAD!K162+CEFID!K162+CERES!K162+CEPLAN!K162+CCT!K162+CAV!K162+CEO!K162+CESFI!K162+CEAVI!K162</f>
        <v>4</v>
      </c>
      <c r="K162" s="25">
        <f>SUM((REITORIA!K162-REITORIA!L162),(ESAG!K162-ESAG!L162),(CEART!K162-CEART!L162),(FAED!K162-FAED!L162),(CEAD!K162-CEAD!L162),(CEFID!K162-CEFID!L162),(CERES!K162-CERES!L162),(CEPLAN!K162-CEPLAN!L162),(CCT!K162-CCT!L162),(CAV!K162-CAV!L162),(CEO!K162-CEO!L162),(CESFI!K162-CESFI!L162),(CEAVI!K162-CEAVI!L162))</f>
        <v>0</v>
      </c>
      <c r="L162" s="31">
        <f t="shared" si="3"/>
        <v>4</v>
      </c>
      <c r="M162" s="20">
        <v>500</v>
      </c>
      <c r="N162" s="20">
        <f t="shared" si="4"/>
        <v>2000</v>
      </c>
      <c r="O162" s="17">
        <f t="shared" si="5"/>
        <v>0</v>
      </c>
    </row>
    <row r="163" spans="1:15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9" t="s">
        <v>86</v>
      </c>
      <c r="I163" s="69" t="s">
        <v>87</v>
      </c>
      <c r="J163" s="19">
        <f>REITORIA!K163+ESAG!K163+CEART!K163+FAED!K163+CEAD!K163+CEFID!K163+CERES!K163+CEPLAN!K163+CCT!K163+CAV!K163+CEO!K163+CESFI!K163+CEAVI!K163</f>
        <v>1</v>
      </c>
      <c r="K163" s="25">
        <f>SUM((REITORIA!K163-REITORIA!L163),(ESAG!K163-ESAG!L163),(CEART!K163-CEART!L163),(FAED!K163-FAED!L163),(CEAD!K163-CEAD!L163),(CEFID!K163-CEFID!L163),(CERES!K163-CERES!L163),(CEPLAN!K163-CEPLAN!L163),(CCT!K163-CCT!L163),(CAV!K163-CAV!L163),(CEO!K163-CEO!L163),(CESFI!K163-CESFI!L163),(CEAVI!K163-CEAVI!L163))</f>
        <v>0</v>
      </c>
      <c r="L163" s="31">
        <f t="shared" si="3"/>
        <v>1</v>
      </c>
      <c r="M163" s="20">
        <v>1000</v>
      </c>
      <c r="N163" s="20">
        <f t="shared" si="4"/>
        <v>1000</v>
      </c>
      <c r="O163" s="17">
        <f t="shared" si="5"/>
        <v>0</v>
      </c>
    </row>
    <row r="164" spans="1:15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9" t="s">
        <v>86</v>
      </c>
      <c r="I164" s="69" t="s">
        <v>87</v>
      </c>
      <c r="J164" s="19">
        <f>REITORIA!K164+ESAG!K164+CEART!K164+FAED!K164+CEAD!K164+CEFID!K164+CERES!K164+CEPLAN!K164+CCT!K164+CAV!K164+CEO!K164+CESFI!K164+CEAVI!K164</f>
        <v>4</v>
      </c>
      <c r="K164" s="25">
        <f>SUM((REITORIA!K164-REITORIA!L164),(ESAG!K164-ESAG!L164),(CEART!K164-CEART!L164),(FAED!K164-FAED!L164),(CEAD!K164-CEAD!L164),(CEFID!K164-CEFID!L164),(CERES!K164-CERES!L164),(CEPLAN!K164-CEPLAN!L164),(CCT!K164-CCT!L164),(CAV!K164-CAV!L164),(CEO!K164-CEO!L164),(CESFI!K164-CESFI!L164),(CEAVI!K164-CEAVI!L164))</f>
        <v>0</v>
      </c>
      <c r="L164" s="31">
        <f t="shared" si="3"/>
        <v>4</v>
      </c>
      <c r="M164" s="20">
        <v>70</v>
      </c>
      <c r="N164" s="20">
        <f t="shared" si="4"/>
        <v>280</v>
      </c>
      <c r="O164" s="17">
        <f t="shared" si="5"/>
        <v>0</v>
      </c>
    </row>
    <row r="165" spans="1:15" ht="39.950000000000003" customHeight="1">
      <c r="A165" s="108"/>
      <c r="B165" s="105"/>
      <c r="C165" s="105"/>
      <c r="D165" s="66">
        <v>165</v>
      </c>
      <c r="E165" s="90" t="s">
        <v>69</v>
      </c>
      <c r="F165" s="68" t="s">
        <v>83</v>
      </c>
      <c r="G165" s="68" t="s">
        <v>85</v>
      </c>
      <c r="H165" s="69" t="s">
        <v>86</v>
      </c>
      <c r="I165" s="69" t="s">
        <v>87</v>
      </c>
      <c r="J165" s="19">
        <f>REITORIA!K165+ESAG!K165+CEART!K165+FAED!K165+CEAD!K165+CEFID!K165+CERES!K165+CEPLAN!K165+CCT!K165+CAV!K165+CEO!K165+CESFI!K165+CEAVI!K165</f>
        <v>600</v>
      </c>
      <c r="K165" s="25">
        <f>SUM((REITORIA!K165-REITORIA!L165),(ESAG!K165-ESAG!L165),(CEART!K165-CEART!L165),(FAED!K165-FAED!L165),(CEAD!K165-CEAD!L165),(CEFID!K165-CEFID!L165),(CERES!K165-CERES!L165),(CEPLAN!K165-CEPLAN!L165),(CCT!K165-CCT!L165),(CAV!K165-CAV!L165),(CEO!K165-CEO!L165),(CESFI!K165-CESFI!L165),(CEAVI!K165-CEAVI!L165))</f>
        <v>0</v>
      </c>
      <c r="L165" s="31">
        <f t="shared" si="3"/>
        <v>600</v>
      </c>
      <c r="M165" s="20">
        <v>14</v>
      </c>
      <c r="N165" s="20">
        <f t="shared" si="4"/>
        <v>8400</v>
      </c>
      <c r="O165" s="17">
        <f t="shared" si="5"/>
        <v>0</v>
      </c>
    </row>
    <row r="166" spans="1:15" ht="39.950000000000003" customHeight="1">
      <c r="A166" s="108"/>
      <c r="B166" s="105"/>
      <c r="C166" s="105"/>
      <c r="D166" s="66">
        <v>166</v>
      </c>
      <c r="E166" s="90" t="s">
        <v>70</v>
      </c>
      <c r="F166" s="68" t="s">
        <v>83</v>
      </c>
      <c r="G166" s="68" t="s">
        <v>85</v>
      </c>
      <c r="H166" s="69" t="s">
        <v>86</v>
      </c>
      <c r="I166" s="69" t="s">
        <v>87</v>
      </c>
      <c r="J166" s="19">
        <f>REITORIA!K166+ESAG!K166+CEART!K166+FAED!K166+CEAD!K166+CEFID!K166+CERES!K166+CEPLAN!K166+CCT!K166+CAV!K166+CEO!K166+CESFI!K166+CEAVI!K166</f>
        <v>400</v>
      </c>
      <c r="K166" s="25">
        <f>SUM((REITORIA!K166-REITORIA!L166),(ESAG!K166-ESAG!L166),(CEART!K166-CEART!L166),(FAED!K166-FAED!L166),(CEAD!K166-CEAD!L166),(CEFID!K166-CEFID!L166),(CERES!K166-CERES!L166),(CEPLAN!K166-CEPLAN!L166),(CCT!K166-CCT!L166),(CAV!K166-CAV!L166),(CEO!K166-CEO!L166),(CESFI!K166-CESFI!L166),(CEAVI!K166-CEAVI!L166))</f>
        <v>0</v>
      </c>
      <c r="L166" s="31">
        <f t="shared" si="3"/>
        <v>400</v>
      </c>
      <c r="M166" s="20">
        <v>25</v>
      </c>
      <c r="N166" s="20">
        <f t="shared" si="4"/>
        <v>10000</v>
      </c>
      <c r="O166" s="17">
        <f t="shared" si="5"/>
        <v>0</v>
      </c>
    </row>
    <row r="167" spans="1:15" ht="39.950000000000003" customHeight="1">
      <c r="A167" s="108"/>
      <c r="B167" s="105"/>
      <c r="C167" s="105"/>
      <c r="D167" s="66">
        <v>167</v>
      </c>
      <c r="E167" s="90" t="s">
        <v>71</v>
      </c>
      <c r="F167" s="68" t="s">
        <v>83</v>
      </c>
      <c r="G167" s="68" t="s">
        <v>85</v>
      </c>
      <c r="H167" s="69" t="s">
        <v>86</v>
      </c>
      <c r="I167" s="69" t="s">
        <v>87</v>
      </c>
      <c r="J167" s="19">
        <f>REITORIA!K167+ESAG!K167+CEART!K167+FAED!K167+CEAD!K167+CEFID!K167+CERES!K167+CEPLAN!K167+CCT!K167+CAV!K167+CEO!K167+CESFI!K167+CEAVI!K167</f>
        <v>400</v>
      </c>
      <c r="K167" s="25">
        <f>SUM((REITORIA!K167-REITORIA!L167),(ESAG!K167-ESAG!L167),(CEART!K167-CEART!L167),(FAED!K167-FAED!L167),(CEAD!K167-CEAD!L167),(CEFID!K167-CEFID!L167),(CERES!K167-CERES!L167),(CEPLAN!K167-CEPLAN!L167),(CCT!K167-CCT!L167),(CAV!K167-CAV!L167),(CEO!K167-CEO!L167),(CESFI!K167-CESFI!L167),(CEAVI!K167-CEAVI!L167))</f>
        <v>0</v>
      </c>
      <c r="L167" s="31">
        <f t="shared" si="3"/>
        <v>400</v>
      </c>
      <c r="M167" s="20">
        <v>15</v>
      </c>
      <c r="N167" s="20">
        <f t="shared" si="4"/>
        <v>6000</v>
      </c>
      <c r="O167" s="17">
        <f t="shared" si="5"/>
        <v>0</v>
      </c>
    </row>
    <row r="168" spans="1:15" ht="39.950000000000003" customHeight="1">
      <c r="A168" s="108"/>
      <c r="B168" s="105"/>
      <c r="C168" s="105"/>
      <c r="D168" s="66">
        <v>168</v>
      </c>
      <c r="E168" s="90" t="s">
        <v>72</v>
      </c>
      <c r="F168" s="68" t="s">
        <v>83</v>
      </c>
      <c r="G168" s="68" t="s">
        <v>85</v>
      </c>
      <c r="H168" s="69" t="s">
        <v>86</v>
      </c>
      <c r="I168" s="69" t="s">
        <v>87</v>
      </c>
      <c r="J168" s="19">
        <f>REITORIA!K168+ESAG!K168+CEART!K168+FAED!K168+CEAD!K168+CEFID!K168+CERES!K168+CEPLAN!K168+CCT!K168+CAV!K168+CEO!K168+CESFI!K168+CEAVI!K168</f>
        <v>400</v>
      </c>
      <c r="K168" s="25">
        <f>SUM((REITORIA!K168-REITORIA!L168),(ESAG!K168-ESAG!L168),(CEART!K168-CEART!L168),(FAED!K168-FAED!L168),(CEAD!K168-CEAD!L168),(CEFID!K168-CEFID!L168),(CERES!K168-CERES!L168),(CEPLAN!K168-CEPLAN!L168),(CCT!K168-CCT!L168),(CAV!K168-CAV!L168),(CEO!K168-CEO!L168),(CESFI!K168-CESFI!L168),(CEAVI!K168-CEAVI!L168))</f>
        <v>0</v>
      </c>
      <c r="L168" s="31">
        <f t="shared" si="3"/>
        <v>400</v>
      </c>
      <c r="M168" s="20">
        <v>25</v>
      </c>
      <c r="N168" s="20">
        <f t="shared" si="4"/>
        <v>10000</v>
      </c>
      <c r="O168" s="17">
        <f t="shared" si="5"/>
        <v>0</v>
      </c>
    </row>
    <row r="169" spans="1:15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9" t="s">
        <v>86</v>
      </c>
      <c r="I169" s="69" t="s">
        <v>87</v>
      </c>
      <c r="J169" s="19">
        <f>REITORIA!K169+ESAG!K169+CEART!K169+FAED!K169+CEAD!K169+CEFID!K169+CERES!K169+CEPLAN!K169+CCT!K169+CAV!K169+CEO!K169+CESFI!K169+CEAVI!K169</f>
        <v>400</v>
      </c>
      <c r="K169" s="25">
        <f>SUM((REITORIA!K169-REITORIA!L169),(ESAG!K169-ESAG!L169),(CEART!K169-CEART!L169),(FAED!K169-FAED!L169),(CEAD!K169-CEAD!L169),(CEFID!K169-CEFID!L169),(CERES!K169-CERES!L169),(CEPLAN!K169-CEPLAN!L169),(CCT!K169-CCT!L169),(CAV!K169-CAV!L169),(CEO!K169-CEO!L169),(CESFI!K169-CESFI!L169),(CEAVI!K169-CEAVI!L169))</f>
        <v>0</v>
      </c>
      <c r="L169" s="31">
        <f t="shared" si="3"/>
        <v>400</v>
      </c>
      <c r="M169" s="20">
        <v>20</v>
      </c>
      <c r="N169" s="20">
        <f t="shared" si="4"/>
        <v>8000</v>
      </c>
      <c r="O169" s="17">
        <f t="shared" si="5"/>
        <v>0</v>
      </c>
    </row>
    <row r="170" spans="1:15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9" t="s">
        <v>86</v>
      </c>
      <c r="I170" s="69" t="s">
        <v>87</v>
      </c>
      <c r="J170" s="19">
        <f>REITORIA!K170+ESAG!K170+CEART!K170+FAED!K170+CEAD!K170+CEFID!K170+CERES!K170+CEPLAN!K170+CCT!K170+CAV!K170+CEO!K170+CESFI!K170+CEAVI!K170</f>
        <v>8</v>
      </c>
      <c r="K170" s="25">
        <f>SUM((REITORIA!K170-REITORIA!L170),(ESAG!K170-ESAG!L170),(CEART!K170-CEART!L170),(FAED!K170-FAED!L170),(CEAD!K170-CEAD!L170),(CEFID!K170-CEFID!L170),(CERES!K170-CERES!L170),(CEPLAN!K170-CEPLAN!L170),(CCT!K170-CCT!L170),(CAV!K170-CAV!L170),(CEO!K170-CEO!L170),(CESFI!K170-CESFI!L170),(CEAVI!K170-CEAVI!L170))</f>
        <v>0</v>
      </c>
      <c r="L170" s="31">
        <f t="shared" si="3"/>
        <v>8</v>
      </c>
      <c r="M170" s="20">
        <v>500</v>
      </c>
      <c r="N170" s="20">
        <f t="shared" si="4"/>
        <v>4000</v>
      </c>
      <c r="O170" s="17">
        <f t="shared" si="5"/>
        <v>0</v>
      </c>
    </row>
    <row r="171" spans="1:15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9" t="s">
        <v>86</v>
      </c>
      <c r="I171" s="69" t="s">
        <v>87</v>
      </c>
      <c r="J171" s="19">
        <f>REITORIA!K171+ESAG!K171+CEART!K171+FAED!K171+CEAD!K171+CEFID!K171+CERES!K171+CEPLAN!K171+CCT!K171+CAV!K171+CEO!K171+CESFI!K171+CEAVI!K171</f>
        <v>100</v>
      </c>
      <c r="K171" s="25">
        <f>SUM((REITORIA!K171-REITORIA!L171),(ESAG!K171-ESAG!L171),(CEART!K171-CEART!L171),(FAED!K171-FAED!L171),(CEAD!K171-CEAD!L171),(CEFID!K171-CEFID!L171),(CERES!K171-CERES!L171),(CEPLAN!K171-CEPLAN!L171),(CCT!K171-CCT!L171),(CAV!K171-CAV!L171),(CEO!K171-CEO!L171),(CESFI!K171-CESFI!L171),(CEAVI!K171-CEAVI!L171))</f>
        <v>0</v>
      </c>
      <c r="L171" s="31">
        <f t="shared" si="3"/>
        <v>100</v>
      </c>
      <c r="M171" s="20">
        <v>175</v>
      </c>
      <c r="N171" s="20">
        <f t="shared" si="4"/>
        <v>17500</v>
      </c>
      <c r="O171" s="17">
        <f t="shared" si="5"/>
        <v>0</v>
      </c>
    </row>
    <row r="172" spans="1:15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9" t="s">
        <v>86</v>
      </c>
      <c r="I172" s="69" t="s">
        <v>87</v>
      </c>
      <c r="J172" s="19">
        <f>REITORIA!K172+ESAG!K172+CEART!K172+FAED!K172+CEAD!K172+CEFID!K172+CERES!K172+CEPLAN!K172+CCT!K172+CAV!K172+CEO!K172+CESFI!K172+CEAVI!K172</f>
        <v>100</v>
      </c>
      <c r="K172" s="25">
        <f>SUM((REITORIA!K172-REITORIA!L172),(ESAG!K172-ESAG!L172),(CEART!K172-CEART!L172),(FAED!K172-FAED!L172),(CEAD!K172-CEAD!L172),(CEFID!K172-CEFID!L172),(CERES!K172-CERES!L172),(CEPLAN!K172-CEPLAN!L172),(CCT!K172-CCT!L172),(CAV!K172-CAV!L172),(CEO!K172-CEO!L172),(CESFI!K172-CESFI!L172),(CEAVI!K172-CEAVI!L172))</f>
        <v>0</v>
      </c>
      <c r="L172" s="31">
        <f t="shared" si="3"/>
        <v>100</v>
      </c>
      <c r="M172" s="20">
        <v>88</v>
      </c>
      <c r="N172" s="20">
        <f t="shared" si="4"/>
        <v>8800</v>
      </c>
      <c r="O172" s="17">
        <f t="shared" si="5"/>
        <v>0</v>
      </c>
    </row>
    <row r="173" spans="1:15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9" t="s">
        <v>86</v>
      </c>
      <c r="I173" s="69" t="s">
        <v>87</v>
      </c>
      <c r="J173" s="19">
        <f>REITORIA!K173+ESAG!K173+CEART!K173+FAED!K173+CEAD!K173+CEFID!K173+CERES!K173+CEPLAN!K173+CCT!K173+CAV!K173+CEO!K173+CESFI!K173+CEAVI!K173</f>
        <v>200</v>
      </c>
      <c r="K173" s="25">
        <f>SUM((REITORIA!K173-REITORIA!L173),(ESAG!K173-ESAG!L173),(CEART!K173-CEART!L173),(FAED!K173-FAED!L173),(CEAD!K173-CEAD!L173),(CEFID!K173-CEFID!L173),(CERES!K173-CERES!L173),(CEPLAN!K173-CEPLAN!L173),(CCT!K173-CCT!L173),(CAV!K173-CAV!L173),(CEO!K173-CEO!L173),(CESFI!K173-CESFI!L173),(CEAVI!K173-CEAVI!L173))</f>
        <v>0</v>
      </c>
      <c r="L173" s="31">
        <f t="shared" si="3"/>
        <v>200</v>
      </c>
      <c r="M173" s="20">
        <v>20</v>
      </c>
      <c r="N173" s="20">
        <f t="shared" si="4"/>
        <v>4000</v>
      </c>
      <c r="O173" s="17">
        <f t="shared" si="5"/>
        <v>0</v>
      </c>
    </row>
    <row r="174" spans="1:15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9" t="s">
        <v>86</v>
      </c>
      <c r="I174" s="69" t="s">
        <v>87</v>
      </c>
      <c r="J174" s="19">
        <f>REITORIA!K174+ESAG!K174+CEART!K174+FAED!K174+CEAD!K174+CEFID!K174+CERES!K174+CEPLAN!K174+CCT!K174+CAV!K174+CEO!K174+CESFI!K174+CEAVI!K174</f>
        <v>2</v>
      </c>
      <c r="K174" s="25">
        <f>SUM((REITORIA!K174-REITORIA!L174),(ESAG!K174-ESAG!L174),(CEART!K174-CEART!L174),(FAED!K174-FAED!L174),(CEAD!K174-CEAD!L174),(CEFID!K174-CEFID!L174),(CERES!K174-CERES!L174),(CEPLAN!K174-CEPLAN!L174),(CCT!K174-CCT!L174),(CAV!K174-CAV!L174),(CEO!K174-CEO!L174),(CESFI!K174-CESFI!L174),(CEAVI!K174-CEAVI!L174))</f>
        <v>0</v>
      </c>
      <c r="L174" s="31">
        <f t="shared" si="3"/>
        <v>2</v>
      </c>
      <c r="M174" s="20">
        <v>240</v>
      </c>
      <c r="N174" s="20">
        <f t="shared" si="4"/>
        <v>480</v>
      </c>
      <c r="O174" s="17">
        <f t="shared" si="5"/>
        <v>0</v>
      </c>
    </row>
    <row r="175" spans="1:15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33" t="s">
        <v>86</v>
      </c>
      <c r="I175" s="33" t="s">
        <v>87</v>
      </c>
      <c r="J175" s="19">
        <f>REITORIA!K175+ESAG!K175+CEART!K175+FAED!K175+CEAD!K175+CEFID!K175+CERES!K175+CEPLAN!K175+CCT!K175+CAV!K175+CEO!K175+CESFI!K175+CEAVI!K175</f>
        <v>12</v>
      </c>
      <c r="K175" s="25">
        <f>SUM((REITORIA!K175-REITORIA!L175),(ESAG!K175-ESAG!L175),(CEART!K175-CEART!L175),(FAED!K175-FAED!L175),(CEAD!K175-CEAD!L175),(CEFID!K175-CEFID!L175),(CERES!K175-CERES!L175),(CEPLAN!K175-CEPLAN!L175),(CCT!K175-CCT!L175),(CAV!K175-CAV!L175),(CEO!K175-CEO!L175),(CESFI!K175-CESFI!L175),(CEAVI!K175-CEAVI!L175))</f>
        <v>1</v>
      </c>
      <c r="L175" s="31">
        <f t="shared" si="3"/>
        <v>11</v>
      </c>
      <c r="M175" s="20">
        <v>200</v>
      </c>
      <c r="N175" s="20">
        <f t="shared" si="4"/>
        <v>2400</v>
      </c>
      <c r="O175" s="17">
        <f t="shared" si="5"/>
        <v>200</v>
      </c>
    </row>
    <row r="176" spans="1:15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33" t="s">
        <v>86</v>
      </c>
      <c r="I176" s="33" t="s">
        <v>87</v>
      </c>
      <c r="J176" s="19">
        <f>REITORIA!K176+ESAG!K176+CEART!K176+FAED!K176+CEAD!K176+CEFID!K176+CERES!K176+CEPLAN!K176+CCT!K176+CAV!K176+CEO!K176+CESFI!K176+CEAVI!K176</f>
        <v>12</v>
      </c>
      <c r="K176" s="25">
        <f>SUM((REITORIA!K176-REITORIA!L176),(ESAG!K176-ESAG!L176),(CEART!K176-CEART!L176),(FAED!K176-FAED!L176),(CEAD!K176-CEAD!L176),(CEFID!K176-CEFID!L176),(CERES!K176-CERES!L176),(CEPLAN!K176-CEPLAN!L176),(CCT!K176-CCT!L176),(CAV!K176-CAV!L176),(CEO!K176-CEO!L176),(CESFI!K176-CESFI!L176),(CEAVI!K176-CEAVI!L176))</f>
        <v>0</v>
      </c>
      <c r="L176" s="31">
        <f t="shared" si="3"/>
        <v>12</v>
      </c>
      <c r="M176" s="20">
        <v>90</v>
      </c>
      <c r="N176" s="20">
        <f t="shared" si="4"/>
        <v>1080</v>
      </c>
      <c r="O176" s="17">
        <f t="shared" si="5"/>
        <v>0</v>
      </c>
    </row>
    <row r="177" spans="1:15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33" t="s">
        <v>86</v>
      </c>
      <c r="I177" s="33" t="s">
        <v>87</v>
      </c>
      <c r="J177" s="19">
        <f>REITORIA!K177+ESAG!K177+CEART!K177+FAED!K177+CEAD!K177+CEFID!K177+CERES!K177+CEPLAN!K177+CCT!K177+CAV!K177+CEO!K177+CESFI!K177+CEAVI!K177</f>
        <v>100</v>
      </c>
      <c r="K177" s="25">
        <f>SUM((REITORIA!K177-REITORIA!L177),(ESAG!K177-ESAG!L177),(CEART!K177-CEART!L177),(FAED!K177-FAED!L177),(CEAD!K177-CEAD!L177),(CEFID!K177-CEFID!L177),(CERES!K177-CERES!L177),(CEPLAN!K177-CEPLAN!L177),(CCT!K177-CCT!L177),(CAV!K177-CAV!L177),(CEO!K177-CEO!L177),(CESFI!K177-CESFI!L177),(CEAVI!K177-CEAVI!L177))</f>
        <v>0</v>
      </c>
      <c r="L177" s="31">
        <f t="shared" si="3"/>
        <v>100</v>
      </c>
      <c r="M177" s="20">
        <v>25</v>
      </c>
      <c r="N177" s="20">
        <f t="shared" si="4"/>
        <v>2500</v>
      </c>
      <c r="O177" s="17">
        <f t="shared" si="5"/>
        <v>0</v>
      </c>
    </row>
    <row r="178" spans="1:15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33" t="s">
        <v>86</v>
      </c>
      <c r="I178" s="33" t="s">
        <v>87</v>
      </c>
      <c r="J178" s="19">
        <f>REITORIA!K178+ESAG!K178+CEART!K178+FAED!K178+CEAD!K178+CEFID!K178+CERES!K178+CEPLAN!K178+CCT!K178+CAV!K178+CEO!K178+CESFI!K178+CEAVI!K178</f>
        <v>500</v>
      </c>
      <c r="K178" s="25">
        <f>SUM((REITORIA!K178-REITORIA!L178),(ESAG!K178-ESAG!L178),(CEART!K178-CEART!L178),(FAED!K178-FAED!L178),(CEAD!K178-CEAD!L178),(CEFID!K178-CEFID!L178),(CERES!K178-CERES!L178),(CEPLAN!K178-CEPLAN!L178),(CCT!K178-CCT!L178),(CAV!K178-CAV!L178),(CEO!K178-CEO!L178),(CESFI!K178-CESFI!L178),(CEAVI!K178-CEAVI!L178))</f>
        <v>0</v>
      </c>
      <c r="L178" s="31">
        <f t="shared" si="3"/>
        <v>500</v>
      </c>
      <c r="M178" s="20">
        <v>6</v>
      </c>
      <c r="N178" s="20">
        <f t="shared" si="4"/>
        <v>3000</v>
      </c>
      <c r="O178" s="17">
        <f t="shared" si="5"/>
        <v>0</v>
      </c>
    </row>
    <row r="179" spans="1:15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33" t="s">
        <v>86</v>
      </c>
      <c r="I179" s="33" t="s">
        <v>87</v>
      </c>
      <c r="J179" s="19">
        <f>REITORIA!K179+ESAG!K179+CEART!K179+FAED!K179+CEAD!K179+CEFID!K179+CERES!K179+CEPLAN!K179+CCT!K179+CAV!K179+CEO!K179+CESFI!K179+CEAVI!K179</f>
        <v>50</v>
      </c>
      <c r="K179" s="25">
        <f>SUM((REITORIA!K179-REITORIA!L179),(ESAG!K179-ESAG!L179),(CEART!K179-CEART!L179),(FAED!K179-FAED!L179),(CEAD!K179-CEAD!L179),(CEFID!K179-CEFID!L179),(CERES!K179-CERES!L179),(CEPLAN!K179-CEPLAN!L179),(CCT!K179-CCT!L179),(CAV!K179-CAV!L179),(CEO!K179-CEO!L179),(CESFI!K179-CESFI!L179),(CEAVI!K179-CEAVI!L179))</f>
        <v>0</v>
      </c>
      <c r="L179" s="31">
        <f t="shared" si="3"/>
        <v>50</v>
      </c>
      <c r="M179" s="20">
        <v>65</v>
      </c>
      <c r="N179" s="20">
        <f t="shared" si="4"/>
        <v>3250</v>
      </c>
      <c r="O179" s="17">
        <f t="shared" si="5"/>
        <v>0</v>
      </c>
    </row>
    <row r="180" spans="1:15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33" t="s">
        <v>86</v>
      </c>
      <c r="I180" s="33" t="s">
        <v>87</v>
      </c>
      <c r="J180" s="19">
        <f>REITORIA!K180+ESAG!K180+CEART!K180+FAED!K180+CEAD!K180+CEFID!K180+CERES!K180+CEPLAN!K180+CCT!K180+CAV!K180+CEO!K180+CESFI!K180+CEAVI!K180</f>
        <v>100</v>
      </c>
      <c r="K180" s="25">
        <f>SUM((REITORIA!K180-REITORIA!L180),(ESAG!K180-ESAG!L180),(CEART!K180-CEART!L180),(FAED!K180-FAED!L180),(CEAD!K180-CEAD!L180),(CEFID!K180-CEFID!L180),(CERES!K180-CERES!L180),(CEPLAN!K180-CEPLAN!L180),(CCT!K180-CCT!L180),(CAV!K180-CAV!L180),(CEO!K180-CEO!L180),(CESFI!K180-CESFI!L180),(CEAVI!K180-CEAVI!L180))</f>
        <v>0</v>
      </c>
      <c r="L180" s="31">
        <f t="shared" si="3"/>
        <v>100</v>
      </c>
      <c r="M180" s="20">
        <v>40</v>
      </c>
      <c r="N180" s="20">
        <f t="shared" si="4"/>
        <v>4000</v>
      </c>
      <c r="O180" s="17">
        <f t="shared" si="5"/>
        <v>0</v>
      </c>
    </row>
    <row r="181" spans="1:15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33" t="s">
        <v>86</v>
      </c>
      <c r="I181" s="33" t="s">
        <v>87</v>
      </c>
      <c r="J181" s="19">
        <f>REITORIA!K181+ESAG!K181+CEART!K181+FAED!K181+CEAD!K181+CEFID!K181+CERES!K181+CEPLAN!K181+CCT!K181+CAV!K181+CEO!K181+CESFI!K181+CEAVI!K181</f>
        <v>100</v>
      </c>
      <c r="K181" s="25">
        <f>SUM((REITORIA!K181-REITORIA!L181),(ESAG!K181-ESAG!L181),(CEART!K181-CEART!L181),(FAED!K181-FAED!L181),(CEAD!K181-CEAD!L181),(CEFID!K181-CEFID!L181),(CERES!K181-CERES!L181),(CEPLAN!K181-CEPLAN!L181),(CCT!K181-CCT!L181),(CAV!K181-CAV!L181),(CEO!K181-CEO!L181),(CESFI!K181-CESFI!L181),(CEAVI!K181-CEAVI!L181))</f>
        <v>0</v>
      </c>
      <c r="L181" s="31">
        <f t="shared" si="3"/>
        <v>100</v>
      </c>
      <c r="M181" s="20">
        <v>60</v>
      </c>
      <c r="N181" s="20">
        <f t="shared" si="4"/>
        <v>6000</v>
      </c>
      <c r="O181" s="17">
        <f t="shared" si="5"/>
        <v>0</v>
      </c>
    </row>
    <row r="182" spans="1:15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33" t="s">
        <v>86</v>
      </c>
      <c r="I182" s="33" t="s">
        <v>87</v>
      </c>
      <c r="J182" s="19">
        <f>REITORIA!K182+ESAG!K182+CEART!K182+FAED!K182+CEAD!K182+CEFID!K182+CERES!K182+CEPLAN!K182+CCT!K182+CAV!K182+CEO!K182+CESFI!K182+CEAVI!K182</f>
        <v>100</v>
      </c>
      <c r="K182" s="25">
        <f>SUM((REITORIA!K182-REITORIA!L182),(ESAG!K182-ESAG!L182),(CEART!K182-CEART!L182),(FAED!K182-FAED!L182),(CEAD!K182-CEAD!L182),(CEFID!K182-CEFID!L182),(CERES!K182-CERES!L182),(CEPLAN!K182-CEPLAN!L182),(CCT!K182-CCT!L182),(CAV!K182-CAV!L182),(CEO!K182-CEO!L182),(CESFI!K182-CESFI!L182),(CEAVI!K182-CEAVI!L182))</f>
        <v>0</v>
      </c>
      <c r="L182" s="31">
        <f t="shared" si="3"/>
        <v>100</v>
      </c>
      <c r="M182" s="20">
        <v>5</v>
      </c>
      <c r="N182" s="20">
        <f t="shared" si="4"/>
        <v>500</v>
      </c>
      <c r="O182" s="17">
        <f t="shared" si="5"/>
        <v>0</v>
      </c>
    </row>
    <row r="183" spans="1:15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33" t="s">
        <v>86</v>
      </c>
      <c r="I183" s="33" t="s">
        <v>87</v>
      </c>
      <c r="J183" s="19">
        <f>REITORIA!K183+ESAG!K183+CEART!K183+FAED!K183+CEAD!K183+CEFID!K183+CERES!K183+CEPLAN!K183+CCT!K183+CAV!K183+CEO!K183+CESFI!K183+CEAVI!K183</f>
        <v>4000</v>
      </c>
      <c r="K183" s="25">
        <f>SUM((REITORIA!K183-REITORIA!L183),(ESAG!K183-ESAG!L183),(CEART!K183-CEART!L183),(FAED!K183-FAED!L183),(CEAD!K183-CEAD!L183),(CEFID!K183-CEFID!L183),(CERES!K183-CERES!L183),(CEPLAN!K183-CEPLAN!L183),(CCT!K183-CCT!L183),(CAV!K183-CAV!L183),(CEO!K183-CEO!L183),(CESFI!K183-CESFI!L183),(CEAVI!K183-CEAVI!L183))</f>
        <v>0</v>
      </c>
      <c r="L183" s="31">
        <f t="shared" si="3"/>
        <v>4000</v>
      </c>
      <c r="M183" s="20">
        <v>9</v>
      </c>
      <c r="N183" s="20">
        <f t="shared" si="4"/>
        <v>36000</v>
      </c>
      <c r="O183" s="17">
        <f t="shared" si="5"/>
        <v>0</v>
      </c>
    </row>
    <row r="184" spans="1:15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33" t="s">
        <v>86</v>
      </c>
      <c r="I184" s="33" t="s">
        <v>87</v>
      </c>
      <c r="J184" s="19">
        <f>REITORIA!K184+ESAG!K184+CEART!K184+FAED!K184+CEAD!K184+CEFID!K184+CERES!K184+CEPLAN!K184+CCT!K184+CAV!K184+CEO!K184+CESFI!K184+CEAVI!K184</f>
        <v>200</v>
      </c>
      <c r="K184" s="25">
        <f>SUM((REITORIA!K184-REITORIA!L184),(ESAG!K184-ESAG!L184),(CEART!K184-CEART!L184),(FAED!K184-FAED!L184),(CEAD!K184-CEAD!L184),(CEFID!K184-CEFID!L184),(CERES!K184-CERES!L184),(CEPLAN!K184-CEPLAN!L184),(CCT!K184-CCT!L184),(CAV!K184-CAV!L184),(CEO!K184-CEO!L184),(CESFI!K184-CESFI!L184),(CEAVI!K184-CEAVI!L184))</f>
        <v>0</v>
      </c>
      <c r="L184" s="31">
        <f t="shared" si="3"/>
        <v>200</v>
      </c>
      <c r="M184" s="20">
        <v>15</v>
      </c>
      <c r="N184" s="20">
        <f t="shared" si="4"/>
        <v>3000</v>
      </c>
      <c r="O184" s="17">
        <f t="shared" si="5"/>
        <v>0</v>
      </c>
    </row>
    <row r="185" spans="1:15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33" t="s">
        <v>86</v>
      </c>
      <c r="I185" s="33" t="s">
        <v>87</v>
      </c>
      <c r="J185" s="19">
        <f>REITORIA!K185+ESAG!K185+CEART!K185+FAED!K185+CEAD!K185+CEFID!K185+CERES!K185+CEPLAN!K185+CCT!K185+CAV!K185+CEO!K185+CESFI!K185+CEAVI!K185</f>
        <v>2000</v>
      </c>
      <c r="K185" s="25">
        <f>SUM((REITORIA!K185-REITORIA!L185),(ESAG!K185-ESAG!L185),(CEART!K185-CEART!L185),(FAED!K185-FAED!L185),(CEAD!K185-CEAD!L185),(CEFID!K185-CEFID!L185),(CERES!K185-CERES!L185),(CEPLAN!K185-CEPLAN!L185),(CCT!K185-CCT!L185),(CAV!K185-CAV!L185),(CEO!K185-CEO!L185),(CESFI!K185-CESFI!L185),(CEAVI!K185-CEAVI!L185))</f>
        <v>0</v>
      </c>
      <c r="L185" s="31">
        <f t="shared" si="3"/>
        <v>2000</v>
      </c>
      <c r="M185" s="20">
        <v>10</v>
      </c>
      <c r="N185" s="20">
        <f t="shared" si="4"/>
        <v>20000</v>
      </c>
      <c r="O185" s="17">
        <f t="shared" si="5"/>
        <v>0</v>
      </c>
    </row>
    <row r="186" spans="1:15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33" t="s">
        <v>86</v>
      </c>
      <c r="I186" s="33" t="s">
        <v>87</v>
      </c>
      <c r="J186" s="19">
        <f>REITORIA!K186+ESAG!K186+CEART!K186+FAED!K186+CEAD!K186+CEFID!K186+CERES!K186+CEPLAN!K186+CCT!K186+CAV!K186+CEO!K186+CESFI!K186+CEAVI!K186</f>
        <v>200</v>
      </c>
      <c r="K186" s="25">
        <f>SUM((REITORIA!K186-REITORIA!L186),(ESAG!K186-ESAG!L186),(CEART!K186-CEART!L186),(FAED!K186-FAED!L186),(CEAD!K186-CEAD!L186),(CEFID!K186-CEFID!L186),(CERES!K186-CERES!L186),(CEPLAN!K186-CEPLAN!L186),(CCT!K186-CCT!L186),(CAV!K186-CAV!L186),(CEO!K186-CEO!L186),(CESFI!K186-CESFI!L186),(CEAVI!K186-CEAVI!L186))</f>
        <v>0</v>
      </c>
      <c r="L186" s="31">
        <f t="shared" si="3"/>
        <v>200</v>
      </c>
      <c r="M186" s="20">
        <v>22</v>
      </c>
      <c r="N186" s="20">
        <f t="shared" si="4"/>
        <v>4400</v>
      </c>
      <c r="O186" s="17">
        <f t="shared" si="5"/>
        <v>0</v>
      </c>
    </row>
    <row r="187" spans="1:15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33" t="s">
        <v>86</v>
      </c>
      <c r="I187" s="33" t="s">
        <v>87</v>
      </c>
      <c r="J187" s="19">
        <f>REITORIA!K187+ESAG!K187+CEART!K187+FAED!K187+CEAD!K187+CEFID!K187+CERES!K187+CEPLAN!K187+CCT!K187+CAV!K187+CEO!K187+CESFI!K187+CEAVI!K187</f>
        <v>84</v>
      </c>
      <c r="K187" s="25">
        <f>SUM((REITORIA!K187-REITORIA!L187),(ESAG!K187-ESAG!L187),(CEART!K187-CEART!L187),(FAED!K187-FAED!L187),(CEAD!K187-CEAD!L187),(CEFID!K187-CEFID!L187),(CERES!K187-CERES!L187),(CEPLAN!K187-CEPLAN!L187),(CCT!K187-CCT!L187),(CAV!K187-CAV!L187),(CEO!K187-CEO!L187),(CESFI!K187-CESFI!L187),(CEAVI!K187-CEAVI!L187))</f>
        <v>0</v>
      </c>
      <c r="L187" s="31">
        <f t="shared" si="3"/>
        <v>84</v>
      </c>
      <c r="M187" s="20">
        <v>25</v>
      </c>
      <c r="N187" s="20">
        <f t="shared" si="4"/>
        <v>2100</v>
      </c>
      <c r="O187" s="17">
        <f t="shared" si="5"/>
        <v>0</v>
      </c>
    </row>
    <row r="188" spans="1:15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33" t="s">
        <v>86</v>
      </c>
      <c r="I188" s="33" t="s">
        <v>87</v>
      </c>
      <c r="J188" s="19">
        <f>REITORIA!K188+ESAG!K188+CEART!K188+FAED!K188+CEAD!K188+CEFID!K188+CERES!K188+CEPLAN!K188+CCT!K188+CAV!K188+CEO!K188+CESFI!K188+CEAVI!K188</f>
        <v>100</v>
      </c>
      <c r="K188" s="25">
        <f>SUM((REITORIA!K188-REITORIA!L188),(ESAG!K188-ESAG!L188),(CEART!K188-CEART!L188),(FAED!K188-FAED!L188),(CEAD!K188-CEAD!L188),(CEFID!K188-CEFID!L188),(CERES!K188-CERES!L188),(CEPLAN!K188-CEPLAN!L188),(CCT!K188-CCT!L188),(CAV!K188-CAV!L188),(CEO!K188-CEO!L188),(CESFI!K188-CESFI!L188),(CEAVI!K188-CEAVI!L188))</f>
        <v>0</v>
      </c>
      <c r="L188" s="31">
        <f t="shared" si="3"/>
        <v>100</v>
      </c>
      <c r="M188" s="20">
        <v>25</v>
      </c>
      <c r="N188" s="20">
        <f t="shared" si="4"/>
        <v>2500</v>
      </c>
      <c r="O188" s="17">
        <f t="shared" si="5"/>
        <v>0</v>
      </c>
    </row>
    <row r="189" spans="1:15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33" t="s">
        <v>86</v>
      </c>
      <c r="I189" s="33" t="s">
        <v>87</v>
      </c>
      <c r="J189" s="19">
        <f>REITORIA!K189+ESAG!K189+CEART!K189+FAED!K189+CEAD!K189+CEFID!K189+CERES!K189+CEPLAN!K189+CCT!K189+CAV!K189+CEO!K189+CESFI!K189+CEAVI!K189</f>
        <v>200</v>
      </c>
      <c r="K189" s="25">
        <f>SUM((REITORIA!K189-REITORIA!L189),(ESAG!K189-ESAG!L189),(CEART!K189-CEART!L189),(FAED!K189-FAED!L189),(CEAD!K189-CEAD!L189),(CEFID!K189-CEFID!L189),(CERES!K189-CERES!L189),(CEPLAN!K189-CEPLAN!L189),(CCT!K189-CCT!L189),(CAV!K189-CAV!L189),(CEO!K189-CEO!L189),(CESFI!K189-CESFI!L189),(CEAVI!K189-CEAVI!L189))</f>
        <v>0</v>
      </c>
      <c r="L189" s="31">
        <f t="shared" si="3"/>
        <v>200</v>
      </c>
      <c r="M189" s="20">
        <v>20</v>
      </c>
      <c r="N189" s="20">
        <f t="shared" si="4"/>
        <v>4000</v>
      </c>
      <c r="O189" s="17">
        <f t="shared" si="5"/>
        <v>0</v>
      </c>
    </row>
    <row r="190" spans="1:15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33" t="s">
        <v>86</v>
      </c>
      <c r="I190" s="33" t="s">
        <v>87</v>
      </c>
      <c r="J190" s="19">
        <f>REITORIA!K190+ESAG!K190+CEART!K190+FAED!K190+CEAD!K190+CEFID!K190+CERES!K190+CEPLAN!K190+CCT!K190+CAV!K190+CEO!K190+CESFI!K190+CEAVI!K190</f>
        <v>200</v>
      </c>
      <c r="K190" s="25">
        <f>SUM((REITORIA!K190-REITORIA!L190),(ESAG!K190-ESAG!L190),(CEART!K190-CEART!L190),(FAED!K190-FAED!L190),(CEAD!K190-CEAD!L190),(CEFID!K190-CEFID!L190),(CERES!K190-CERES!L190),(CEPLAN!K190-CEPLAN!L190),(CCT!K190-CCT!L190),(CAV!K190-CAV!L190),(CEO!K190-CEO!L190),(CESFI!K190-CESFI!L190),(CEAVI!K190-CEAVI!L190))</f>
        <v>0</v>
      </c>
      <c r="L190" s="31">
        <f t="shared" si="3"/>
        <v>200</v>
      </c>
      <c r="M190" s="20">
        <v>15</v>
      </c>
      <c r="N190" s="20">
        <f t="shared" si="4"/>
        <v>3000</v>
      </c>
      <c r="O190" s="17">
        <f t="shared" si="5"/>
        <v>0</v>
      </c>
    </row>
    <row r="191" spans="1:15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33" t="s">
        <v>86</v>
      </c>
      <c r="I191" s="33" t="s">
        <v>87</v>
      </c>
      <c r="J191" s="19">
        <f>REITORIA!K191+ESAG!K191+CEART!K191+FAED!K191+CEAD!K191+CEFID!K191+CERES!K191+CEPLAN!K191+CCT!K191+CAV!K191+CEO!K191+CESFI!K191+CEAVI!K191</f>
        <v>50</v>
      </c>
      <c r="K191" s="25">
        <f>SUM((REITORIA!K191-REITORIA!L191),(ESAG!K191-ESAG!L191),(CEART!K191-CEART!L191),(FAED!K191-FAED!L191),(CEAD!K191-CEAD!L191),(CEFID!K191-CEFID!L191),(CERES!K191-CERES!L191),(CEPLAN!K191-CEPLAN!L191),(CCT!K191-CCT!L191),(CAV!K191-CAV!L191),(CEO!K191-CEO!L191),(CESFI!K191-CESFI!L191),(CEAVI!K191-CEAVI!L191))</f>
        <v>0</v>
      </c>
      <c r="L191" s="31">
        <f t="shared" si="3"/>
        <v>50</v>
      </c>
      <c r="M191" s="20">
        <v>90</v>
      </c>
      <c r="N191" s="20">
        <f t="shared" si="4"/>
        <v>4500</v>
      </c>
      <c r="O191" s="17">
        <f t="shared" si="5"/>
        <v>0</v>
      </c>
    </row>
    <row r="192" spans="1:15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33" t="s">
        <v>86</v>
      </c>
      <c r="I192" s="33" t="s">
        <v>87</v>
      </c>
      <c r="J192" s="19">
        <f>REITORIA!K192+ESAG!K192+CEART!K192+FAED!K192+CEAD!K192+CEFID!K192+CERES!K192+CEPLAN!K192+CCT!K192+CAV!K192+CEO!K192+CESFI!K192+CEAVI!K192</f>
        <v>50</v>
      </c>
      <c r="K192" s="25">
        <f>SUM((REITORIA!K192-REITORIA!L192),(ESAG!K192-ESAG!L192),(CEART!K192-CEART!L192),(FAED!K192-FAED!L192),(CEAD!K192-CEAD!L192),(CEFID!K192-CEFID!L192),(CERES!K192-CERES!L192),(CEPLAN!K192-CEPLAN!L192),(CCT!K192-CCT!L192),(CAV!K192-CAV!L192),(CEO!K192-CEO!L192),(CESFI!K192-CESFI!L192),(CEAVI!K192-CEAVI!L192))</f>
        <v>0</v>
      </c>
      <c r="L192" s="31">
        <f t="shared" si="3"/>
        <v>50</v>
      </c>
      <c r="M192" s="20">
        <v>160</v>
      </c>
      <c r="N192" s="20">
        <f t="shared" si="4"/>
        <v>8000</v>
      </c>
      <c r="O192" s="17">
        <f t="shared" si="5"/>
        <v>0</v>
      </c>
    </row>
    <row r="193" spans="1:15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33" t="s">
        <v>86</v>
      </c>
      <c r="I193" s="33" t="s">
        <v>87</v>
      </c>
      <c r="J193" s="19">
        <f>REITORIA!K193+ESAG!K193+CEART!K193+FAED!K193+CEAD!K193+CEFID!K193+CERES!K193+CEPLAN!K193+CCT!K193+CAV!K193+CEO!K193+CESFI!K193+CEAVI!K193</f>
        <v>50</v>
      </c>
      <c r="K193" s="25">
        <f>SUM((REITORIA!K193-REITORIA!L193),(ESAG!K193-ESAG!L193),(CEART!K193-CEART!L193),(FAED!K193-FAED!L193),(CEAD!K193-CEAD!L193),(CEFID!K193-CEFID!L193),(CERES!K193-CERES!L193),(CEPLAN!K193-CEPLAN!L193),(CCT!K193-CCT!L193),(CAV!K193-CAV!L193),(CEO!K193-CEO!L193),(CESFI!K193-CESFI!L193),(CEAVI!K193-CEAVI!L193))</f>
        <v>0</v>
      </c>
      <c r="L193" s="31">
        <f t="shared" si="3"/>
        <v>50</v>
      </c>
      <c r="M193" s="20">
        <v>180</v>
      </c>
      <c r="N193" s="20">
        <f t="shared" si="4"/>
        <v>9000</v>
      </c>
      <c r="O193" s="17">
        <f t="shared" si="5"/>
        <v>0</v>
      </c>
    </row>
    <row r="194" spans="1:15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33" t="s">
        <v>86</v>
      </c>
      <c r="I194" s="33" t="s">
        <v>87</v>
      </c>
      <c r="J194" s="19">
        <f>REITORIA!K194+ESAG!K194+CEART!K194+FAED!K194+CEAD!K194+CEFID!K194+CERES!K194+CEPLAN!K194+CCT!K194+CAV!K194+CEO!K194+CESFI!K194+CEAVI!K194</f>
        <v>50</v>
      </c>
      <c r="K194" s="25">
        <f>SUM((REITORIA!K194-REITORIA!L194),(ESAG!K194-ESAG!L194),(CEART!K194-CEART!L194),(FAED!K194-FAED!L194),(CEAD!K194-CEAD!L194),(CEFID!K194-CEFID!L194),(CERES!K194-CERES!L194),(CEPLAN!K194-CEPLAN!L194),(CCT!K194-CCT!L194),(CAV!K194-CAV!L194),(CEO!K194-CEO!L194),(CESFI!K194-CESFI!L194),(CEAVI!K194-CEAVI!L194))</f>
        <v>0</v>
      </c>
      <c r="L194" s="31">
        <f t="shared" si="3"/>
        <v>50</v>
      </c>
      <c r="M194" s="20">
        <v>45</v>
      </c>
      <c r="N194" s="20">
        <f t="shared" si="4"/>
        <v>2250</v>
      </c>
      <c r="O194" s="17">
        <f t="shared" si="5"/>
        <v>0</v>
      </c>
    </row>
    <row r="195" spans="1:15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33" t="s">
        <v>86</v>
      </c>
      <c r="I195" s="33" t="s">
        <v>87</v>
      </c>
      <c r="J195" s="19">
        <f>REITORIA!K195+ESAG!K195+CEART!K195+FAED!K195+CEAD!K195+CEFID!K195+CERES!K195+CEPLAN!K195+CCT!K195+CAV!K195+CEO!K195+CESFI!K195+CEAVI!K195</f>
        <v>100</v>
      </c>
      <c r="K195" s="25">
        <f>SUM((REITORIA!K195-REITORIA!L195),(ESAG!K195-ESAG!L195),(CEART!K195-CEART!L195),(FAED!K195-FAED!L195),(CEAD!K195-CEAD!L195),(CEFID!K195-CEFID!L195),(CERES!K195-CERES!L195),(CEPLAN!K195-CEPLAN!L195),(CCT!K195-CCT!L195),(CAV!K195-CAV!L195),(CEO!K195-CEO!L195),(CESFI!K195-CESFI!L195),(CEAVI!K195-CEAVI!L195))</f>
        <v>0</v>
      </c>
      <c r="L195" s="31">
        <f t="shared" si="3"/>
        <v>100</v>
      </c>
      <c r="M195" s="20">
        <v>70</v>
      </c>
      <c r="N195" s="20">
        <f t="shared" si="4"/>
        <v>7000</v>
      </c>
      <c r="O195" s="17">
        <f t="shared" si="5"/>
        <v>0</v>
      </c>
    </row>
    <row r="196" spans="1:15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33" t="s">
        <v>86</v>
      </c>
      <c r="I196" s="33" t="s">
        <v>87</v>
      </c>
      <c r="J196" s="19">
        <f>REITORIA!K196+ESAG!K196+CEART!K196+FAED!K196+CEAD!K196+CEFID!K196+CERES!K196+CEPLAN!K196+CCT!K196+CAV!K196+CEO!K196+CESFI!K196+CEAVI!K196</f>
        <v>100</v>
      </c>
      <c r="K196" s="25">
        <f>SUM((REITORIA!K196-REITORIA!L196),(ESAG!K196-ESAG!L196),(CEART!K196-CEART!L196),(FAED!K196-FAED!L196),(CEAD!K196-CEAD!L196),(CEFID!K196-CEFID!L196),(CERES!K196-CERES!L196),(CEPLAN!K196-CEPLAN!L196),(CCT!K196-CCT!L196),(CAV!K196-CAV!L196),(CEO!K196-CEO!L196),(CESFI!K196-CESFI!L196),(CEAVI!K196-CEAVI!L196))</f>
        <v>0</v>
      </c>
      <c r="L196" s="31">
        <f t="shared" si="3"/>
        <v>100</v>
      </c>
      <c r="M196" s="20">
        <v>21</v>
      </c>
      <c r="N196" s="20">
        <f t="shared" si="4"/>
        <v>2100</v>
      </c>
      <c r="O196" s="17">
        <f t="shared" si="5"/>
        <v>0</v>
      </c>
    </row>
    <row r="197" spans="1:15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33" t="s">
        <v>86</v>
      </c>
      <c r="I197" s="33" t="s">
        <v>87</v>
      </c>
      <c r="J197" s="19">
        <f>REITORIA!K197+ESAG!K197+CEART!K197+FAED!K197+CEAD!K197+CEFID!K197+CERES!K197+CEPLAN!K197+CCT!K197+CAV!K197+CEO!K197+CESFI!K197+CEAVI!K197</f>
        <v>100</v>
      </c>
      <c r="K197" s="25">
        <f>SUM((REITORIA!K197-REITORIA!L197),(ESAG!K197-ESAG!L197),(CEART!K197-CEART!L197),(FAED!K197-FAED!L197),(CEAD!K197-CEAD!L197),(CEFID!K197-CEFID!L197),(CERES!K197-CERES!L197),(CEPLAN!K197-CEPLAN!L197),(CCT!K197-CCT!L197),(CAV!K197-CAV!L197),(CEO!K197-CEO!L197),(CESFI!K197-CESFI!L197),(CEAVI!K197-CEAVI!L197))</f>
        <v>0</v>
      </c>
      <c r="L197" s="31">
        <f t="shared" si="3"/>
        <v>100</v>
      </c>
      <c r="M197" s="20">
        <v>60</v>
      </c>
      <c r="N197" s="20">
        <f t="shared" si="4"/>
        <v>6000</v>
      </c>
      <c r="O197" s="17">
        <f t="shared" si="5"/>
        <v>0</v>
      </c>
    </row>
    <row r="198" spans="1:15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33" t="s">
        <v>86</v>
      </c>
      <c r="I198" s="33" t="s">
        <v>87</v>
      </c>
      <c r="J198" s="19">
        <f>REITORIA!K198+ESAG!K198+CEART!K198+FAED!K198+CEAD!K198+CEFID!K198+CERES!K198+CEPLAN!K198+CCT!K198+CAV!K198+CEO!K198+CESFI!K198+CEAVI!K198</f>
        <v>80</v>
      </c>
      <c r="K198" s="25">
        <f>SUM((REITORIA!K198-REITORIA!L198),(ESAG!K198-ESAG!L198),(CEART!K198-CEART!L198),(FAED!K198-FAED!L198),(CEAD!K198-CEAD!L198),(CEFID!K198-CEFID!L198),(CERES!K198-CERES!L198),(CEPLAN!K198-CEPLAN!L198),(CCT!K198-CCT!L198),(CAV!K198-CAV!L198),(CEO!K198-CEO!L198),(CESFI!K198-CESFI!L198),(CEAVI!K198-CEAVI!L198))</f>
        <v>0</v>
      </c>
      <c r="L198" s="31">
        <f t="shared" si="3"/>
        <v>80</v>
      </c>
      <c r="M198" s="20">
        <v>90</v>
      </c>
      <c r="N198" s="20">
        <f t="shared" si="4"/>
        <v>7200</v>
      </c>
      <c r="O198" s="17">
        <f t="shared" si="5"/>
        <v>0</v>
      </c>
    </row>
    <row r="199" spans="1:15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33" t="s">
        <v>86</v>
      </c>
      <c r="I199" s="33" t="s">
        <v>87</v>
      </c>
      <c r="J199" s="19">
        <f>REITORIA!K199+ESAG!K199+CEART!K199+FAED!K199+CEAD!K199+CEFID!K199+CERES!K199+CEPLAN!K199+CCT!K199+CAV!K199+CEO!K199+CESFI!K199+CEAVI!K199</f>
        <v>50</v>
      </c>
      <c r="K199" s="25">
        <f>SUM((REITORIA!K199-REITORIA!L199),(ESAG!K199-ESAG!L199),(CEART!K199-CEART!L199),(FAED!K199-FAED!L199),(CEAD!K199-CEAD!L199),(CEFID!K199-CEFID!L199),(CERES!K199-CERES!L199),(CEPLAN!K199-CEPLAN!L199),(CCT!K199-CCT!L199),(CAV!K199-CAV!L199),(CEO!K199-CEO!L199),(CESFI!K199-CESFI!L199),(CEAVI!K199-CEAVI!L199))</f>
        <v>0</v>
      </c>
      <c r="L199" s="31">
        <f t="shared" si="3"/>
        <v>50</v>
      </c>
      <c r="M199" s="20">
        <v>100</v>
      </c>
      <c r="N199" s="20">
        <f t="shared" si="4"/>
        <v>5000</v>
      </c>
      <c r="O199" s="17">
        <f t="shared" si="5"/>
        <v>0</v>
      </c>
    </row>
    <row r="200" spans="1:15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33" t="s">
        <v>86</v>
      </c>
      <c r="I200" s="33" t="s">
        <v>87</v>
      </c>
      <c r="J200" s="19">
        <f>REITORIA!K200+ESAG!K200+CEART!K200+FAED!K200+CEAD!K200+CEFID!K200+CERES!K200+CEPLAN!K200+CCT!K200+CAV!K200+CEO!K200+CESFI!K200+CEAVI!K200</f>
        <v>20</v>
      </c>
      <c r="K200" s="25">
        <f>SUM((REITORIA!K200-REITORIA!L200),(ESAG!K200-ESAG!L200),(CEART!K200-CEART!L200),(FAED!K200-FAED!L200),(CEAD!K200-CEAD!L200),(CEFID!K200-CEFID!L200),(CERES!K200-CERES!L200),(CEPLAN!K200-CEPLAN!L200),(CCT!K200-CCT!L200),(CAV!K200-CAV!L200),(CEO!K200-CEO!L200),(CESFI!K200-CESFI!L200),(CEAVI!K200-CEAVI!L200))</f>
        <v>0</v>
      </c>
      <c r="L200" s="31">
        <f t="shared" si="3"/>
        <v>20</v>
      </c>
      <c r="M200" s="20">
        <v>40</v>
      </c>
      <c r="N200" s="20">
        <f t="shared" si="4"/>
        <v>800</v>
      </c>
      <c r="O200" s="17">
        <f t="shared" si="5"/>
        <v>0</v>
      </c>
    </row>
    <row r="201" spans="1:15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33" t="s">
        <v>86</v>
      </c>
      <c r="I201" s="33" t="s">
        <v>87</v>
      </c>
      <c r="J201" s="19">
        <f>REITORIA!K201+ESAG!K201+CEART!K201+FAED!K201+CEAD!K201+CEFID!K201+CERES!K201+CEPLAN!K201+CCT!K201+CAV!K201+CEO!K201+CESFI!K201+CEAVI!K201</f>
        <v>2</v>
      </c>
      <c r="K201" s="25">
        <f>SUM((REITORIA!K201-REITORIA!L201),(ESAG!K201-ESAG!L201),(CEART!K201-CEART!L201),(FAED!K201-FAED!L201),(CEAD!K201-CEAD!L201),(CEFID!K201-CEFID!L201),(CERES!K201-CERES!L201),(CEPLAN!K201-CEPLAN!L201),(CCT!K201-CCT!L201),(CAV!K201-CAV!L201),(CEO!K201-CEO!L201),(CESFI!K201-CESFI!L201),(CEAVI!K201-CEAVI!L201))</f>
        <v>0</v>
      </c>
      <c r="L201" s="31">
        <f t="shared" si="3"/>
        <v>2</v>
      </c>
      <c r="M201" s="20">
        <v>1100</v>
      </c>
      <c r="N201" s="20">
        <f t="shared" si="4"/>
        <v>2200</v>
      </c>
      <c r="O201" s="17">
        <f t="shared" si="5"/>
        <v>0</v>
      </c>
    </row>
    <row r="202" spans="1:15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33" t="s">
        <v>86</v>
      </c>
      <c r="I202" s="33" t="s">
        <v>87</v>
      </c>
      <c r="J202" s="19">
        <f>REITORIA!K202+ESAG!K202+CEART!K202+FAED!K202+CEAD!K202+CEFID!K202+CERES!K202+CEPLAN!K202+CCT!K202+CAV!K202+CEO!K202+CESFI!K202+CEAVI!K202</f>
        <v>4</v>
      </c>
      <c r="K202" s="25">
        <f>SUM((REITORIA!K202-REITORIA!L202),(ESAG!K202-ESAG!L202),(CEART!K202-CEART!L202),(FAED!K202-FAED!L202),(CEAD!K202-CEAD!L202),(CEFID!K202-CEFID!L202),(CERES!K202-CERES!L202),(CEPLAN!K202-CEPLAN!L202),(CCT!K202-CCT!L202),(CAV!K202-CAV!L202),(CEO!K202-CEO!L202),(CESFI!K202-CESFI!L202),(CEAVI!K202-CEAVI!L202))</f>
        <v>0</v>
      </c>
      <c r="L202" s="31">
        <f t="shared" si="3"/>
        <v>4</v>
      </c>
      <c r="M202" s="20">
        <v>500</v>
      </c>
      <c r="N202" s="20">
        <f t="shared" si="4"/>
        <v>2000</v>
      </c>
      <c r="O202" s="17">
        <f t="shared" si="5"/>
        <v>0</v>
      </c>
    </row>
    <row r="203" spans="1:15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33" t="s">
        <v>86</v>
      </c>
      <c r="I203" s="33" t="s">
        <v>87</v>
      </c>
      <c r="J203" s="19">
        <f>REITORIA!K203+ESAG!K203+CEART!K203+FAED!K203+CEAD!K203+CEFID!K203+CERES!K203+CEPLAN!K203+CCT!K203+CAV!K203+CEO!K203+CESFI!K203+CEAVI!K203</f>
        <v>4</v>
      </c>
      <c r="K203" s="25">
        <f>SUM((REITORIA!K203-REITORIA!L203),(ESAG!K203-ESAG!L203),(CEART!K203-CEART!L203),(FAED!K203-FAED!L203),(CEAD!K203-CEAD!L203),(CEFID!K203-CEFID!L203),(CERES!K203-CERES!L203),(CEPLAN!K203-CEPLAN!L203),(CCT!K203-CCT!L203),(CAV!K203-CAV!L203),(CEO!K203-CEO!L203),(CESFI!K203-CESFI!L203),(CEAVI!K203-CEAVI!L203))</f>
        <v>0</v>
      </c>
      <c r="L203" s="31">
        <f t="shared" si="3"/>
        <v>4</v>
      </c>
      <c r="M203" s="20">
        <v>150</v>
      </c>
      <c r="N203" s="20">
        <f t="shared" si="4"/>
        <v>600</v>
      </c>
      <c r="O203" s="17">
        <f t="shared" si="5"/>
        <v>0</v>
      </c>
    </row>
    <row r="204" spans="1:15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33" t="s">
        <v>86</v>
      </c>
      <c r="I204" s="33" t="s">
        <v>87</v>
      </c>
      <c r="J204" s="19">
        <f>REITORIA!K204+ESAG!K204+CEART!K204+FAED!K204+CEAD!K204+CEFID!K204+CERES!K204+CEPLAN!K204+CCT!K204+CAV!K204+CEO!K204+CESFI!K204+CEAVI!K204</f>
        <v>4</v>
      </c>
      <c r="K204" s="25">
        <f>SUM((REITORIA!K204-REITORIA!L204),(ESAG!K204-ESAG!L204),(CEART!K204-CEART!L204),(FAED!K204-FAED!L204),(CEAD!K204-CEAD!L204),(CEFID!K204-CEFID!L204),(CERES!K204-CERES!L204),(CEPLAN!K204-CEPLAN!L204),(CCT!K204-CCT!L204),(CAV!K204-CAV!L204),(CEO!K204-CEO!L204),(CESFI!K204-CESFI!L204),(CEAVI!K204-CEAVI!L204))</f>
        <v>0</v>
      </c>
      <c r="L204" s="31">
        <f t="shared" si="3"/>
        <v>4</v>
      </c>
      <c r="M204" s="20">
        <v>300</v>
      </c>
      <c r="N204" s="20">
        <f t="shared" si="4"/>
        <v>1200</v>
      </c>
      <c r="O204" s="17">
        <f t="shared" si="5"/>
        <v>0</v>
      </c>
    </row>
    <row r="205" spans="1:15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33" t="s">
        <v>86</v>
      </c>
      <c r="I205" s="33" t="s">
        <v>87</v>
      </c>
      <c r="J205" s="19">
        <f>REITORIA!K205+ESAG!K205+CEART!K205+FAED!K205+CEAD!K205+CEFID!K205+CERES!K205+CEPLAN!K205+CCT!K205+CAV!K205+CEO!K205+CESFI!K205+CEAVI!K205</f>
        <v>4</v>
      </c>
      <c r="K205" s="25">
        <f>SUM((REITORIA!K205-REITORIA!L205),(ESAG!K205-ESAG!L205),(CEART!K205-CEART!L205),(FAED!K205-FAED!L205),(CEAD!K205-CEAD!L205),(CEFID!K205-CEFID!L205),(CERES!K205-CERES!L205),(CEPLAN!K205-CEPLAN!L205),(CCT!K205-CCT!L205),(CAV!K205-CAV!L205),(CEO!K205-CEO!L205),(CESFI!K205-CESFI!L205),(CEAVI!K205-CEAVI!L205))</f>
        <v>0</v>
      </c>
      <c r="L205" s="31">
        <f t="shared" si="3"/>
        <v>4</v>
      </c>
      <c r="M205" s="20">
        <v>140</v>
      </c>
      <c r="N205" s="20">
        <f t="shared" si="4"/>
        <v>560</v>
      </c>
      <c r="O205" s="17">
        <f t="shared" si="5"/>
        <v>0</v>
      </c>
    </row>
    <row r="206" spans="1:15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33" t="s">
        <v>86</v>
      </c>
      <c r="I206" s="33" t="s">
        <v>87</v>
      </c>
      <c r="J206" s="19">
        <f>REITORIA!K206+ESAG!K206+CEART!K206+FAED!K206+CEAD!K206+CEFID!K206+CERES!K206+CEPLAN!K206+CCT!K206+CAV!K206+CEO!K206+CESFI!K206+CEAVI!K206</f>
        <v>4</v>
      </c>
      <c r="K206" s="25">
        <f>SUM((REITORIA!K206-REITORIA!L206),(ESAG!K206-ESAG!L206),(CEART!K206-CEART!L206),(FAED!K206-FAED!L206),(CEAD!K206-CEAD!L206),(CEFID!K206-CEFID!L206),(CERES!K206-CERES!L206),(CEPLAN!K206-CEPLAN!L206),(CCT!K206-CCT!L206),(CAV!K206-CAV!L206),(CEO!K206-CEO!L206),(CESFI!K206-CESFI!L206),(CEAVI!K206-CEAVI!L206))</f>
        <v>0</v>
      </c>
      <c r="L206" s="31">
        <f t="shared" si="3"/>
        <v>4</v>
      </c>
      <c r="M206" s="20">
        <v>30</v>
      </c>
      <c r="N206" s="20">
        <f t="shared" si="4"/>
        <v>120</v>
      </c>
      <c r="O206" s="17">
        <f t="shared" si="5"/>
        <v>0</v>
      </c>
    </row>
    <row r="207" spans="1:15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33" t="s">
        <v>86</v>
      </c>
      <c r="I207" s="33" t="s">
        <v>87</v>
      </c>
      <c r="J207" s="19">
        <f>REITORIA!K207+ESAG!K207+CEART!K207+FAED!K207+CEAD!K207+CEFID!K207+CERES!K207+CEPLAN!K207+CCT!K207+CAV!K207+CEO!K207+CESFI!K207+CEAVI!K207</f>
        <v>4</v>
      </c>
      <c r="K207" s="25">
        <f>SUM((REITORIA!K207-REITORIA!L207),(ESAG!K207-ESAG!L207),(CEART!K207-CEART!L207),(FAED!K207-FAED!L207),(CEAD!K207-CEAD!L207),(CEFID!K207-CEFID!L207),(CERES!K207-CERES!L207),(CEPLAN!K207-CEPLAN!L207),(CCT!K207-CCT!L207),(CAV!K207-CAV!L207),(CEO!K207-CEO!L207),(CESFI!K207-CESFI!L207),(CEAVI!K207-CEAVI!L207))</f>
        <v>0</v>
      </c>
      <c r="L207" s="31">
        <f t="shared" si="3"/>
        <v>4</v>
      </c>
      <c r="M207" s="20">
        <v>70</v>
      </c>
      <c r="N207" s="20">
        <f t="shared" si="4"/>
        <v>280</v>
      </c>
      <c r="O207" s="17">
        <f t="shared" si="5"/>
        <v>0</v>
      </c>
    </row>
    <row r="208" spans="1:15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33" t="s">
        <v>86</v>
      </c>
      <c r="I208" s="33" t="s">
        <v>87</v>
      </c>
      <c r="J208" s="19">
        <f>REITORIA!K208+ESAG!K208+CEART!K208+FAED!K208+CEAD!K208+CEFID!K208+CERES!K208+CEPLAN!K208+CCT!K208+CAV!K208+CEO!K208+CESFI!K208+CEAVI!K208</f>
        <v>4</v>
      </c>
      <c r="K208" s="25">
        <f>SUM((REITORIA!K208-REITORIA!L208),(ESAG!K208-ESAG!L208),(CEART!K208-CEART!L208),(FAED!K208-FAED!L208),(CEAD!K208-CEAD!L208),(CEFID!K208-CEFID!L208),(CERES!K208-CERES!L208),(CEPLAN!K208-CEPLAN!L208),(CCT!K208-CCT!L208),(CAV!K208-CAV!L208),(CEO!K208-CEO!L208),(CESFI!K208-CESFI!L208),(CEAVI!K208-CEAVI!L208))</f>
        <v>0</v>
      </c>
      <c r="L208" s="31">
        <f t="shared" si="3"/>
        <v>4</v>
      </c>
      <c r="M208" s="20">
        <v>800</v>
      </c>
      <c r="N208" s="20">
        <f t="shared" si="4"/>
        <v>3200</v>
      </c>
      <c r="O208" s="17">
        <f t="shared" si="5"/>
        <v>0</v>
      </c>
    </row>
    <row r="209" spans="1:15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33" t="s">
        <v>86</v>
      </c>
      <c r="I209" s="33" t="s">
        <v>87</v>
      </c>
      <c r="J209" s="19">
        <f>REITORIA!K209+ESAG!K209+CEART!K209+FAED!K209+CEAD!K209+CEFID!K209+CERES!K209+CEPLAN!K209+CCT!K209+CAV!K209+CEO!K209+CESFI!K209+CEAVI!K209</f>
        <v>4</v>
      </c>
      <c r="K209" s="25">
        <f>SUM((REITORIA!K209-REITORIA!L209),(ESAG!K209-ESAG!L209),(CEART!K209-CEART!L209),(FAED!K209-FAED!L209),(CEAD!K209-CEAD!L209),(CEFID!K209-CEFID!L209),(CERES!K209-CERES!L209),(CEPLAN!K209-CEPLAN!L209),(CCT!K209-CCT!L209),(CAV!K209-CAV!L209),(CEO!K209-CEO!L209),(CESFI!K209-CESFI!L209),(CEAVI!K209-CEAVI!L209))</f>
        <v>0</v>
      </c>
      <c r="L209" s="31">
        <f t="shared" si="3"/>
        <v>4</v>
      </c>
      <c r="M209" s="20">
        <v>1200</v>
      </c>
      <c r="N209" s="20">
        <f t="shared" si="4"/>
        <v>4800</v>
      </c>
      <c r="O209" s="17">
        <f t="shared" si="5"/>
        <v>0</v>
      </c>
    </row>
    <row r="210" spans="1:15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33" t="s">
        <v>86</v>
      </c>
      <c r="I210" s="33" t="s">
        <v>87</v>
      </c>
      <c r="J210" s="19">
        <f>REITORIA!K210+ESAG!K210+CEART!K210+FAED!K210+CEAD!K210+CEFID!K210+CERES!K210+CEPLAN!K210+CCT!K210+CAV!K210+CEO!K210+CESFI!K210+CEAVI!K210</f>
        <v>4</v>
      </c>
      <c r="K210" s="25">
        <f>SUM((REITORIA!K210-REITORIA!L210),(ESAG!K210-ESAG!L210),(CEART!K210-CEART!L210),(FAED!K210-FAED!L210),(CEAD!K210-CEAD!L210),(CEFID!K210-CEFID!L210),(CERES!K210-CERES!L210),(CEPLAN!K210-CEPLAN!L210),(CCT!K210-CCT!L210),(CAV!K210-CAV!L210),(CEO!K210-CEO!L210),(CESFI!K210-CESFI!L210),(CEAVI!K210-CEAVI!L210))</f>
        <v>0</v>
      </c>
      <c r="L210" s="31">
        <f t="shared" si="3"/>
        <v>4</v>
      </c>
      <c r="M210" s="20">
        <v>500</v>
      </c>
      <c r="N210" s="20">
        <f t="shared" si="4"/>
        <v>2000</v>
      </c>
      <c r="O210" s="17">
        <f t="shared" si="5"/>
        <v>0</v>
      </c>
    </row>
    <row r="211" spans="1:15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33" t="s">
        <v>86</v>
      </c>
      <c r="I211" s="33" t="s">
        <v>87</v>
      </c>
      <c r="J211" s="19">
        <f>REITORIA!K211+ESAG!K211+CEART!K211+FAED!K211+CEAD!K211+CEFID!K211+CERES!K211+CEPLAN!K211+CCT!K211+CAV!K211+CEO!K211+CESFI!K211+CEAVI!K211</f>
        <v>1</v>
      </c>
      <c r="K211" s="25">
        <f>SUM((REITORIA!K211-REITORIA!L211),(ESAG!K211-ESAG!L211),(CEART!K211-CEART!L211),(FAED!K211-FAED!L211),(CEAD!K211-CEAD!L211),(CEFID!K211-CEFID!L211),(CERES!K211-CERES!L211),(CEPLAN!K211-CEPLAN!L211),(CCT!K211-CCT!L211),(CAV!K211-CAV!L211),(CEO!K211-CEO!L211),(CESFI!K211-CESFI!L211),(CEAVI!K211-CEAVI!L211))</f>
        <v>0</v>
      </c>
      <c r="L211" s="31">
        <f t="shared" si="3"/>
        <v>1</v>
      </c>
      <c r="M211" s="20">
        <v>1000</v>
      </c>
      <c r="N211" s="20">
        <f t="shared" si="4"/>
        <v>1000</v>
      </c>
      <c r="O211" s="17">
        <f t="shared" si="5"/>
        <v>0</v>
      </c>
    </row>
    <row r="212" spans="1:15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33" t="s">
        <v>86</v>
      </c>
      <c r="I212" s="33" t="s">
        <v>87</v>
      </c>
      <c r="J212" s="19">
        <f>REITORIA!K212+ESAG!K212+CEART!K212+FAED!K212+CEAD!K212+CEFID!K212+CERES!K212+CEPLAN!K212+CCT!K212+CAV!K212+CEO!K212+CESFI!K212+CEAVI!K212</f>
        <v>4</v>
      </c>
      <c r="K212" s="25">
        <f>SUM((REITORIA!K212-REITORIA!L212),(ESAG!K212-ESAG!L212),(CEART!K212-CEART!L212),(FAED!K212-FAED!L212),(CEAD!K212-CEAD!L212),(CEFID!K212-CEFID!L212),(CERES!K212-CERES!L212),(CEPLAN!K212-CEPLAN!L212),(CCT!K212-CCT!L212),(CAV!K212-CAV!L212),(CEO!K212-CEO!L212),(CESFI!K212-CESFI!L212),(CEAVI!K212-CEAVI!L212))</f>
        <v>0</v>
      </c>
      <c r="L212" s="31">
        <f t="shared" si="3"/>
        <v>4</v>
      </c>
      <c r="M212" s="20">
        <v>70</v>
      </c>
      <c r="N212" s="20">
        <f t="shared" si="4"/>
        <v>280</v>
      </c>
      <c r="O212" s="17">
        <f t="shared" si="5"/>
        <v>0</v>
      </c>
    </row>
    <row r="213" spans="1:15" ht="39.950000000000003" customHeight="1">
      <c r="A213" s="101"/>
      <c r="B213" s="98"/>
      <c r="C213" s="98"/>
      <c r="D213" s="56">
        <v>213</v>
      </c>
      <c r="E213" s="89" t="s">
        <v>69</v>
      </c>
      <c r="F213" s="58" t="s">
        <v>83</v>
      </c>
      <c r="G213" s="58" t="s">
        <v>85</v>
      </c>
      <c r="H213" s="33" t="s">
        <v>86</v>
      </c>
      <c r="I213" s="33" t="s">
        <v>87</v>
      </c>
      <c r="J213" s="19">
        <f>REITORIA!K213+ESAG!K213+CEART!K213+FAED!K213+CEAD!K213+CEFID!K213+CERES!K213+CEPLAN!K213+CCT!K213+CAV!K213+CEO!K213+CESFI!K213+CEAVI!K213</f>
        <v>600</v>
      </c>
      <c r="K213" s="25">
        <f>SUM((REITORIA!K213-REITORIA!L213),(ESAG!K213-ESAG!L213),(CEART!K213-CEART!L213),(FAED!K213-FAED!L213),(CEAD!K213-CEAD!L213),(CEFID!K213-CEFID!L213),(CERES!K213-CERES!L213),(CEPLAN!K213-CEPLAN!L213),(CCT!K213-CCT!L213),(CAV!K213-CAV!L213),(CEO!K213-CEO!L213),(CESFI!K213-CESFI!L213),(CEAVI!K213-CEAVI!L213))</f>
        <v>0</v>
      </c>
      <c r="L213" s="31">
        <f t="shared" si="3"/>
        <v>600</v>
      </c>
      <c r="M213" s="20">
        <v>14</v>
      </c>
      <c r="N213" s="20">
        <f t="shared" si="4"/>
        <v>8400</v>
      </c>
      <c r="O213" s="17">
        <f t="shared" si="5"/>
        <v>0</v>
      </c>
    </row>
    <row r="214" spans="1:15" ht="39.950000000000003" customHeight="1">
      <c r="A214" s="101"/>
      <c r="B214" s="98"/>
      <c r="C214" s="98"/>
      <c r="D214" s="56">
        <v>214</v>
      </c>
      <c r="E214" s="89" t="s">
        <v>70</v>
      </c>
      <c r="F214" s="58" t="s">
        <v>83</v>
      </c>
      <c r="G214" s="58" t="s">
        <v>85</v>
      </c>
      <c r="H214" s="33" t="s">
        <v>86</v>
      </c>
      <c r="I214" s="33" t="s">
        <v>87</v>
      </c>
      <c r="J214" s="19">
        <f>REITORIA!K214+ESAG!K214+CEART!K214+FAED!K214+CEAD!K214+CEFID!K214+CERES!K214+CEPLAN!K214+CCT!K214+CAV!K214+CEO!K214+CESFI!K214+CEAVI!K214</f>
        <v>400</v>
      </c>
      <c r="K214" s="25">
        <f>SUM((REITORIA!K214-REITORIA!L214),(ESAG!K214-ESAG!L214),(CEART!K214-CEART!L214),(FAED!K214-FAED!L214),(CEAD!K214-CEAD!L214),(CEFID!K214-CEFID!L214),(CERES!K214-CERES!L214),(CEPLAN!K214-CEPLAN!L214),(CCT!K214-CCT!L214),(CAV!K214-CAV!L214),(CEO!K214-CEO!L214),(CESFI!K214-CESFI!L214),(CEAVI!K214-CEAVI!L214))</f>
        <v>0</v>
      </c>
      <c r="L214" s="31">
        <f t="shared" si="3"/>
        <v>400</v>
      </c>
      <c r="M214" s="20">
        <v>25</v>
      </c>
      <c r="N214" s="20">
        <f t="shared" si="4"/>
        <v>10000</v>
      </c>
      <c r="O214" s="17">
        <f t="shared" si="5"/>
        <v>0</v>
      </c>
    </row>
    <row r="215" spans="1:15" ht="39.950000000000003" customHeight="1">
      <c r="A215" s="101"/>
      <c r="B215" s="98"/>
      <c r="C215" s="98"/>
      <c r="D215" s="56">
        <v>215</v>
      </c>
      <c r="E215" s="89" t="s">
        <v>71</v>
      </c>
      <c r="F215" s="58" t="s">
        <v>83</v>
      </c>
      <c r="G215" s="58" t="s">
        <v>85</v>
      </c>
      <c r="H215" s="33" t="s">
        <v>86</v>
      </c>
      <c r="I215" s="33" t="s">
        <v>87</v>
      </c>
      <c r="J215" s="19">
        <f>REITORIA!K215+ESAG!K215+CEART!K215+FAED!K215+CEAD!K215+CEFID!K215+CERES!K215+CEPLAN!K215+CCT!K215+CAV!K215+CEO!K215+CESFI!K215+CEAVI!K215</f>
        <v>400</v>
      </c>
      <c r="K215" s="25">
        <f>SUM((REITORIA!K215-REITORIA!L215),(ESAG!K215-ESAG!L215),(CEART!K215-CEART!L215),(FAED!K215-FAED!L215),(CEAD!K215-CEAD!L215),(CEFID!K215-CEFID!L215),(CERES!K215-CERES!L215),(CEPLAN!K215-CEPLAN!L215),(CCT!K215-CCT!L215),(CAV!K215-CAV!L215),(CEO!K215-CEO!L215),(CESFI!K215-CESFI!L215),(CEAVI!K215-CEAVI!L215))</f>
        <v>0</v>
      </c>
      <c r="L215" s="31">
        <f t="shared" si="3"/>
        <v>400</v>
      </c>
      <c r="M215" s="20">
        <v>15</v>
      </c>
      <c r="N215" s="20">
        <f t="shared" si="4"/>
        <v>6000</v>
      </c>
      <c r="O215" s="17">
        <f t="shared" si="5"/>
        <v>0</v>
      </c>
    </row>
    <row r="216" spans="1:15" ht="39.950000000000003" customHeight="1">
      <c r="A216" s="101"/>
      <c r="B216" s="98"/>
      <c r="C216" s="98"/>
      <c r="D216" s="56">
        <v>216</v>
      </c>
      <c r="E216" s="89" t="s">
        <v>72</v>
      </c>
      <c r="F216" s="58" t="s">
        <v>83</v>
      </c>
      <c r="G216" s="58" t="s">
        <v>85</v>
      </c>
      <c r="H216" s="33" t="s">
        <v>86</v>
      </c>
      <c r="I216" s="33" t="s">
        <v>87</v>
      </c>
      <c r="J216" s="19">
        <f>REITORIA!K216+ESAG!K216+CEART!K216+FAED!K216+CEAD!K216+CEFID!K216+CERES!K216+CEPLAN!K216+CCT!K216+CAV!K216+CEO!K216+CESFI!K216+CEAVI!K216</f>
        <v>400</v>
      </c>
      <c r="K216" s="25">
        <f>SUM((REITORIA!K216-REITORIA!L216),(ESAG!K216-ESAG!L216),(CEART!K216-CEART!L216),(FAED!K216-FAED!L216),(CEAD!K216-CEAD!L216),(CEFID!K216-CEFID!L216),(CERES!K216-CERES!L216),(CEPLAN!K216-CEPLAN!L216),(CCT!K216-CCT!L216),(CAV!K216-CAV!L216),(CEO!K216-CEO!L216),(CESFI!K216-CESFI!L216),(CEAVI!K216-CEAVI!L216))</f>
        <v>0</v>
      </c>
      <c r="L216" s="31">
        <f t="shared" si="3"/>
        <v>400</v>
      </c>
      <c r="M216" s="20">
        <v>25</v>
      </c>
      <c r="N216" s="20">
        <f t="shared" si="4"/>
        <v>10000</v>
      </c>
      <c r="O216" s="17">
        <f t="shared" si="5"/>
        <v>0</v>
      </c>
    </row>
    <row r="217" spans="1:15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33" t="s">
        <v>86</v>
      </c>
      <c r="I217" s="33" t="s">
        <v>87</v>
      </c>
      <c r="J217" s="19">
        <f>REITORIA!K217+ESAG!K217+CEART!K217+FAED!K217+CEAD!K217+CEFID!K217+CERES!K217+CEPLAN!K217+CCT!K217+CAV!K217+CEO!K217+CESFI!K217+CEAVI!K217</f>
        <v>400</v>
      </c>
      <c r="K217" s="25">
        <f>SUM((REITORIA!K217-REITORIA!L217),(ESAG!K217-ESAG!L217),(CEART!K217-CEART!L217),(FAED!K217-FAED!L217),(CEAD!K217-CEAD!L217),(CEFID!K217-CEFID!L217),(CERES!K217-CERES!L217),(CEPLAN!K217-CEPLAN!L217),(CCT!K217-CCT!L217),(CAV!K217-CAV!L217),(CEO!K217-CEO!L217),(CESFI!K217-CESFI!L217),(CEAVI!K217-CEAVI!L217))</f>
        <v>0</v>
      </c>
      <c r="L217" s="31">
        <f t="shared" si="3"/>
        <v>400</v>
      </c>
      <c r="M217" s="20">
        <v>20</v>
      </c>
      <c r="N217" s="20">
        <f t="shared" si="4"/>
        <v>8000</v>
      </c>
      <c r="O217" s="17">
        <f t="shared" si="5"/>
        <v>0</v>
      </c>
    </row>
    <row r="218" spans="1:15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33" t="s">
        <v>86</v>
      </c>
      <c r="I218" s="33" t="s">
        <v>87</v>
      </c>
      <c r="J218" s="19">
        <f>REITORIA!K218+ESAG!K218+CEART!K218+FAED!K218+CEAD!K218+CEFID!K218+CERES!K218+CEPLAN!K218+CCT!K218+CAV!K218+CEO!K218+CESFI!K218+CEAVI!K218</f>
        <v>8</v>
      </c>
      <c r="K218" s="25">
        <f>SUM((REITORIA!K218-REITORIA!L218),(ESAG!K218-ESAG!L218),(CEART!K218-CEART!L218),(FAED!K218-FAED!L218),(CEAD!K218-CEAD!L218),(CEFID!K218-CEFID!L218),(CERES!K218-CERES!L218),(CEPLAN!K218-CEPLAN!L218),(CCT!K218-CCT!L218),(CAV!K218-CAV!L218),(CEO!K218-CEO!L218),(CESFI!K218-CESFI!L218),(CEAVI!K218-CEAVI!L218))</f>
        <v>0</v>
      </c>
      <c r="L218" s="31">
        <f t="shared" si="3"/>
        <v>8</v>
      </c>
      <c r="M218" s="20">
        <v>500</v>
      </c>
      <c r="N218" s="20">
        <f t="shared" si="4"/>
        <v>4000</v>
      </c>
      <c r="O218" s="17">
        <f t="shared" si="5"/>
        <v>0</v>
      </c>
    </row>
    <row r="219" spans="1:15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33" t="s">
        <v>86</v>
      </c>
      <c r="I219" s="33" t="s">
        <v>87</v>
      </c>
      <c r="J219" s="19">
        <f>REITORIA!K219+ESAG!K219+CEART!K219+FAED!K219+CEAD!K219+CEFID!K219+CERES!K219+CEPLAN!K219+CCT!K219+CAV!K219+CEO!K219+CESFI!K219+CEAVI!K219</f>
        <v>100</v>
      </c>
      <c r="K219" s="25">
        <f>SUM((REITORIA!K219-REITORIA!L219),(ESAG!K219-ESAG!L219),(CEART!K219-CEART!L219),(FAED!K219-FAED!L219),(CEAD!K219-CEAD!L219),(CEFID!K219-CEFID!L219),(CERES!K219-CERES!L219),(CEPLAN!K219-CEPLAN!L219),(CCT!K219-CCT!L219),(CAV!K219-CAV!L219),(CEO!K219-CEO!L219),(CESFI!K219-CESFI!L219),(CEAVI!K219-CEAVI!L219))</f>
        <v>0</v>
      </c>
      <c r="L219" s="31">
        <f t="shared" si="3"/>
        <v>100</v>
      </c>
      <c r="M219" s="20">
        <v>175</v>
      </c>
      <c r="N219" s="20">
        <f t="shared" si="4"/>
        <v>17500</v>
      </c>
      <c r="O219" s="17">
        <f t="shared" si="5"/>
        <v>0</v>
      </c>
    </row>
    <row r="220" spans="1:15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33" t="s">
        <v>86</v>
      </c>
      <c r="I220" s="33" t="s">
        <v>87</v>
      </c>
      <c r="J220" s="19">
        <f>REITORIA!K220+ESAG!K220+CEART!K220+FAED!K220+CEAD!K220+CEFID!K220+CERES!K220+CEPLAN!K220+CCT!K220+CAV!K220+CEO!K220+CESFI!K220+CEAVI!K220</f>
        <v>100</v>
      </c>
      <c r="K220" s="25">
        <f>SUM((REITORIA!K220-REITORIA!L220),(ESAG!K220-ESAG!L220),(CEART!K220-CEART!L220),(FAED!K220-FAED!L220),(CEAD!K220-CEAD!L220),(CEFID!K220-CEFID!L220),(CERES!K220-CERES!L220),(CEPLAN!K220-CEPLAN!L220),(CCT!K220-CCT!L220),(CAV!K220-CAV!L220),(CEO!K220-CEO!L220),(CESFI!K220-CESFI!L220),(CEAVI!K220-CEAVI!L220))</f>
        <v>0</v>
      </c>
      <c r="L220" s="31">
        <f t="shared" si="3"/>
        <v>100</v>
      </c>
      <c r="M220" s="20">
        <v>88</v>
      </c>
      <c r="N220" s="20">
        <f t="shared" si="4"/>
        <v>8800</v>
      </c>
      <c r="O220" s="17">
        <f t="shared" si="5"/>
        <v>0</v>
      </c>
    </row>
    <row r="221" spans="1:15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33" t="s">
        <v>86</v>
      </c>
      <c r="I221" s="33" t="s">
        <v>87</v>
      </c>
      <c r="J221" s="19">
        <f>REITORIA!K221+ESAG!K221+CEART!K221+FAED!K221+CEAD!K221+CEFID!K221+CERES!K221+CEPLAN!K221+CCT!K221+CAV!K221+CEO!K221+CESFI!K221+CEAVI!K221</f>
        <v>200</v>
      </c>
      <c r="K221" s="25">
        <f>SUM((REITORIA!K221-REITORIA!L221),(ESAG!K221-ESAG!L221),(CEART!K221-CEART!L221),(FAED!K221-FAED!L221),(CEAD!K221-CEAD!L221),(CEFID!K221-CEFID!L221),(CERES!K221-CERES!L221),(CEPLAN!K221-CEPLAN!L221),(CCT!K221-CCT!L221),(CAV!K221-CAV!L221),(CEO!K221-CEO!L221),(CESFI!K221-CESFI!L221),(CEAVI!K221-CEAVI!L221))</f>
        <v>0</v>
      </c>
      <c r="L221" s="31">
        <f t="shared" si="3"/>
        <v>200</v>
      </c>
      <c r="M221" s="20">
        <v>20</v>
      </c>
      <c r="N221" s="20">
        <f t="shared" si="4"/>
        <v>4000</v>
      </c>
      <c r="O221" s="17">
        <f t="shared" si="5"/>
        <v>0</v>
      </c>
    </row>
    <row r="222" spans="1:15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33" t="s">
        <v>86</v>
      </c>
      <c r="I222" s="33" t="s">
        <v>87</v>
      </c>
      <c r="J222" s="19">
        <f>REITORIA!K222+ESAG!K222+CEART!K222+FAED!K222+CEAD!K222+CEFID!K222+CERES!K222+CEPLAN!K222+CCT!K222+CAV!K222+CEO!K222+CESFI!K222+CEAVI!K222</f>
        <v>2</v>
      </c>
      <c r="K222" s="25">
        <f>SUM((REITORIA!K222-REITORIA!L222),(ESAG!K222-ESAG!L222),(CEART!K222-CEART!L222),(FAED!K222-FAED!L222),(CEAD!K222-CEAD!L222),(CEFID!K222-CEFID!L222),(CERES!K222-CERES!L222),(CEPLAN!K222-CEPLAN!L222),(CCT!K222-CCT!L222),(CAV!K222-CAV!L222),(CEO!K222-CEO!L222),(CESFI!K222-CESFI!L222),(CEAVI!K222-CEAVI!L222))</f>
        <v>0</v>
      </c>
      <c r="L222" s="31">
        <f t="shared" si="3"/>
        <v>2</v>
      </c>
      <c r="M222" s="20">
        <v>240</v>
      </c>
      <c r="N222" s="20">
        <f t="shared" si="4"/>
        <v>480</v>
      </c>
      <c r="O222" s="17">
        <f t="shared" si="5"/>
        <v>0</v>
      </c>
    </row>
    <row r="223" spans="1:15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9" t="s">
        <v>86</v>
      </c>
      <c r="I223" s="69" t="s">
        <v>87</v>
      </c>
      <c r="J223" s="19">
        <f>REITORIA!K223+ESAG!K223+CEART!K223+FAED!K223+CEAD!K223+CEFID!K223+CERES!K223+CEPLAN!K223+CCT!K223+CAV!K223+CEO!K223+CESFI!K223+CEAVI!K223</f>
        <v>12</v>
      </c>
      <c r="K223" s="25">
        <f>SUM((REITORIA!K223-REITORIA!L223),(ESAG!K223-ESAG!L223),(CEART!K223-CEART!L223),(FAED!K223-FAED!L223),(CEAD!K223-CEAD!L223),(CEFID!K223-CEFID!L223),(CERES!K223-CERES!L223),(CEPLAN!K223-CEPLAN!L223),(CCT!K223-CCT!L223),(CAV!K223-CAV!L223),(CEO!K223-CEO!L223),(CESFI!K223-CESFI!L223),(CEAVI!K223-CEAVI!L223))</f>
        <v>0</v>
      </c>
      <c r="L223" s="31">
        <f t="shared" si="3"/>
        <v>12</v>
      </c>
      <c r="M223" s="20">
        <v>200</v>
      </c>
      <c r="N223" s="20">
        <f t="shared" si="4"/>
        <v>2400</v>
      </c>
      <c r="O223" s="17">
        <f t="shared" si="5"/>
        <v>0</v>
      </c>
    </row>
    <row r="224" spans="1:15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9" t="s">
        <v>86</v>
      </c>
      <c r="I224" s="69" t="s">
        <v>87</v>
      </c>
      <c r="J224" s="19">
        <f>REITORIA!K224+ESAG!K224+CEART!K224+FAED!K224+CEAD!K224+CEFID!K224+CERES!K224+CEPLAN!K224+CCT!K224+CAV!K224+CEO!K224+CESFI!K224+CEAVI!K224</f>
        <v>12</v>
      </c>
      <c r="K224" s="25">
        <f>SUM((REITORIA!K224-REITORIA!L224),(ESAG!K224-ESAG!L224),(CEART!K224-CEART!L224),(FAED!K224-FAED!L224),(CEAD!K224-CEAD!L224),(CEFID!K224-CEFID!L224),(CERES!K224-CERES!L224),(CEPLAN!K224-CEPLAN!L224),(CCT!K224-CCT!L224),(CAV!K224-CAV!L224),(CEO!K224-CEO!L224),(CESFI!K224-CESFI!L224),(CEAVI!K224-CEAVI!L224))</f>
        <v>0</v>
      </c>
      <c r="L224" s="31">
        <f t="shared" si="3"/>
        <v>12</v>
      </c>
      <c r="M224" s="20">
        <v>90</v>
      </c>
      <c r="N224" s="20">
        <f t="shared" si="4"/>
        <v>1080</v>
      </c>
      <c r="O224" s="17">
        <f t="shared" si="5"/>
        <v>0</v>
      </c>
    </row>
    <row r="225" spans="1:15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9" t="s">
        <v>86</v>
      </c>
      <c r="I225" s="69" t="s">
        <v>87</v>
      </c>
      <c r="J225" s="19">
        <f>REITORIA!K225+ESAG!K225+CEART!K225+FAED!K225+CEAD!K225+CEFID!K225+CERES!K225+CEPLAN!K225+CCT!K225+CAV!K225+CEO!K225+CESFI!K225+CEAVI!K225</f>
        <v>100</v>
      </c>
      <c r="K225" s="25">
        <f>SUM((REITORIA!K225-REITORIA!L225),(ESAG!K225-ESAG!L225),(CEART!K225-CEART!L225),(FAED!K225-FAED!L225),(CEAD!K225-CEAD!L225),(CEFID!K225-CEFID!L225),(CERES!K225-CERES!L225),(CEPLAN!K225-CEPLAN!L225),(CCT!K225-CCT!L225),(CAV!K225-CAV!L225),(CEO!K225-CEO!L225),(CESFI!K225-CESFI!L225),(CEAVI!K225-CEAVI!L225))</f>
        <v>0</v>
      </c>
      <c r="L225" s="31">
        <f t="shared" si="3"/>
        <v>100</v>
      </c>
      <c r="M225" s="20">
        <v>25</v>
      </c>
      <c r="N225" s="20">
        <f t="shared" si="4"/>
        <v>2500</v>
      </c>
      <c r="O225" s="17">
        <f t="shared" si="5"/>
        <v>0</v>
      </c>
    </row>
    <row r="226" spans="1:15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9" t="s">
        <v>86</v>
      </c>
      <c r="I226" s="69" t="s">
        <v>87</v>
      </c>
      <c r="J226" s="19">
        <f>REITORIA!K226+ESAG!K226+CEART!K226+FAED!K226+CEAD!K226+CEFID!K226+CERES!K226+CEPLAN!K226+CCT!K226+CAV!K226+CEO!K226+CESFI!K226+CEAVI!K226</f>
        <v>500</v>
      </c>
      <c r="K226" s="25">
        <f>SUM((REITORIA!K226-REITORIA!L226),(ESAG!K226-ESAG!L226),(CEART!K226-CEART!L226),(FAED!K226-FAED!L226),(CEAD!K226-CEAD!L226),(CEFID!K226-CEFID!L226),(CERES!K226-CERES!L226),(CEPLAN!K226-CEPLAN!L226),(CCT!K226-CCT!L226),(CAV!K226-CAV!L226),(CEO!K226-CEO!L226),(CESFI!K226-CESFI!L226),(CEAVI!K226-CEAVI!L226))</f>
        <v>0</v>
      </c>
      <c r="L226" s="31">
        <f t="shared" si="3"/>
        <v>500</v>
      </c>
      <c r="M226" s="20">
        <v>6</v>
      </c>
      <c r="N226" s="20">
        <f t="shared" si="4"/>
        <v>3000</v>
      </c>
      <c r="O226" s="17">
        <f t="shared" si="5"/>
        <v>0</v>
      </c>
    </row>
    <row r="227" spans="1:15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9" t="s">
        <v>86</v>
      </c>
      <c r="I227" s="69" t="s">
        <v>87</v>
      </c>
      <c r="J227" s="19">
        <f>REITORIA!K227+ESAG!K227+CEART!K227+FAED!K227+CEAD!K227+CEFID!K227+CERES!K227+CEPLAN!K227+CCT!K227+CAV!K227+CEO!K227+CESFI!K227+CEAVI!K227</f>
        <v>50</v>
      </c>
      <c r="K227" s="25">
        <f>SUM((REITORIA!K227-REITORIA!L227),(ESAG!K227-ESAG!L227),(CEART!K227-CEART!L227),(FAED!K227-FAED!L227),(CEAD!K227-CEAD!L227),(CEFID!K227-CEFID!L227),(CERES!K227-CERES!L227),(CEPLAN!K227-CEPLAN!L227),(CCT!K227-CCT!L227),(CAV!K227-CAV!L227),(CEO!K227-CEO!L227),(CESFI!K227-CESFI!L227),(CEAVI!K227-CEAVI!L227))</f>
        <v>0</v>
      </c>
      <c r="L227" s="31">
        <f t="shared" si="3"/>
        <v>50</v>
      </c>
      <c r="M227" s="20">
        <v>65</v>
      </c>
      <c r="N227" s="20">
        <f t="shared" si="4"/>
        <v>3250</v>
      </c>
      <c r="O227" s="17">
        <f t="shared" si="5"/>
        <v>0</v>
      </c>
    </row>
    <row r="228" spans="1:15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9" t="s">
        <v>86</v>
      </c>
      <c r="I228" s="69" t="s">
        <v>87</v>
      </c>
      <c r="J228" s="19">
        <f>REITORIA!K228+ESAG!K228+CEART!K228+FAED!K228+CEAD!K228+CEFID!K228+CERES!K228+CEPLAN!K228+CCT!K228+CAV!K228+CEO!K228+CESFI!K228+CEAVI!K228</f>
        <v>100</v>
      </c>
      <c r="K228" s="25">
        <f>SUM((REITORIA!K228-REITORIA!L228),(ESAG!K228-ESAG!L228),(CEART!K228-CEART!L228),(FAED!K228-FAED!L228),(CEAD!K228-CEAD!L228),(CEFID!K228-CEFID!L228),(CERES!K228-CERES!L228),(CEPLAN!K228-CEPLAN!L228),(CCT!K228-CCT!L228),(CAV!K228-CAV!L228),(CEO!K228-CEO!L228),(CESFI!K228-CESFI!L228),(CEAVI!K228-CEAVI!L228))</f>
        <v>0</v>
      </c>
      <c r="L228" s="31">
        <f t="shared" si="3"/>
        <v>100</v>
      </c>
      <c r="M228" s="20">
        <v>40</v>
      </c>
      <c r="N228" s="20">
        <f t="shared" si="4"/>
        <v>4000</v>
      </c>
      <c r="O228" s="17">
        <f t="shared" si="5"/>
        <v>0</v>
      </c>
    </row>
    <row r="229" spans="1:15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9" t="s">
        <v>86</v>
      </c>
      <c r="I229" s="69" t="s">
        <v>87</v>
      </c>
      <c r="J229" s="19">
        <f>REITORIA!K229+ESAG!K229+CEART!K229+FAED!K229+CEAD!K229+CEFID!K229+CERES!K229+CEPLAN!K229+CCT!K229+CAV!K229+CEO!K229+CESFI!K229+CEAVI!K229</f>
        <v>100</v>
      </c>
      <c r="K229" s="25">
        <f>SUM((REITORIA!K229-REITORIA!L229),(ESAG!K229-ESAG!L229),(CEART!K229-CEART!L229),(FAED!K229-FAED!L229),(CEAD!K229-CEAD!L229),(CEFID!K229-CEFID!L229),(CERES!K229-CERES!L229),(CEPLAN!K229-CEPLAN!L229),(CCT!K229-CCT!L229),(CAV!K229-CAV!L229),(CEO!K229-CEO!L229),(CESFI!K229-CESFI!L229),(CEAVI!K229-CEAVI!L229))</f>
        <v>0</v>
      </c>
      <c r="L229" s="31">
        <f t="shared" si="3"/>
        <v>100</v>
      </c>
      <c r="M229" s="20">
        <v>60</v>
      </c>
      <c r="N229" s="20">
        <f t="shared" si="4"/>
        <v>6000</v>
      </c>
      <c r="O229" s="17">
        <f t="shared" si="5"/>
        <v>0</v>
      </c>
    </row>
    <row r="230" spans="1:15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9" t="s">
        <v>86</v>
      </c>
      <c r="I230" s="69" t="s">
        <v>87</v>
      </c>
      <c r="J230" s="19">
        <f>REITORIA!K230+ESAG!K230+CEART!K230+FAED!K230+CEAD!K230+CEFID!K230+CERES!K230+CEPLAN!K230+CCT!K230+CAV!K230+CEO!K230+CESFI!K230+CEAVI!K230</f>
        <v>100</v>
      </c>
      <c r="K230" s="25">
        <f>SUM((REITORIA!K230-REITORIA!L230),(ESAG!K230-ESAG!L230),(CEART!K230-CEART!L230),(FAED!K230-FAED!L230),(CEAD!K230-CEAD!L230),(CEFID!K230-CEFID!L230),(CERES!K230-CERES!L230),(CEPLAN!K230-CEPLAN!L230),(CCT!K230-CCT!L230),(CAV!K230-CAV!L230),(CEO!K230-CEO!L230),(CESFI!K230-CESFI!L230),(CEAVI!K230-CEAVI!L230))</f>
        <v>0</v>
      </c>
      <c r="L230" s="31">
        <f t="shared" si="3"/>
        <v>100</v>
      </c>
      <c r="M230" s="20">
        <v>5</v>
      </c>
      <c r="N230" s="20">
        <f t="shared" si="4"/>
        <v>500</v>
      </c>
      <c r="O230" s="17">
        <f t="shared" si="5"/>
        <v>0</v>
      </c>
    </row>
    <row r="231" spans="1:15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9" t="s">
        <v>86</v>
      </c>
      <c r="I231" s="69" t="s">
        <v>87</v>
      </c>
      <c r="J231" s="19">
        <f>REITORIA!K231+ESAG!K231+CEART!K231+FAED!K231+CEAD!K231+CEFID!K231+CERES!K231+CEPLAN!K231+CCT!K231+CAV!K231+CEO!K231+CESFI!K231+CEAVI!K231</f>
        <v>4000</v>
      </c>
      <c r="K231" s="25">
        <f>SUM((REITORIA!K231-REITORIA!L231),(ESAG!K231-ESAG!L231),(CEART!K231-CEART!L231),(FAED!K231-FAED!L231),(CEAD!K231-CEAD!L231),(CEFID!K231-CEFID!L231),(CERES!K231-CERES!L231),(CEPLAN!K231-CEPLAN!L231),(CCT!K231-CCT!L231),(CAV!K231-CAV!L231),(CEO!K231-CEO!L231),(CESFI!K231-CESFI!L231),(CEAVI!K231-CEAVI!L231))</f>
        <v>0</v>
      </c>
      <c r="L231" s="31">
        <f t="shared" si="3"/>
        <v>4000</v>
      </c>
      <c r="M231" s="20">
        <v>9</v>
      </c>
      <c r="N231" s="20">
        <f t="shared" si="4"/>
        <v>36000</v>
      </c>
      <c r="O231" s="17">
        <f t="shared" si="5"/>
        <v>0</v>
      </c>
    </row>
    <row r="232" spans="1:15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9" t="s">
        <v>86</v>
      </c>
      <c r="I232" s="69" t="s">
        <v>87</v>
      </c>
      <c r="J232" s="19">
        <f>REITORIA!K232+ESAG!K232+CEART!K232+FAED!K232+CEAD!K232+CEFID!K232+CERES!K232+CEPLAN!K232+CCT!K232+CAV!K232+CEO!K232+CESFI!K232+CEAVI!K232</f>
        <v>200</v>
      </c>
      <c r="K232" s="25">
        <f>SUM((REITORIA!K232-REITORIA!L232),(ESAG!K232-ESAG!L232),(CEART!K232-CEART!L232),(FAED!K232-FAED!L232),(CEAD!K232-CEAD!L232),(CEFID!K232-CEFID!L232),(CERES!K232-CERES!L232),(CEPLAN!K232-CEPLAN!L232),(CCT!K232-CCT!L232),(CAV!K232-CAV!L232),(CEO!K232-CEO!L232),(CESFI!K232-CESFI!L232),(CEAVI!K232-CEAVI!L232))</f>
        <v>0</v>
      </c>
      <c r="L232" s="31">
        <f t="shared" si="3"/>
        <v>200</v>
      </c>
      <c r="M232" s="20">
        <v>15</v>
      </c>
      <c r="N232" s="20">
        <f t="shared" si="4"/>
        <v>3000</v>
      </c>
      <c r="O232" s="17">
        <f t="shared" si="5"/>
        <v>0</v>
      </c>
    </row>
    <row r="233" spans="1:15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9" t="s">
        <v>86</v>
      </c>
      <c r="I233" s="69" t="s">
        <v>87</v>
      </c>
      <c r="J233" s="19">
        <f>REITORIA!K233+ESAG!K233+CEART!K233+FAED!K233+CEAD!K233+CEFID!K233+CERES!K233+CEPLAN!K233+CCT!K233+CAV!K233+CEO!K233+CESFI!K233+CEAVI!K233</f>
        <v>2000</v>
      </c>
      <c r="K233" s="25">
        <f>SUM((REITORIA!K233-REITORIA!L233),(ESAG!K233-ESAG!L233),(CEART!K233-CEART!L233),(FAED!K233-FAED!L233),(CEAD!K233-CEAD!L233),(CEFID!K233-CEFID!L233),(CERES!K233-CERES!L233),(CEPLAN!K233-CEPLAN!L233),(CCT!K233-CCT!L233),(CAV!K233-CAV!L233),(CEO!K233-CEO!L233),(CESFI!K233-CESFI!L233),(CEAVI!K233-CEAVI!L233))</f>
        <v>0</v>
      </c>
      <c r="L233" s="31">
        <f t="shared" si="3"/>
        <v>2000</v>
      </c>
      <c r="M233" s="20">
        <v>10</v>
      </c>
      <c r="N233" s="20">
        <f t="shared" si="4"/>
        <v>20000</v>
      </c>
      <c r="O233" s="17">
        <f t="shared" si="5"/>
        <v>0</v>
      </c>
    </row>
    <row r="234" spans="1:15" ht="15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9" t="s">
        <v>86</v>
      </c>
      <c r="I234" s="69" t="s">
        <v>87</v>
      </c>
      <c r="J234" s="19">
        <f>REITORIA!K234+ESAG!K234+CEART!K234+FAED!K234+CEAD!K234+CEFID!K234+CERES!K234+CEPLAN!K234+CCT!K234+CAV!K234+CEO!K234+CESFI!K234+CEAVI!K234</f>
        <v>200</v>
      </c>
      <c r="K234" s="25">
        <f>SUM((REITORIA!K234-REITORIA!L234),(ESAG!K234-ESAG!L234),(CEART!K234-CEART!L234),(FAED!K234-FAED!L234),(CEAD!K234-CEAD!L234),(CEFID!K234-CEFID!L234),(CERES!K234-CERES!L234),(CEPLAN!K234-CEPLAN!L234),(CCT!K234-CCT!L234),(CAV!K234-CAV!L234),(CEO!K234-CEO!L234),(CESFI!K234-CESFI!L234),(CEAVI!K234-CEAVI!L234))</f>
        <v>0</v>
      </c>
      <c r="L234" s="31">
        <f t="shared" si="3"/>
        <v>200</v>
      </c>
      <c r="M234" s="20">
        <v>22</v>
      </c>
      <c r="N234" s="20">
        <f t="shared" si="4"/>
        <v>4400</v>
      </c>
      <c r="O234" s="17">
        <f t="shared" si="5"/>
        <v>0</v>
      </c>
    </row>
    <row r="235" spans="1:15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9" t="s">
        <v>86</v>
      </c>
      <c r="I235" s="69" t="s">
        <v>87</v>
      </c>
      <c r="J235" s="19">
        <f>REITORIA!K235+ESAG!K235+CEART!K235+FAED!K235+CEAD!K235+CEFID!K235+CERES!K235+CEPLAN!K235+CCT!K235+CAV!K235+CEO!K235+CESFI!K235+CEAVI!K235</f>
        <v>84</v>
      </c>
      <c r="K235" s="25">
        <f>SUM((REITORIA!K235-REITORIA!L235),(ESAG!K235-ESAG!L235),(CEART!K235-CEART!L235),(FAED!K235-FAED!L235),(CEAD!K235-CEAD!L235),(CEFID!K235-CEFID!L235),(CERES!K235-CERES!L235),(CEPLAN!K235-CEPLAN!L235),(CCT!K235-CCT!L235),(CAV!K235-CAV!L235),(CEO!K235-CEO!L235),(CESFI!K235-CESFI!L235),(CEAVI!K235-CEAVI!L235))</f>
        <v>0</v>
      </c>
      <c r="L235" s="31">
        <f t="shared" si="3"/>
        <v>84</v>
      </c>
      <c r="M235" s="20">
        <v>25</v>
      </c>
      <c r="N235" s="20">
        <f t="shared" si="4"/>
        <v>2100</v>
      </c>
      <c r="O235" s="17">
        <f t="shared" si="5"/>
        <v>0</v>
      </c>
    </row>
    <row r="236" spans="1:15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9" t="s">
        <v>86</v>
      </c>
      <c r="I236" s="69" t="s">
        <v>87</v>
      </c>
      <c r="J236" s="19">
        <f>REITORIA!K236+ESAG!K236+CEART!K236+FAED!K236+CEAD!K236+CEFID!K236+CERES!K236+CEPLAN!K236+CCT!K236+CAV!K236+CEO!K236+CESFI!K236+CEAVI!K236</f>
        <v>100</v>
      </c>
      <c r="K236" s="25">
        <f>SUM((REITORIA!K236-REITORIA!L236),(ESAG!K236-ESAG!L236),(CEART!K236-CEART!L236),(FAED!K236-FAED!L236),(CEAD!K236-CEAD!L236),(CEFID!K236-CEFID!L236),(CERES!K236-CERES!L236),(CEPLAN!K236-CEPLAN!L236),(CCT!K236-CCT!L236),(CAV!K236-CAV!L236),(CEO!K236-CEO!L236),(CESFI!K236-CESFI!L236),(CEAVI!K236-CEAVI!L236))</f>
        <v>0</v>
      </c>
      <c r="L236" s="31">
        <f t="shared" si="3"/>
        <v>100</v>
      </c>
      <c r="M236" s="20">
        <v>25</v>
      </c>
      <c r="N236" s="20">
        <f t="shared" si="4"/>
        <v>2500</v>
      </c>
      <c r="O236" s="17">
        <f t="shared" si="5"/>
        <v>0</v>
      </c>
    </row>
    <row r="237" spans="1:15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9" t="s">
        <v>86</v>
      </c>
      <c r="I237" s="69" t="s">
        <v>87</v>
      </c>
      <c r="J237" s="19">
        <f>REITORIA!K237+ESAG!K237+CEART!K237+FAED!K237+CEAD!K237+CEFID!K237+CERES!K237+CEPLAN!K237+CCT!K237+CAV!K237+CEO!K237+CESFI!K237+CEAVI!K237</f>
        <v>200</v>
      </c>
      <c r="K237" s="25">
        <f>SUM((REITORIA!K237-REITORIA!L237),(ESAG!K237-ESAG!L237),(CEART!K237-CEART!L237),(FAED!K237-FAED!L237),(CEAD!K237-CEAD!L237),(CEFID!K237-CEFID!L237),(CERES!K237-CERES!L237),(CEPLAN!K237-CEPLAN!L237),(CCT!K237-CCT!L237),(CAV!K237-CAV!L237),(CEO!K237-CEO!L237),(CESFI!K237-CESFI!L237),(CEAVI!K237-CEAVI!L237))</f>
        <v>0</v>
      </c>
      <c r="L237" s="31">
        <f t="shared" si="3"/>
        <v>200</v>
      </c>
      <c r="M237" s="20">
        <v>20</v>
      </c>
      <c r="N237" s="20">
        <f t="shared" si="4"/>
        <v>4000</v>
      </c>
      <c r="O237" s="17">
        <f t="shared" si="5"/>
        <v>0</v>
      </c>
    </row>
    <row r="238" spans="1:15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9" t="s">
        <v>86</v>
      </c>
      <c r="I238" s="69" t="s">
        <v>87</v>
      </c>
      <c r="J238" s="19">
        <f>REITORIA!K238+ESAG!K238+CEART!K238+FAED!K238+CEAD!K238+CEFID!K238+CERES!K238+CEPLAN!K238+CCT!K238+CAV!K238+CEO!K238+CESFI!K238+CEAVI!K238</f>
        <v>200</v>
      </c>
      <c r="K238" s="25">
        <f>SUM((REITORIA!K238-REITORIA!L238),(ESAG!K238-ESAG!L238),(CEART!K238-CEART!L238),(FAED!K238-FAED!L238),(CEAD!K238-CEAD!L238),(CEFID!K238-CEFID!L238),(CERES!K238-CERES!L238),(CEPLAN!K238-CEPLAN!L238),(CCT!K238-CCT!L238),(CAV!K238-CAV!L238),(CEO!K238-CEO!L238),(CESFI!K238-CESFI!L238),(CEAVI!K238-CEAVI!L238))</f>
        <v>0</v>
      </c>
      <c r="L238" s="31">
        <f t="shared" si="3"/>
        <v>200</v>
      </c>
      <c r="M238" s="20">
        <v>15</v>
      </c>
      <c r="N238" s="20">
        <f t="shared" si="4"/>
        <v>3000</v>
      </c>
      <c r="O238" s="17">
        <f t="shared" si="5"/>
        <v>0</v>
      </c>
    </row>
    <row r="239" spans="1:15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9" t="s">
        <v>86</v>
      </c>
      <c r="I239" s="69" t="s">
        <v>87</v>
      </c>
      <c r="J239" s="19">
        <f>REITORIA!K239+ESAG!K239+CEART!K239+FAED!K239+CEAD!K239+CEFID!K239+CERES!K239+CEPLAN!K239+CCT!K239+CAV!K239+CEO!K239+CESFI!K239+CEAVI!K239</f>
        <v>50</v>
      </c>
      <c r="K239" s="25">
        <f>SUM((REITORIA!K239-REITORIA!L239),(ESAG!K239-ESAG!L239),(CEART!K239-CEART!L239),(FAED!K239-FAED!L239),(CEAD!K239-CEAD!L239),(CEFID!K239-CEFID!L239),(CERES!K239-CERES!L239),(CEPLAN!K239-CEPLAN!L239),(CCT!K239-CCT!L239),(CAV!K239-CAV!L239),(CEO!K239-CEO!L239),(CESFI!K239-CESFI!L239),(CEAVI!K239-CEAVI!L239))</f>
        <v>0</v>
      </c>
      <c r="L239" s="31">
        <f t="shared" si="3"/>
        <v>50</v>
      </c>
      <c r="M239" s="20">
        <v>90</v>
      </c>
      <c r="N239" s="20">
        <f t="shared" si="4"/>
        <v>4500</v>
      </c>
      <c r="O239" s="17">
        <f t="shared" si="5"/>
        <v>0</v>
      </c>
    </row>
    <row r="240" spans="1:15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9" t="s">
        <v>86</v>
      </c>
      <c r="I240" s="69" t="s">
        <v>87</v>
      </c>
      <c r="J240" s="19">
        <f>REITORIA!K240+ESAG!K240+CEART!K240+FAED!K240+CEAD!K240+CEFID!K240+CERES!K240+CEPLAN!K240+CCT!K240+CAV!K240+CEO!K240+CESFI!K240+CEAVI!K240</f>
        <v>50</v>
      </c>
      <c r="K240" s="25">
        <f>SUM((REITORIA!K240-REITORIA!L240),(ESAG!K240-ESAG!L240),(CEART!K240-CEART!L240),(FAED!K240-FAED!L240),(CEAD!K240-CEAD!L240),(CEFID!K240-CEFID!L240),(CERES!K240-CERES!L240),(CEPLAN!K240-CEPLAN!L240),(CCT!K240-CCT!L240),(CAV!K240-CAV!L240),(CEO!K240-CEO!L240),(CESFI!K240-CESFI!L240),(CEAVI!K240-CEAVI!L240))</f>
        <v>0</v>
      </c>
      <c r="L240" s="31">
        <f t="shared" si="3"/>
        <v>50</v>
      </c>
      <c r="M240" s="20">
        <v>160</v>
      </c>
      <c r="N240" s="20">
        <f t="shared" si="4"/>
        <v>8000</v>
      </c>
      <c r="O240" s="17">
        <f t="shared" si="5"/>
        <v>0</v>
      </c>
    </row>
    <row r="241" spans="1:15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9" t="s">
        <v>86</v>
      </c>
      <c r="I241" s="69" t="s">
        <v>87</v>
      </c>
      <c r="J241" s="19">
        <f>REITORIA!K241+ESAG!K241+CEART!K241+FAED!K241+CEAD!K241+CEFID!K241+CERES!K241+CEPLAN!K241+CCT!K241+CAV!K241+CEO!K241+CESFI!K241+CEAVI!K241</f>
        <v>50</v>
      </c>
      <c r="K241" s="25">
        <f>SUM((REITORIA!K241-REITORIA!L241),(ESAG!K241-ESAG!L241),(CEART!K241-CEART!L241),(FAED!K241-FAED!L241),(CEAD!K241-CEAD!L241),(CEFID!K241-CEFID!L241),(CERES!K241-CERES!L241),(CEPLAN!K241-CEPLAN!L241),(CCT!K241-CCT!L241),(CAV!K241-CAV!L241),(CEO!K241-CEO!L241),(CESFI!K241-CESFI!L241),(CEAVI!K241-CEAVI!L241))</f>
        <v>0</v>
      </c>
      <c r="L241" s="31">
        <f t="shared" si="3"/>
        <v>50</v>
      </c>
      <c r="M241" s="20">
        <v>180</v>
      </c>
      <c r="N241" s="20">
        <f t="shared" si="4"/>
        <v>9000</v>
      </c>
      <c r="O241" s="17">
        <f t="shared" si="5"/>
        <v>0</v>
      </c>
    </row>
    <row r="242" spans="1:15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9" t="s">
        <v>86</v>
      </c>
      <c r="I242" s="69" t="s">
        <v>87</v>
      </c>
      <c r="J242" s="19">
        <f>REITORIA!K242+ESAG!K242+CEART!K242+FAED!K242+CEAD!K242+CEFID!K242+CERES!K242+CEPLAN!K242+CCT!K242+CAV!K242+CEO!K242+CESFI!K242+CEAVI!K242</f>
        <v>50</v>
      </c>
      <c r="K242" s="25">
        <f>SUM((REITORIA!K242-REITORIA!L242),(ESAG!K242-ESAG!L242),(CEART!K242-CEART!L242),(FAED!K242-FAED!L242),(CEAD!K242-CEAD!L242),(CEFID!K242-CEFID!L242),(CERES!K242-CERES!L242),(CEPLAN!K242-CEPLAN!L242),(CCT!K242-CCT!L242),(CAV!K242-CAV!L242),(CEO!K242-CEO!L242),(CESFI!K242-CESFI!L242),(CEAVI!K242-CEAVI!L242))</f>
        <v>0</v>
      </c>
      <c r="L242" s="31">
        <f t="shared" si="3"/>
        <v>50</v>
      </c>
      <c r="M242" s="20">
        <v>45</v>
      </c>
      <c r="N242" s="20">
        <f t="shared" si="4"/>
        <v>2250</v>
      </c>
      <c r="O242" s="17">
        <f t="shared" si="5"/>
        <v>0</v>
      </c>
    </row>
    <row r="243" spans="1:15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9" t="s">
        <v>86</v>
      </c>
      <c r="I243" s="69" t="s">
        <v>87</v>
      </c>
      <c r="J243" s="19">
        <f>REITORIA!K243+ESAG!K243+CEART!K243+FAED!K243+CEAD!K243+CEFID!K243+CERES!K243+CEPLAN!K243+CCT!K243+CAV!K243+CEO!K243+CESFI!K243+CEAVI!K243</f>
        <v>100</v>
      </c>
      <c r="K243" s="25">
        <f>SUM((REITORIA!K243-REITORIA!L243),(ESAG!K243-ESAG!L243),(CEART!K243-CEART!L243),(FAED!K243-FAED!L243),(CEAD!K243-CEAD!L243),(CEFID!K243-CEFID!L243),(CERES!K243-CERES!L243),(CEPLAN!K243-CEPLAN!L243),(CCT!K243-CCT!L243),(CAV!K243-CAV!L243),(CEO!K243-CEO!L243),(CESFI!K243-CESFI!L243),(CEAVI!K243-CEAVI!L243))</f>
        <v>0</v>
      </c>
      <c r="L243" s="31">
        <f t="shared" si="3"/>
        <v>100</v>
      </c>
      <c r="M243" s="20">
        <v>70</v>
      </c>
      <c r="N243" s="20">
        <f t="shared" si="4"/>
        <v>7000</v>
      </c>
      <c r="O243" s="17">
        <f t="shared" si="5"/>
        <v>0</v>
      </c>
    </row>
    <row r="244" spans="1:15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9" t="s">
        <v>86</v>
      </c>
      <c r="I244" s="69" t="s">
        <v>87</v>
      </c>
      <c r="J244" s="19">
        <f>REITORIA!K244+ESAG!K244+CEART!K244+FAED!K244+CEAD!K244+CEFID!K244+CERES!K244+CEPLAN!K244+CCT!K244+CAV!K244+CEO!K244+CESFI!K244+CEAVI!K244</f>
        <v>100</v>
      </c>
      <c r="K244" s="25">
        <f>SUM((REITORIA!K244-REITORIA!L244),(ESAG!K244-ESAG!L244),(CEART!K244-CEART!L244),(FAED!K244-FAED!L244),(CEAD!K244-CEAD!L244),(CEFID!K244-CEFID!L244),(CERES!K244-CERES!L244),(CEPLAN!K244-CEPLAN!L244),(CCT!K244-CCT!L244),(CAV!K244-CAV!L244),(CEO!K244-CEO!L244),(CESFI!K244-CESFI!L244),(CEAVI!K244-CEAVI!L244))</f>
        <v>0</v>
      </c>
      <c r="L244" s="31">
        <f t="shared" si="3"/>
        <v>100</v>
      </c>
      <c r="M244" s="20">
        <v>21</v>
      </c>
      <c r="N244" s="20">
        <f t="shared" si="4"/>
        <v>2100</v>
      </c>
      <c r="O244" s="17">
        <f t="shared" si="5"/>
        <v>0</v>
      </c>
    </row>
    <row r="245" spans="1:15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9" t="s">
        <v>86</v>
      </c>
      <c r="I245" s="69" t="s">
        <v>87</v>
      </c>
      <c r="J245" s="19">
        <f>REITORIA!K245+ESAG!K245+CEART!K245+FAED!K245+CEAD!K245+CEFID!K245+CERES!K245+CEPLAN!K245+CCT!K245+CAV!K245+CEO!K245+CESFI!K245+CEAVI!K245</f>
        <v>100</v>
      </c>
      <c r="K245" s="25">
        <f>SUM((REITORIA!K245-REITORIA!L245),(ESAG!K245-ESAG!L245),(CEART!K245-CEART!L245),(FAED!K245-FAED!L245),(CEAD!K245-CEAD!L245),(CEFID!K245-CEFID!L245),(CERES!K245-CERES!L245),(CEPLAN!K245-CEPLAN!L245),(CCT!K245-CCT!L245),(CAV!K245-CAV!L245),(CEO!K245-CEO!L245),(CESFI!K245-CESFI!L245),(CEAVI!K245-CEAVI!L245))</f>
        <v>0</v>
      </c>
      <c r="L245" s="31">
        <f t="shared" si="3"/>
        <v>100</v>
      </c>
      <c r="M245" s="20">
        <v>60</v>
      </c>
      <c r="N245" s="20">
        <f t="shared" si="4"/>
        <v>6000</v>
      </c>
      <c r="O245" s="17">
        <f t="shared" si="5"/>
        <v>0</v>
      </c>
    </row>
    <row r="246" spans="1:15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9" t="s">
        <v>86</v>
      </c>
      <c r="I246" s="69" t="s">
        <v>87</v>
      </c>
      <c r="J246" s="19">
        <f>REITORIA!K246+ESAG!K246+CEART!K246+FAED!K246+CEAD!K246+CEFID!K246+CERES!K246+CEPLAN!K246+CCT!K246+CAV!K246+CEO!K246+CESFI!K246+CEAVI!K246</f>
        <v>80</v>
      </c>
      <c r="K246" s="25">
        <f>SUM((REITORIA!K246-REITORIA!L246),(ESAG!K246-ESAG!L246),(CEART!K246-CEART!L246),(FAED!K246-FAED!L246),(CEAD!K246-CEAD!L246),(CEFID!K246-CEFID!L246),(CERES!K246-CERES!L246),(CEPLAN!K246-CEPLAN!L246),(CCT!K246-CCT!L246),(CAV!K246-CAV!L246),(CEO!K246-CEO!L246),(CESFI!K246-CESFI!L246),(CEAVI!K246-CEAVI!L246))</f>
        <v>0</v>
      </c>
      <c r="L246" s="31">
        <f t="shared" si="3"/>
        <v>80</v>
      </c>
      <c r="M246" s="20">
        <v>90</v>
      </c>
      <c r="N246" s="20">
        <f t="shared" si="4"/>
        <v>7200</v>
      </c>
      <c r="O246" s="17">
        <f t="shared" si="5"/>
        <v>0</v>
      </c>
    </row>
    <row r="247" spans="1:15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9" t="s">
        <v>86</v>
      </c>
      <c r="I247" s="69" t="s">
        <v>87</v>
      </c>
      <c r="J247" s="19">
        <f>REITORIA!K247+ESAG!K247+CEART!K247+FAED!K247+CEAD!K247+CEFID!K247+CERES!K247+CEPLAN!K247+CCT!K247+CAV!K247+CEO!K247+CESFI!K247+CEAVI!K247</f>
        <v>50</v>
      </c>
      <c r="K247" s="25">
        <f>SUM((REITORIA!K247-REITORIA!L247),(ESAG!K247-ESAG!L247),(CEART!K247-CEART!L247),(FAED!K247-FAED!L247),(CEAD!K247-CEAD!L247),(CEFID!K247-CEFID!L247),(CERES!K247-CERES!L247),(CEPLAN!K247-CEPLAN!L247),(CCT!K247-CCT!L247),(CAV!K247-CAV!L247),(CEO!K247-CEO!L247),(CESFI!K247-CESFI!L247),(CEAVI!K247-CEAVI!L247))</f>
        <v>0</v>
      </c>
      <c r="L247" s="31">
        <f t="shared" si="3"/>
        <v>50</v>
      </c>
      <c r="M247" s="20">
        <v>100</v>
      </c>
      <c r="N247" s="20">
        <f t="shared" si="4"/>
        <v>5000</v>
      </c>
      <c r="O247" s="17">
        <f t="shared" si="5"/>
        <v>0</v>
      </c>
    </row>
    <row r="248" spans="1:15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9" t="s">
        <v>86</v>
      </c>
      <c r="I248" s="69" t="s">
        <v>87</v>
      </c>
      <c r="J248" s="19">
        <f>REITORIA!K248+ESAG!K248+CEART!K248+FAED!K248+CEAD!K248+CEFID!K248+CERES!K248+CEPLAN!K248+CCT!K248+CAV!K248+CEO!K248+CESFI!K248+CEAVI!K248</f>
        <v>20</v>
      </c>
      <c r="K248" s="25">
        <f>SUM((REITORIA!K248-REITORIA!L248),(ESAG!K248-ESAG!L248),(CEART!K248-CEART!L248),(FAED!K248-FAED!L248),(CEAD!K248-CEAD!L248),(CEFID!K248-CEFID!L248),(CERES!K248-CERES!L248),(CEPLAN!K248-CEPLAN!L248),(CCT!K248-CCT!L248),(CAV!K248-CAV!L248),(CEO!K248-CEO!L248),(CESFI!K248-CESFI!L248),(CEAVI!K248-CEAVI!L248))</f>
        <v>0</v>
      </c>
      <c r="L248" s="31">
        <f t="shared" si="3"/>
        <v>20</v>
      </c>
      <c r="M248" s="20">
        <v>40</v>
      </c>
      <c r="N248" s="20">
        <f t="shared" si="4"/>
        <v>800</v>
      </c>
      <c r="O248" s="17">
        <f t="shared" si="5"/>
        <v>0</v>
      </c>
    </row>
    <row r="249" spans="1:15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9" t="s">
        <v>86</v>
      </c>
      <c r="I249" s="69" t="s">
        <v>87</v>
      </c>
      <c r="J249" s="19">
        <f>REITORIA!K249+ESAG!K249+CEART!K249+FAED!K249+CEAD!K249+CEFID!K249+CERES!K249+CEPLAN!K249+CCT!K249+CAV!K249+CEO!K249+CESFI!K249+CEAVI!K249</f>
        <v>2</v>
      </c>
      <c r="K249" s="25">
        <f>SUM((REITORIA!K249-REITORIA!L249),(ESAG!K249-ESAG!L249),(CEART!K249-CEART!L249),(FAED!K249-FAED!L249),(CEAD!K249-CEAD!L249),(CEFID!K249-CEFID!L249),(CERES!K249-CERES!L249),(CEPLAN!K249-CEPLAN!L249),(CCT!K249-CCT!L249),(CAV!K249-CAV!L249),(CEO!K249-CEO!L249),(CESFI!K249-CESFI!L249),(CEAVI!K249-CEAVI!L249))</f>
        <v>0</v>
      </c>
      <c r="L249" s="31">
        <f t="shared" si="3"/>
        <v>2</v>
      </c>
      <c r="M249" s="20">
        <v>1100</v>
      </c>
      <c r="N249" s="20">
        <f t="shared" si="4"/>
        <v>2200</v>
      </c>
      <c r="O249" s="17">
        <f t="shared" si="5"/>
        <v>0</v>
      </c>
    </row>
    <row r="250" spans="1:15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9" t="s">
        <v>86</v>
      </c>
      <c r="I250" s="69" t="s">
        <v>87</v>
      </c>
      <c r="J250" s="19">
        <f>REITORIA!K250+ESAG!K250+CEART!K250+FAED!K250+CEAD!K250+CEFID!K250+CERES!K250+CEPLAN!K250+CCT!K250+CAV!K250+CEO!K250+CESFI!K250+CEAVI!K250</f>
        <v>4</v>
      </c>
      <c r="K250" s="25">
        <f>SUM((REITORIA!K250-REITORIA!L250),(ESAG!K250-ESAG!L250),(CEART!K250-CEART!L250),(FAED!K250-FAED!L250),(CEAD!K250-CEAD!L250),(CEFID!K250-CEFID!L250),(CERES!K250-CERES!L250),(CEPLAN!K250-CEPLAN!L250),(CCT!K250-CCT!L250),(CAV!K250-CAV!L250),(CEO!K250-CEO!L250),(CESFI!K250-CESFI!L250),(CEAVI!K250-CEAVI!L250))</f>
        <v>0</v>
      </c>
      <c r="L250" s="31">
        <f t="shared" si="3"/>
        <v>4</v>
      </c>
      <c r="M250" s="20">
        <v>500</v>
      </c>
      <c r="N250" s="20">
        <f t="shared" si="4"/>
        <v>2000</v>
      </c>
      <c r="O250" s="17">
        <f t="shared" si="5"/>
        <v>0</v>
      </c>
    </row>
    <row r="251" spans="1:15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9" t="s">
        <v>86</v>
      </c>
      <c r="I251" s="69" t="s">
        <v>87</v>
      </c>
      <c r="J251" s="19">
        <f>REITORIA!K251+ESAG!K251+CEART!K251+FAED!K251+CEAD!K251+CEFID!K251+CERES!K251+CEPLAN!K251+CCT!K251+CAV!K251+CEO!K251+CESFI!K251+CEAVI!K251</f>
        <v>4</v>
      </c>
      <c r="K251" s="25">
        <f>SUM((REITORIA!K251-REITORIA!L251),(ESAG!K251-ESAG!L251),(CEART!K251-CEART!L251),(FAED!K251-FAED!L251),(CEAD!K251-CEAD!L251),(CEFID!K251-CEFID!L251),(CERES!K251-CERES!L251),(CEPLAN!K251-CEPLAN!L251),(CCT!K251-CCT!L251),(CAV!K251-CAV!L251),(CEO!K251-CEO!L251),(CESFI!K251-CESFI!L251),(CEAVI!K251-CEAVI!L251))</f>
        <v>0</v>
      </c>
      <c r="L251" s="31">
        <f t="shared" si="3"/>
        <v>4</v>
      </c>
      <c r="M251" s="20">
        <v>150</v>
      </c>
      <c r="N251" s="20">
        <f t="shared" si="4"/>
        <v>600</v>
      </c>
      <c r="O251" s="17">
        <f t="shared" si="5"/>
        <v>0</v>
      </c>
    </row>
    <row r="252" spans="1:15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9" t="s">
        <v>86</v>
      </c>
      <c r="I252" s="69" t="s">
        <v>87</v>
      </c>
      <c r="J252" s="19">
        <f>REITORIA!K252+ESAG!K252+CEART!K252+FAED!K252+CEAD!K252+CEFID!K252+CERES!K252+CEPLAN!K252+CCT!K252+CAV!K252+CEO!K252+CESFI!K252+CEAVI!K252</f>
        <v>4</v>
      </c>
      <c r="K252" s="25">
        <f>SUM((REITORIA!K252-REITORIA!L252),(ESAG!K252-ESAG!L252),(CEART!K252-CEART!L252),(FAED!K252-FAED!L252),(CEAD!K252-CEAD!L252),(CEFID!K252-CEFID!L252),(CERES!K252-CERES!L252),(CEPLAN!K252-CEPLAN!L252),(CCT!K252-CCT!L252),(CAV!K252-CAV!L252),(CEO!K252-CEO!L252),(CESFI!K252-CESFI!L252),(CEAVI!K252-CEAVI!L252))</f>
        <v>0</v>
      </c>
      <c r="L252" s="31">
        <f t="shared" si="3"/>
        <v>4</v>
      </c>
      <c r="M252" s="20">
        <v>300</v>
      </c>
      <c r="N252" s="20">
        <f t="shared" si="4"/>
        <v>1200</v>
      </c>
      <c r="O252" s="17">
        <f t="shared" si="5"/>
        <v>0</v>
      </c>
    </row>
    <row r="253" spans="1:15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9" t="s">
        <v>86</v>
      </c>
      <c r="I253" s="69" t="s">
        <v>87</v>
      </c>
      <c r="J253" s="19">
        <f>REITORIA!K253+ESAG!K253+CEART!K253+FAED!K253+CEAD!K253+CEFID!K253+CERES!K253+CEPLAN!K253+CCT!K253+CAV!K253+CEO!K253+CESFI!K253+CEAVI!K253</f>
        <v>4</v>
      </c>
      <c r="K253" s="25">
        <f>SUM((REITORIA!K253-REITORIA!L253),(ESAG!K253-ESAG!L253),(CEART!K253-CEART!L253),(FAED!K253-FAED!L253),(CEAD!K253-CEAD!L253),(CEFID!K253-CEFID!L253),(CERES!K253-CERES!L253),(CEPLAN!K253-CEPLAN!L253),(CCT!K253-CCT!L253),(CAV!K253-CAV!L253),(CEO!K253-CEO!L253),(CESFI!K253-CESFI!L253),(CEAVI!K253-CEAVI!L253))</f>
        <v>0</v>
      </c>
      <c r="L253" s="31">
        <f t="shared" si="3"/>
        <v>4</v>
      </c>
      <c r="M253" s="20">
        <v>140</v>
      </c>
      <c r="N253" s="20">
        <f t="shared" si="4"/>
        <v>560</v>
      </c>
      <c r="O253" s="17">
        <f t="shared" si="5"/>
        <v>0</v>
      </c>
    </row>
    <row r="254" spans="1:15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9" t="s">
        <v>86</v>
      </c>
      <c r="I254" s="69" t="s">
        <v>87</v>
      </c>
      <c r="J254" s="19">
        <f>REITORIA!K254+ESAG!K254+CEART!K254+FAED!K254+CEAD!K254+CEFID!K254+CERES!K254+CEPLAN!K254+CCT!K254+CAV!K254+CEO!K254+CESFI!K254+CEAVI!K254</f>
        <v>4</v>
      </c>
      <c r="K254" s="25">
        <f>SUM((REITORIA!K254-REITORIA!L254),(ESAG!K254-ESAG!L254),(CEART!K254-CEART!L254),(FAED!K254-FAED!L254),(CEAD!K254-CEAD!L254),(CEFID!K254-CEFID!L254),(CERES!K254-CERES!L254),(CEPLAN!K254-CEPLAN!L254),(CCT!K254-CCT!L254),(CAV!K254-CAV!L254),(CEO!K254-CEO!L254),(CESFI!K254-CESFI!L254),(CEAVI!K254-CEAVI!L254))</f>
        <v>0</v>
      </c>
      <c r="L254" s="31">
        <f t="shared" si="3"/>
        <v>4</v>
      </c>
      <c r="M254" s="20">
        <v>30</v>
      </c>
      <c r="N254" s="20">
        <f t="shared" si="4"/>
        <v>120</v>
      </c>
      <c r="O254" s="17">
        <f t="shared" si="5"/>
        <v>0</v>
      </c>
    </row>
    <row r="255" spans="1:15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9" t="s">
        <v>86</v>
      </c>
      <c r="I255" s="69" t="s">
        <v>87</v>
      </c>
      <c r="J255" s="19">
        <f>REITORIA!K255+ESAG!K255+CEART!K255+FAED!K255+CEAD!K255+CEFID!K255+CERES!K255+CEPLAN!K255+CCT!K255+CAV!K255+CEO!K255+CESFI!K255+CEAVI!K255</f>
        <v>4</v>
      </c>
      <c r="K255" s="25">
        <f>SUM((REITORIA!K255-REITORIA!L255),(ESAG!K255-ESAG!L255),(CEART!K255-CEART!L255),(FAED!K255-FAED!L255),(CEAD!K255-CEAD!L255),(CEFID!K255-CEFID!L255),(CERES!K255-CERES!L255),(CEPLAN!K255-CEPLAN!L255),(CCT!K255-CCT!L255),(CAV!K255-CAV!L255),(CEO!K255-CEO!L255),(CESFI!K255-CESFI!L255),(CEAVI!K255-CEAVI!L255))</f>
        <v>0</v>
      </c>
      <c r="L255" s="31">
        <f t="shared" si="3"/>
        <v>4</v>
      </c>
      <c r="M255" s="20">
        <v>70</v>
      </c>
      <c r="N255" s="20">
        <f t="shared" si="4"/>
        <v>280</v>
      </c>
      <c r="O255" s="17">
        <f t="shared" si="5"/>
        <v>0</v>
      </c>
    </row>
    <row r="256" spans="1:15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9" t="s">
        <v>86</v>
      </c>
      <c r="I256" s="69" t="s">
        <v>87</v>
      </c>
      <c r="J256" s="19">
        <f>REITORIA!K256+ESAG!K256+CEART!K256+FAED!K256+CEAD!K256+CEFID!K256+CERES!K256+CEPLAN!K256+CCT!K256+CAV!K256+CEO!K256+CESFI!K256+CEAVI!K256</f>
        <v>4</v>
      </c>
      <c r="K256" s="25">
        <f>SUM((REITORIA!K256-REITORIA!L256),(ESAG!K256-ESAG!L256),(CEART!K256-CEART!L256),(FAED!K256-FAED!L256),(CEAD!K256-CEAD!L256),(CEFID!K256-CEFID!L256),(CERES!K256-CERES!L256),(CEPLAN!K256-CEPLAN!L256),(CCT!K256-CCT!L256),(CAV!K256-CAV!L256),(CEO!K256-CEO!L256),(CESFI!K256-CESFI!L256),(CEAVI!K256-CEAVI!L256))</f>
        <v>0</v>
      </c>
      <c r="L256" s="31">
        <f t="shared" si="3"/>
        <v>4</v>
      </c>
      <c r="M256" s="20">
        <v>800</v>
      </c>
      <c r="N256" s="20">
        <f t="shared" si="4"/>
        <v>3200</v>
      </c>
      <c r="O256" s="17">
        <f t="shared" si="5"/>
        <v>0</v>
      </c>
    </row>
    <row r="257" spans="1:15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9" t="s">
        <v>86</v>
      </c>
      <c r="I257" s="69" t="s">
        <v>87</v>
      </c>
      <c r="J257" s="19">
        <f>REITORIA!K257+ESAG!K257+CEART!K257+FAED!K257+CEAD!K257+CEFID!K257+CERES!K257+CEPLAN!K257+CCT!K257+CAV!K257+CEO!K257+CESFI!K257+CEAVI!K257</f>
        <v>4</v>
      </c>
      <c r="K257" s="25">
        <f>SUM((REITORIA!K257-REITORIA!L257),(ESAG!K257-ESAG!L257),(CEART!K257-CEART!L257),(FAED!K257-FAED!L257),(CEAD!K257-CEAD!L257),(CEFID!K257-CEFID!L257),(CERES!K257-CERES!L257),(CEPLAN!K257-CEPLAN!L257),(CCT!K257-CCT!L257),(CAV!K257-CAV!L257),(CEO!K257-CEO!L257),(CESFI!K257-CESFI!L257),(CEAVI!K257-CEAVI!L257))</f>
        <v>0</v>
      </c>
      <c r="L257" s="31">
        <f t="shared" si="3"/>
        <v>4</v>
      </c>
      <c r="M257" s="20">
        <v>1200</v>
      </c>
      <c r="N257" s="20">
        <f t="shared" si="4"/>
        <v>4800</v>
      </c>
      <c r="O257" s="17">
        <f t="shared" si="5"/>
        <v>0</v>
      </c>
    </row>
    <row r="258" spans="1:15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9" t="s">
        <v>86</v>
      </c>
      <c r="I258" s="69" t="s">
        <v>87</v>
      </c>
      <c r="J258" s="19">
        <f>REITORIA!K258+ESAG!K258+CEART!K258+FAED!K258+CEAD!K258+CEFID!K258+CERES!K258+CEPLAN!K258+CCT!K258+CAV!K258+CEO!K258+CESFI!K258+CEAVI!K258</f>
        <v>4</v>
      </c>
      <c r="K258" s="25">
        <f>SUM((REITORIA!K258-REITORIA!L258),(ESAG!K258-ESAG!L258),(CEART!K258-CEART!L258),(FAED!K258-FAED!L258),(CEAD!K258-CEAD!L258),(CEFID!K258-CEFID!L258),(CERES!K258-CERES!L258),(CEPLAN!K258-CEPLAN!L258),(CCT!K258-CCT!L258),(CAV!K258-CAV!L258),(CEO!K258-CEO!L258),(CESFI!K258-CESFI!L258),(CEAVI!K258-CEAVI!L258))</f>
        <v>0</v>
      </c>
      <c r="L258" s="31">
        <f t="shared" si="3"/>
        <v>4</v>
      </c>
      <c r="M258" s="20">
        <v>500</v>
      </c>
      <c r="N258" s="20">
        <f t="shared" si="4"/>
        <v>2000</v>
      </c>
      <c r="O258" s="17">
        <f t="shared" si="5"/>
        <v>0</v>
      </c>
    </row>
    <row r="259" spans="1:15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9" t="s">
        <v>86</v>
      </c>
      <c r="I259" s="69" t="s">
        <v>87</v>
      </c>
      <c r="J259" s="19">
        <f>REITORIA!K259+ESAG!K259+CEART!K259+FAED!K259+CEAD!K259+CEFID!K259+CERES!K259+CEPLAN!K259+CCT!K259+CAV!K259+CEO!K259+CESFI!K259+CEAVI!K259</f>
        <v>1</v>
      </c>
      <c r="K259" s="25">
        <f>SUM((REITORIA!K259-REITORIA!L259),(ESAG!K259-ESAG!L259),(CEART!K259-CEART!L259),(FAED!K259-FAED!L259),(CEAD!K259-CEAD!L259),(CEFID!K259-CEFID!L259),(CERES!K259-CERES!L259),(CEPLAN!K259-CEPLAN!L259),(CCT!K259-CCT!L259),(CAV!K259-CAV!L259),(CEO!K259-CEO!L259),(CESFI!K259-CESFI!L259),(CEAVI!K259-CEAVI!L259))</f>
        <v>0</v>
      </c>
      <c r="L259" s="31">
        <f t="shared" si="3"/>
        <v>1</v>
      </c>
      <c r="M259" s="20">
        <v>1000</v>
      </c>
      <c r="N259" s="20">
        <f t="shared" si="4"/>
        <v>1000</v>
      </c>
      <c r="O259" s="17">
        <f t="shared" si="5"/>
        <v>0</v>
      </c>
    </row>
    <row r="260" spans="1:15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9" t="s">
        <v>86</v>
      </c>
      <c r="I260" s="69" t="s">
        <v>87</v>
      </c>
      <c r="J260" s="19">
        <f>REITORIA!K260+ESAG!K260+CEART!K260+FAED!K260+CEAD!K260+CEFID!K260+CERES!K260+CEPLAN!K260+CCT!K260+CAV!K260+CEO!K260+CESFI!K260+CEAVI!K260</f>
        <v>4</v>
      </c>
      <c r="K260" s="25">
        <f>SUM((REITORIA!K260-REITORIA!L260),(ESAG!K260-ESAG!L260),(CEART!K260-CEART!L260),(FAED!K260-FAED!L260),(CEAD!K260-CEAD!L260),(CEFID!K260-CEFID!L260),(CERES!K260-CERES!L260),(CEPLAN!K260-CEPLAN!L260),(CCT!K260-CCT!L260),(CAV!K260-CAV!L260),(CEO!K260-CEO!L260),(CESFI!K260-CESFI!L260),(CEAVI!K260-CEAVI!L260))</f>
        <v>0</v>
      </c>
      <c r="L260" s="31">
        <f t="shared" si="3"/>
        <v>4</v>
      </c>
      <c r="M260" s="20">
        <v>70</v>
      </c>
      <c r="N260" s="20">
        <f t="shared" si="4"/>
        <v>280</v>
      </c>
      <c r="O260" s="17">
        <f t="shared" si="5"/>
        <v>0</v>
      </c>
    </row>
    <row r="261" spans="1:15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9" t="s">
        <v>86</v>
      </c>
      <c r="I261" s="69" t="s">
        <v>87</v>
      </c>
      <c r="J261" s="19">
        <f>REITORIA!K261+ESAG!K261+CEART!K261+FAED!K261+CEAD!K261+CEFID!K261+CERES!K261+CEPLAN!K261+CCT!K261+CAV!K261+CEO!K261+CESFI!K261+CEAVI!K261</f>
        <v>600</v>
      </c>
      <c r="K261" s="25">
        <f>SUM((REITORIA!K261-REITORIA!L261),(ESAG!K261-ESAG!L261),(CEART!K261-CEART!L261),(FAED!K261-FAED!L261),(CEAD!K261-CEAD!L261),(CEFID!K261-CEFID!L261),(CERES!K261-CERES!L261),(CEPLAN!K261-CEPLAN!L261),(CCT!K261-CCT!L261),(CAV!K261-CAV!L261),(CEO!K261-CEO!L261),(CESFI!K261-CESFI!L261),(CEAVI!K261-CEAVI!L261))</f>
        <v>0</v>
      </c>
      <c r="L261" s="31">
        <f t="shared" si="3"/>
        <v>600</v>
      </c>
      <c r="M261" s="20">
        <v>14</v>
      </c>
      <c r="N261" s="20">
        <f t="shared" si="4"/>
        <v>8400</v>
      </c>
      <c r="O261" s="17">
        <f t="shared" si="5"/>
        <v>0</v>
      </c>
    </row>
    <row r="262" spans="1:15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9" t="s">
        <v>86</v>
      </c>
      <c r="I262" s="69" t="s">
        <v>87</v>
      </c>
      <c r="J262" s="19">
        <f>REITORIA!K262+ESAG!K262+CEART!K262+FAED!K262+CEAD!K262+CEFID!K262+CERES!K262+CEPLAN!K262+CCT!K262+CAV!K262+CEO!K262+CESFI!K262+CEAVI!K262</f>
        <v>400</v>
      </c>
      <c r="K262" s="25">
        <f>SUM((REITORIA!K262-REITORIA!L262),(ESAG!K262-ESAG!L262),(CEART!K262-CEART!L262),(FAED!K262-FAED!L262),(CEAD!K262-CEAD!L262),(CEFID!K262-CEFID!L262),(CERES!K262-CERES!L262),(CEPLAN!K262-CEPLAN!L262),(CCT!K262-CCT!L262),(CAV!K262-CAV!L262),(CEO!K262-CEO!L262),(CESFI!K262-CESFI!L262),(CEAVI!K262-CEAVI!L262))</f>
        <v>0</v>
      </c>
      <c r="L262" s="31">
        <f t="shared" si="3"/>
        <v>400</v>
      </c>
      <c r="M262" s="20">
        <v>25</v>
      </c>
      <c r="N262" s="20">
        <f t="shared" si="4"/>
        <v>10000</v>
      </c>
      <c r="O262" s="17">
        <f t="shared" si="5"/>
        <v>0</v>
      </c>
    </row>
    <row r="263" spans="1:15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9" t="s">
        <v>86</v>
      </c>
      <c r="I263" s="69" t="s">
        <v>87</v>
      </c>
      <c r="J263" s="19">
        <f>REITORIA!K263+ESAG!K263+CEART!K263+FAED!K263+CEAD!K263+CEFID!K263+CERES!K263+CEPLAN!K263+CCT!K263+CAV!K263+CEO!K263+CESFI!K263+CEAVI!K263</f>
        <v>400</v>
      </c>
      <c r="K263" s="25">
        <f>SUM((REITORIA!K263-REITORIA!L263),(ESAG!K263-ESAG!L263),(CEART!K263-CEART!L263),(FAED!K263-FAED!L263),(CEAD!K263-CEAD!L263),(CEFID!K263-CEFID!L263),(CERES!K263-CERES!L263),(CEPLAN!K263-CEPLAN!L263),(CCT!K263-CCT!L263),(CAV!K263-CAV!L263),(CEO!K263-CEO!L263),(CESFI!K263-CESFI!L263),(CEAVI!K263-CEAVI!L263))</f>
        <v>0</v>
      </c>
      <c r="L263" s="31">
        <f t="shared" si="3"/>
        <v>400</v>
      </c>
      <c r="M263" s="20">
        <v>15</v>
      </c>
      <c r="N263" s="20">
        <f t="shared" si="4"/>
        <v>6000</v>
      </c>
      <c r="O263" s="17">
        <f t="shared" si="5"/>
        <v>0</v>
      </c>
    </row>
    <row r="264" spans="1:15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9" t="s">
        <v>86</v>
      </c>
      <c r="I264" s="69" t="s">
        <v>87</v>
      </c>
      <c r="J264" s="19">
        <f>REITORIA!K264+ESAG!K264+CEART!K264+FAED!K264+CEAD!K264+CEFID!K264+CERES!K264+CEPLAN!K264+CCT!K264+CAV!K264+CEO!K264+CESFI!K264+CEAVI!K264</f>
        <v>400</v>
      </c>
      <c r="K264" s="25">
        <f>SUM((REITORIA!K264-REITORIA!L264),(ESAG!K264-ESAG!L264),(CEART!K264-CEART!L264),(FAED!K264-FAED!L264),(CEAD!K264-CEAD!L264),(CEFID!K264-CEFID!L264),(CERES!K264-CERES!L264),(CEPLAN!K264-CEPLAN!L264),(CCT!K264-CCT!L264),(CAV!K264-CAV!L264),(CEO!K264-CEO!L264),(CESFI!K264-CESFI!L264),(CEAVI!K264-CEAVI!L264))</f>
        <v>0</v>
      </c>
      <c r="L264" s="31">
        <f t="shared" si="3"/>
        <v>400</v>
      </c>
      <c r="M264" s="20">
        <v>25</v>
      </c>
      <c r="N264" s="20">
        <f t="shared" si="4"/>
        <v>10000</v>
      </c>
      <c r="O264" s="17">
        <f t="shared" si="5"/>
        <v>0</v>
      </c>
    </row>
    <row r="265" spans="1:15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9" t="s">
        <v>86</v>
      </c>
      <c r="I265" s="69" t="s">
        <v>87</v>
      </c>
      <c r="J265" s="19">
        <f>REITORIA!K265+ESAG!K265+CEART!K265+FAED!K265+CEAD!K265+CEFID!K265+CERES!K265+CEPLAN!K265+CCT!K265+CAV!K265+CEO!K265+CESFI!K265+CEAVI!K265</f>
        <v>400</v>
      </c>
      <c r="K265" s="25">
        <f>SUM((REITORIA!K265-REITORIA!L265),(ESAG!K265-ESAG!L265),(CEART!K265-CEART!L265),(FAED!K265-FAED!L265),(CEAD!K265-CEAD!L265),(CEFID!K265-CEFID!L265),(CERES!K265-CERES!L265),(CEPLAN!K265-CEPLAN!L265),(CCT!K265-CCT!L265),(CAV!K265-CAV!L265),(CEO!K265-CEO!L265),(CESFI!K265-CESFI!L265),(CEAVI!K265-CEAVI!L265))</f>
        <v>0</v>
      </c>
      <c r="L265" s="31">
        <f t="shared" si="3"/>
        <v>400</v>
      </c>
      <c r="M265" s="20">
        <v>20</v>
      </c>
      <c r="N265" s="20">
        <f t="shared" si="4"/>
        <v>8000</v>
      </c>
      <c r="O265" s="17">
        <f t="shared" si="5"/>
        <v>0</v>
      </c>
    </row>
    <row r="266" spans="1:15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9" t="s">
        <v>86</v>
      </c>
      <c r="I266" s="69" t="s">
        <v>87</v>
      </c>
      <c r="J266" s="19">
        <f>REITORIA!K266+ESAG!K266+CEART!K266+FAED!K266+CEAD!K266+CEFID!K266+CERES!K266+CEPLAN!K266+CCT!K266+CAV!K266+CEO!K266+CESFI!K266+CEAVI!K266</f>
        <v>8</v>
      </c>
      <c r="K266" s="25">
        <f>SUM((REITORIA!K266-REITORIA!L266),(ESAG!K266-ESAG!L266),(CEART!K266-CEART!L266),(FAED!K266-FAED!L266),(CEAD!K266-CEAD!L266),(CEFID!K266-CEFID!L266),(CERES!K266-CERES!L266),(CEPLAN!K266-CEPLAN!L266),(CCT!K266-CCT!L266),(CAV!K266-CAV!L266),(CEO!K266-CEO!L266),(CESFI!K266-CESFI!L266),(CEAVI!K266-CEAVI!L266))</f>
        <v>0</v>
      </c>
      <c r="L266" s="31">
        <f t="shared" si="3"/>
        <v>8</v>
      </c>
      <c r="M266" s="20">
        <v>500</v>
      </c>
      <c r="N266" s="20">
        <f t="shared" si="4"/>
        <v>4000</v>
      </c>
      <c r="O266" s="17">
        <f t="shared" si="5"/>
        <v>0</v>
      </c>
    </row>
    <row r="267" spans="1:15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9" t="s">
        <v>86</v>
      </c>
      <c r="I267" s="69" t="s">
        <v>87</v>
      </c>
      <c r="J267" s="19">
        <f>REITORIA!K267+ESAG!K267+CEART!K267+FAED!K267+CEAD!K267+CEFID!K267+CERES!K267+CEPLAN!K267+CCT!K267+CAV!K267+CEO!K267+CESFI!K267+CEAVI!K267</f>
        <v>100</v>
      </c>
      <c r="K267" s="25">
        <f>SUM((REITORIA!K267-REITORIA!L267),(ESAG!K267-ESAG!L267),(CEART!K267-CEART!L267),(FAED!K267-FAED!L267),(CEAD!K267-CEAD!L267),(CEFID!K267-CEFID!L267),(CERES!K267-CERES!L267),(CEPLAN!K267-CEPLAN!L267),(CCT!K267-CCT!L267),(CAV!K267-CAV!L267),(CEO!K267-CEO!L267),(CESFI!K267-CESFI!L267),(CEAVI!K267-CEAVI!L267))</f>
        <v>0</v>
      </c>
      <c r="L267" s="31">
        <f t="shared" si="3"/>
        <v>100</v>
      </c>
      <c r="M267" s="20">
        <v>175</v>
      </c>
      <c r="N267" s="20">
        <f t="shared" si="4"/>
        <v>17500</v>
      </c>
      <c r="O267" s="17">
        <f t="shared" si="5"/>
        <v>0</v>
      </c>
    </row>
    <row r="268" spans="1:15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9" t="s">
        <v>86</v>
      </c>
      <c r="I268" s="69" t="s">
        <v>87</v>
      </c>
      <c r="J268" s="19">
        <f>REITORIA!K268+ESAG!K268+CEART!K268+FAED!K268+CEAD!K268+CEFID!K268+CERES!K268+CEPLAN!K268+CCT!K268+CAV!K268+CEO!K268+CESFI!K268+CEAVI!K268</f>
        <v>100</v>
      </c>
      <c r="K268" s="25">
        <f>SUM((REITORIA!K268-REITORIA!L268),(ESAG!K268-ESAG!L268),(CEART!K268-CEART!L268),(FAED!K268-FAED!L268),(CEAD!K268-CEAD!L268),(CEFID!K268-CEFID!L268),(CERES!K268-CERES!L268),(CEPLAN!K268-CEPLAN!L268),(CCT!K268-CCT!L268),(CAV!K268-CAV!L268),(CEO!K268-CEO!L268),(CESFI!K268-CESFI!L268),(CEAVI!K268-CEAVI!L268))</f>
        <v>0</v>
      </c>
      <c r="L268" s="31">
        <f t="shared" si="3"/>
        <v>100</v>
      </c>
      <c r="M268" s="20">
        <v>88</v>
      </c>
      <c r="N268" s="20">
        <f t="shared" si="4"/>
        <v>8800</v>
      </c>
      <c r="O268" s="17">
        <f t="shared" si="5"/>
        <v>0</v>
      </c>
    </row>
    <row r="269" spans="1:15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9" t="s">
        <v>86</v>
      </c>
      <c r="I269" s="69" t="s">
        <v>87</v>
      </c>
      <c r="J269" s="19">
        <f>REITORIA!K269+ESAG!K269+CEART!K269+FAED!K269+CEAD!K269+CEFID!K269+CERES!K269+CEPLAN!K269+CCT!K269+CAV!K269+CEO!K269+CESFI!K269+CEAVI!K269</f>
        <v>200</v>
      </c>
      <c r="K269" s="25">
        <f>SUM((REITORIA!K269-REITORIA!L269),(ESAG!K269-ESAG!L269),(CEART!K269-CEART!L269),(FAED!K269-FAED!L269),(CEAD!K269-CEAD!L269),(CEFID!K269-CEFID!L269),(CERES!K269-CERES!L269),(CEPLAN!K269-CEPLAN!L269),(CCT!K269-CCT!L269),(CAV!K269-CAV!L269),(CEO!K269-CEO!L269),(CESFI!K269-CESFI!L269),(CEAVI!K269-CEAVI!L269))</f>
        <v>0</v>
      </c>
      <c r="L269" s="31">
        <f t="shared" si="3"/>
        <v>200</v>
      </c>
      <c r="M269" s="20">
        <v>20</v>
      </c>
      <c r="N269" s="20">
        <f t="shared" si="4"/>
        <v>4000</v>
      </c>
      <c r="O269" s="17">
        <f t="shared" si="5"/>
        <v>0</v>
      </c>
    </row>
    <row r="270" spans="1:15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9" t="s">
        <v>86</v>
      </c>
      <c r="I270" s="69" t="s">
        <v>87</v>
      </c>
      <c r="J270" s="19">
        <f>REITORIA!K270+ESAG!K270+CEART!K270+FAED!K270+CEAD!K270+CEFID!K270+CERES!K270+CEPLAN!K270+CCT!K270+CAV!K270+CEO!K270+CESFI!K270+CEAVI!K270</f>
        <v>2</v>
      </c>
      <c r="K270" s="25">
        <f>SUM((REITORIA!K270-REITORIA!L270),(ESAG!K270-ESAG!L270),(CEART!K270-CEART!L270),(FAED!K270-FAED!L270),(CEAD!K270-CEAD!L270),(CEFID!K270-CEFID!L270),(CERES!K270-CERES!L270),(CEPLAN!K270-CEPLAN!L270),(CCT!K270-CCT!L270),(CAV!K270-CAV!L270),(CEO!K270-CEO!L270),(CESFI!K270-CESFI!L270),(CEAVI!K270-CEAVI!L270))</f>
        <v>0</v>
      </c>
      <c r="L270" s="31">
        <f t="shared" si="3"/>
        <v>2</v>
      </c>
      <c r="M270" s="20">
        <v>240</v>
      </c>
      <c r="N270" s="20">
        <f t="shared" si="4"/>
        <v>480</v>
      </c>
      <c r="O270" s="17">
        <f t="shared" si="5"/>
        <v>0</v>
      </c>
    </row>
    <row r="271" spans="1:15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33" t="s">
        <v>86</v>
      </c>
      <c r="I271" s="33" t="s">
        <v>87</v>
      </c>
      <c r="J271" s="19">
        <f>REITORIA!K271+ESAG!K271+CEART!K271+FAED!K271+CEAD!K271+CEFID!K271+CERES!K271+CEPLAN!K271+CCT!K271+CAV!K271+CEO!K271+CESFI!K271+CEAVI!K271</f>
        <v>12</v>
      </c>
      <c r="K271" s="25">
        <f>SUM((REITORIA!K271-REITORIA!L271),(ESAG!K271-ESAG!L271),(CEART!K271-CEART!L271),(FAED!K271-FAED!L271),(CEAD!K271-CEAD!L271),(CEFID!K271-CEFID!L271),(CERES!K271-CERES!L271),(CEPLAN!K271-CEPLAN!L271),(CCT!K271-CCT!L271),(CAV!K271-CAV!L271),(CEO!K271-CEO!L271),(CESFI!K271-CESFI!L271),(CEAVI!K271-CEAVI!L271))</f>
        <v>0</v>
      </c>
      <c r="L271" s="31">
        <f t="shared" si="3"/>
        <v>12</v>
      </c>
      <c r="M271" s="20">
        <v>200</v>
      </c>
      <c r="N271" s="20">
        <f t="shared" si="4"/>
        <v>2400</v>
      </c>
      <c r="O271" s="17">
        <f t="shared" si="5"/>
        <v>0</v>
      </c>
    </row>
    <row r="272" spans="1:15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33" t="s">
        <v>86</v>
      </c>
      <c r="I272" s="33" t="s">
        <v>87</v>
      </c>
      <c r="J272" s="19">
        <f>REITORIA!K272+ESAG!K272+CEART!K272+FAED!K272+CEAD!K272+CEFID!K272+CERES!K272+CEPLAN!K272+CCT!K272+CAV!K272+CEO!K272+CESFI!K272+CEAVI!K272</f>
        <v>12</v>
      </c>
      <c r="K272" s="25">
        <f>SUM((REITORIA!K272-REITORIA!L272),(ESAG!K272-ESAG!L272),(CEART!K272-CEART!L272),(FAED!K272-FAED!L272),(CEAD!K272-CEAD!L272),(CEFID!K272-CEFID!L272),(CERES!K272-CERES!L272),(CEPLAN!K272-CEPLAN!L272),(CCT!K272-CCT!L272),(CAV!K272-CAV!L272),(CEO!K272-CEO!L272),(CESFI!K272-CESFI!L272),(CEAVI!K272-CEAVI!L272))</f>
        <v>0</v>
      </c>
      <c r="L272" s="31">
        <f t="shared" si="3"/>
        <v>12</v>
      </c>
      <c r="M272" s="20">
        <v>90</v>
      </c>
      <c r="N272" s="20">
        <f t="shared" si="4"/>
        <v>1080</v>
      </c>
      <c r="O272" s="17">
        <f t="shared" si="5"/>
        <v>0</v>
      </c>
    </row>
    <row r="273" spans="1:15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33" t="s">
        <v>86</v>
      </c>
      <c r="I273" s="33" t="s">
        <v>87</v>
      </c>
      <c r="J273" s="19">
        <f>REITORIA!K273+ESAG!K273+CEART!K273+FAED!K273+CEAD!K273+CEFID!K273+CERES!K273+CEPLAN!K273+CCT!K273+CAV!K273+CEO!K273+CESFI!K273+CEAVI!K273</f>
        <v>100</v>
      </c>
      <c r="K273" s="25">
        <f>SUM((REITORIA!K273-REITORIA!L273),(ESAG!K273-ESAG!L273),(CEART!K273-CEART!L273),(FAED!K273-FAED!L273),(CEAD!K273-CEAD!L273),(CEFID!K273-CEFID!L273),(CERES!K273-CERES!L273),(CEPLAN!K273-CEPLAN!L273),(CCT!K273-CCT!L273),(CAV!K273-CAV!L273),(CEO!K273-CEO!L273),(CESFI!K273-CESFI!L273),(CEAVI!K273-CEAVI!L273))</f>
        <v>0</v>
      </c>
      <c r="L273" s="31">
        <f t="shared" si="3"/>
        <v>100</v>
      </c>
      <c r="M273" s="20">
        <v>25</v>
      </c>
      <c r="N273" s="20">
        <f t="shared" si="4"/>
        <v>2500</v>
      </c>
      <c r="O273" s="17">
        <f t="shared" si="5"/>
        <v>0</v>
      </c>
    </row>
    <row r="274" spans="1:15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33" t="s">
        <v>86</v>
      </c>
      <c r="I274" s="33" t="s">
        <v>87</v>
      </c>
      <c r="J274" s="19">
        <f>REITORIA!K274+ESAG!K274+CEART!K274+FAED!K274+CEAD!K274+CEFID!K274+CERES!K274+CEPLAN!K274+CCT!K274+CAV!K274+CEO!K274+CESFI!K274+CEAVI!K274</f>
        <v>500</v>
      </c>
      <c r="K274" s="25">
        <f>SUM((REITORIA!K274-REITORIA!L274),(ESAG!K274-ESAG!L274),(CEART!K274-CEART!L274),(FAED!K274-FAED!L274),(CEAD!K274-CEAD!L274),(CEFID!K274-CEFID!L274),(CERES!K274-CERES!L274),(CEPLAN!K274-CEPLAN!L274),(CCT!K274-CCT!L274),(CAV!K274-CAV!L274),(CEO!K274-CEO!L274),(CESFI!K274-CESFI!L274),(CEAVI!K274-CEAVI!L274))</f>
        <v>0</v>
      </c>
      <c r="L274" s="31">
        <f t="shared" si="3"/>
        <v>500</v>
      </c>
      <c r="M274" s="20">
        <v>6</v>
      </c>
      <c r="N274" s="20">
        <f t="shared" si="4"/>
        <v>3000</v>
      </c>
      <c r="O274" s="17">
        <f t="shared" si="5"/>
        <v>0</v>
      </c>
    </row>
    <row r="275" spans="1:15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33" t="s">
        <v>86</v>
      </c>
      <c r="I275" s="33" t="s">
        <v>87</v>
      </c>
      <c r="J275" s="19">
        <f>REITORIA!K275+ESAG!K275+CEART!K275+FAED!K275+CEAD!K275+CEFID!K275+CERES!K275+CEPLAN!K275+CCT!K275+CAV!K275+CEO!K275+CESFI!K275+CEAVI!K275</f>
        <v>50</v>
      </c>
      <c r="K275" s="25">
        <f>SUM((REITORIA!K275-REITORIA!L275),(ESAG!K275-ESAG!L275),(CEART!K275-CEART!L275),(FAED!K275-FAED!L275),(CEAD!K275-CEAD!L275),(CEFID!K275-CEFID!L275),(CERES!K275-CERES!L275),(CEPLAN!K275-CEPLAN!L275),(CCT!K275-CCT!L275),(CAV!K275-CAV!L275),(CEO!K275-CEO!L275),(CESFI!K275-CESFI!L275),(CEAVI!K275-CEAVI!L275))</f>
        <v>0</v>
      </c>
      <c r="L275" s="31">
        <f t="shared" si="3"/>
        <v>50</v>
      </c>
      <c r="M275" s="20">
        <v>65</v>
      </c>
      <c r="N275" s="20">
        <f t="shared" si="4"/>
        <v>3250</v>
      </c>
      <c r="O275" s="17">
        <f t="shared" si="5"/>
        <v>0</v>
      </c>
    </row>
    <row r="276" spans="1:15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33" t="s">
        <v>86</v>
      </c>
      <c r="I276" s="33" t="s">
        <v>87</v>
      </c>
      <c r="J276" s="19">
        <f>REITORIA!K276+ESAG!K276+CEART!K276+FAED!K276+CEAD!K276+CEFID!K276+CERES!K276+CEPLAN!K276+CCT!K276+CAV!K276+CEO!K276+CESFI!K276+CEAVI!K276</f>
        <v>100</v>
      </c>
      <c r="K276" s="25">
        <f>SUM((REITORIA!K276-REITORIA!L276),(ESAG!K276-ESAG!L276),(CEART!K276-CEART!L276),(FAED!K276-FAED!L276),(CEAD!K276-CEAD!L276),(CEFID!K276-CEFID!L276),(CERES!K276-CERES!L276),(CEPLAN!K276-CEPLAN!L276),(CCT!K276-CCT!L276),(CAV!K276-CAV!L276),(CEO!K276-CEO!L276),(CESFI!K276-CESFI!L276),(CEAVI!K276-CEAVI!L276))</f>
        <v>0</v>
      </c>
      <c r="L276" s="31">
        <f t="shared" si="3"/>
        <v>100</v>
      </c>
      <c r="M276" s="20">
        <v>40</v>
      </c>
      <c r="N276" s="20">
        <f t="shared" si="4"/>
        <v>4000</v>
      </c>
      <c r="O276" s="17">
        <f t="shared" si="5"/>
        <v>0</v>
      </c>
    </row>
    <row r="277" spans="1:15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33" t="s">
        <v>86</v>
      </c>
      <c r="I277" s="33" t="s">
        <v>87</v>
      </c>
      <c r="J277" s="19">
        <f>REITORIA!K277+ESAG!K277+CEART!K277+FAED!K277+CEAD!K277+CEFID!K277+CERES!K277+CEPLAN!K277+CCT!K277+CAV!K277+CEO!K277+CESFI!K277+CEAVI!K277</f>
        <v>100</v>
      </c>
      <c r="K277" s="25">
        <f>SUM((REITORIA!K277-REITORIA!L277),(ESAG!K277-ESAG!L277),(CEART!K277-CEART!L277),(FAED!K277-FAED!L277),(CEAD!K277-CEAD!L277),(CEFID!K277-CEFID!L277),(CERES!K277-CERES!L277),(CEPLAN!K277-CEPLAN!L277),(CCT!K277-CCT!L277),(CAV!K277-CAV!L277),(CEO!K277-CEO!L277),(CESFI!K277-CESFI!L277),(CEAVI!K277-CEAVI!L277))</f>
        <v>0</v>
      </c>
      <c r="L277" s="31">
        <f t="shared" si="3"/>
        <v>100</v>
      </c>
      <c r="M277" s="20">
        <v>60</v>
      </c>
      <c r="N277" s="20">
        <f t="shared" si="4"/>
        <v>6000</v>
      </c>
      <c r="O277" s="17">
        <f t="shared" si="5"/>
        <v>0</v>
      </c>
    </row>
    <row r="278" spans="1:15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33" t="s">
        <v>86</v>
      </c>
      <c r="I278" s="33" t="s">
        <v>87</v>
      </c>
      <c r="J278" s="19">
        <f>REITORIA!K278+ESAG!K278+CEART!K278+FAED!K278+CEAD!K278+CEFID!K278+CERES!K278+CEPLAN!K278+CCT!K278+CAV!K278+CEO!K278+CESFI!K278+CEAVI!K278</f>
        <v>100</v>
      </c>
      <c r="K278" s="25">
        <f>SUM((REITORIA!K278-REITORIA!L278),(ESAG!K278-ESAG!L278),(CEART!K278-CEART!L278),(FAED!K278-FAED!L278),(CEAD!K278-CEAD!L278),(CEFID!K278-CEFID!L278),(CERES!K278-CERES!L278),(CEPLAN!K278-CEPLAN!L278),(CCT!K278-CCT!L278),(CAV!K278-CAV!L278),(CEO!K278-CEO!L278),(CESFI!K278-CESFI!L278),(CEAVI!K278-CEAVI!L278))</f>
        <v>0</v>
      </c>
      <c r="L278" s="31">
        <f t="shared" si="3"/>
        <v>100</v>
      </c>
      <c r="M278" s="20">
        <v>5</v>
      </c>
      <c r="N278" s="20">
        <f t="shared" si="4"/>
        <v>500</v>
      </c>
      <c r="O278" s="17">
        <f t="shared" si="5"/>
        <v>0</v>
      </c>
    </row>
    <row r="279" spans="1:15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33" t="s">
        <v>86</v>
      </c>
      <c r="I279" s="33" t="s">
        <v>87</v>
      </c>
      <c r="J279" s="19">
        <f>REITORIA!K279+ESAG!K279+CEART!K279+FAED!K279+CEAD!K279+CEFID!K279+CERES!K279+CEPLAN!K279+CCT!K279+CAV!K279+CEO!K279+CESFI!K279+CEAVI!K279</f>
        <v>4000</v>
      </c>
      <c r="K279" s="25">
        <f>SUM((REITORIA!K279-REITORIA!L279),(ESAG!K279-ESAG!L279),(CEART!K279-CEART!L279),(FAED!K279-FAED!L279),(CEAD!K279-CEAD!L279),(CEFID!K279-CEFID!L279),(CERES!K279-CERES!L279),(CEPLAN!K279-CEPLAN!L279),(CCT!K279-CCT!L279),(CAV!K279-CAV!L279),(CEO!K279-CEO!L279),(CESFI!K279-CESFI!L279),(CEAVI!K279-CEAVI!L279))</f>
        <v>0</v>
      </c>
      <c r="L279" s="31">
        <f t="shared" si="3"/>
        <v>4000</v>
      </c>
      <c r="M279" s="20">
        <v>9</v>
      </c>
      <c r="N279" s="20">
        <f t="shared" si="4"/>
        <v>36000</v>
      </c>
      <c r="O279" s="17">
        <f t="shared" si="5"/>
        <v>0</v>
      </c>
    </row>
    <row r="280" spans="1:15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33" t="s">
        <v>86</v>
      </c>
      <c r="I280" s="33" t="s">
        <v>87</v>
      </c>
      <c r="J280" s="19">
        <f>REITORIA!K280+ESAG!K280+CEART!K280+FAED!K280+CEAD!K280+CEFID!K280+CERES!K280+CEPLAN!K280+CCT!K280+CAV!K280+CEO!K280+CESFI!K280+CEAVI!K280</f>
        <v>200</v>
      </c>
      <c r="K280" s="25">
        <f>SUM((REITORIA!K280-REITORIA!L280),(ESAG!K280-ESAG!L280),(CEART!K280-CEART!L280),(FAED!K280-FAED!L280),(CEAD!K280-CEAD!L280),(CEFID!K280-CEFID!L280),(CERES!K280-CERES!L280),(CEPLAN!K280-CEPLAN!L280),(CCT!K280-CCT!L280),(CAV!K280-CAV!L280),(CEO!K280-CEO!L280),(CESFI!K280-CESFI!L280),(CEAVI!K280-CEAVI!L280))</f>
        <v>0</v>
      </c>
      <c r="L280" s="31">
        <f t="shared" si="3"/>
        <v>200</v>
      </c>
      <c r="M280" s="20">
        <v>15</v>
      </c>
      <c r="N280" s="20">
        <f t="shared" si="4"/>
        <v>3000</v>
      </c>
      <c r="O280" s="17">
        <f t="shared" si="5"/>
        <v>0</v>
      </c>
    </row>
    <row r="281" spans="1:15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33" t="s">
        <v>86</v>
      </c>
      <c r="I281" s="33" t="s">
        <v>87</v>
      </c>
      <c r="J281" s="19">
        <f>REITORIA!K281+ESAG!K281+CEART!K281+FAED!K281+CEAD!K281+CEFID!K281+CERES!K281+CEPLAN!K281+CCT!K281+CAV!K281+CEO!K281+CESFI!K281+CEAVI!K281</f>
        <v>2000</v>
      </c>
      <c r="K281" s="25">
        <f>SUM((REITORIA!K281-REITORIA!L281),(ESAG!K281-ESAG!L281),(CEART!K281-CEART!L281),(FAED!K281-FAED!L281),(CEAD!K281-CEAD!L281),(CEFID!K281-CEFID!L281),(CERES!K281-CERES!L281),(CEPLAN!K281-CEPLAN!L281),(CCT!K281-CCT!L281),(CAV!K281-CAV!L281),(CEO!K281-CEO!L281),(CESFI!K281-CESFI!L281),(CEAVI!K281-CEAVI!L281))</f>
        <v>0</v>
      </c>
      <c r="L281" s="31">
        <f t="shared" si="3"/>
        <v>2000</v>
      </c>
      <c r="M281" s="20">
        <v>10</v>
      </c>
      <c r="N281" s="20">
        <f t="shared" si="4"/>
        <v>20000</v>
      </c>
      <c r="O281" s="17">
        <f t="shared" si="5"/>
        <v>0</v>
      </c>
    </row>
    <row r="282" spans="1:15" ht="15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33" t="s">
        <v>86</v>
      </c>
      <c r="I282" s="33" t="s">
        <v>87</v>
      </c>
      <c r="J282" s="19">
        <f>REITORIA!K282+ESAG!K282+CEART!K282+FAED!K282+CEAD!K282+CEFID!K282+CERES!K282+CEPLAN!K282+CCT!K282+CAV!K282+CEO!K282+CESFI!K282+CEAVI!K282</f>
        <v>200</v>
      </c>
      <c r="K282" s="25">
        <f>SUM((REITORIA!K282-REITORIA!L282),(ESAG!K282-ESAG!L282),(CEART!K282-CEART!L282),(FAED!K282-FAED!L282),(CEAD!K282-CEAD!L282),(CEFID!K282-CEFID!L282),(CERES!K282-CERES!L282),(CEPLAN!K282-CEPLAN!L282),(CCT!K282-CCT!L282),(CAV!K282-CAV!L282),(CEO!K282-CEO!L282),(CESFI!K282-CESFI!L282),(CEAVI!K282-CEAVI!L282))</f>
        <v>0</v>
      </c>
      <c r="L282" s="31">
        <f t="shared" si="3"/>
        <v>200</v>
      </c>
      <c r="M282" s="20">
        <v>22</v>
      </c>
      <c r="N282" s="20">
        <f t="shared" si="4"/>
        <v>4400</v>
      </c>
      <c r="O282" s="17">
        <f t="shared" si="5"/>
        <v>0</v>
      </c>
    </row>
    <row r="283" spans="1:15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33" t="s">
        <v>86</v>
      </c>
      <c r="I283" s="33" t="s">
        <v>87</v>
      </c>
      <c r="J283" s="19">
        <f>REITORIA!K283+ESAG!K283+CEART!K283+FAED!K283+CEAD!K283+CEFID!K283+CERES!K283+CEPLAN!K283+CCT!K283+CAV!K283+CEO!K283+CESFI!K283+CEAVI!K283</f>
        <v>84</v>
      </c>
      <c r="K283" s="25">
        <f>SUM((REITORIA!K283-REITORIA!L283),(ESAG!K283-ESAG!L283),(CEART!K283-CEART!L283),(FAED!K283-FAED!L283),(CEAD!K283-CEAD!L283),(CEFID!K283-CEFID!L283),(CERES!K283-CERES!L283),(CEPLAN!K283-CEPLAN!L283),(CCT!K283-CCT!L283),(CAV!K283-CAV!L283),(CEO!K283-CEO!L283),(CESFI!K283-CESFI!L283),(CEAVI!K283-CEAVI!L283))</f>
        <v>0</v>
      </c>
      <c r="L283" s="31">
        <f t="shared" si="3"/>
        <v>84</v>
      </c>
      <c r="M283" s="20">
        <v>25</v>
      </c>
      <c r="N283" s="20">
        <f t="shared" si="4"/>
        <v>2100</v>
      </c>
      <c r="O283" s="17">
        <f t="shared" si="5"/>
        <v>0</v>
      </c>
    </row>
    <row r="284" spans="1:15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33" t="s">
        <v>86</v>
      </c>
      <c r="I284" s="33" t="s">
        <v>87</v>
      </c>
      <c r="J284" s="19">
        <f>REITORIA!K284+ESAG!K284+CEART!K284+FAED!K284+CEAD!K284+CEFID!K284+CERES!K284+CEPLAN!K284+CCT!K284+CAV!K284+CEO!K284+CESFI!K284+CEAVI!K284</f>
        <v>100</v>
      </c>
      <c r="K284" s="25">
        <f>SUM((REITORIA!K284-REITORIA!L284),(ESAG!K284-ESAG!L284),(CEART!K284-CEART!L284),(FAED!K284-FAED!L284),(CEAD!K284-CEAD!L284),(CEFID!K284-CEFID!L284),(CERES!K284-CERES!L284),(CEPLAN!K284-CEPLAN!L284),(CCT!K284-CCT!L284),(CAV!K284-CAV!L284),(CEO!K284-CEO!L284),(CESFI!K284-CESFI!L284),(CEAVI!K284-CEAVI!L284))</f>
        <v>0</v>
      </c>
      <c r="L284" s="31">
        <f t="shared" si="3"/>
        <v>100</v>
      </c>
      <c r="M284" s="20">
        <v>25</v>
      </c>
      <c r="N284" s="20">
        <f t="shared" si="4"/>
        <v>2500</v>
      </c>
      <c r="O284" s="17">
        <f t="shared" si="5"/>
        <v>0</v>
      </c>
    </row>
    <row r="285" spans="1:15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33" t="s">
        <v>86</v>
      </c>
      <c r="I285" s="33" t="s">
        <v>87</v>
      </c>
      <c r="J285" s="19">
        <f>REITORIA!K285+ESAG!K285+CEART!K285+FAED!K285+CEAD!K285+CEFID!K285+CERES!K285+CEPLAN!K285+CCT!K285+CAV!K285+CEO!K285+CESFI!K285+CEAVI!K285</f>
        <v>200</v>
      </c>
      <c r="K285" s="25">
        <f>SUM((REITORIA!K285-REITORIA!L285),(ESAG!K285-ESAG!L285),(CEART!K285-CEART!L285),(FAED!K285-FAED!L285),(CEAD!K285-CEAD!L285),(CEFID!K285-CEFID!L285),(CERES!K285-CERES!L285),(CEPLAN!K285-CEPLAN!L285),(CCT!K285-CCT!L285),(CAV!K285-CAV!L285),(CEO!K285-CEO!L285),(CESFI!K285-CESFI!L285),(CEAVI!K285-CEAVI!L285))</f>
        <v>0</v>
      </c>
      <c r="L285" s="31">
        <f t="shared" si="3"/>
        <v>200</v>
      </c>
      <c r="M285" s="20">
        <v>20</v>
      </c>
      <c r="N285" s="20">
        <f t="shared" si="4"/>
        <v>4000</v>
      </c>
      <c r="O285" s="17">
        <f t="shared" si="5"/>
        <v>0</v>
      </c>
    </row>
    <row r="286" spans="1:15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33" t="s">
        <v>86</v>
      </c>
      <c r="I286" s="33" t="s">
        <v>87</v>
      </c>
      <c r="J286" s="19">
        <f>REITORIA!K286+ESAG!K286+CEART!K286+FAED!K286+CEAD!K286+CEFID!K286+CERES!K286+CEPLAN!K286+CCT!K286+CAV!K286+CEO!K286+CESFI!K286+CEAVI!K286</f>
        <v>200</v>
      </c>
      <c r="K286" s="25">
        <f>SUM((REITORIA!K286-REITORIA!L286),(ESAG!K286-ESAG!L286),(CEART!K286-CEART!L286),(FAED!K286-FAED!L286),(CEAD!K286-CEAD!L286),(CEFID!K286-CEFID!L286),(CERES!K286-CERES!L286),(CEPLAN!K286-CEPLAN!L286),(CCT!K286-CCT!L286),(CAV!K286-CAV!L286),(CEO!K286-CEO!L286),(CESFI!K286-CESFI!L286),(CEAVI!K286-CEAVI!L286))</f>
        <v>0</v>
      </c>
      <c r="L286" s="31">
        <f t="shared" si="3"/>
        <v>200</v>
      </c>
      <c r="M286" s="20">
        <v>15</v>
      </c>
      <c r="N286" s="20">
        <f t="shared" si="4"/>
        <v>3000</v>
      </c>
      <c r="O286" s="17">
        <f t="shared" si="5"/>
        <v>0</v>
      </c>
    </row>
    <row r="287" spans="1:15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33" t="s">
        <v>86</v>
      </c>
      <c r="I287" s="33" t="s">
        <v>87</v>
      </c>
      <c r="J287" s="19">
        <f>REITORIA!K287+ESAG!K287+CEART!K287+FAED!K287+CEAD!K287+CEFID!K287+CERES!K287+CEPLAN!K287+CCT!K287+CAV!K287+CEO!K287+CESFI!K287+CEAVI!K287</f>
        <v>50</v>
      </c>
      <c r="K287" s="25">
        <f>SUM((REITORIA!K287-REITORIA!L287),(ESAG!K287-ESAG!L287),(CEART!K287-CEART!L287),(FAED!K287-FAED!L287),(CEAD!K287-CEAD!L287),(CEFID!K287-CEFID!L287),(CERES!K287-CERES!L287),(CEPLAN!K287-CEPLAN!L287),(CCT!K287-CCT!L287),(CAV!K287-CAV!L287),(CEO!K287-CEO!L287),(CESFI!K287-CESFI!L287),(CEAVI!K287-CEAVI!L287))</f>
        <v>0</v>
      </c>
      <c r="L287" s="31">
        <f t="shared" si="3"/>
        <v>50</v>
      </c>
      <c r="M287" s="20">
        <v>90</v>
      </c>
      <c r="N287" s="20">
        <f t="shared" si="4"/>
        <v>4500</v>
      </c>
      <c r="O287" s="17">
        <f t="shared" si="5"/>
        <v>0</v>
      </c>
    </row>
    <row r="288" spans="1:15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33" t="s">
        <v>86</v>
      </c>
      <c r="I288" s="33" t="s">
        <v>87</v>
      </c>
      <c r="J288" s="19">
        <f>REITORIA!K288+ESAG!K288+CEART!K288+FAED!K288+CEAD!K288+CEFID!K288+CERES!K288+CEPLAN!K288+CCT!K288+CAV!K288+CEO!K288+CESFI!K288+CEAVI!K288</f>
        <v>50</v>
      </c>
      <c r="K288" s="25">
        <f>SUM((REITORIA!K288-REITORIA!L288),(ESAG!K288-ESAG!L288),(CEART!K288-CEART!L288),(FAED!K288-FAED!L288),(CEAD!K288-CEAD!L288),(CEFID!K288-CEFID!L288),(CERES!K288-CERES!L288),(CEPLAN!K288-CEPLAN!L288),(CCT!K288-CCT!L288),(CAV!K288-CAV!L288),(CEO!K288-CEO!L288),(CESFI!K288-CESFI!L288),(CEAVI!K288-CEAVI!L288))</f>
        <v>0</v>
      </c>
      <c r="L288" s="31">
        <f t="shared" si="3"/>
        <v>50</v>
      </c>
      <c r="M288" s="20">
        <v>160</v>
      </c>
      <c r="N288" s="20">
        <f t="shared" si="4"/>
        <v>8000</v>
      </c>
      <c r="O288" s="17">
        <f t="shared" si="5"/>
        <v>0</v>
      </c>
    </row>
    <row r="289" spans="1:15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33" t="s">
        <v>86</v>
      </c>
      <c r="I289" s="33" t="s">
        <v>87</v>
      </c>
      <c r="J289" s="19">
        <f>REITORIA!K289+ESAG!K289+CEART!K289+FAED!K289+CEAD!K289+CEFID!K289+CERES!K289+CEPLAN!K289+CCT!K289+CAV!K289+CEO!K289+CESFI!K289+CEAVI!K289</f>
        <v>50</v>
      </c>
      <c r="K289" s="25">
        <f>SUM((REITORIA!K289-REITORIA!L289),(ESAG!K289-ESAG!L289),(CEART!K289-CEART!L289),(FAED!K289-FAED!L289),(CEAD!K289-CEAD!L289),(CEFID!K289-CEFID!L289),(CERES!K289-CERES!L289),(CEPLAN!K289-CEPLAN!L289),(CCT!K289-CCT!L289),(CAV!K289-CAV!L289),(CEO!K289-CEO!L289),(CESFI!K289-CESFI!L289),(CEAVI!K289-CEAVI!L289))</f>
        <v>0</v>
      </c>
      <c r="L289" s="31">
        <f t="shared" si="3"/>
        <v>50</v>
      </c>
      <c r="M289" s="20">
        <v>180</v>
      </c>
      <c r="N289" s="20">
        <f t="shared" si="4"/>
        <v>9000</v>
      </c>
      <c r="O289" s="17">
        <f t="shared" si="5"/>
        <v>0</v>
      </c>
    </row>
    <row r="290" spans="1:15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33" t="s">
        <v>86</v>
      </c>
      <c r="I290" s="33" t="s">
        <v>87</v>
      </c>
      <c r="J290" s="19">
        <f>REITORIA!K290+ESAG!K290+CEART!K290+FAED!K290+CEAD!K290+CEFID!K290+CERES!K290+CEPLAN!K290+CCT!K290+CAV!K290+CEO!K290+CESFI!K290+CEAVI!K290</f>
        <v>50</v>
      </c>
      <c r="K290" s="25">
        <f>SUM((REITORIA!K290-REITORIA!L290),(ESAG!K290-ESAG!L290),(CEART!K290-CEART!L290),(FAED!K290-FAED!L290),(CEAD!K290-CEAD!L290),(CEFID!K290-CEFID!L290),(CERES!K290-CERES!L290),(CEPLAN!K290-CEPLAN!L290),(CCT!K290-CCT!L290),(CAV!K290-CAV!L290),(CEO!K290-CEO!L290),(CESFI!K290-CESFI!L290),(CEAVI!K290-CEAVI!L290))</f>
        <v>0</v>
      </c>
      <c r="L290" s="31">
        <f t="shared" si="3"/>
        <v>50</v>
      </c>
      <c r="M290" s="20">
        <v>45</v>
      </c>
      <c r="N290" s="20">
        <f t="shared" si="4"/>
        <v>2250</v>
      </c>
      <c r="O290" s="17">
        <f t="shared" si="5"/>
        <v>0</v>
      </c>
    </row>
    <row r="291" spans="1:15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33" t="s">
        <v>86</v>
      </c>
      <c r="I291" s="33" t="s">
        <v>87</v>
      </c>
      <c r="J291" s="19">
        <f>REITORIA!K291+ESAG!K291+CEART!K291+FAED!K291+CEAD!K291+CEFID!K291+CERES!K291+CEPLAN!K291+CCT!K291+CAV!K291+CEO!K291+CESFI!K291+CEAVI!K291</f>
        <v>100</v>
      </c>
      <c r="K291" s="25">
        <f>SUM((REITORIA!K291-REITORIA!L291),(ESAG!K291-ESAG!L291),(CEART!K291-CEART!L291),(FAED!K291-FAED!L291),(CEAD!K291-CEAD!L291),(CEFID!K291-CEFID!L291),(CERES!K291-CERES!L291),(CEPLAN!K291-CEPLAN!L291),(CCT!K291-CCT!L291),(CAV!K291-CAV!L291),(CEO!K291-CEO!L291),(CESFI!K291-CESFI!L291),(CEAVI!K291-CEAVI!L291))</f>
        <v>0</v>
      </c>
      <c r="L291" s="31">
        <f t="shared" si="3"/>
        <v>100</v>
      </c>
      <c r="M291" s="20">
        <v>70</v>
      </c>
      <c r="N291" s="20">
        <f t="shared" si="4"/>
        <v>7000</v>
      </c>
      <c r="O291" s="17">
        <f t="shared" si="5"/>
        <v>0</v>
      </c>
    </row>
    <row r="292" spans="1:15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33" t="s">
        <v>86</v>
      </c>
      <c r="I292" s="33" t="s">
        <v>87</v>
      </c>
      <c r="J292" s="19">
        <f>REITORIA!K292+ESAG!K292+CEART!K292+FAED!K292+CEAD!K292+CEFID!K292+CERES!K292+CEPLAN!K292+CCT!K292+CAV!K292+CEO!K292+CESFI!K292+CEAVI!K292</f>
        <v>100</v>
      </c>
      <c r="K292" s="25">
        <f>SUM((REITORIA!K292-REITORIA!L292),(ESAG!K292-ESAG!L292),(CEART!K292-CEART!L292),(FAED!K292-FAED!L292),(CEAD!K292-CEAD!L292),(CEFID!K292-CEFID!L292),(CERES!K292-CERES!L292),(CEPLAN!K292-CEPLAN!L292),(CCT!K292-CCT!L292),(CAV!K292-CAV!L292),(CEO!K292-CEO!L292),(CESFI!K292-CESFI!L292),(CEAVI!K292-CEAVI!L292))</f>
        <v>0</v>
      </c>
      <c r="L292" s="31">
        <f t="shared" si="3"/>
        <v>100</v>
      </c>
      <c r="M292" s="20">
        <v>21</v>
      </c>
      <c r="N292" s="20">
        <f t="shared" si="4"/>
        <v>2100</v>
      </c>
      <c r="O292" s="17">
        <f t="shared" si="5"/>
        <v>0</v>
      </c>
    </row>
    <row r="293" spans="1:15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33" t="s">
        <v>86</v>
      </c>
      <c r="I293" s="33" t="s">
        <v>87</v>
      </c>
      <c r="J293" s="19">
        <f>REITORIA!K293+ESAG!K293+CEART!K293+FAED!K293+CEAD!K293+CEFID!K293+CERES!K293+CEPLAN!K293+CCT!K293+CAV!K293+CEO!K293+CESFI!K293+CEAVI!K293</f>
        <v>100</v>
      </c>
      <c r="K293" s="25">
        <f>SUM((REITORIA!K293-REITORIA!L293),(ESAG!K293-ESAG!L293),(CEART!K293-CEART!L293),(FAED!K293-FAED!L293),(CEAD!K293-CEAD!L293),(CEFID!K293-CEFID!L293),(CERES!K293-CERES!L293),(CEPLAN!K293-CEPLAN!L293),(CCT!K293-CCT!L293),(CAV!K293-CAV!L293),(CEO!K293-CEO!L293),(CESFI!K293-CESFI!L293),(CEAVI!K293-CEAVI!L293))</f>
        <v>0</v>
      </c>
      <c r="L293" s="31">
        <f t="shared" si="3"/>
        <v>100</v>
      </c>
      <c r="M293" s="20">
        <v>60</v>
      </c>
      <c r="N293" s="20">
        <f t="shared" si="4"/>
        <v>6000</v>
      </c>
      <c r="O293" s="17">
        <f t="shared" si="5"/>
        <v>0</v>
      </c>
    </row>
    <row r="294" spans="1:15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33" t="s">
        <v>86</v>
      </c>
      <c r="I294" s="33" t="s">
        <v>87</v>
      </c>
      <c r="J294" s="19">
        <f>REITORIA!K294+ESAG!K294+CEART!K294+FAED!K294+CEAD!K294+CEFID!K294+CERES!K294+CEPLAN!K294+CCT!K294+CAV!K294+CEO!K294+CESFI!K294+CEAVI!K294</f>
        <v>80</v>
      </c>
      <c r="K294" s="25">
        <f>SUM((REITORIA!K294-REITORIA!L294),(ESAG!K294-ESAG!L294),(CEART!K294-CEART!L294),(FAED!K294-FAED!L294),(CEAD!K294-CEAD!L294),(CEFID!K294-CEFID!L294),(CERES!K294-CERES!L294),(CEPLAN!K294-CEPLAN!L294),(CCT!K294-CCT!L294),(CAV!K294-CAV!L294),(CEO!K294-CEO!L294),(CESFI!K294-CESFI!L294),(CEAVI!K294-CEAVI!L294))</f>
        <v>0</v>
      </c>
      <c r="L294" s="31">
        <f t="shared" si="3"/>
        <v>80</v>
      </c>
      <c r="M294" s="20">
        <v>90</v>
      </c>
      <c r="N294" s="20">
        <f t="shared" si="4"/>
        <v>7200</v>
      </c>
      <c r="O294" s="17">
        <f t="shared" si="5"/>
        <v>0</v>
      </c>
    </row>
    <row r="295" spans="1:15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33" t="s">
        <v>86</v>
      </c>
      <c r="I295" s="33" t="s">
        <v>87</v>
      </c>
      <c r="J295" s="19">
        <f>REITORIA!K295+ESAG!K295+CEART!K295+FAED!K295+CEAD!K295+CEFID!K295+CERES!K295+CEPLAN!K295+CCT!K295+CAV!K295+CEO!K295+CESFI!K295+CEAVI!K295</f>
        <v>50</v>
      </c>
      <c r="K295" s="25">
        <f>SUM((REITORIA!K295-REITORIA!L295),(ESAG!K295-ESAG!L295),(CEART!K295-CEART!L295),(FAED!K295-FAED!L295),(CEAD!K295-CEAD!L295),(CEFID!K295-CEFID!L295),(CERES!K295-CERES!L295),(CEPLAN!K295-CEPLAN!L295),(CCT!K295-CCT!L295),(CAV!K295-CAV!L295),(CEO!K295-CEO!L295),(CESFI!K295-CESFI!L295),(CEAVI!K295-CEAVI!L295))</f>
        <v>0</v>
      </c>
      <c r="L295" s="31">
        <f t="shared" si="3"/>
        <v>50</v>
      </c>
      <c r="M295" s="20">
        <v>100</v>
      </c>
      <c r="N295" s="20">
        <f t="shared" si="4"/>
        <v>5000</v>
      </c>
      <c r="O295" s="17">
        <f t="shared" si="5"/>
        <v>0</v>
      </c>
    </row>
    <row r="296" spans="1:15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33" t="s">
        <v>86</v>
      </c>
      <c r="I296" s="33" t="s">
        <v>87</v>
      </c>
      <c r="J296" s="19">
        <f>REITORIA!K296+ESAG!K296+CEART!K296+FAED!K296+CEAD!K296+CEFID!K296+CERES!K296+CEPLAN!K296+CCT!K296+CAV!K296+CEO!K296+CESFI!K296+CEAVI!K296</f>
        <v>20</v>
      </c>
      <c r="K296" s="25">
        <f>SUM((REITORIA!K296-REITORIA!L296),(ESAG!K296-ESAG!L296),(CEART!K296-CEART!L296),(FAED!K296-FAED!L296),(CEAD!K296-CEAD!L296),(CEFID!K296-CEFID!L296),(CERES!K296-CERES!L296),(CEPLAN!K296-CEPLAN!L296),(CCT!K296-CCT!L296),(CAV!K296-CAV!L296),(CEO!K296-CEO!L296),(CESFI!K296-CESFI!L296),(CEAVI!K296-CEAVI!L296))</f>
        <v>0</v>
      </c>
      <c r="L296" s="31">
        <f t="shared" si="3"/>
        <v>20</v>
      </c>
      <c r="M296" s="20">
        <v>40</v>
      </c>
      <c r="N296" s="20">
        <f t="shared" si="4"/>
        <v>800</v>
      </c>
      <c r="O296" s="17">
        <f t="shared" si="5"/>
        <v>0</v>
      </c>
    </row>
    <row r="297" spans="1:15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33" t="s">
        <v>86</v>
      </c>
      <c r="I297" s="33" t="s">
        <v>87</v>
      </c>
      <c r="J297" s="19">
        <f>REITORIA!K297+ESAG!K297+CEART!K297+FAED!K297+CEAD!K297+CEFID!K297+CERES!K297+CEPLAN!K297+CCT!K297+CAV!K297+CEO!K297+CESFI!K297+CEAVI!K297</f>
        <v>2</v>
      </c>
      <c r="K297" s="25">
        <f>SUM((REITORIA!K297-REITORIA!L297),(ESAG!K297-ESAG!L297),(CEART!K297-CEART!L297),(FAED!K297-FAED!L297),(CEAD!K297-CEAD!L297),(CEFID!K297-CEFID!L297),(CERES!K297-CERES!L297),(CEPLAN!K297-CEPLAN!L297),(CCT!K297-CCT!L297),(CAV!K297-CAV!L297),(CEO!K297-CEO!L297),(CESFI!K297-CESFI!L297),(CEAVI!K297-CEAVI!L297))</f>
        <v>0</v>
      </c>
      <c r="L297" s="31">
        <f t="shared" si="3"/>
        <v>2</v>
      </c>
      <c r="M297" s="20">
        <v>1100</v>
      </c>
      <c r="N297" s="20">
        <f t="shared" si="4"/>
        <v>2200</v>
      </c>
      <c r="O297" s="17">
        <f t="shared" si="5"/>
        <v>0</v>
      </c>
    </row>
    <row r="298" spans="1:15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33" t="s">
        <v>86</v>
      </c>
      <c r="I298" s="33" t="s">
        <v>87</v>
      </c>
      <c r="J298" s="19">
        <f>REITORIA!K298+ESAG!K298+CEART!K298+FAED!K298+CEAD!K298+CEFID!K298+CERES!K298+CEPLAN!K298+CCT!K298+CAV!K298+CEO!K298+CESFI!K298+CEAVI!K298</f>
        <v>4</v>
      </c>
      <c r="K298" s="25">
        <f>SUM((REITORIA!K298-REITORIA!L298),(ESAG!K298-ESAG!L298),(CEART!K298-CEART!L298),(FAED!K298-FAED!L298),(CEAD!K298-CEAD!L298),(CEFID!K298-CEFID!L298),(CERES!K298-CERES!L298),(CEPLAN!K298-CEPLAN!L298),(CCT!K298-CCT!L298),(CAV!K298-CAV!L298),(CEO!K298-CEO!L298),(CESFI!K298-CESFI!L298),(CEAVI!K298-CEAVI!L298))</f>
        <v>0</v>
      </c>
      <c r="L298" s="31">
        <f t="shared" si="3"/>
        <v>4</v>
      </c>
      <c r="M298" s="20">
        <v>500</v>
      </c>
      <c r="N298" s="20">
        <f t="shared" si="4"/>
        <v>2000</v>
      </c>
      <c r="O298" s="17">
        <f t="shared" si="5"/>
        <v>0</v>
      </c>
    </row>
    <row r="299" spans="1:15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33" t="s">
        <v>86</v>
      </c>
      <c r="I299" s="33" t="s">
        <v>87</v>
      </c>
      <c r="J299" s="19">
        <f>REITORIA!K299+ESAG!K299+CEART!K299+FAED!K299+CEAD!K299+CEFID!K299+CERES!K299+CEPLAN!K299+CCT!K299+CAV!K299+CEO!K299+CESFI!K299+CEAVI!K299</f>
        <v>4</v>
      </c>
      <c r="K299" s="25">
        <f>SUM((REITORIA!K299-REITORIA!L299),(ESAG!K299-ESAG!L299),(CEART!K299-CEART!L299),(FAED!K299-FAED!L299),(CEAD!K299-CEAD!L299),(CEFID!K299-CEFID!L299),(CERES!K299-CERES!L299),(CEPLAN!K299-CEPLAN!L299),(CCT!K299-CCT!L299),(CAV!K299-CAV!L299),(CEO!K299-CEO!L299),(CESFI!K299-CESFI!L299),(CEAVI!K299-CEAVI!L299))</f>
        <v>0</v>
      </c>
      <c r="L299" s="31">
        <f t="shared" si="3"/>
        <v>4</v>
      </c>
      <c r="M299" s="20">
        <v>150</v>
      </c>
      <c r="N299" s="20">
        <f t="shared" si="4"/>
        <v>600</v>
      </c>
      <c r="O299" s="17">
        <f t="shared" si="5"/>
        <v>0</v>
      </c>
    </row>
    <row r="300" spans="1:15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33" t="s">
        <v>86</v>
      </c>
      <c r="I300" s="33" t="s">
        <v>87</v>
      </c>
      <c r="J300" s="19">
        <f>REITORIA!K300+ESAG!K300+CEART!K300+FAED!K300+CEAD!K300+CEFID!K300+CERES!K300+CEPLAN!K300+CCT!K300+CAV!K300+CEO!K300+CESFI!K300+CEAVI!K300</f>
        <v>4</v>
      </c>
      <c r="K300" s="25">
        <f>SUM((REITORIA!K300-REITORIA!L300),(ESAG!K300-ESAG!L300),(CEART!K300-CEART!L300),(FAED!K300-FAED!L300),(CEAD!K300-CEAD!L300),(CEFID!K300-CEFID!L300),(CERES!K300-CERES!L300),(CEPLAN!K300-CEPLAN!L300),(CCT!K300-CCT!L300),(CAV!K300-CAV!L300),(CEO!K300-CEO!L300),(CESFI!K300-CESFI!L300),(CEAVI!K300-CEAVI!L300))</f>
        <v>0</v>
      </c>
      <c r="L300" s="31">
        <f t="shared" si="3"/>
        <v>4</v>
      </c>
      <c r="M300" s="20">
        <v>300</v>
      </c>
      <c r="N300" s="20">
        <f t="shared" si="4"/>
        <v>1200</v>
      </c>
      <c r="O300" s="17">
        <f t="shared" si="5"/>
        <v>0</v>
      </c>
    </row>
    <row r="301" spans="1:15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33" t="s">
        <v>86</v>
      </c>
      <c r="I301" s="33" t="s">
        <v>87</v>
      </c>
      <c r="J301" s="19">
        <f>REITORIA!K301+ESAG!K301+CEART!K301+FAED!K301+CEAD!K301+CEFID!K301+CERES!K301+CEPLAN!K301+CCT!K301+CAV!K301+CEO!K301+CESFI!K301+CEAVI!K301</f>
        <v>4</v>
      </c>
      <c r="K301" s="25">
        <f>SUM((REITORIA!K301-REITORIA!L301),(ESAG!K301-ESAG!L301),(CEART!K301-CEART!L301),(FAED!K301-FAED!L301),(CEAD!K301-CEAD!L301),(CEFID!K301-CEFID!L301),(CERES!K301-CERES!L301),(CEPLAN!K301-CEPLAN!L301),(CCT!K301-CCT!L301),(CAV!K301-CAV!L301),(CEO!K301-CEO!L301),(CESFI!K301-CESFI!L301),(CEAVI!K301-CEAVI!L301))</f>
        <v>0</v>
      </c>
      <c r="L301" s="31">
        <f t="shared" si="3"/>
        <v>4</v>
      </c>
      <c r="M301" s="20">
        <v>140</v>
      </c>
      <c r="N301" s="20">
        <f t="shared" si="4"/>
        <v>560</v>
      </c>
      <c r="O301" s="17">
        <f t="shared" si="5"/>
        <v>0</v>
      </c>
    </row>
    <row r="302" spans="1:15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33" t="s">
        <v>86</v>
      </c>
      <c r="I302" s="33" t="s">
        <v>87</v>
      </c>
      <c r="J302" s="19">
        <f>REITORIA!K302+ESAG!K302+CEART!K302+FAED!K302+CEAD!K302+CEFID!K302+CERES!K302+CEPLAN!K302+CCT!K302+CAV!K302+CEO!K302+CESFI!K302+CEAVI!K302</f>
        <v>4</v>
      </c>
      <c r="K302" s="25">
        <f>SUM((REITORIA!K302-REITORIA!L302),(ESAG!K302-ESAG!L302),(CEART!K302-CEART!L302),(FAED!K302-FAED!L302),(CEAD!K302-CEAD!L302),(CEFID!K302-CEFID!L302),(CERES!K302-CERES!L302),(CEPLAN!K302-CEPLAN!L302),(CCT!K302-CCT!L302),(CAV!K302-CAV!L302),(CEO!K302-CEO!L302),(CESFI!K302-CESFI!L302),(CEAVI!K302-CEAVI!L302))</f>
        <v>0</v>
      </c>
      <c r="L302" s="31">
        <f t="shared" si="3"/>
        <v>4</v>
      </c>
      <c r="M302" s="20">
        <v>30</v>
      </c>
      <c r="N302" s="20">
        <f t="shared" si="4"/>
        <v>120</v>
      </c>
      <c r="O302" s="17">
        <f t="shared" si="5"/>
        <v>0</v>
      </c>
    </row>
    <row r="303" spans="1:15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33" t="s">
        <v>86</v>
      </c>
      <c r="I303" s="33" t="s">
        <v>87</v>
      </c>
      <c r="J303" s="19">
        <f>REITORIA!K303+ESAG!K303+CEART!K303+FAED!K303+CEAD!K303+CEFID!K303+CERES!K303+CEPLAN!K303+CCT!K303+CAV!K303+CEO!K303+CESFI!K303+CEAVI!K303</f>
        <v>4</v>
      </c>
      <c r="K303" s="25">
        <f>SUM((REITORIA!K303-REITORIA!L303),(ESAG!K303-ESAG!L303),(CEART!K303-CEART!L303),(FAED!K303-FAED!L303),(CEAD!K303-CEAD!L303),(CEFID!K303-CEFID!L303),(CERES!K303-CERES!L303),(CEPLAN!K303-CEPLAN!L303),(CCT!K303-CCT!L303),(CAV!K303-CAV!L303),(CEO!K303-CEO!L303),(CESFI!K303-CESFI!L303),(CEAVI!K303-CEAVI!L303))</f>
        <v>0</v>
      </c>
      <c r="L303" s="31">
        <f t="shared" si="3"/>
        <v>4</v>
      </c>
      <c r="M303" s="20">
        <v>70</v>
      </c>
      <c r="N303" s="20">
        <f t="shared" si="4"/>
        <v>280</v>
      </c>
      <c r="O303" s="17">
        <f t="shared" si="5"/>
        <v>0</v>
      </c>
    </row>
    <row r="304" spans="1:15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33" t="s">
        <v>86</v>
      </c>
      <c r="I304" s="33" t="s">
        <v>87</v>
      </c>
      <c r="J304" s="19">
        <f>REITORIA!K304+ESAG!K304+CEART!K304+FAED!K304+CEAD!K304+CEFID!K304+CERES!K304+CEPLAN!K304+CCT!K304+CAV!K304+CEO!K304+CESFI!K304+CEAVI!K304</f>
        <v>4</v>
      </c>
      <c r="K304" s="25">
        <f>SUM((REITORIA!K304-REITORIA!L304),(ESAG!K304-ESAG!L304),(CEART!K304-CEART!L304),(FAED!K304-FAED!L304),(CEAD!K304-CEAD!L304),(CEFID!K304-CEFID!L304),(CERES!K304-CERES!L304),(CEPLAN!K304-CEPLAN!L304),(CCT!K304-CCT!L304),(CAV!K304-CAV!L304),(CEO!K304-CEO!L304),(CESFI!K304-CESFI!L304),(CEAVI!K304-CEAVI!L304))</f>
        <v>0</v>
      </c>
      <c r="L304" s="31">
        <f t="shared" si="3"/>
        <v>4</v>
      </c>
      <c r="M304" s="20">
        <v>800</v>
      </c>
      <c r="N304" s="20">
        <f t="shared" si="4"/>
        <v>3200</v>
      </c>
      <c r="O304" s="17">
        <f t="shared" si="5"/>
        <v>0</v>
      </c>
    </row>
    <row r="305" spans="1:15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33" t="s">
        <v>86</v>
      </c>
      <c r="I305" s="33" t="s">
        <v>87</v>
      </c>
      <c r="J305" s="19">
        <f>REITORIA!K305+ESAG!K305+CEART!K305+FAED!K305+CEAD!K305+CEFID!K305+CERES!K305+CEPLAN!K305+CCT!K305+CAV!K305+CEO!K305+CESFI!K305+CEAVI!K305</f>
        <v>4</v>
      </c>
      <c r="K305" s="25">
        <f>SUM((REITORIA!K305-REITORIA!L305),(ESAG!K305-ESAG!L305),(CEART!K305-CEART!L305),(FAED!K305-FAED!L305),(CEAD!K305-CEAD!L305),(CEFID!K305-CEFID!L305),(CERES!K305-CERES!L305),(CEPLAN!K305-CEPLAN!L305),(CCT!K305-CCT!L305),(CAV!K305-CAV!L305),(CEO!K305-CEO!L305),(CESFI!K305-CESFI!L305),(CEAVI!K305-CEAVI!L305))</f>
        <v>0</v>
      </c>
      <c r="L305" s="31">
        <f t="shared" si="3"/>
        <v>4</v>
      </c>
      <c r="M305" s="20">
        <v>1200</v>
      </c>
      <c r="N305" s="20">
        <f t="shared" si="4"/>
        <v>4800</v>
      </c>
      <c r="O305" s="17">
        <f t="shared" si="5"/>
        <v>0</v>
      </c>
    </row>
    <row r="306" spans="1:15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33" t="s">
        <v>86</v>
      </c>
      <c r="I306" s="33" t="s">
        <v>87</v>
      </c>
      <c r="J306" s="19">
        <f>REITORIA!K306+ESAG!K306+CEART!K306+FAED!K306+CEAD!K306+CEFID!K306+CERES!K306+CEPLAN!K306+CCT!K306+CAV!K306+CEO!K306+CESFI!K306+CEAVI!K306</f>
        <v>4</v>
      </c>
      <c r="K306" s="25">
        <f>SUM((REITORIA!K306-REITORIA!L306),(ESAG!K306-ESAG!L306),(CEART!K306-CEART!L306),(FAED!K306-FAED!L306),(CEAD!K306-CEAD!L306),(CEFID!K306-CEFID!L306),(CERES!K306-CERES!L306),(CEPLAN!K306-CEPLAN!L306),(CCT!K306-CCT!L306),(CAV!K306-CAV!L306),(CEO!K306-CEO!L306),(CESFI!K306-CESFI!L306),(CEAVI!K306-CEAVI!L306))</f>
        <v>0</v>
      </c>
      <c r="L306" s="31">
        <f t="shared" si="3"/>
        <v>4</v>
      </c>
      <c r="M306" s="20">
        <v>500</v>
      </c>
      <c r="N306" s="20">
        <f t="shared" si="4"/>
        <v>2000</v>
      </c>
      <c r="O306" s="17">
        <f t="shared" si="5"/>
        <v>0</v>
      </c>
    </row>
    <row r="307" spans="1:15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33" t="s">
        <v>86</v>
      </c>
      <c r="I307" s="33" t="s">
        <v>87</v>
      </c>
      <c r="J307" s="19">
        <f>REITORIA!K307+ESAG!K307+CEART!K307+FAED!K307+CEAD!K307+CEFID!K307+CERES!K307+CEPLAN!K307+CCT!K307+CAV!K307+CEO!K307+CESFI!K307+CEAVI!K307</f>
        <v>1</v>
      </c>
      <c r="K307" s="25">
        <f>SUM((REITORIA!K307-REITORIA!L307),(ESAG!K307-ESAG!L307),(CEART!K307-CEART!L307),(FAED!K307-FAED!L307),(CEAD!K307-CEAD!L307),(CEFID!K307-CEFID!L307),(CERES!K307-CERES!L307),(CEPLAN!K307-CEPLAN!L307),(CCT!K307-CCT!L307),(CAV!K307-CAV!L307),(CEO!K307-CEO!L307),(CESFI!K307-CESFI!L307),(CEAVI!K307-CEAVI!L307))</f>
        <v>0</v>
      </c>
      <c r="L307" s="31">
        <f t="shared" ref="L307:L317" si="6">J307-K307</f>
        <v>1</v>
      </c>
      <c r="M307" s="20">
        <v>1000</v>
      </c>
      <c r="N307" s="20">
        <f t="shared" ref="N307:N317" si="7">M307*J307</f>
        <v>1000</v>
      </c>
      <c r="O307" s="17">
        <f t="shared" ref="O307:O317" si="8">M307*K307</f>
        <v>0</v>
      </c>
    </row>
    <row r="308" spans="1:15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33" t="s">
        <v>86</v>
      </c>
      <c r="I308" s="33" t="s">
        <v>87</v>
      </c>
      <c r="J308" s="19">
        <f>REITORIA!K308+ESAG!K308+CEART!K308+FAED!K308+CEAD!K308+CEFID!K308+CERES!K308+CEPLAN!K308+CCT!K308+CAV!K308+CEO!K308+CESFI!K308+CEAVI!K308</f>
        <v>4</v>
      </c>
      <c r="K308" s="25">
        <f>SUM((REITORIA!K308-REITORIA!L308),(ESAG!K308-ESAG!L308),(CEART!K308-CEART!L308),(FAED!K308-FAED!L308),(CEAD!K308-CEAD!L308),(CEFID!K308-CEFID!L308),(CERES!K308-CERES!L308),(CEPLAN!K308-CEPLAN!L308),(CCT!K308-CCT!L308),(CAV!K308-CAV!L308),(CEO!K308-CEO!L308),(CESFI!K308-CESFI!L308),(CEAVI!K308-CEAVI!L308))</f>
        <v>0</v>
      </c>
      <c r="L308" s="31">
        <f t="shared" si="6"/>
        <v>4</v>
      </c>
      <c r="M308" s="20">
        <v>70</v>
      </c>
      <c r="N308" s="20">
        <f t="shared" si="7"/>
        <v>280</v>
      </c>
      <c r="O308" s="17">
        <f t="shared" si="8"/>
        <v>0</v>
      </c>
    </row>
    <row r="309" spans="1:15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33" t="s">
        <v>86</v>
      </c>
      <c r="I309" s="33" t="s">
        <v>87</v>
      </c>
      <c r="J309" s="19">
        <f>REITORIA!K309+ESAG!K309+CEART!K309+FAED!K309+CEAD!K309+CEFID!K309+CERES!K309+CEPLAN!K309+CCT!K309+CAV!K309+CEO!K309+CESFI!K309+CEAVI!K309</f>
        <v>600</v>
      </c>
      <c r="K309" s="25">
        <f>SUM((REITORIA!K309-REITORIA!L309),(ESAG!K309-ESAG!L309),(CEART!K309-CEART!L309),(FAED!K309-FAED!L309),(CEAD!K309-CEAD!L309),(CEFID!K309-CEFID!L309),(CERES!K309-CERES!L309),(CEPLAN!K309-CEPLAN!L309),(CCT!K309-CCT!L309),(CAV!K309-CAV!L309),(CEO!K309-CEO!L309),(CESFI!K309-CESFI!L309),(CEAVI!K309-CEAVI!L309))</f>
        <v>0</v>
      </c>
      <c r="L309" s="31">
        <f t="shared" si="6"/>
        <v>600</v>
      </c>
      <c r="M309" s="20">
        <v>14</v>
      </c>
      <c r="N309" s="20">
        <f t="shared" si="7"/>
        <v>8400</v>
      </c>
      <c r="O309" s="17">
        <f t="shared" si="8"/>
        <v>0</v>
      </c>
    </row>
    <row r="310" spans="1:15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33" t="s">
        <v>86</v>
      </c>
      <c r="I310" s="33" t="s">
        <v>87</v>
      </c>
      <c r="J310" s="19">
        <f>REITORIA!K310+ESAG!K310+CEART!K310+FAED!K310+CEAD!K310+CEFID!K310+CERES!K310+CEPLAN!K310+CCT!K310+CAV!K310+CEO!K310+CESFI!K310+CEAVI!K310</f>
        <v>400</v>
      </c>
      <c r="K310" s="25">
        <f>SUM((REITORIA!K310-REITORIA!L310),(ESAG!K310-ESAG!L310),(CEART!K310-CEART!L310),(FAED!K310-FAED!L310),(CEAD!K310-CEAD!L310),(CEFID!K310-CEFID!L310),(CERES!K310-CERES!L310),(CEPLAN!K310-CEPLAN!L310),(CCT!K310-CCT!L310),(CAV!K310-CAV!L310),(CEO!K310-CEO!L310),(CESFI!K310-CESFI!L310),(CEAVI!K310-CEAVI!L310))</f>
        <v>0</v>
      </c>
      <c r="L310" s="31">
        <f t="shared" si="6"/>
        <v>400</v>
      </c>
      <c r="M310" s="20">
        <v>25</v>
      </c>
      <c r="N310" s="20">
        <f t="shared" si="7"/>
        <v>10000</v>
      </c>
      <c r="O310" s="17">
        <f t="shared" si="8"/>
        <v>0</v>
      </c>
    </row>
    <row r="311" spans="1:15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33" t="s">
        <v>86</v>
      </c>
      <c r="I311" s="33" t="s">
        <v>87</v>
      </c>
      <c r="J311" s="19">
        <f>REITORIA!K311+ESAG!K311+CEART!K311+FAED!K311+CEAD!K311+CEFID!K311+CERES!K311+CEPLAN!K311+CCT!K311+CAV!K311+CEO!K311+CESFI!K311+CEAVI!K311</f>
        <v>400</v>
      </c>
      <c r="K311" s="25">
        <f>SUM((REITORIA!K311-REITORIA!L311),(ESAG!K311-ESAG!L311),(CEART!K311-CEART!L311),(FAED!K311-FAED!L311),(CEAD!K311-CEAD!L311),(CEFID!K311-CEFID!L311),(CERES!K311-CERES!L311),(CEPLAN!K311-CEPLAN!L311),(CCT!K311-CCT!L311),(CAV!K311-CAV!L311),(CEO!K311-CEO!L311),(CESFI!K311-CESFI!L311),(CEAVI!K311-CEAVI!L311))</f>
        <v>0</v>
      </c>
      <c r="L311" s="31">
        <f t="shared" si="6"/>
        <v>400</v>
      </c>
      <c r="M311" s="20">
        <v>15</v>
      </c>
      <c r="N311" s="20">
        <f t="shared" si="7"/>
        <v>6000</v>
      </c>
      <c r="O311" s="17">
        <f t="shared" si="8"/>
        <v>0</v>
      </c>
    </row>
    <row r="312" spans="1:15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33" t="s">
        <v>86</v>
      </c>
      <c r="I312" s="33" t="s">
        <v>87</v>
      </c>
      <c r="J312" s="19">
        <f>REITORIA!K312+ESAG!K312+CEART!K312+FAED!K312+CEAD!K312+CEFID!K312+CERES!K312+CEPLAN!K312+CCT!K312+CAV!K312+CEO!K312+CESFI!K312+CEAVI!K312</f>
        <v>400</v>
      </c>
      <c r="K312" s="25">
        <f>SUM((REITORIA!K312-REITORIA!L312),(ESAG!K312-ESAG!L312),(CEART!K312-CEART!L312),(FAED!K312-FAED!L312),(CEAD!K312-CEAD!L312),(CEFID!K312-CEFID!L312),(CERES!K312-CERES!L312),(CEPLAN!K312-CEPLAN!L312),(CCT!K312-CCT!L312),(CAV!K312-CAV!L312),(CEO!K312-CEO!L312),(CESFI!K312-CESFI!L312),(CEAVI!K312-CEAVI!L312))</f>
        <v>0</v>
      </c>
      <c r="L312" s="31">
        <f t="shared" si="6"/>
        <v>400</v>
      </c>
      <c r="M312" s="20">
        <v>25</v>
      </c>
      <c r="N312" s="20">
        <f t="shared" si="7"/>
        <v>10000</v>
      </c>
      <c r="O312" s="17">
        <f t="shared" si="8"/>
        <v>0</v>
      </c>
    </row>
    <row r="313" spans="1:15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33" t="s">
        <v>86</v>
      </c>
      <c r="I313" s="33" t="s">
        <v>87</v>
      </c>
      <c r="J313" s="19">
        <f>REITORIA!K313+ESAG!K313+CEART!K313+FAED!K313+CEAD!K313+CEFID!K313+CERES!K313+CEPLAN!K313+CCT!K313+CAV!K313+CEO!K313+CESFI!K313+CEAVI!K313</f>
        <v>400</v>
      </c>
      <c r="K313" s="25">
        <f>SUM((REITORIA!K313-REITORIA!L313),(ESAG!K313-ESAG!L313),(CEART!K313-CEART!L313),(FAED!K313-FAED!L313),(CEAD!K313-CEAD!L313),(CEFID!K313-CEFID!L313),(CERES!K313-CERES!L313),(CEPLAN!K313-CEPLAN!L313),(CCT!K313-CCT!L313),(CAV!K313-CAV!L313),(CEO!K313-CEO!L313),(CESFI!K313-CESFI!L313),(CEAVI!K313-CEAVI!L313))</f>
        <v>0</v>
      </c>
      <c r="L313" s="31">
        <f t="shared" si="6"/>
        <v>400</v>
      </c>
      <c r="M313" s="20">
        <v>20</v>
      </c>
      <c r="N313" s="20">
        <f t="shared" si="7"/>
        <v>8000</v>
      </c>
      <c r="O313" s="17">
        <f t="shared" si="8"/>
        <v>0</v>
      </c>
    </row>
    <row r="314" spans="1:15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33" t="s">
        <v>86</v>
      </c>
      <c r="I314" s="33" t="s">
        <v>87</v>
      </c>
      <c r="J314" s="19">
        <f>REITORIA!K314+ESAG!K314+CEART!K314+FAED!K314+CEAD!K314+CEFID!K314+CERES!K314+CEPLAN!K314+CCT!K314+CAV!K314+CEO!K314+CESFI!K314+CEAVI!K314</f>
        <v>8</v>
      </c>
      <c r="K314" s="25">
        <f>SUM((REITORIA!K314-REITORIA!L314),(ESAG!K314-ESAG!L314),(CEART!K314-CEART!L314),(FAED!K314-FAED!L314),(CEAD!K314-CEAD!L314),(CEFID!K314-CEFID!L314),(CERES!K314-CERES!L314),(CEPLAN!K314-CEPLAN!L314),(CCT!K314-CCT!L314),(CAV!K314-CAV!L314),(CEO!K314-CEO!L314),(CESFI!K314-CESFI!L314),(CEAVI!K314-CEAVI!L314))</f>
        <v>0</v>
      </c>
      <c r="L314" s="31">
        <f t="shared" si="6"/>
        <v>8</v>
      </c>
      <c r="M314" s="20">
        <v>500</v>
      </c>
      <c r="N314" s="20">
        <f t="shared" si="7"/>
        <v>4000</v>
      </c>
      <c r="O314" s="17">
        <f t="shared" si="8"/>
        <v>0</v>
      </c>
    </row>
    <row r="315" spans="1:15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33" t="s">
        <v>86</v>
      </c>
      <c r="I315" s="33" t="s">
        <v>87</v>
      </c>
      <c r="J315" s="19">
        <f>REITORIA!K315+ESAG!K315+CEART!K315+FAED!K315+CEAD!K315+CEFID!K315+CERES!K315+CEPLAN!K315+CCT!K315+CAV!K315+CEO!K315+CESFI!K315+CEAVI!K315</f>
        <v>100</v>
      </c>
      <c r="K315" s="25">
        <f>SUM((REITORIA!K315-REITORIA!L315),(ESAG!K315-ESAG!L315),(CEART!K315-CEART!L315),(FAED!K315-FAED!L315),(CEAD!K315-CEAD!L315),(CEFID!K315-CEFID!L315),(CERES!K315-CERES!L315),(CEPLAN!K315-CEPLAN!L315),(CCT!K315-CCT!L315),(CAV!K315-CAV!L315),(CEO!K315-CEO!L315),(CESFI!K315-CESFI!L315),(CEAVI!K315-CEAVI!L315))</f>
        <v>0</v>
      </c>
      <c r="L315" s="31">
        <f t="shared" si="6"/>
        <v>100</v>
      </c>
      <c r="M315" s="20">
        <v>175</v>
      </c>
      <c r="N315" s="20">
        <f t="shared" si="7"/>
        <v>17500</v>
      </c>
      <c r="O315" s="17">
        <f t="shared" si="8"/>
        <v>0</v>
      </c>
    </row>
    <row r="316" spans="1:15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33" t="s">
        <v>86</v>
      </c>
      <c r="I316" s="33" t="s">
        <v>87</v>
      </c>
      <c r="J316" s="19">
        <f>REITORIA!K316+ESAG!K316+CEART!K316+FAED!K316+CEAD!K316+CEFID!K316+CERES!K316+CEPLAN!K316+CCT!K316+CAV!K316+CEO!K316+CESFI!K316+CEAVI!K316</f>
        <v>100</v>
      </c>
      <c r="K316" s="25">
        <f>SUM((REITORIA!K316-REITORIA!L316),(ESAG!K316-ESAG!L316),(CEART!K316-CEART!L316),(FAED!K316-FAED!L316),(CEAD!K316-CEAD!L316),(CEFID!K316-CEFID!L316),(CERES!K316-CERES!L316),(CEPLAN!K316-CEPLAN!L316),(CCT!K316-CCT!L316),(CAV!K316-CAV!L316),(CEO!K316-CEO!L316),(CESFI!K316-CESFI!L316),(CEAVI!K316-CEAVI!L316))</f>
        <v>0</v>
      </c>
      <c r="L316" s="31">
        <f t="shared" si="6"/>
        <v>100</v>
      </c>
      <c r="M316" s="20">
        <v>88</v>
      </c>
      <c r="N316" s="20">
        <f t="shared" si="7"/>
        <v>8800</v>
      </c>
      <c r="O316" s="17">
        <f t="shared" si="8"/>
        <v>0</v>
      </c>
    </row>
    <row r="317" spans="1:15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33" t="s">
        <v>86</v>
      </c>
      <c r="I317" s="33" t="s">
        <v>87</v>
      </c>
      <c r="J317" s="19">
        <f>REITORIA!K317+ESAG!K317+CEART!K317+FAED!K317+CEAD!K317+CEFID!K317+CERES!K317+CEPLAN!K317+CCT!K317+CAV!K317+CEO!K317+CESFI!K317+CEAVI!K317</f>
        <v>200</v>
      </c>
      <c r="K317" s="25">
        <f>SUM((REITORIA!K317-REITORIA!L317),(ESAG!K317-ESAG!L317),(CEART!K317-CEART!L317),(FAED!K317-FAED!L317),(CEAD!K317-CEAD!L317),(CEFID!K317-CEFID!L317),(CERES!K317-CERES!L317),(CEPLAN!K317-CEPLAN!L317),(CCT!K317-CCT!L317),(CAV!K317-CAV!L317),(CEO!K317-CEO!L317),(CESFI!K317-CESFI!L317),(CEAVI!K317-CEAVI!L317))</f>
        <v>0</v>
      </c>
      <c r="L317" s="31">
        <f t="shared" si="6"/>
        <v>200</v>
      </c>
      <c r="M317" s="20">
        <v>20</v>
      </c>
      <c r="N317" s="20">
        <f t="shared" si="7"/>
        <v>4000</v>
      </c>
      <c r="O317" s="17">
        <f t="shared" si="8"/>
        <v>0</v>
      </c>
    </row>
    <row r="318" spans="1:15" ht="30.75">
      <c r="A318" s="102"/>
      <c r="B318" s="99"/>
      <c r="C318" s="99"/>
      <c r="D318" s="56">
        <v>318</v>
      </c>
      <c r="E318" s="57" t="s">
        <v>78</v>
      </c>
      <c r="F318" s="58" t="s">
        <v>79</v>
      </c>
      <c r="G318" s="58" t="s">
        <v>85</v>
      </c>
      <c r="H318" s="33" t="s">
        <v>86</v>
      </c>
      <c r="I318" s="33" t="s">
        <v>87</v>
      </c>
      <c r="J318" s="19">
        <f>REITORIA!K318+ESAG!K318+CEART!K318+FAED!K318+CEAD!K318+CEFID!K318+CERES!K318+CEPLAN!K318+CCT!K318+CAV!K318+CEO!K318+CESFI!K318+CEAVI!K318</f>
        <v>2</v>
      </c>
      <c r="K318" s="25">
        <f>SUM((REITORIA!K318-REITORIA!L318),(ESAG!K318-ESAG!L318),(CEART!K318-CEART!L318),(FAED!K318-FAED!L318),(CEAD!K318-CEAD!L318),(CEFID!K318-CEFID!L318),(CERES!K318-CERES!L318),(CEPLAN!K318-CEPLAN!L318),(CCT!K318-CCT!L318),(CAV!K318-CAV!L318),(CEO!K318-CEO!L318),(CESFI!K318-CESFI!L318),(CEAVI!K318-CEAVI!L318))</f>
        <v>0</v>
      </c>
      <c r="L318" s="31">
        <f t="shared" si="3"/>
        <v>2</v>
      </c>
      <c r="M318" s="20">
        <v>240</v>
      </c>
      <c r="N318" s="20">
        <f t="shared" si="4"/>
        <v>480</v>
      </c>
      <c r="O318" s="17">
        <f t="shared" si="5"/>
        <v>0</v>
      </c>
    </row>
    <row r="319" spans="1:15" ht="30.75">
      <c r="A319" s="107">
        <v>8</v>
      </c>
      <c r="B319" s="104" t="s">
        <v>95</v>
      </c>
      <c r="C319" s="104" t="s">
        <v>100</v>
      </c>
      <c r="D319" s="66">
        <v>319</v>
      </c>
      <c r="E319" s="67" t="s">
        <v>29</v>
      </c>
      <c r="F319" s="68" t="s">
        <v>79</v>
      </c>
      <c r="G319" s="68" t="s">
        <v>85</v>
      </c>
      <c r="H319" s="69" t="s">
        <v>86</v>
      </c>
      <c r="I319" s="69" t="s">
        <v>87</v>
      </c>
      <c r="J319" s="19">
        <f>REITORIA!K319+ESAG!K319+CEART!K319+FAED!K319+CEAD!K319+CEFID!K319+CERES!K319+CEPLAN!K319+CCT!K319+CAV!K319+CEO!K319+CESFI!K319+CEAVI!K319</f>
        <v>12</v>
      </c>
      <c r="K319" s="25">
        <f>SUM((REITORIA!K319-REITORIA!L319),(ESAG!K319-ESAG!L319),(CEART!K319-CEART!L319),(FAED!K319-FAED!L319),(CEAD!K319-CEAD!L319),(CEFID!K319-CEFID!L319),(CERES!K319-CERES!L319),(CEPLAN!K319-CEPLAN!L319),(CCT!K319-CCT!L319),(CAV!K319-CAV!L319),(CEO!K319-CEO!L319),(CESFI!K319-CESFI!L319),(CEAVI!K319-CEAVI!L319))</f>
        <v>0</v>
      </c>
      <c r="L319" s="31">
        <f t="shared" ref="L319:L361" si="9">J319-K319</f>
        <v>12</v>
      </c>
      <c r="M319" s="20">
        <v>200</v>
      </c>
      <c r="N319" s="20">
        <f t="shared" ref="N319:N361" si="10">M319*J319</f>
        <v>2400</v>
      </c>
      <c r="O319" s="17">
        <f t="shared" ref="O319:O361" si="11">M319*K319</f>
        <v>0</v>
      </c>
    </row>
    <row r="320" spans="1:15" ht="30.75">
      <c r="A320" s="108"/>
      <c r="B320" s="105"/>
      <c r="C320" s="105"/>
      <c r="D320" s="66">
        <v>320</v>
      </c>
      <c r="E320" s="67" t="s">
        <v>30</v>
      </c>
      <c r="F320" s="68" t="s">
        <v>80</v>
      </c>
      <c r="G320" s="68" t="s">
        <v>85</v>
      </c>
      <c r="H320" s="69" t="s">
        <v>86</v>
      </c>
      <c r="I320" s="69" t="s">
        <v>87</v>
      </c>
      <c r="J320" s="19">
        <f>REITORIA!K320+ESAG!K320+CEART!K320+FAED!K320+CEAD!K320+CEFID!K320+CERES!K320+CEPLAN!K320+CCT!K320+CAV!K320+CEO!K320+CESFI!K320+CEAVI!K320</f>
        <v>60</v>
      </c>
      <c r="K320" s="25">
        <f>SUM((REITORIA!K320-REITORIA!L320),(ESAG!K320-ESAG!L320),(CEART!K320-CEART!L320),(FAED!K320-FAED!L320),(CEAD!K320-CEAD!L320),(CEFID!K320-CEFID!L320),(CERES!K320-CERES!L320),(CEPLAN!K320-CEPLAN!L320),(CCT!K320-CCT!L320),(CAV!K320-CAV!L320),(CEO!K320-CEO!L320),(CESFI!K320-CESFI!L320),(CEAVI!K320-CEAVI!L320))</f>
        <v>0</v>
      </c>
      <c r="L320" s="31">
        <f t="shared" si="9"/>
        <v>60</v>
      </c>
      <c r="M320" s="20">
        <v>90</v>
      </c>
      <c r="N320" s="20">
        <f t="shared" si="10"/>
        <v>5400</v>
      </c>
      <c r="O320" s="17">
        <f t="shared" si="11"/>
        <v>0</v>
      </c>
    </row>
    <row r="321" spans="1:15" ht="30.75">
      <c r="A321" s="108"/>
      <c r="B321" s="105"/>
      <c r="C321" s="105"/>
      <c r="D321" s="66">
        <v>321</v>
      </c>
      <c r="E321" s="67" t="s">
        <v>31</v>
      </c>
      <c r="F321" s="68" t="s">
        <v>80</v>
      </c>
      <c r="G321" s="68" t="s">
        <v>85</v>
      </c>
      <c r="H321" s="69" t="s">
        <v>86</v>
      </c>
      <c r="I321" s="69" t="s">
        <v>87</v>
      </c>
      <c r="J321" s="19">
        <f>REITORIA!K321+ESAG!K321+CEART!K321+FAED!K321+CEAD!K321+CEFID!K321+CERES!K321+CEPLAN!K321+CCT!K321+CAV!K321+CEO!K321+CESFI!K321+CEAVI!K321</f>
        <v>250</v>
      </c>
      <c r="K321" s="25">
        <f>SUM((REITORIA!K321-REITORIA!L321),(ESAG!K321-ESAG!L321),(CEART!K321-CEART!L321),(FAED!K321-FAED!L321),(CEAD!K321-CEAD!L321),(CEFID!K321-CEFID!L321),(CERES!K321-CERES!L321),(CEPLAN!K321-CEPLAN!L321),(CCT!K321-CCT!L321),(CAV!K321-CAV!L321),(CEO!K321-CEO!L321),(CESFI!K321-CESFI!L321),(CEAVI!K321-CEAVI!L321))</f>
        <v>0</v>
      </c>
      <c r="L321" s="31">
        <f t="shared" si="9"/>
        <v>250</v>
      </c>
      <c r="M321" s="20">
        <v>25</v>
      </c>
      <c r="N321" s="20">
        <f t="shared" si="10"/>
        <v>6250</v>
      </c>
      <c r="O321" s="17">
        <f t="shared" si="11"/>
        <v>0</v>
      </c>
    </row>
    <row r="322" spans="1:15" ht="15.75">
      <c r="A322" s="108"/>
      <c r="B322" s="105"/>
      <c r="C322" s="105"/>
      <c r="D322" s="66">
        <v>322</v>
      </c>
      <c r="E322" s="67" t="s">
        <v>32</v>
      </c>
      <c r="F322" s="68" t="s">
        <v>81</v>
      </c>
      <c r="G322" s="68" t="s">
        <v>85</v>
      </c>
      <c r="H322" s="69" t="s">
        <v>86</v>
      </c>
      <c r="I322" s="69" t="s">
        <v>87</v>
      </c>
      <c r="J322" s="19">
        <f>REITORIA!K322+ESAG!K322+CEART!K322+FAED!K322+CEAD!K322+CEFID!K322+CERES!K322+CEPLAN!K322+CCT!K322+CAV!K322+CEO!K322+CESFI!K322+CEAVI!K322</f>
        <v>200</v>
      </c>
      <c r="K322" s="25">
        <f>SUM((REITORIA!K322-REITORIA!L322),(ESAG!K322-ESAG!L322),(CEART!K322-CEART!L322),(FAED!K322-FAED!L322),(CEAD!K322-CEAD!L322),(CEFID!K322-CEFID!L322),(CERES!K322-CERES!L322),(CEPLAN!K322-CEPLAN!L322),(CCT!K322-CCT!L322),(CAV!K322-CAV!L322),(CEO!K322-CEO!L322),(CESFI!K322-CESFI!L322),(CEAVI!K322-CEAVI!L322))</f>
        <v>0</v>
      </c>
      <c r="L322" s="31">
        <f t="shared" si="9"/>
        <v>200</v>
      </c>
      <c r="M322" s="20">
        <v>6</v>
      </c>
      <c r="N322" s="20">
        <f t="shared" si="10"/>
        <v>1200</v>
      </c>
      <c r="O322" s="17">
        <f t="shared" si="11"/>
        <v>0</v>
      </c>
    </row>
    <row r="323" spans="1:15" ht="15.75">
      <c r="A323" s="108"/>
      <c r="B323" s="105"/>
      <c r="C323" s="105"/>
      <c r="D323" s="66">
        <v>323</v>
      </c>
      <c r="E323" s="67" t="s">
        <v>33</v>
      </c>
      <c r="F323" s="68" t="s">
        <v>82</v>
      </c>
      <c r="G323" s="68" t="s">
        <v>85</v>
      </c>
      <c r="H323" s="69" t="s">
        <v>86</v>
      </c>
      <c r="I323" s="69" t="s">
        <v>87</v>
      </c>
      <c r="J323" s="19">
        <f>REITORIA!K323+ESAG!K323+CEART!K323+FAED!K323+CEAD!K323+CEFID!K323+CERES!K323+CEPLAN!K323+CCT!K323+CAV!K323+CEO!K323+CESFI!K323+CEAVI!K323</f>
        <v>50</v>
      </c>
      <c r="K323" s="25">
        <f>SUM((REITORIA!K323-REITORIA!L323),(ESAG!K323-ESAG!L323),(CEART!K323-CEART!L323),(FAED!K323-FAED!L323),(CEAD!K323-CEAD!L323),(CEFID!K323-CEFID!L323),(CERES!K323-CERES!L323),(CEPLAN!K323-CEPLAN!L323),(CCT!K323-CCT!L323),(CAV!K323-CAV!L323),(CEO!K323-CEO!L323),(CESFI!K323-CESFI!L323),(CEAVI!K323-CEAVI!L323))</f>
        <v>0</v>
      </c>
      <c r="L323" s="31">
        <f t="shared" si="9"/>
        <v>50</v>
      </c>
      <c r="M323" s="20">
        <v>65</v>
      </c>
      <c r="N323" s="20">
        <f t="shared" si="10"/>
        <v>3250</v>
      </c>
      <c r="O323" s="17">
        <f t="shared" si="11"/>
        <v>0</v>
      </c>
    </row>
    <row r="324" spans="1:15" ht="30">
      <c r="A324" s="108"/>
      <c r="B324" s="105"/>
      <c r="C324" s="105"/>
      <c r="D324" s="66">
        <v>324</v>
      </c>
      <c r="E324" s="67" t="s">
        <v>34</v>
      </c>
      <c r="F324" s="68" t="s">
        <v>80</v>
      </c>
      <c r="G324" s="68" t="s">
        <v>85</v>
      </c>
      <c r="H324" s="69" t="s">
        <v>86</v>
      </c>
      <c r="I324" s="69" t="s">
        <v>87</v>
      </c>
      <c r="J324" s="19">
        <f>REITORIA!K324+ESAG!K324+CEART!K324+FAED!K324+CEAD!K324+CEFID!K324+CERES!K324+CEPLAN!K324+CCT!K324+CAV!K324+CEO!K324+CESFI!K324+CEAVI!K324</f>
        <v>100</v>
      </c>
      <c r="K324" s="25">
        <f>SUM((REITORIA!K324-REITORIA!L324),(ESAG!K324-ESAG!L324),(CEART!K324-CEART!L324),(FAED!K324-FAED!L324),(CEAD!K324-CEAD!L324),(CEFID!K324-CEFID!L324),(CERES!K324-CERES!L324),(CEPLAN!K324-CEPLAN!L324),(CCT!K324-CCT!L324),(CAV!K324-CAV!L324),(CEO!K324-CEO!L324),(CESFI!K324-CESFI!L324),(CEAVI!K324-CEAVI!L324))</f>
        <v>0</v>
      </c>
      <c r="L324" s="31">
        <f t="shared" si="9"/>
        <v>100</v>
      </c>
      <c r="M324" s="20">
        <v>40</v>
      </c>
      <c r="N324" s="20">
        <f t="shared" si="10"/>
        <v>4000</v>
      </c>
      <c r="O324" s="17">
        <f t="shared" si="11"/>
        <v>0</v>
      </c>
    </row>
    <row r="325" spans="1:15" ht="30">
      <c r="A325" s="108"/>
      <c r="B325" s="105"/>
      <c r="C325" s="105"/>
      <c r="D325" s="66">
        <v>325</v>
      </c>
      <c r="E325" s="67" t="s">
        <v>35</v>
      </c>
      <c r="F325" s="68" t="s">
        <v>80</v>
      </c>
      <c r="G325" s="68" t="s">
        <v>85</v>
      </c>
      <c r="H325" s="69" t="s">
        <v>86</v>
      </c>
      <c r="I325" s="69" t="s">
        <v>87</v>
      </c>
      <c r="J325" s="19">
        <f>REITORIA!K325+ESAG!K325+CEART!K325+FAED!K325+CEAD!K325+CEFID!K325+CERES!K325+CEPLAN!K325+CCT!K325+CAV!K325+CEO!K325+CESFI!K325+CEAVI!K325</f>
        <v>500</v>
      </c>
      <c r="K325" s="25">
        <f>SUM((REITORIA!K325-REITORIA!L325),(ESAG!K325-ESAG!L325),(CEART!K325-CEART!L325),(FAED!K325-FAED!L325),(CEAD!K325-CEAD!L325),(CEFID!K325-CEFID!L325),(CERES!K325-CERES!L325),(CEPLAN!K325-CEPLAN!L325),(CCT!K325-CCT!L325),(CAV!K325-CAV!L325),(CEO!K325-CEO!L325),(CESFI!K325-CESFI!L325),(CEAVI!K325-CEAVI!L325))</f>
        <v>0</v>
      </c>
      <c r="L325" s="31">
        <f t="shared" si="9"/>
        <v>500</v>
      </c>
      <c r="M325" s="20">
        <v>60</v>
      </c>
      <c r="N325" s="20">
        <f t="shared" si="10"/>
        <v>30000</v>
      </c>
      <c r="O325" s="17">
        <f t="shared" si="11"/>
        <v>0</v>
      </c>
    </row>
    <row r="326" spans="1:15" ht="30.75">
      <c r="A326" s="108"/>
      <c r="B326" s="105"/>
      <c r="C326" s="105"/>
      <c r="D326" s="66">
        <v>326</v>
      </c>
      <c r="E326" s="67" t="s">
        <v>36</v>
      </c>
      <c r="F326" s="68" t="s">
        <v>79</v>
      </c>
      <c r="G326" s="68" t="s">
        <v>85</v>
      </c>
      <c r="H326" s="69" t="s">
        <v>86</v>
      </c>
      <c r="I326" s="69" t="s">
        <v>87</v>
      </c>
      <c r="J326" s="19">
        <f>REITORIA!K326+ESAG!K326+CEART!K326+FAED!K326+CEAD!K326+CEFID!K326+CERES!K326+CEPLAN!K326+CCT!K326+CAV!K326+CEO!K326+CESFI!K326+CEAVI!K326</f>
        <v>200</v>
      </c>
      <c r="K326" s="25">
        <f>SUM((REITORIA!K326-REITORIA!L326),(ESAG!K326-ESAG!L326),(CEART!K326-CEART!L326),(FAED!K326-FAED!L326),(CEAD!K326-CEAD!L326),(CEFID!K326-CEFID!L326),(CERES!K326-CERES!L326),(CEPLAN!K326-CEPLAN!L326),(CCT!K326-CCT!L326),(CAV!K326-CAV!L326),(CEO!K326-CEO!L326),(CESFI!K326-CESFI!L326),(CEAVI!K326-CEAVI!L326))</f>
        <v>0</v>
      </c>
      <c r="L326" s="31">
        <f t="shared" si="9"/>
        <v>200</v>
      </c>
      <c r="M326" s="20">
        <v>5</v>
      </c>
      <c r="N326" s="20">
        <f t="shared" si="10"/>
        <v>1000</v>
      </c>
      <c r="O326" s="17">
        <f t="shared" si="11"/>
        <v>0</v>
      </c>
    </row>
    <row r="327" spans="1:15" ht="30.75">
      <c r="A327" s="108"/>
      <c r="B327" s="105"/>
      <c r="C327" s="105"/>
      <c r="D327" s="66">
        <v>327</v>
      </c>
      <c r="E327" s="67" t="s">
        <v>39</v>
      </c>
      <c r="F327" s="68" t="s">
        <v>83</v>
      </c>
      <c r="G327" s="68" t="s">
        <v>85</v>
      </c>
      <c r="H327" s="69" t="s">
        <v>86</v>
      </c>
      <c r="I327" s="69" t="s">
        <v>87</v>
      </c>
      <c r="J327" s="19">
        <f>REITORIA!K327+ESAG!K327+CEART!K327+FAED!K327+CEAD!K327+CEFID!K327+CERES!K327+CEPLAN!K327+CCT!K327+CAV!K327+CEO!K327+CESFI!K327+CEAVI!K327</f>
        <v>1000</v>
      </c>
      <c r="K327" s="25">
        <f>SUM((REITORIA!K327-REITORIA!L327),(ESAG!K327-ESAG!L327),(CEART!K327-CEART!L327),(FAED!K327-FAED!L327),(CEAD!K327-CEAD!L327),(CEFID!K327-CEFID!L327),(CERES!K327-CERES!L327),(CEPLAN!K327-CEPLAN!L327),(CCT!K327-CCT!L327),(CAV!K327-CAV!L327),(CEO!K327-CEO!L327),(CESFI!K327-CESFI!L327),(CEAVI!K327-CEAVI!L327))</f>
        <v>0</v>
      </c>
      <c r="L327" s="31">
        <f t="shared" si="9"/>
        <v>1000</v>
      </c>
      <c r="M327" s="20">
        <v>10</v>
      </c>
      <c r="N327" s="20">
        <f t="shared" si="10"/>
        <v>10000</v>
      </c>
      <c r="O327" s="17">
        <f t="shared" si="11"/>
        <v>0</v>
      </c>
    </row>
    <row r="328" spans="1:15" ht="15.75">
      <c r="A328" s="108"/>
      <c r="B328" s="105"/>
      <c r="C328" s="105"/>
      <c r="D328" s="66">
        <v>328</v>
      </c>
      <c r="E328" s="67" t="s">
        <v>40</v>
      </c>
      <c r="F328" s="68" t="s">
        <v>83</v>
      </c>
      <c r="G328" s="68" t="s">
        <v>85</v>
      </c>
      <c r="H328" s="69" t="s">
        <v>86</v>
      </c>
      <c r="I328" s="69" t="s">
        <v>87</v>
      </c>
      <c r="J328" s="19">
        <f>REITORIA!K328+ESAG!K328+CEART!K328+FAED!K328+CEAD!K328+CEFID!K328+CERES!K328+CEPLAN!K328+CCT!K328+CAV!K328+CEO!K328+CESFI!K328+CEAVI!K328</f>
        <v>200</v>
      </c>
      <c r="K328" s="25">
        <f>SUM((REITORIA!K328-REITORIA!L328),(ESAG!K328-ESAG!L328),(CEART!K328-CEART!L328),(FAED!K328-FAED!L328),(CEAD!K328-CEAD!L328),(CEFID!K328-CEFID!L328),(CERES!K328-CERES!L328),(CEPLAN!K328-CEPLAN!L328),(CCT!K328-CCT!L328),(CAV!K328-CAV!L328),(CEO!K328-CEO!L328),(CESFI!K328-CESFI!L328),(CEAVI!K328-CEAVI!L328))</f>
        <v>0</v>
      </c>
      <c r="L328" s="31">
        <f t="shared" si="9"/>
        <v>200</v>
      </c>
      <c r="M328" s="20">
        <v>25</v>
      </c>
      <c r="N328" s="20">
        <f t="shared" si="10"/>
        <v>5000</v>
      </c>
      <c r="O328" s="17">
        <f t="shared" si="11"/>
        <v>0</v>
      </c>
    </row>
    <row r="329" spans="1:15" ht="15.75">
      <c r="A329" s="108"/>
      <c r="B329" s="105"/>
      <c r="C329" s="105"/>
      <c r="D329" s="66">
        <v>329</v>
      </c>
      <c r="E329" s="67" t="s">
        <v>41</v>
      </c>
      <c r="F329" s="68" t="s">
        <v>83</v>
      </c>
      <c r="G329" s="68" t="s">
        <v>85</v>
      </c>
      <c r="H329" s="69" t="s">
        <v>86</v>
      </c>
      <c r="I329" s="69" t="s">
        <v>87</v>
      </c>
      <c r="J329" s="19">
        <f>REITORIA!K329+ESAG!K329+CEART!K329+FAED!K329+CEAD!K329+CEFID!K329+CERES!K329+CEPLAN!K329+CCT!K329+CAV!K329+CEO!K329+CESFI!K329+CEAVI!K329</f>
        <v>100</v>
      </c>
      <c r="K329" s="25">
        <f>SUM((REITORIA!K329-REITORIA!L329),(ESAG!K329-ESAG!L329),(CEART!K329-CEART!L329),(FAED!K329-FAED!L329),(CEAD!K329-CEAD!L329),(CEFID!K329-CEFID!L329),(CERES!K329-CERES!L329),(CEPLAN!K329-CEPLAN!L329),(CCT!K329-CCT!L329),(CAV!K329-CAV!L329),(CEO!K329-CEO!L329),(CESFI!K329-CESFI!L329),(CEAVI!K329-CEAVI!L329))</f>
        <v>0</v>
      </c>
      <c r="L329" s="31">
        <f t="shared" si="9"/>
        <v>100</v>
      </c>
      <c r="M329" s="20">
        <v>65</v>
      </c>
      <c r="N329" s="20">
        <f t="shared" si="10"/>
        <v>6500</v>
      </c>
      <c r="O329" s="17">
        <f t="shared" si="11"/>
        <v>0</v>
      </c>
    </row>
    <row r="330" spans="1:15" ht="15.75">
      <c r="A330" s="108"/>
      <c r="B330" s="105"/>
      <c r="C330" s="105"/>
      <c r="D330" s="66">
        <v>330</v>
      </c>
      <c r="E330" s="67" t="s">
        <v>42</v>
      </c>
      <c r="F330" s="68" t="s">
        <v>84</v>
      </c>
      <c r="G330" s="68" t="s">
        <v>85</v>
      </c>
      <c r="H330" s="69" t="s">
        <v>86</v>
      </c>
      <c r="I330" s="69" t="s">
        <v>87</v>
      </c>
      <c r="J330" s="19">
        <f>REITORIA!K330+ESAG!K330+CEART!K330+FAED!K330+CEAD!K330+CEFID!K330+CERES!K330+CEPLAN!K330+CCT!K330+CAV!K330+CEO!K330+CESFI!K330+CEAVI!K330</f>
        <v>100</v>
      </c>
      <c r="K330" s="25">
        <f>SUM((REITORIA!K330-REITORIA!L330),(ESAG!K330-ESAG!L330),(CEART!K330-CEART!L330),(FAED!K330-FAED!L330),(CEAD!K330-CEAD!L330),(CEFID!K330-CEFID!L330),(CERES!K330-CERES!L330),(CEPLAN!K330-CEPLAN!L330),(CCT!K330-CCT!L330),(CAV!K330-CAV!L330),(CEO!K330-CEO!L330),(CESFI!K330-CESFI!L330),(CEAVI!K330-CEAVI!L330))</f>
        <v>0</v>
      </c>
      <c r="L330" s="31">
        <f t="shared" si="9"/>
        <v>100</v>
      </c>
      <c r="M330" s="20">
        <v>25</v>
      </c>
      <c r="N330" s="20">
        <f t="shared" si="10"/>
        <v>2500</v>
      </c>
      <c r="O330" s="17">
        <f t="shared" si="11"/>
        <v>0</v>
      </c>
    </row>
    <row r="331" spans="1:15" ht="30.75">
      <c r="A331" s="108"/>
      <c r="B331" s="105"/>
      <c r="C331" s="105"/>
      <c r="D331" s="66">
        <v>331</v>
      </c>
      <c r="E331" s="67" t="s">
        <v>43</v>
      </c>
      <c r="F331" s="68" t="s">
        <v>83</v>
      </c>
      <c r="G331" s="68" t="s">
        <v>85</v>
      </c>
      <c r="H331" s="69" t="s">
        <v>86</v>
      </c>
      <c r="I331" s="69" t="s">
        <v>87</v>
      </c>
      <c r="J331" s="19">
        <f>REITORIA!K331+ESAG!K331+CEART!K331+FAED!K331+CEAD!K331+CEFID!K331+CERES!K331+CEPLAN!K331+CCT!K331+CAV!K331+CEO!K331+CESFI!K331+CEAVI!K331</f>
        <v>100</v>
      </c>
      <c r="K331" s="25">
        <f>SUM((REITORIA!K331-REITORIA!L331),(ESAG!K331-ESAG!L331),(CEART!K331-CEART!L331),(FAED!K331-FAED!L331),(CEAD!K331-CEAD!L331),(CEFID!K331-CEFID!L331),(CERES!K331-CERES!L331),(CEPLAN!K331-CEPLAN!L331),(CCT!K331-CCT!L331),(CAV!K331-CAV!L331),(CEO!K331-CEO!L331),(CESFI!K331-CESFI!L331),(CEAVI!K331-CEAVI!L331))</f>
        <v>0</v>
      </c>
      <c r="L331" s="31">
        <f t="shared" si="9"/>
        <v>100</v>
      </c>
      <c r="M331" s="20">
        <v>25</v>
      </c>
      <c r="N331" s="20">
        <f t="shared" si="10"/>
        <v>2500</v>
      </c>
      <c r="O331" s="17">
        <f t="shared" si="11"/>
        <v>0</v>
      </c>
    </row>
    <row r="332" spans="1:15" ht="30.75">
      <c r="A332" s="108"/>
      <c r="B332" s="105"/>
      <c r="C332" s="105"/>
      <c r="D332" s="66">
        <v>332</v>
      </c>
      <c r="E332" s="67" t="s">
        <v>44</v>
      </c>
      <c r="F332" s="68" t="s">
        <v>83</v>
      </c>
      <c r="G332" s="68" t="s">
        <v>85</v>
      </c>
      <c r="H332" s="69" t="s">
        <v>86</v>
      </c>
      <c r="I332" s="69" t="s">
        <v>87</v>
      </c>
      <c r="J332" s="19">
        <f>REITORIA!K332+ESAG!K332+CEART!K332+FAED!K332+CEAD!K332+CEFID!K332+CERES!K332+CEPLAN!K332+CCT!K332+CAV!K332+CEO!K332+CESFI!K332+CEAVI!K332</f>
        <v>200</v>
      </c>
      <c r="K332" s="25">
        <f>SUM((REITORIA!K332-REITORIA!L332),(ESAG!K332-ESAG!L332),(CEART!K332-CEART!L332),(FAED!K332-FAED!L332),(CEAD!K332-CEAD!L332),(CEFID!K332-CEFID!L332),(CERES!K332-CERES!L332),(CEPLAN!K332-CEPLAN!L332),(CCT!K332-CCT!L332),(CAV!K332-CAV!L332),(CEO!K332-CEO!L332),(CESFI!K332-CESFI!L332),(CEAVI!K332-CEAVI!L332))</f>
        <v>0</v>
      </c>
      <c r="L332" s="31">
        <f t="shared" si="9"/>
        <v>200</v>
      </c>
      <c r="M332" s="20">
        <v>20</v>
      </c>
      <c r="N332" s="20">
        <f t="shared" si="10"/>
        <v>4000</v>
      </c>
      <c r="O332" s="17">
        <f t="shared" si="11"/>
        <v>0</v>
      </c>
    </row>
    <row r="333" spans="1:15" ht="30.75">
      <c r="A333" s="108"/>
      <c r="B333" s="105"/>
      <c r="C333" s="105"/>
      <c r="D333" s="66">
        <v>333</v>
      </c>
      <c r="E333" s="67" t="s">
        <v>46</v>
      </c>
      <c r="F333" s="68" t="s">
        <v>83</v>
      </c>
      <c r="G333" s="68" t="s">
        <v>85</v>
      </c>
      <c r="H333" s="69" t="s">
        <v>86</v>
      </c>
      <c r="I333" s="69" t="s">
        <v>87</v>
      </c>
      <c r="J333" s="19">
        <f>REITORIA!K333+ESAG!K333+CEART!K333+FAED!K333+CEAD!K333+CEFID!K333+CERES!K333+CEPLAN!K333+CCT!K333+CAV!K333+CEO!K333+CESFI!K333+CEAVI!K333</f>
        <v>100</v>
      </c>
      <c r="K333" s="25">
        <f>SUM((REITORIA!K333-REITORIA!L333),(ESAG!K333-ESAG!L333),(CEART!K333-CEART!L333),(FAED!K333-FAED!L333),(CEAD!K333-CEAD!L333),(CEFID!K333-CEFID!L333),(CERES!K333-CERES!L333),(CEPLAN!K333-CEPLAN!L333),(CCT!K333-CCT!L333),(CAV!K333-CAV!L333),(CEO!K333-CEO!L333),(CESFI!K333-CESFI!L333),(CEAVI!K333-CEAVI!L333))</f>
        <v>0</v>
      </c>
      <c r="L333" s="31">
        <f t="shared" si="9"/>
        <v>100</v>
      </c>
      <c r="M333" s="20">
        <v>100</v>
      </c>
      <c r="N333" s="20">
        <f t="shared" si="10"/>
        <v>10000</v>
      </c>
      <c r="O333" s="17">
        <f t="shared" si="11"/>
        <v>0</v>
      </c>
    </row>
    <row r="334" spans="1:15" ht="30.75">
      <c r="A334" s="108"/>
      <c r="B334" s="105"/>
      <c r="C334" s="105"/>
      <c r="D334" s="66">
        <v>334</v>
      </c>
      <c r="E334" s="67" t="s">
        <v>47</v>
      </c>
      <c r="F334" s="68" t="s">
        <v>83</v>
      </c>
      <c r="G334" s="68" t="s">
        <v>85</v>
      </c>
      <c r="H334" s="69" t="s">
        <v>86</v>
      </c>
      <c r="I334" s="69" t="s">
        <v>87</v>
      </c>
      <c r="J334" s="19">
        <f>REITORIA!K334+ESAG!K334+CEART!K334+FAED!K334+CEAD!K334+CEFID!K334+CERES!K334+CEPLAN!K334+CCT!K334+CAV!K334+CEO!K334+CESFI!K334+CEAVI!K334</f>
        <v>300</v>
      </c>
      <c r="K334" s="25">
        <f>SUM((REITORIA!K334-REITORIA!L334),(ESAG!K334-ESAG!L334),(CEART!K334-CEART!L334),(FAED!K334-FAED!L334),(CEAD!K334-CEAD!L334),(CEFID!K334-CEFID!L334),(CERES!K334-CERES!L334),(CEPLAN!K334-CEPLAN!L334),(CCT!K334-CCT!L334),(CAV!K334-CAV!L334),(CEO!K334-CEO!L334),(CESFI!K334-CESFI!L334),(CEAVI!K334-CEAVI!L334))</f>
        <v>0</v>
      </c>
      <c r="L334" s="31">
        <f t="shared" si="9"/>
        <v>300</v>
      </c>
      <c r="M334" s="20">
        <v>183.18</v>
      </c>
      <c r="N334" s="20">
        <f t="shared" si="10"/>
        <v>54954</v>
      </c>
      <c r="O334" s="17">
        <f t="shared" si="11"/>
        <v>0</v>
      </c>
    </row>
    <row r="335" spans="1:15" ht="30.75">
      <c r="A335" s="108"/>
      <c r="B335" s="105"/>
      <c r="C335" s="105"/>
      <c r="D335" s="66">
        <v>335</v>
      </c>
      <c r="E335" s="67" t="s">
        <v>48</v>
      </c>
      <c r="F335" s="68" t="s">
        <v>83</v>
      </c>
      <c r="G335" s="68" t="s">
        <v>85</v>
      </c>
      <c r="H335" s="69" t="s">
        <v>86</v>
      </c>
      <c r="I335" s="69" t="s">
        <v>87</v>
      </c>
      <c r="J335" s="19">
        <f>REITORIA!K335+ESAG!K335+CEART!K335+FAED!K335+CEAD!K335+CEFID!K335+CERES!K335+CEPLAN!K335+CCT!K335+CAV!K335+CEO!K335+CESFI!K335+CEAVI!K335</f>
        <v>100</v>
      </c>
      <c r="K335" s="25">
        <f>SUM((REITORIA!K335-REITORIA!L335),(ESAG!K335-ESAG!L335),(CEART!K335-CEART!L335),(FAED!K335-FAED!L335),(CEAD!K335-CEAD!L335),(CEFID!K335-CEFID!L335),(CERES!K335-CERES!L335),(CEPLAN!K335-CEPLAN!L335),(CCT!K335-CCT!L335),(CAV!K335-CAV!L335),(CEO!K335-CEO!L335),(CESFI!K335-CESFI!L335),(CEAVI!K335-CEAVI!L335))</f>
        <v>0</v>
      </c>
      <c r="L335" s="31">
        <f t="shared" si="9"/>
        <v>100</v>
      </c>
      <c r="M335" s="20">
        <v>249.86</v>
      </c>
      <c r="N335" s="20">
        <f t="shared" si="10"/>
        <v>24986</v>
      </c>
      <c r="O335" s="17">
        <f t="shared" si="11"/>
        <v>0</v>
      </c>
    </row>
    <row r="336" spans="1:15" ht="15.75">
      <c r="A336" s="108"/>
      <c r="B336" s="105"/>
      <c r="C336" s="105"/>
      <c r="D336" s="66">
        <v>336</v>
      </c>
      <c r="E336" s="67" t="s">
        <v>49</v>
      </c>
      <c r="F336" s="68" t="s">
        <v>83</v>
      </c>
      <c r="G336" s="68" t="s">
        <v>85</v>
      </c>
      <c r="H336" s="69" t="s">
        <v>86</v>
      </c>
      <c r="I336" s="69" t="s">
        <v>87</v>
      </c>
      <c r="J336" s="19">
        <f>REITORIA!K336+ESAG!K336+CEART!K336+FAED!K336+CEAD!K336+CEFID!K336+CERES!K336+CEPLAN!K336+CCT!K336+CAV!K336+CEO!K336+CESFI!K336+CEAVI!K336</f>
        <v>100</v>
      </c>
      <c r="K336" s="25">
        <f>SUM((REITORIA!K336-REITORIA!L336),(ESAG!K336-ESAG!L336),(CEART!K336-CEART!L336),(FAED!K336-FAED!L336),(CEAD!K336-CEAD!L336),(CEFID!K336-CEFID!L336),(CERES!K336-CERES!L336),(CEPLAN!K336-CEPLAN!L336),(CCT!K336-CCT!L336),(CAV!K336-CAV!L336),(CEO!K336-CEO!L336),(CESFI!K336-CESFI!L336),(CEAVI!K336-CEAVI!L336))</f>
        <v>0</v>
      </c>
      <c r="L336" s="31">
        <f t="shared" si="9"/>
        <v>100</v>
      </c>
      <c r="M336" s="20">
        <v>45</v>
      </c>
      <c r="N336" s="20">
        <f t="shared" si="10"/>
        <v>4500</v>
      </c>
      <c r="O336" s="17">
        <f t="shared" si="11"/>
        <v>0</v>
      </c>
    </row>
    <row r="337" spans="1:15" ht="15.75">
      <c r="A337" s="108"/>
      <c r="B337" s="105"/>
      <c r="C337" s="105"/>
      <c r="D337" s="66">
        <v>337</v>
      </c>
      <c r="E337" s="67" t="s">
        <v>50</v>
      </c>
      <c r="F337" s="68" t="s">
        <v>83</v>
      </c>
      <c r="G337" s="68" t="s">
        <v>85</v>
      </c>
      <c r="H337" s="69" t="s">
        <v>86</v>
      </c>
      <c r="I337" s="69" t="s">
        <v>87</v>
      </c>
      <c r="J337" s="19">
        <f>REITORIA!K337+ESAG!K337+CEART!K337+FAED!K337+CEAD!K337+CEFID!K337+CERES!K337+CEPLAN!K337+CCT!K337+CAV!K337+CEO!K337+CESFI!K337+CEAVI!K337</f>
        <v>300</v>
      </c>
      <c r="K337" s="25">
        <f>SUM((REITORIA!K337-REITORIA!L337),(ESAG!K337-ESAG!L337),(CEART!K337-CEART!L337),(FAED!K337-FAED!L337),(CEAD!K337-CEAD!L337),(CEFID!K337-CEFID!L337),(CERES!K337-CERES!L337),(CEPLAN!K337-CEPLAN!L337),(CCT!K337-CCT!L337),(CAV!K337-CAV!L337),(CEO!K337-CEO!L337),(CESFI!K337-CESFI!L337),(CEAVI!K337-CEAVI!L337))</f>
        <v>0</v>
      </c>
      <c r="L337" s="31">
        <f t="shared" si="9"/>
        <v>300</v>
      </c>
      <c r="M337" s="20">
        <v>70</v>
      </c>
      <c r="N337" s="20">
        <f t="shared" si="10"/>
        <v>21000</v>
      </c>
      <c r="O337" s="17">
        <f t="shared" si="11"/>
        <v>0</v>
      </c>
    </row>
    <row r="338" spans="1:15" ht="15.75">
      <c r="A338" s="108"/>
      <c r="B338" s="105"/>
      <c r="C338" s="105"/>
      <c r="D338" s="66">
        <v>338</v>
      </c>
      <c r="E338" s="67" t="s">
        <v>51</v>
      </c>
      <c r="F338" s="68" t="s">
        <v>83</v>
      </c>
      <c r="G338" s="68" t="s">
        <v>85</v>
      </c>
      <c r="H338" s="69" t="s">
        <v>86</v>
      </c>
      <c r="I338" s="69" t="s">
        <v>87</v>
      </c>
      <c r="J338" s="19">
        <f>REITORIA!K338+ESAG!K338+CEART!K338+FAED!K338+CEAD!K338+CEFID!K338+CERES!K338+CEPLAN!K338+CCT!K338+CAV!K338+CEO!K338+CESFI!K338+CEAVI!K338</f>
        <v>300</v>
      </c>
      <c r="K338" s="25">
        <f>SUM((REITORIA!K338-REITORIA!L338),(ESAG!K338-ESAG!L338),(CEART!K338-CEART!L338),(FAED!K338-FAED!L338),(CEAD!K338-CEAD!L338),(CEFID!K338-CEFID!L338),(CERES!K338-CERES!L338),(CEPLAN!K338-CEPLAN!L338),(CCT!K338-CCT!L338),(CAV!K338-CAV!L338),(CEO!K338-CEO!L338),(CESFI!K338-CESFI!L338),(CEAVI!K338-CEAVI!L338))</f>
        <v>0</v>
      </c>
      <c r="L338" s="31">
        <f t="shared" si="9"/>
        <v>300</v>
      </c>
      <c r="M338" s="20">
        <v>21</v>
      </c>
      <c r="N338" s="20">
        <f t="shared" si="10"/>
        <v>6300</v>
      </c>
      <c r="O338" s="17">
        <f t="shared" si="11"/>
        <v>0</v>
      </c>
    </row>
    <row r="339" spans="1:15" ht="30.75">
      <c r="A339" s="108"/>
      <c r="B339" s="105"/>
      <c r="C339" s="105"/>
      <c r="D339" s="66">
        <v>339</v>
      </c>
      <c r="E339" s="67" t="s">
        <v>52</v>
      </c>
      <c r="F339" s="68" t="s">
        <v>83</v>
      </c>
      <c r="G339" s="68" t="s">
        <v>85</v>
      </c>
      <c r="H339" s="69" t="s">
        <v>86</v>
      </c>
      <c r="I339" s="69" t="s">
        <v>87</v>
      </c>
      <c r="J339" s="19">
        <f>REITORIA!K339+ESAG!K339+CEART!K339+FAED!K339+CEAD!K339+CEFID!K339+CERES!K339+CEPLAN!K339+CCT!K339+CAV!K339+CEO!K339+CESFI!K339+CEAVI!K339</f>
        <v>100</v>
      </c>
      <c r="K339" s="25">
        <f>SUM((REITORIA!K339-REITORIA!L339),(ESAG!K339-ESAG!L339),(CEART!K339-CEART!L339),(FAED!K339-FAED!L339),(CEAD!K339-CEAD!L339),(CEFID!K339-CEFID!L339),(CERES!K339-CERES!L339),(CEPLAN!K339-CEPLAN!L339),(CCT!K339-CCT!L339),(CAV!K339-CAV!L339),(CEO!K339-CEO!L339),(CESFI!K339-CESFI!L339),(CEAVI!K339-CEAVI!L339))</f>
        <v>0</v>
      </c>
      <c r="L339" s="31">
        <f t="shared" si="9"/>
        <v>100</v>
      </c>
      <c r="M339" s="20">
        <v>70</v>
      </c>
      <c r="N339" s="20">
        <f t="shared" si="10"/>
        <v>7000</v>
      </c>
      <c r="O339" s="17">
        <f t="shared" si="11"/>
        <v>0</v>
      </c>
    </row>
    <row r="340" spans="1:15" ht="30.75">
      <c r="A340" s="108"/>
      <c r="B340" s="105"/>
      <c r="C340" s="105"/>
      <c r="D340" s="66">
        <v>340</v>
      </c>
      <c r="E340" s="67" t="s">
        <v>53</v>
      </c>
      <c r="F340" s="68" t="s">
        <v>83</v>
      </c>
      <c r="G340" s="68" t="s">
        <v>85</v>
      </c>
      <c r="H340" s="69" t="s">
        <v>86</v>
      </c>
      <c r="I340" s="69" t="s">
        <v>87</v>
      </c>
      <c r="J340" s="19">
        <f>REITORIA!K340+ESAG!K340+CEART!K340+FAED!K340+CEAD!K340+CEFID!K340+CERES!K340+CEPLAN!K340+CCT!K340+CAV!K340+CEO!K340+CESFI!K340+CEAVI!K340</f>
        <v>50</v>
      </c>
      <c r="K340" s="25">
        <f>SUM((REITORIA!K340-REITORIA!L340),(ESAG!K340-ESAG!L340),(CEART!K340-CEART!L340),(FAED!K340-FAED!L340),(CEAD!K340-CEAD!L340),(CEFID!K340-CEFID!L340),(CERES!K340-CERES!L340),(CEPLAN!K340-CEPLAN!L340),(CCT!K340-CCT!L340),(CAV!K340-CAV!L340),(CEO!K340-CEO!L340),(CESFI!K340-CESFI!L340),(CEAVI!K340-CEAVI!L340))</f>
        <v>0</v>
      </c>
      <c r="L340" s="31">
        <f t="shared" si="9"/>
        <v>50</v>
      </c>
      <c r="M340" s="20">
        <v>100</v>
      </c>
      <c r="N340" s="20">
        <f t="shared" si="10"/>
        <v>5000</v>
      </c>
      <c r="O340" s="17">
        <f t="shared" si="11"/>
        <v>0</v>
      </c>
    </row>
    <row r="341" spans="1:15" ht="30.75">
      <c r="A341" s="108"/>
      <c r="B341" s="105"/>
      <c r="C341" s="105"/>
      <c r="D341" s="66">
        <v>341</v>
      </c>
      <c r="E341" s="67" t="s">
        <v>54</v>
      </c>
      <c r="F341" s="68" t="s">
        <v>83</v>
      </c>
      <c r="G341" s="68" t="s">
        <v>85</v>
      </c>
      <c r="H341" s="69" t="s">
        <v>86</v>
      </c>
      <c r="I341" s="69" t="s">
        <v>87</v>
      </c>
      <c r="J341" s="19">
        <f>REITORIA!K341+ESAG!K341+CEART!K341+FAED!K341+CEAD!K341+CEFID!K341+CERES!K341+CEPLAN!K341+CCT!K341+CAV!K341+CEO!K341+CESFI!K341+CEAVI!K341</f>
        <v>100</v>
      </c>
      <c r="K341" s="25">
        <f>SUM((REITORIA!K341-REITORIA!L341),(ESAG!K341-ESAG!L341),(CEART!K341-CEART!L341),(FAED!K341-FAED!L341),(CEAD!K341-CEAD!L341),(CEFID!K341-CEFID!L341),(CERES!K341-CERES!L341),(CEPLAN!K341-CEPLAN!L341),(CCT!K341-CCT!L341),(CAV!K341-CAV!L341),(CEO!K341-CEO!L341),(CESFI!K341-CESFI!L341),(CEAVI!K341-CEAVI!L341))</f>
        <v>0</v>
      </c>
      <c r="L341" s="31">
        <f t="shared" si="9"/>
        <v>100</v>
      </c>
      <c r="M341" s="20">
        <v>120</v>
      </c>
      <c r="N341" s="20">
        <f t="shared" si="10"/>
        <v>12000</v>
      </c>
      <c r="O341" s="17">
        <f t="shared" si="11"/>
        <v>0</v>
      </c>
    </row>
    <row r="342" spans="1:15" ht="15.75">
      <c r="A342" s="108"/>
      <c r="B342" s="105"/>
      <c r="C342" s="105"/>
      <c r="D342" s="66">
        <v>342</v>
      </c>
      <c r="E342" s="67" t="s">
        <v>55</v>
      </c>
      <c r="F342" s="68" t="s">
        <v>83</v>
      </c>
      <c r="G342" s="68" t="s">
        <v>85</v>
      </c>
      <c r="H342" s="69" t="s">
        <v>86</v>
      </c>
      <c r="I342" s="69" t="s">
        <v>87</v>
      </c>
      <c r="J342" s="19">
        <f>REITORIA!K342+ESAG!K342+CEART!K342+FAED!K342+CEAD!K342+CEFID!K342+CERES!K342+CEPLAN!K342+CCT!K342+CAV!K342+CEO!K342+CESFI!K342+CEAVI!K342</f>
        <v>100</v>
      </c>
      <c r="K342" s="25">
        <f>SUM((REITORIA!K342-REITORIA!L342),(ESAG!K342-ESAG!L342),(CEART!K342-CEART!L342),(FAED!K342-FAED!L342),(CEAD!K342-CEAD!L342),(CEFID!K342-CEFID!L342),(CERES!K342-CERES!L342),(CEPLAN!K342-CEPLAN!L342),(CCT!K342-CCT!L342),(CAV!K342-CAV!L342),(CEO!K342-CEO!L342),(CESFI!K342-CESFI!L342),(CEAVI!K342-CEAVI!L342))</f>
        <v>0</v>
      </c>
      <c r="L342" s="31">
        <f t="shared" si="9"/>
        <v>100</v>
      </c>
      <c r="M342" s="20">
        <v>40</v>
      </c>
      <c r="N342" s="20">
        <f t="shared" si="10"/>
        <v>4000</v>
      </c>
      <c r="O342" s="17">
        <f t="shared" si="11"/>
        <v>0</v>
      </c>
    </row>
    <row r="343" spans="1:15" ht="30.75">
      <c r="A343" s="108"/>
      <c r="B343" s="105"/>
      <c r="C343" s="105"/>
      <c r="D343" s="66">
        <v>343</v>
      </c>
      <c r="E343" s="67" t="s">
        <v>56</v>
      </c>
      <c r="F343" s="68" t="s">
        <v>80</v>
      </c>
      <c r="G343" s="68" t="s">
        <v>85</v>
      </c>
      <c r="H343" s="69" t="s">
        <v>86</v>
      </c>
      <c r="I343" s="69" t="s">
        <v>87</v>
      </c>
      <c r="J343" s="19">
        <f>REITORIA!K343+ESAG!K343+CEART!K343+FAED!K343+CEAD!K343+CEFID!K343+CERES!K343+CEPLAN!K343+CCT!K343+CAV!K343+CEO!K343+CESFI!K343+CEAVI!K343</f>
        <v>8</v>
      </c>
      <c r="K343" s="25">
        <f>SUM((REITORIA!K343-REITORIA!L343),(ESAG!K343-ESAG!L343),(CEART!K343-CEART!L343),(FAED!K343-FAED!L343),(CEAD!K343-CEAD!L343),(CEFID!K343-CEFID!L343),(CERES!K343-CERES!L343),(CEPLAN!K343-CEPLAN!L343),(CCT!K343-CCT!L343),(CAV!K343-CAV!L343),(CEO!K343-CEO!L343),(CESFI!K343-CESFI!L343),(CEAVI!K343-CEAVI!L343))</f>
        <v>0</v>
      </c>
      <c r="L343" s="31">
        <f t="shared" si="9"/>
        <v>8</v>
      </c>
      <c r="M343" s="20">
        <v>1100</v>
      </c>
      <c r="N343" s="20">
        <f t="shared" si="10"/>
        <v>8800</v>
      </c>
      <c r="O343" s="17">
        <f t="shared" si="11"/>
        <v>0</v>
      </c>
    </row>
    <row r="344" spans="1:15" ht="30.75">
      <c r="A344" s="108"/>
      <c r="B344" s="105"/>
      <c r="C344" s="105"/>
      <c r="D344" s="66">
        <v>344</v>
      </c>
      <c r="E344" s="67" t="s">
        <v>57</v>
      </c>
      <c r="F344" s="68" t="s">
        <v>80</v>
      </c>
      <c r="G344" s="68" t="s">
        <v>85</v>
      </c>
      <c r="H344" s="69" t="s">
        <v>86</v>
      </c>
      <c r="I344" s="69" t="s">
        <v>87</v>
      </c>
      <c r="J344" s="19">
        <f>REITORIA!K344+ESAG!K344+CEART!K344+FAED!K344+CEAD!K344+CEFID!K344+CERES!K344+CEPLAN!K344+CCT!K344+CAV!K344+CEO!K344+CESFI!K344+CEAVI!K344</f>
        <v>4</v>
      </c>
      <c r="K344" s="25">
        <f>SUM((REITORIA!K344-REITORIA!L344),(ESAG!K344-ESAG!L344),(CEART!K344-CEART!L344),(FAED!K344-FAED!L344),(CEAD!K344-CEAD!L344),(CEFID!K344-CEFID!L344),(CERES!K344-CERES!L344),(CEPLAN!K344-CEPLAN!L344),(CCT!K344-CCT!L344),(CAV!K344-CAV!L344),(CEO!K344-CEO!L344),(CESFI!K344-CESFI!L344),(CEAVI!K344-CEAVI!L344))</f>
        <v>0</v>
      </c>
      <c r="L344" s="31">
        <f t="shared" si="9"/>
        <v>4</v>
      </c>
      <c r="M344" s="20">
        <v>500</v>
      </c>
      <c r="N344" s="20">
        <f t="shared" si="10"/>
        <v>2000</v>
      </c>
      <c r="O344" s="17">
        <f t="shared" si="11"/>
        <v>0</v>
      </c>
    </row>
    <row r="345" spans="1:15" ht="30">
      <c r="A345" s="108"/>
      <c r="B345" s="105"/>
      <c r="C345" s="105"/>
      <c r="D345" s="66">
        <v>345</v>
      </c>
      <c r="E345" s="67" t="s">
        <v>58</v>
      </c>
      <c r="F345" s="68" t="s">
        <v>80</v>
      </c>
      <c r="G345" s="68" t="s">
        <v>85</v>
      </c>
      <c r="H345" s="69" t="s">
        <v>86</v>
      </c>
      <c r="I345" s="69" t="s">
        <v>87</v>
      </c>
      <c r="J345" s="19">
        <f>REITORIA!K345+ESAG!K345+CEART!K345+FAED!K345+CEAD!K345+CEFID!K345+CERES!K345+CEPLAN!K345+CCT!K345+CAV!K345+CEO!K345+CESFI!K345+CEAVI!K345</f>
        <v>500</v>
      </c>
      <c r="K345" s="25">
        <f>SUM((REITORIA!K345-REITORIA!L345),(ESAG!K345-ESAG!L345),(CEART!K345-CEART!L345),(FAED!K345-FAED!L345),(CEAD!K345-CEAD!L345),(CEFID!K345-CEFID!L345),(CERES!K345-CERES!L345),(CEPLAN!K345-CEPLAN!L345),(CCT!K345-CCT!L345),(CAV!K345-CAV!L345),(CEO!K345-CEO!L345),(CESFI!K345-CESFI!L345),(CEAVI!K345-CEAVI!L345))</f>
        <v>0</v>
      </c>
      <c r="L345" s="31">
        <f t="shared" si="9"/>
        <v>500</v>
      </c>
      <c r="M345" s="20">
        <v>150</v>
      </c>
      <c r="N345" s="20">
        <f t="shared" si="10"/>
        <v>75000</v>
      </c>
      <c r="O345" s="17">
        <f t="shared" si="11"/>
        <v>0</v>
      </c>
    </row>
    <row r="346" spans="1:15" ht="30.75">
      <c r="A346" s="108"/>
      <c r="B346" s="105"/>
      <c r="C346" s="105"/>
      <c r="D346" s="66">
        <v>346</v>
      </c>
      <c r="E346" s="67" t="s">
        <v>60</v>
      </c>
      <c r="F346" s="68" t="s">
        <v>80</v>
      </c>
      <c r="G346" s="68" t="s">
        <v>85</v>
      </c>
      <c r="H346" s="69" t="s">
        <v>86</v>
      </c>
      <c r="I346" s="69" t="s">
        <v>87</v>
      </c>
      <c r="J346" s="19">
        <f>REITORIA!K346+ESAG!K346+CEART!K346+FAED!K346+CEAD!K346+CEFID!K346+CERES!K346+CEPLAN!K346+CCT!K346+CAV!K346+CEO!K346+CESFI!K346+CEAVI!K346</f>
        <v>4</v>
      </c>
      <c r="K346" s="25">
        <f>SUM((REITORIA!K346-REITORIA!L346),(ESAG!K346-ESAG!L346),(CEART!K346-CEART!L346),(FAED!K346-FAED!L346),(CEAD!K346-CEAD!L346),(CEFID!K346-CEFID!L346),(CERES!K346-CERES!L346),(CEPLAN!K346-CEPLAN!L346),(CCT!K346-CCT!L346),(CAV!K346-CAV!L346),(CEO!K346-CEO!L346),(CESFI!K346-CESFI!L346),(CEAVI!K346-CEAVI!L346))</f>
        <v>0</v>
      </c>
      <c r="L346" s="31">
        <f t="shared" si="9"/>
        <v>4</v>
      </c>
      <c r="M346" s="20">
        <v>300</v>
      </c>
      <c r="N346" s="20">
        <f t="shared" si="10"/>
        <v>1200</v>
      </c>
      <c r="O346" s="17">
        <f t="shared" si="11"/>
        <v>0</v>
      </c>
    </row>
    <row r="347" spans="1:15" ht="30.75">
      <c r="A347" s="108"/>
      <c r="B347" s="105"/>
      <c r="C347" s="105"/>
      <c r="D347" s="66">
        <v>347</v>
      </c>
      <c r="E347" s="67" t="s">
        <v>61</v>
      </c>
      <c r="F347" s="68" t="s">
        <v>80</v>
      </c>
      <c r="G347" s="68" t="s">
        <v>85</v>
      </c>
      <c r="H347" s="69" t="s">
        <v>86</v>
      </c>
      <c r="I347" s="69" t="s">
        <v>87</v>
      </c>
      <c r="J347" s="19">
        <f>REITORIA!K347+ESAG!K347+CEART!K347+FAED!K347+CEAD!K347+CEFID!K347+CERES!K347+CEPLAN!K347+CCT!K347+CAV!K347+CEO!K347+CESFI!K347+CEAVI!K347</f>
        <v>4</v>
      </c>
      <c r="K347" s="25">
        <f>SUM((REITORIA!K347-REITORIA!L347),(ESAG!K347-ESAG!L347),(CEART!K347-CEART!L347),(FAED!K347-FAED!L347),(CEAD!K347-CEAD!L347),(CEFID!K347-CEFID!L347),(CERES!K347-CERES!L347),(CEPLAN!K347-CEPLAN!L347),(CCT!K347-CCT!L347),(CAV!K347-CAV!L347),(CEO!K347-CEO!L347),(CESFI!K347-CESFI!L347),(CEAVI!K347-CEAVI!L347))</f>
        <v>0</v>
      </c>
      <c r="L347" s="31">
        <f t="shared" si="9"/>
        <v>4</v>
      </c>
      <c r="M347" s="20">
        <v>140</v>
      </c>
      <c r="N347" s="20">
        <f t="shared" si="10"/>
        <v>560</v>
      </c>
      <c r="O347" s="17">
        <f t="shared" si="11"/>
        <v>0</v>
      </c>
    </row>
    <row r="348" spans="1:15" ht="30">
      <c r="A348" s="108"/>
      <c r="B348" s="105"/>
      <c r="C348" s="105"/>
      <c r="D348" s="66">
        <v>348</v>
      </c>
      <c r="E348" s="67" t="s">
        <v>64</v>
      </c>
      <c r="F348" s="68" t="s">
        <v>80</v>
      </c>
      <c r="G348" s="68" t="s">
        <v>85</v>
      </c>
      <c r="H348" s="69" t="s">
        <v>86</v>
      </c>
      <c r="I348" s="69" t="s">
        <v>87</v>
      </c>
      <c r="J348" s="19">
        <f>REITORIA!K348+ESAG!K348+CEART!K348+FAED!K348+CEAD!K348+CEFID!K348+CERES!K348+CEPLAN!K348+CCT!K348+CAV!K348+CEO!K348+CESFI!K348+CEAVI!K348</f>
        <v>4</v>
      </c>
      <c r="K348" s="25">
        <f>SUM((REITORIA!K348-REITORIA!L348),(ESAG!K348-ESAG!L348),(CEART!K348-CEART!L348),(FAED!K348-FAED!L348),(CEAD!K348-CEAD!L348),(CEFID!K348-CEFID!L348),(CERES!K348-CERES!L348),(CEPLAN!K348-CEPLAN!L348),(CCT!K348-CCT!L348),(CAV!K348-CAV!L348),(CEO!K348-CEO!L348),(CESFI!K348-CESFI!L348),(CEAVI!K348-CEAVI!L348))</f>
        <v>0</v>
      </c>
      <c r="L348" s="31">
        <f t="shared" si="9"/>
        <v>4</v>
      </c>
      <c r="M348" s="20">
        <v>800</v>
      </c>
      <c r="N348" s="20">
        <f t="shared" si="10"/>
        <v>3200</v>
      </c>
      <c r="O348" s="17">
        <f t="shared" si="11"/>
        <v>0</v>
      </c>
    </row>
    <row r="349" spans="1:15" ht="30">
      <c r="A349" s="108"/>
      <c r="B349" s="105"/>
      <c r="C349" s="105"/>
      <c r="D349" s="66">
        <v>349</v>
      </c>
      <c r="E349" s="67" t="s">
        <v>65</v>
      </c>
      <c r="F349" s="68" t="s">
        <v>80</v>
      </c>
      <c r="G349" s="68" t="s">
        <v>85</v>
      </c>
      <c r="H349" s="69" t="s">
        <v>86</v>
      </c>
      <c r="I349" s="69" t="s">
        <v>87</v>
      </c>
      <c r="J349" s="19">
        <f>REITORIA!K349+ESAG!K349+CEART!K349+FAED!K349+CEAD!K349+CEFID!K349+CERES!K349+CEPLAN!K349+CCT!K349+CAV!K349+CEO!K349+CESFI!K349+CEAVI!K349</f>
        <v>4</v>
      </c>
      <c r="K349" s="25">
        <f>SUM((REITORIA!K349-REITORIA!L349),(ESAG!K349-ESAG!L349),(CEART!K349-CEART!L349),(FAED!K349-FAED!L349),(CEAD!K349-CEAD!L349),(CEFID!K349-CEFID!L349),(CERES!K349-CERES!L349),(CEPLAN!K349-CEPLAN!L349),(CCT!K349-CCT!L349),(CAV!K349-CAV!L349),(CEO!K349-CEO!L349),(CESFI!K349-CESFI!L349),(CEAVI!K349-CEAVI!L349))</f>
        <v>0</v>
      </c>
      <c r="L349" s="31">
        <f t="shared" si="9"/>
        <v>4</v>
      </c>
      <c r="M349" s="20">
        <v>1200</v>
      </c>
      <c r="N349" s="20">
        <f t="shared" si="10"/>
        <v>4800</v>
      </c>
      <c r="O349" s="17">
        <f t="shared" si="11"/>
        <v>0</v>
      </c>
    </row>
    <row r="350" spans="1:15" ht="15.75">
      <c r="A350" s="108"/>
      <c r="B350" s="105"/>
      <c r="C350" s="105"/>
      <c r="D350" s="66">
        <v>350</v>
      </c>
      <c r="E350" s="67" t="s">
        <v>68</v>
      </c>
      <c r="F350" s="68" t="s">
        <v>79</v>
      </c>
      <c r="G350" s="68" t="s">
        <v>85</v>
      </c>
      <c r="H350" s="69" t="s">
        <v>86</v>
      </c>
      <c r="I350" s="69" t="s">
        <v>87</v>
      </c>
      <c r="J350" s="19">
        <f>REITORIA!K350+ESAG!K350+CEART!K350+FAED!K350+CEAD!K350+CEFID!K350+CERES!K350+CEPLAN!K350+CCT!K350+CAV!K350+CEO!K350+CESFI!K350+CEAVI!K350</f>
        <v>100</v>
      </c>
      <c r="K350" s="25">
        <f>SUM((REITORIA!K350-REITORIA!L350),(ESAG!K350-ESAG!L350),(CEART!K350-CEART!L350),(FAED!K350-FAED!L350),(CEAD!K350-CEAD!L350),(CEFID!K350-CEFID!L350),(CERES!K350-CERES!L350),(CEPLAN!K350-CEPLAN!L350),(CCT!K350-CCT!L350),(CAV!K350-CAV!L350),(CEO!K350-CEO!L350),(CESFI!K350-CESFI!L350),(CEAVI!K350-CEAVI!L350))</f>
        <v>0</v>
      </c>
      <c r="L350" s="31">
        <f t="shared" si="9"/>
        <v>100</v>
      </c>
      <c r="M350" s="20">
        <v>70</v>
      </c>
      <c r="N350" s="20">
        <f t="shared" si="10"/>
        <v>7000</v>
      </c>
      <c r="O350" s="17">
        <f t="shared" si="11"/>
        <v>0</v>
      </c>
    </row>
    <row r="351" spans="1:15" ht="45.75">
      <c r="A351" s="108"/>
      <c r="B351" s="105"/>
      <c r="C351" s="105"/>
      <c r="D351" s="66">
        <v>351</v>
      </c>
      <c r="E351" s="67" t="s">
        <v>101</v>
      </c>
      <c r="F351" s="68" t="s">
        <v>83</v>
      </c>
      <c r="G351" s="68" t="s">
        <v>85</v>
      </c>
      <c r="H351" s="69" t="s">
        <v>86</v>
      </c>
      <c r="I351" s="69" t="s">
        <v>87</v>
      </c>
      <c r="J351" s="19">
        <f>REITORIA!K351+ESAG!K351+CEART!K351+FAED!K351+CEAD!K351+CEFID!K351+CERES!K351+CEPLAN!K351+CCT!K351+CAV!K351+CEO!K351+CESFI!K351+CEAVI!K351</f>
        <v>500</v>
      </c>
      <c r="K351" s="25">
        <f>SUM((REITORIA!K351-REITORIA!L351),(ESAG!K351-ESAG!L351),(CEART!K351-CEART!L351),(FAED!K351-FAED!L351),(CEAD!K351-CEAD!L351),(CEFID!K351-CEFID!L351),(CERES!K351-CERES!L351),(CEPLAN!K351-CEPLAN!L351),(CCT!K351-CCT!L351),(CAV!K351-CAV!L351),(CEO!K351-CEO!L351),(CESFI!K351-CESFI!L351),(CEAVI!K351-CEAVI!L351))</f>
        <v>0</v>
      </c>
      <c r="L351" s="31">
        <f t="shared" si="9"/>
        <v>500</v>
      </c>
      <c r="M351" s="20">
        <v>22</v>
      </c>
      <c r="N351" s="20">
        <f t="shared" si="10"/>
        <v>11000</v>
      </c>
      <c r="O351" s="17">
        <f t="shared" si="11"/>
        <v>0</v>
      </c>
    </row>
    <row r="352" spans="1:15" ht="45.75">
      <c r="A352" s="108"/>
      <c r="B352" s="105"/>
      <c r="C352" s="105"/>
      <c r="D352" s="66">
        <v>352</v>
      </c>
      <c r="E352" s="67" t="s">
        <v>69</v>
      </c>
      <c r="F352" s="68" t="s">
        <v>83</v>
      </c>
      <c r="G352" s="68" t="s">
        <v>85</v>
      </c>
      <c r="H352" s="69" t="s">
        <v>86</v>
      </c>
      <c r="I352" s="69" t="s">
        <v>87</v>
      </c>
      <c r="J352" s="19">
        <f>REITORIA!K352+ESAG!K352+CEART!K352+FAED!K352+CEAD!K352+CEFID!K352+CERES!K352+CEPLAN!K352+CCT!K352+CAV!K352+CEO!K352+CESFI!K352+CEAVI!K352</f>
        <v>1000</v>
      </c>
      <c r="K352" s="25">
        <f>SUM((REITORIA!K352-REITORIA!L352),(ESAG!K352-ESAG!L352),(CEART!K352-CEART!L352),(FAED!K352-FAED!L352),(CEAD!K352-CEAD!L352),(CEFID!K352-CEFID!L352),(CERES!K352-CERES!L352),(CEPLAN!K352-CEPLAN!L352),(CCT!K352-CCT!L352),(CAV!K352-CAV!L352),(CEO!K352-CEO!L352),(CESFI!K352-CESFI!L352),(CEAVI!K352-CEAVI!L352))</f>
        <v>0</v>
      </c>
      <c r="L352" s="31">
        <f t="shared" si="9"/>
        <v>1000</v>
      </c>
      <c r="M352" s="20">
        <v>14</v>
      </c>
      <c r="N352" s="20">
        <f t="shared" si="10"/>
        <v>14000</v>
      </c>
      <c r="O352" s="17">
        <f t="shared" si="11"/>
        <v>0</v>
      </c>
    </row>
    <row r="353" spans="1:15" ht="45.75">
      <c r="A353" s="108"/>
      <c r="B353" s="105"/>
      <c r="C353" s="105"/>
      <c r="D353" s="66">
        <v>353</v>
      </c>
      <c r="E353" s="67" t="s">
        <v>70</v>
      </c>
      <c r="F353" s="68" t="s">
        <v>83</v>
      </c>
      <c r="G353" s="68" t="s">
        <v>85</v>
      </c>
      <c r="H353" s="69" t="s">
        <v>86</v>
      </c>
      <c r="I353" s="69" t="s">
        <v>87</v>
      </c>
      <c r="J353" s="19">
        <f>REITORIA!K353+ESAG!K353+CEART!K353+FAED!K353+CEAD!K353+CEFID!K353+CERES!K353+CEPLAN!K353+CCT!K353+CAV!K353+CEO!K353+CESFI!K353+CEAVI!K353</f>
        <v>500</v>
      </c>
      <c r="K353" s="25">
        <f>SUM((REITORIA!K353-REITORIA!L353),(ESAG!K353-ESAG!L353),(CEART!K353-CEART!L353),(FAED!K353-FAED!L353),(CEAD!K353-CEAD!L353),(CEFID!K353-CEFID!L353),(CERES!K353-CERES!L353),(CEPLAN!K353-CEPLAN!L353),(CCT!K353-CCT!L353),(CAV!K353-CAV!L353),(CEO!K353-CEO!L353),(CESFI!K353-CESFI!L353),(CEAVI!K353-CEAVI!L353))</f>
        <v>0</v>
      </c>
      <c r="L353" s="31">
        <f t="shared" si="9"/>
        <v>500</v>
      </c>
      <c r="M353" s="20">
        <v>25</v>
      </c>
      <c r="N353" s="20">
        <f t="shared" si="10"/>
        <v>12500</v>
      </c>
      <c r="O353" s="17">
        <f t="shared" si="11"/>
        <v>0</v>
      </c>
    </row>
    <row r="354" spans="1:15" ht="45.75">
      <c r="A354" s="108"/>
      <c r="B354" s="105"/>
      <c r="C354" s="105"/>
      <c r="D354" s="66">
        <v>354</v>
      </c>
      <c r="E354" s="67" t="s">
        <v>71</v>
      </c>
      <c r="F354" s="68" t="s">
        <v>83</v>
      </c>
      <c r="G354" s="68" t="s">
        <v>85</v>
      </c>
      <c r="H354" s="69" t="s">
        <v>86</v>
      </c>
      <c r="I354" s="69" t="s">
        <v>87</v>
      </c>
      <c r="J354" s="19">
        <f>REITORIA!K354+ESAG!K354+CEART!K354+FAED!K354+CEAD!K354+CEFID!K354+CERES!K354+CEPLAN!K354+CCT!K354+CAV!K354+CEO!K354+CESFI!K354+CEAVI!K354</f>
        <v>1000</v>
      </c>
      <c r="K354" s="25">
        <f>SUM((REITORIA!K354-REITORIA!L354),(ESAG!K354-ESAG!L354),(CEART!K354-CEART!L354),(FAED!K354-FAED!L354),(CEAD!K354-CEAD!L354),(CEFID!K354-CEFID!L354),(CERES!K354-CERES!L354),(CEPLAN!K354-CEPLAN!L354),(CCT!K354-CCT!L354),(CAV!K354-CAV!L354),(CEO!K354-CEO!L354),(CESFI!K354-CESFI!L354),(CEAVI!K354-CEAVI!L354))</f>
        <v>0</v>
      </c>
      <c r="L354" s="31">
        <f t="shared" si="9"/>
        <v>1000</v>
      </c>
      <c r="M354" s="20">
        <v>15</v>
      </c>
      <c r="N354" s="20">
        <f t="shared" si="10"/>
        <v>15000</v>
      </c>
      <c r="O354" s="17">
        <f t="shared" si="11"/>
        <v>0</v>
      </c>
    </row>
    <row r="355" spans="1:15" ht="45.75">
      <c r="A355" s="108"/>
      <c r="B355" s="105"/>
      <c r="C355" s="105"/>
      <c r="D355" s="66">
        <v>355</v>
      </c>
      <c r="E355" s="67" t="s">
        <v>72</v>
      </c>
      <c r="F355" s="68" t="s">
        <v>83</v>
      </c>
      <c r="G355" s="68" t="s">
        <v>85</v>
      </c>
      <c r="H355" s="69" t="s">
        <v>86</v>
      </c>
      <c r="I355" s="69" t="s">
        <v>87</v>
      </c>
      <c r="J355" s="19">
        <f>REITORIA!K355+ESAG!K355+CEART!K355+FAED!K355+CEAD!K355+CEFID!K355+CERES!K355+CEPLAN!K355+CCT!K355+CAV!K355+CEO!K355+CESFI!K355+CEAVI!K355</f>
        <v>500</v>
      </c>
      <c r="K355" s="25">
        <f>SUM((REITORIA!K355-REITORIA!L355),(ESAG!K355-ESAG!L355),(CEART!K355-CEART!L355),(FAED!K355-FAED!L355),(CEAD!K355-CEAD!L355),(CEFID!K355-CEFID!L355),(CERES!K355-CERES!L355),(CEPLAN!K355-CEPLAN!L355),(CCT!K355-CCT!L355),(CAV!K355-CAV!L355),(CEO!K355-CEO!L355),(CESFI!K355-CESFI!L355),(CEAVI!K355-CEAVI!L355))</f>
        <v>0</v>
      </c>
      <c r="L355" s="31">
        <f t="shared" si="9"/>
        <v>500</v>
      </c>
      <c r="M355" s="20">
        <v>26</v>
      </c>
      <c r="N355" s="20">
        <f t="shared" si="10"/>
        <v>13000</v>
      </c>
      <c r="O355" s="17">
        <f t="shared" si="11"/>
        <v>0</v>
      </c>
    </row>
    <row r="356" spans="1:15" ht="30.75">
      <c r="A356" s="108"/>
      <c r="B356" s="105"/>
      <c r="C356" s="105"/>
      <c r="D356" s="66">
        <v>356</v>
      </c>
      <c r="E356" s="67" t="s">
        <v>73</v>
      </c>
      <c r="F356" s="68" t="s">
        <v>83</v>
      </c>
      <c r="G356" s="68" t="s">
        <v>85</v>
      </c>
      <c r="H356" s="69" t="s">
        <v>86</v>
      </c>
      <c r="I356" s="69" t="s">
        <v>87</v>
      </c>
      <c r="J356" s="19">
        <f>REITORIA!K356+ESAG!K356+CEART!K356+FAED!K356+CEAD!K356+CEFID!K356+CERES!K356+CEPLAN!K356+CCT!K356+CAV!K356+CEO!K356+CESFI!K356+CEAVI!K356</f>
        <v>500</v>
      </c>
      <c r="K356" s="25">
        <f>SUM((REITORIA!K356-REITORIA!L356),(ESAG!K356-ESAG!L356),(CEART!K356-CEART!L356),(FAED!K356-FAED!L356),(CEAD!K356-CEAD!L356),(CEFID!K356-CEFID!L356),(CERES!K356-CERES!L356),(CEPLAN!K356-CEPLAN!L356),(CCT!K356-CCT!L356),(CAV!K356-CAV!L356),(CEO!K356-CEO!L356),(CESFI!K356-CESFI!L356),(CEAVI!K356-CEAVI!L356))</f>
        <v>0</v>
      </c>
      <c r="L356" s="31">
        <f t="shared" si="9"/>
        <v>500</v>
      </c>
      <c r="M356" s="20">
        <v>20</v>
      </c>
      <c r="N356" s="20">
        <f t="shared" si="10"/>
        <v>10000</v>
      </c>
      <c r="O356" s="17">
        <f t="shared" si="11"/>
        <v>0</v>
      </c>
    </row>
    <row r="357" spans="1:15" ht="30.75">
      <c r="A357" s="108"/>
      <c r="B357" s="105"/>
      <c r="C357" s="105"/>
      <c r="D357" s="66">
        <v>357</v>
      </c>
      <c r="E357" s="67" t="s">
        <v>93</v>
      </c>
      <c r="F357" s="68" t="s">
        <v>80</v>
      </c>
      <c r="G357" s="68" t="s">
        <v>85</v>
      </c>
      <c r="H357" s="69" t="s">
        <v>86</v>
      </c>
      <c r="I357" s="69" t="s">
        <v>87</v>
      </c>
      <c r="J357" s="19">
        <f>REITORIA!K357+ESAG!K357+CEART!K357+FAED!K357+CEAD!K357+CEFID!K357+CERES!K357+CEPLAN!K357+CCT!K357+CAV!K357+CEO!K357+CESFI!K357+CEAVI!K357</f>
        <v>4</v>
      </c>
      <c r="K357" s="25">
        <f>SUM((REITORIA!K357-REITORIA!L357),(ESAG!K357-ESAG!L357),(CEART!K357-CEART!L357),(FAED!K357-FAED!L357),(CEAD!K357-CEAD!L357),(CEFID!K357-CEFID!L357),(CERES!K357-CERES!L357),(CEPLAN!K357-CEPLAN!L357),(CCT!K357-CCT!L357),(CAV!K357-CAV!L357),(CEO!K357-CEO!L357),(CESFI!K357-CESFI!L357),(CEAVI!K357-CEAVI!L357))</f>
        <v>0</v>
      </c>
      <c r="L357" s="31">
        <f t="shared" si="9"/>
        <v>4</v>
      </c>
      <c r="M357" s="20">
        <v>1100</v>
      </c>
      <c r="N357" s="20">
        <f t="shared" si="10"/>
        <v>4400</v>
      </c>
      <c r="O357" s="17">
        <f t="shared" si="11"/>
        <v>0</v>
      </c>
    </row>
    <row r="358" spans="1:15" ht="30.75">
      <c r="A358" s="108"/>
      <c r="B358" s="105"/>
      <c r="C358" s="105"/>
      <c r="D358" s="66">
        <v>358</v>
      </c>
      <c r="E358" s="67" t="s">
        <v>74</v>
      </c>
      <c r="F358" s="68" t="s">
        <v>80</v>
      </c>
      <c r="G358" s="68" t="s">
        <v>85</v>
      </c>
      <c r="H358" s="69" t="s">
        <v>86</v>
      </c>
      <c r="I358" s="69" t="s">
        <v>87</v>
      </c>
      <c r="J358" s="19">
        <f>REITORIA!K358+ESAG!K358+CEART!K358+FAED!K358+CEAD!K358+CEFID!K358+CERES!K358+CEPLAN!K358+CCT!K358+CAV!K358+CEO!K358+CESFI!K358+CEAVI!K358</f>
        <v>4</v>
      </c>
      <c r="K358" s="25">
        <f>SUM((REITORIA!K358-REITORIA!L358),(ESAG!K358-ESAG!L358),(CEART!K358-CEART!L358),(FAED!K358-FAED!L358),(CEAD!K358-CEAD!L358),(CEFID!K358-CEFID!L358),(CERES!K358-CERES!L358),(CEPLAN!K358-CEPLAN!L358),(CCT!K358-CCT!L358),(CAV!K358-CAV!L358),(CEO!K358-CEO!L358),(CESFI!K358-CESFI!L358),(CEAVI!K358-CEAVI!L358))</f>
        <v>0</v>
      </c>
      <c r="L358" s="31">
        <f t="shared" si="9"/>
        <v>4</v>
      </c>
      <c r="M358" s="20">
        <v>500</v>
      </c>
      <c r="N358" s="20">
        <f t="shared" si="10"/>
        <v>2000</v>
      </c>
      <c r="O358" s="17">
        <f t="shared" si="11"/>
        <v>0</v>
      </c>
    </row>
    <row r="359" spans="1:15" ht="15.75">
      <c r="A359" s="108"/>
      <c r="B359" s="105"/>
      <c r="C359" s="105"/>
      <c r="D359" s="66">
        <v>359</v>
      </c>
      <c r="E359" s="67" t="s">
        <v>75</v>
      </c>
      <c r="F359" s="68" t="s">
        <v>83</v>
      </c>
      <c r="G359" s="68" t="s">
        <v>85</v>
      </c>
      <c r="H359" s="69" t="s">
        <v>86</v>
      </c>
      <c r="I359" s="69" t="s">
        <v>87</v>
      </c>
      <c r="J359" s="19">
        <f>REITORIA!K359+ESAG!K359+CEART!K359+FAED!K359+CEAD!K359+CEFID!K359+CERES!K359+CEPLAN!K359+CCT!K359+CAV!K359+CEO!K359+CESFI!K359+CEAVI!K359</f>
        <v>200</v>
      </c>
      <c r="K359" s="25">
        <f>SUM((REITORIA!K359-REITORIA!L359),(ESAG!K359-ESAG!L359),(CEART!K359-CEART!L359),(FAED!K359-FAED!L359),(CEAD!K359-CEAD!L359),(CEFID!K359-CEFID!L359),(CERES!K359-CERES!L359),(CEPLAN!K359-CEPLAN!L359),(CCT!K359-CCT!L359),(CAV!K359-CAV!L359),(CEO!K359-CEO!L359),(CESFI!K359-CESFI!L359),(CEAVI!K359-CEAVI!L359))</f>
        <v>0</v>
      </c>
      <c r="L359" s="31">
        <f t="shared" si="9"/>
        <v>200</v>
      </c>
      <c r="M359" s="20">
        <v>175</v>
      </c>
      <c r="N359" s="20">
        <f t="shared" si="10"/>
        <v>35000</v>
      </c>
      <c r="O359" s="17">
        <f t="shared" si="11"/>
        <v>0</v>
      </c>
    </row>
    <row r="360" spans="1:15" ht="15.75">
      <c r="A360" s="108"/>
      <c r="B360" s="105"/>
      <c r="C360" s="105"/>
      <c r="D360" s="66">
        <v>360</v>
      </c>
      <c r="E360" s="67" t="s">
        <v>76</v>
      </c>
      <c r="F360" s="68" t="s">
        <v>83</v>
      </c>
      <c r="G360" s="68" t="s">
        <v>85</v>
      </c>
      <c r="H360" s="69" t="s">
        <v>86</v>
      </c>
      <c r="I360" s="69" t="s">
        <v>87</v>
      </c>
      <c r="J360" s="19">
        <f>REITORIA!K360+ESAG!K360+CEART!K360+FAED!K360+CEAD!K360+CEFID!K360+CERES!K360+CEPLAN!K360+CCT!K360+CAV!K360+CEO!K360+CESFI!K360+CEAVI!K360</f>
        <v>200</v>
      </c>
      <c r="K360" s="25">
        <f>SUM((REITORIA!K360-REITORIA!L360),(ESAG!K360-ESAG!L360),(CEART!K360-CEART!L360),(FAED!K360-FAED!L360),(CEAD!K360-CEAD!L360),(CEFID!K360-CEFID!L360),(CERES!K360-CERES!L360),(CEPLAN!K360-CEPLAN!L360),(CCT!K360-CCT!L360),(CAV!K360-CAV!L360),(CEO!K360-CEO!L360),(CESFI!K360-CESFI!L360),(CEAVI!K360-CEAVI!L360))</f>
        <v>0</v>
      </c>
      <c r="L360" s="31">
        <f t="shared" si="9"/>
        <v>200</v>
      </c>
      <c r="M360" s="20">
        <v>88</v>
      </c>
      <c r="N360" s="20">
        <f t="shared" si="10"/>
        <v>17600</v>
      </c>
      <c r="O360" s="17">
        <f t="shared" si="11"/>
        <v>0</v>
      </c>
    </row>
    <row r="361" spans="1:15" ht="30.75">
      <c r="A361" s="108"/>
      <c r="B361" s="105"/>
      <c r="C361" s="105"/>
      <c r="D361" s="66">
        <v>361</v>
      </c>
      <c r="E361" s="67" t="s">
        <v>77</v>
      </c>
      <c r="F361" s="68" t="s">
        <v>83</v>
      </c>
      <c r="G361" s="68" t="s">
        <v>85</v>
      </c>
      <c r="H361" s="69" t="s">
        <v>86</v>
      </c>
      <c r="I361" s="69" t="s">
        <v>87</v>
      </c>
      <c r="J361" s="19">
        <f>REITORIA!K361+ESAG!K361+CEART!K361+FAED!K361+CEAD!K361+CEFID!K361+CERES!K361+CEPLAN!K361+CCT!K361+CAV!K361+CEO!K361+CESFI!K361+CEAVI!K361</f>
        <v>400</v>
      </c>
      <c r="K361" s="25">
        <f>SUM((REITORIA!K361-REITORIA!L361),(ESAG!K361-ESAG!L361),(CEART!K361-CEART!L361),(FAED!K361-FAED!L361),(CEAD!K361-CEAD!L361),(CEFID!K361-CEFID!L361),(CERES!K361-CERES!L361),(CEPLAN!K361-CEPLAN!L361),(CCT!K361-CCT!L361),(CAV!K361-CAV!L361),(CEO!K361-CEO!L361),(CESFI!K361-CESFI!L361),(CEAVI!K361-CEAVI!L361))</f>
        <v>0</v>
      </c>
      <c r="L361" s="31">
        <f t="shared" si="9"/>
        <v>400</v>
      </c>
      <c r="M361" s="20">
        <v>20</v>
      </c>
      <c r="N361" s="20">
        <f t="shared" si="10"/>
        <v>8000</v>
      </c>
      <c r="O361" s="17">
        <f t="shared" si="11"/>
        <v>0</v>
      </c>
    </row>
    <row r="362" spans="1:15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9" t="s">
        <v>86</v>
      </c>
      <c r="I362" s="69" t="s">
        <v>87</v>
      </c>
      <c r="J362" s="19">
        <f>REITORIA!K362+ESAG!K362+CEART!K362+FAED!K362+CEAD!K362+CEFID!K362+CERES!K362+CEPLAN!K362+CCT!K362+CAV!K362+CEO!K362+CESFI!K362+CEAVI!K362</f>
        <v>5</v>
      </c>
      <c r="K362" s="25">
        <f>SUM((REITORIA!K362-REITORIA!L362),(ESAG!K362-ESAG!L362),(CEART!K362-CEART!L362),(FAED!K362-FAED!L362),(CEAD!K362-CEAD!L362),(CEFID!K362-CEFID!L362),(CERES!K362-CERES!L362),(CEPLAN!K362-CEPLAN!L362),(CCT!K362-CCT!L362),(CAV!K362-CAV!L362),(CEO!K362-CEO!L362),(CESFI!K362-CESFI!L362),(CEAVI!K362-CEAVI!L362))</f>
        <v>0</v>
      </c>
      <c r="L362" s="31">
        <f t="shared" si="3"/>
        <v>5</v>
      </c>
      <c r="M362" s="20">
        <v>240</v>
      </c>
      <c r="N362" s="20">
        <f t="shared" si="4"/>
        <v>1200</v>
      </c>
      <c r="O362" s="17">
        <f t="shared" si="5"/>
        <v>0</v>
      </c>
    </row>
    <row r="363" spans="1:15" ht="39.950000000000003" customHeight="1">
      <c r="J363" s="4">
        <f>SUM(J4:J362)</f>
        <v>141826</v>
      </c>
      <c r="L363" s="5">
        <f>SUM(L4:L362)</f>
        <v>138691</v>
      </c>
      <c r="M363" s="49">
        <f>SUM(M4:M362)</f>
        <v>66593.06</v>
      </c>
      <c r="N363" s="49">
        <f>SUM(N4:N362)</f>
        <v>3379090</v>
      </c>
      <c r="O363" s="49">
        <f>SUM(O4:O362)</f>
        <v>35040</v>
      </c>
    </row>
    <row r="365" spans="1:15" ht="49.5" customHeight="1">
      <c r="J365" s="111" t="str">
        <f>E1</f>
        <v>OBJETO: CONTRATAÇÃO DE EMPRESA PARA EXECUÇÃO DE SERVIÇO DE MANUTENÇÃO E INSTALAÇÃO DE CABEAMENTO ESTRUTURADO (REDE DE DADOS/VOZ) COM FORNECIMENTO DE MATERIAL PARA A UDESC</v>
      </c>
      <c r="K365" s="111"/>
      <c r="L365" s="111"/>
      <c r="M365" s="111"/>
      <c r="N365" s="111"/>
      <c r="O365" s="111"/>
    </row>
    <row r="366" spans="1:15" ht="39.950000000000003" customHeight="1">
      <c r="J366" s="111" t="str">
        <f>A1</f>
        <v>PROCESSO: 1132/2022</v>
      </c>
      <c r="K366" s="111"/>
      <c r="L366" s="111"/>
      <c r="M366" s="111"/>
      <c r="N366" s="111"/>
      <c r="O366" s="111"/>
    </row>
    <row r="367" spans="1:15" ht="39.950000000000003" customHeight="1">
      <c r="J367" s="111" t="str">
        <f>J1</f>
        <v>VIGÊNCIA DA ATA: 25/11/2022 até 25/11/2022</v>
      </c>
      <c r="K367" s="111"/>
      <c r="L367" s="111"/>
      <c r="M367" s="111"/>
      <c r="N367" s="111"/>
      <c r="O367" s="111"/>
    </row>
    <row r="368" spans="1:15" ht="39.950000000000003" customHeight="1">
      <c r="J368" s="11" t="s">
        <v>12</v>
      </c>
      <c r="K368" s="12"/>
      <c r="L368" s="12"/>
      <c r="M368" s="12"/>
      <c r="N368" s="12"/>
      <c r="O368" s="7">
        <f>N363</f>
        <v>3379090</v>
      </c>
    </row>
    <row r="369" spans="10:15" ht="39.950000000000003" customHeight="1">
      <c r="J369" s="13" t="s">
        <v>7</v>
      </c>
      <c r="K369" s="14"/>
      <c r="L369" s="14"/>
      <c r="M369" s="14"/>
      <c r="N369" s="14"/>
      <c r="O369" s="8">
        <f>O363</f>
        <v>35040</v>
      </c>
    </row>
    <row r="370" spans="10:15" ht="39.950000000000003" customHeight="1">
      <c r="J370" s="13" t="s">
        <v>8</v>
      </c>
      <c r="K370" s="14"/>
      <c r="L370" s="14"/>
      <c r="M370" s="14"/>
      <c r="N370" s="14"/>
      <c r="O370" s="10"/>
    </row>
    <row r="371" spans="10:15" ht="39.950000000000003" customHeight="1">
      <c r="J371" s="15" t="s">
        <v>9</v>
      </c>
      <c r="K371" s="16"/>
      <c r="L371" s="16"/>
      <c r="M371" s="16"/>
      <c r="N371" s="16"/>
      <c r="O371" s="9">
        <f>O369/O368</f>
        <v>1.0369655735715829E-2</v>
      </c>
    </row>
    <row r="372" spans="10:15" ht="39.950000000000003" customHeight="1">
      <c r="J372" s="46" t="s">
        <v>109</v>
      </c>
      <c r="K372" s="47"/>
      <c r="L372" s="47"/>
      <c r="M372" s="47"/>
      <c r="N372" s="47"/>
      <c r="O372" s="48"/>
    </row>
  </sheetData>
  <mergeCells count="31">
    <mergeCell ref="A319:A362"/>
    <mergeCell ref="B319:B362"/>
    <mergeCell ref="C319:C362"/>
    <mergeCell ref="A271:A318"/>
    <mergeCell ref="B271:B318"/>
    <mergeCell ref="C271:C318"/>
    <mergeCell ref="A223:A270"/>
    <mergeCell ref="B223:B270"/>
    <mergeCell ref="C223:C270"/>
    <mergeCell ref="A127:A174"/>
    <mergeCell ref="B127:B174"/>
    <mergeCell ref="C127:C174"/>
    <mergeCell ref="A175:A222"/>
    <mergeCell ref="B175:B222"/>
    <mergeCell ref="C175:C222"/>
    <mergeCell ref="J366:O366"/>
    <mergeCell ref="J367:O367"/>
    <mergeCell ref="J1:O1"/>
    <mergeCell ref="A2:O2"/>
    <mergeCell ref="A1:D1"/>
    <mergeCell ref="E1:I1"/>
    <mergeCell ref="J365:O365"/>
    <mergeCell ref="A54:A80"/>
    <mergeCell ref="A81:A126"/>
    <mergeCell ref="B81:B126"/>
    <mergeCell ref="A4:A53"/>
    <mergeCell ref="B4:B53"/>
    <mergeCell ref="C4:C53"/>
    <mergeCell ref="B54:B80"/>
    <mergeCell ref="C54:C80"/>
    <mergeCell ref="C81:C126"/>
  </mergeCells>
  <conditionalFormatting sqref="L4:L362">
    <cfRule type="cellIs" dxfId="6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49"/>
  <sheetViews>
    <sheetView topLeftCell="A13" zoomScale="70" zoomScaleNormal="70" workbookViewId="0">
      <selection activeCell="C4" sqref="C4:C53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104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8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0</v>
      </c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0</v>
      </c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0</v>
      </c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20</v>
      </c>
      <c r="L8" s="25">
        <f t="shared" si="0"/>
        <v>20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100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35</v>
      </c>
      <c r="L10" s="25">
        <f t="shared" si="0"/>
        <v>35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800</v>
      </c>
      <c r="L11" s="25">
        <f t="shared" si="0"/>
        <v>800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1500</v>
      </c>
      <c r="L12" s="25">
        <f t="shared" si="0"/>
        <v>1500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200</v>
      </c>
      <c r="L14" s="25">
        <f t="shared" si="0"/>
        <v>200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0</v>
      </c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50</v>
      </c>
      <c r="L17" s="25">
        <f t="shared" si="0"/>
        <v>50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0</v>
      </c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0</v>
      </c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0</v>
      </c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0</v>
      </c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0</v>
      </c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0</v>
      </c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70</v>
      </c>
      <c r="L24" s="25">
        <f t="shared" si="0"/>
        <v>70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50</v>
      </c>
      <c r="L25" s="25">
        <f t="shared" si="0"/>
        <v>50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70</v>
      </c>
      <c r="L26" s="25">
        <f t="shared" si="0"/>
        <v>70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10</v>
      </c>
      <c r="L27" s="25">
        <f t="shared" si="0"/>
        <v>10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10</v>
      </c>
      <c r="L28" s="25">
        <f t="shared" si="0"/>
        <v>10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0</v>
      </c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0</v>
      </c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0</v>
      </c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0</v>
      </c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0</v>
      </c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3</v>
      </c>
      <c r="L35" s="25">
        <f t="shared" si="0"/>
        <v>3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0</v>
      </c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0</v>
      </c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0</v>
      </c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6</v>
      </c>
      <c r="L39" s="25">
        <f t="shared" si="0"/>
        <v>6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</v>
      </c>
      <c r="L40" s="25">
        <f t="shared" si="0"/>
        <v>1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0</v>
      </c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0</v>
      </c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0</v>
      </c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0</v>
      </c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0</v>
      </c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0</v>
      </c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0</v>
      </c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0</v>
      </c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0</v>
      </c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0</v>
      </c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0</v>
      </c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0</v>
      </c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0</v>
      </c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  <row r="364" spans="1:31" ht="39.950000000000003" customHeight="1"/>
    <row r="365" spans="1:31" ht="39.950000000000003" customHeight="1"/>
    <row r="366" spans="1:31" ht="39.950000000000003" customHeight="1"/>
    <row r="367" spans="1:31" ht="39.950000000000003" customHeight="1"/>
    <row r="368" spans="1:31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46">
    <mergeCell ref="A319:A362"/>
    <mergeCell ref="B319:B362"/>
    <mergeCell ref="C319:C362"/>
    <mergeCell ref="A223:A270"/>
    <mergeCell ref="B223:B270"/>
    <mergeCell ref="C223:C270"/>
    <mergeCell ref="A271:A318"/>
    <mergeCell ref="B271:B318"/>
    <mergeCell ref="C271:C318"/>
    <mergeCell ref="A127:A174"/>
    <mergeCell ref="B127:B174"/>
    <mergeCell ref="C127:C174"/>
    <mergeCell ref="A175:A222"/>
    <mergeCell ref="B175:B222"/>
    <mergeCell ref="C175:C222"/>
    <mergeCell ref="C4:C53"/>
    <mergeCell ref="A54:A80"/>
    <mergeCell ref="B54:B80"/>
    <mergeCell ref="C54:C80"/>
    <mergeCell ref="A81:A126"/>
    <mergeCell ref="B81:B126"/>
    <mergeCell ref="C81:C126"/>
    <mergeCell ref="AD1:AD2"/>
    <mergeCell ref="AE1:AE2"/>
    <mergeCell ref="AC1:AC2"/>
    <mergeCell ref="X1:X2"/>
    <mergeCell ref="Y1:Y2"/>
    <mergeCell ref="Z1:Z2"/>
    <mergeCell ref="AA1:AA2"/>
    <mergeCell ref="AB1:AB2"/>
    <mergeCell ref="Q1:Q2"/>
    <mergeCell ref="R1:R2"/>
    <mergeCell ref="A2:M2"/>
    <mergeCell ref="A4:A53"/>
    <mergeCell ref="W1:W2"/>
    <mergeCell ref="S1:S2"/>
    <mergeCell ref="T1:T2"/>
    <mergeCell ref="V1:V2"/>
    <mergeCell ref="U1:U2"/>
    <mergeCell ref="O1:O2"/>
    <mergeCell ref="P1:P2"/>
    <mergeCell ref="A1:D1"/>
    <mergeCell ref="E1:J1"/>
    <mergeCell ref="K1:M1"/>
    <mergeCell ref="N1:N2"/>
    <mergeCell ref="B4:B53"/>
  </mergeCells>
  <conditionalFormatting sqref="N4:Y362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3"/>
  <sheetViews>
    <sheetView topLeftCell="A19" zoomScale="75" zoomScaleNormal="75" workbookViewId="0">
      <selection activeCell="C4" sqref="C4:C53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105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8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50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100</v>
      </c>
      <c r="L9" s="25">
        <f t="shared" si="0"/>
        <v>100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300</v>
      </c>
      <c r="L11" s="25">
        <f t="shared" si="0"/>
        <v>300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2000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1000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50</v>
      </c>
      <c r="L16" s="25">
        <f t="shared" si="0"/>
        <v>50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84</v>
      </c>
      <c r="L17" s="25">
        <f t="shared" si="0"/>
        <v>84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100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50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4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20</v>
      </c>
      <c r="L41" s="25">
        <f t="shared" si="0"/>
        <v>20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3</v>
      </c>
      <c r="L42" s="25">
        <f t="shared" si="0"/>
        <v>3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P1:P2"/>
    <mergeCell ref="O1:O2"/>
    <mergeCell ref="A1:D1"/>
    <mergeCell ref="E1:J1"/>
    <mergeCell ref="K1:M1"/>
    <mergeCell ref="N1:N2"/>
    <mergeCell ref="A2:M2"/>
    <mergeCell ref="AA1:AA2"/>
    <mergeCell ref="AB1:AB2"/>
    <mergeCell ref="AC1:AC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</mergeCells>
  <conditionalFormatting sqref="N4:Y362">
    <cfRule type="cellIs" dxfId="39" priority="1" stopIfTrue="1" operator="greaterThan">
      <formula>0</formula>
    </cfRule>
    <cfRule type="cellIs" dxfId="38" priority="2" stopIfTrue="1" operator="greaterThan">
      <formula>0</formula>
    </cfRule>
    <cfRule type="cellIs" dxfId="37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3"/>
  <sheetViews>
    <sheetView zoomScale="70" zoomScaleNormal="70" workbookViewId="0">
      <selection activeCell="R9" sqref="R9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112</v>
      </c>
      <c r="O1" s="91" t="s">
        <v>113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17">
        <v>44991</v>
      </c>
      <c r="O3" s="117">
        <v>45015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106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7</v>
      </c>
      <c r="M4" s="26" t="str">
        <f>IF(L4&lt;0,"ATENÇÃO","OK")</f>
        <v>OK</v>
      </c>
      <c r="N4" s="115">
        <v>1</v>
      </c>
      <c r="O4" s="115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115"/>
      <c r="O5" s="115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31</v>
      </c>
      <c r="M6" s="26" t="str">
        <f t="shared" si="1"/>
        <v>OK</v>
      </c>
      <c r="N6" s="115">
        <v>16</v>
      </c>
      <c r="O6" s="115">
        <v>3</v>
      </c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115"/>
      <c r="O7" s="115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50</v>
      </c>
      <c r="M8" s="26" t="str">
        <f t="shared" si="1"/>
        <v>OK</v>
      </c>
      <c r="N8" s="115"/>
      <c r="O8" s="115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v>50</v>
      </c>
      <c r="L9" s="25">
        <f t="shared" si="0"/>
        <v>29</v>
      </c>
      <c r="M9" s="26" t="str">
        <f t="shared" si="1"/>
        <v>OK</v>
      </c>
      <c r="N9" s="115">
        <v>18</v>
      </c>
      <c r="O9" s="115">
        <v>3</v>
      </c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115"/>
      <c r="O10" s="115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115"/>
      <c r="O11" s="115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3000</v>
      </c>
      <c r="L12" s="25">
        <f t="shared" si="0"/>
        <v>2690</v>
      </c>
      <c r="M12" s="26" t="str">
        <f t="shared" si="1"/>
        <v>OK</v>
      </c>
      <c r="N12" s="115">
        <v>250</v>
      </c>
      <c r="O12" s="115">
        <v>60</v>
      </c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115"/>
      <c r="O13" s="115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1000</v>
      </c>
      <c r="M14" s="26" t="str">
        <f t="shared" si="1"/>
        <v>OK</v>
      </c>
      <c r="N14" s="115"/>
      <c r="O14" s="115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115"/>
      <c r="O15" s="115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50</v>
      </c>
      <c r="L16" s="25">
        <f t="shared" si="0"/>
        <v>50</v>
      </c>
      <c r="M16" s="26" t="str">
        <f t="shared" si="1"/>
        <v>OK</v>
      </c>
      <c r="N16" s="115"/>
      <c r="O16" s="115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90</v>
      </c>
      <c r="L17" s="25">
        <f t="shared" si="0"/>
        <v>90</v>
      </c>
      <c r="M17" s="26" t="str">
        <f t="shared" si="1"/>
        <v>OK</v>
      </c>
      <c r="N17" s="115"/>
      <c r="O17" s="115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70</v>
      </c>
      <c r="L18" s="25">
        <f t="shared" si="0"/>
        <v>70</v>
      </c>
      <c r="M18" s="26" t="str">
        <f t="shared" si="1"/>
        <v>OK</v>
      </c>
      <c r="N18" s="115"/>
      <c r="O18" s="115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60</v>
      </c>
      <c r="M19" s="26" t="str">
        <f t="shared" si="1"/>
        <v>OK</v>
      </c>
      <c r="N19" s="115">
        <v>40</v>
      </c>
      <c r="O19" s="115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115"/>
      <c r="O20" s="115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70</v>
      </c>
      <c r="L21" s="25">
        <f t="shared" si="0"/>
        <v>70</v>
      </c>
      <c r="M21" s="26" t="str">
        <f t="shared" si="1"/>
        <v>OK</v>
      </c>
      <c r="N21" s="115"/>
      <c r="O21" s="115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70</v>
      </c>
      <c r="L22" s="25">
        <f t="shared" si="0"/>
        <v>70</v>
      </c>
      <c r="M22" s="26" t="str">
        <f t="shared" si="1"/>
        <v>OK</v>
      </c>
      <c r="N22" s="115"/>
      <c r="O22" s="115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70</v>
      </c>
      <c r="L23" s="25">
        <f t="shared" si="0"/>
        <v>70</v>
      </c>
      <c r="M23" s="26" t="str">
        <f t="shared" si="1"/>
        <v>OK</v>
      </c>
      <c r="N23" s="115"/>
      <c r="O23" s="115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70</v>
      </c>
      <c r="L24" s="25">
        <f t="shared" si="0"/>
        <v>70</v>
      </c>
      <c r="M24" s="26" t="str">
        <f t="shared" si="1"/>
        <v>OK</v>
      </c>
      <c r="N24" s="115"/>
      <c r="O24" s="115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150</v>
      </c>
      <c r="L25" s="25">
        <f t="shared" si="0"/>
        <v>150</v>
      </c>
      <c r="M25" s="26" t="str">
        <f t="shared" si="1"/>
        <v>OK</v>
      </c>
      <c r="N25" s="115"/>
      <c r="O25" s="115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50</v>
      </c>
      <c r="M26" s="26" t="str">
        <f t="shared" si="1"/>
        <v>OK</v>
      </c>
      <c r="N26" s="115"/>
      <c r="O26" s="115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115"/>
      <c r="O27" s="115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115"/>
      <c r="O28" s="115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115"/>
      <c r="O29" s="115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115"/>
      <c r="O30" s="115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115"/>
      <c r="O31" s="115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115"/>
      <c r="O32" s="115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115"/>
      <c r="O33" s="115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2</v>
      </c>
      <c r="L34" s="25">
        <f t="shared" si="0"/>
        <v>2</v>
      </c>
      <c r="M34" s="26" t="str">
        <f t="shared" si="1"/>
        <v>OK</v>
      </c>
      <c r="N34" s="115"/>
      <c r="O34" s="115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6</v>
      </c>
      <c r="L35" s="25">
        <f t="shared" si="0"/>
        <v>6</v>
      </c>
      <c r="M35" s="26" t="str">
        <f t="shared" si="1"/>
        <v>OK</v>
      </c>
      <c r="N35" s="115"/>
      <c r="O35" s="115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6</v>
      </c>
      <c r="L36" s="25">
        <f t="shared" si="0"/>
        <v>6</v>
      </c>
      <c r="M36" s="26" t="str">
        <f t="shared" si="1"/>
        <v>OK</v>
      </c>
      <c r="N36" s="115"/>
      <c r="O36" s="115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6</v>
      </c>
      <c r="L37" s="25">
        <f t="shared" si="0"/>
        <v>6</v>
      </c>
      <c r="M37" s="26" t="str">
        <f t="shared" si="1"/>
        <v>OK</v>
      </c>
      <c r="N37" s="115"/>
      <c r="O37" s="115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115"/>
      <c r="O38" s="115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10</v>
      </c>
      <c r="L39" s="25">
        <f t="shared" si="0"/>
        <v>8</v>
      </c>
      <c r="M39" s="26" t="str">
        <f t="shared" si="1"/>
        <v>OK</v>
      </c>
      <c r="N39" s="115">
        <v>2</v>
      </c>
      <c r="O39" s="115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10</v>
      </c>
      <c r="L40" s="25">
        <f t="shared" si="0"/>
        <v>10</v>
      </c>
      <c r="M40" s="26" t="str">
        <f t="shared" si="1"/>
        <v>OK</v>
      </c>
      <c r="N40" s="115"/>
      <c r="O40" s="115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6</v>
      </c>
      <c r="L41" s="25">
        <f t="shared" si="0"/>
        <v>6</v>
      </c>
      <c r="M41" s="26" t="str">
        <f t="shared" si="1"/>
        <v>OK</v>
      </c>
      <c r="N41" s="115"/>
      <c r="O41" s="115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2</v>
      </c>
      <c r="L42" s="25">
        <f t="shared" si="0"/>
        <v>2</v>
      </c>
      <c r="M42" s="26" t="str">
        <f t="shared" si="1"/>
        <v>OK</v>
      </c>
      <c r="N42" s="115"/>
      <c r="O42" s="115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6</v>
      </c>
      <c r="L43" s="25">
        <f t="shared" si="0"/>
        <v>6</v>
      </c>
      <c r="M43" s="26" t="str">
        <f t="shared" si="1"/>
        <v>OK</v>
      </c>
      <c r="N43" s="115"/>
      <c r="O43" s="115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115"/>
      <c r="O44" s="115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115"/>
      <c r="O45" s="115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115"/>
      <c r="O46" s="115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115"/>
      <c r="O47" s="115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115"/>
      <c r="O48" s="115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115"/>
      <c r="O49" s="115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115"/>
      <c r="O50" s="115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115"/>
      <c r="O51" s="115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115"/>
      <c r="O52" s="115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4</v>
      </c>
      <c r="L53" s="25">
        <f t="shared" si="0"/>
        <v>4</v>
      </c>
      <c r="M53" s="26" t="str">
        <f t="shared" si="1"/>
        <v>OK</v>
      </c>
      <c r="N53" s="115"/>
      <c r="O53" s="115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15"/>
      <c r="O54" s="115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15"/>
      <c r="O55" s="115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15"/>
      <c r="O56" s="115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15"/>
      <c r="O57" s="115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15"/>
      <c r="O58" s="115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15"/>
      <c r="O59" s="115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15"/>
      <c r="O60" s="115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15"/>
      <c r="O61" s="115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15"/>
      <c r="O62" s="115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15"/>
      <c r="O63" s="115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15"/>
      <c r="O64" s="115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15"/>
      <c r="O65" s="115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15"/>
      <c r="O66" s="115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15"/>
      <c r="O67" s="115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15"/>
      <c r="O68" s="115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15"/>
      <c r="O69" s="115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15"/>
      <c r="O70" s="115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15"/>
      <c r="O71" s="115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15"/>
      <c r="O72" s="115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15"/>
      <c r="O73" s="115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15"/>
      <c r="O74" s="115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15"/>
      <c r="O75" s="115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15"/>
      <c r="O76" s="115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15"/>
      <c r="O77" s="115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15"/>
      <c r="O78" s="115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15"/>
      <c r="O79" s="115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15"/>
      <c r="O80" s="115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15"/>
      <c r="O81" s="115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15"/>
      <c r="O82" s="115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15"/>
      <c r="O83" s="115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15"/>
      <c r="O84" s="115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15"/>
      <c r="O85" s="115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15"/>
      <c r="O86" s="115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15"/>
      <c r="O87" s="115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15"/>
      <c r="O88" s="115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15"/>
      <c r="O89" s="115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15"/>
      <c r="O90" s="115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15"/>
      <c r="O91" s="115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15"/>
      <c r="O92" s="115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15"/>
      <c r="O93" s="115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15"/>
      <c r="O94" s="115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15"/>
      <c r="O95" s="115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15"/>
      <c r="O96" s="115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15"/>
      <c r="O97" s="115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15"/>
      <c r="O98" s="115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15"/>
      <c r="O99" s="115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15"/>
      <c r="O100" s="115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15"/>
      <c r="O101" s="115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15"/>
      <c r="O102" s="115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15"/>
      <c r="O103" s="115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15"/>
      <c r="O104" s="115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15"/>
      <c r="O105" s="115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15"/>
      <c r="O106" s="115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15"/>
      <c r="O107" s="115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15"/>
      <c r="O108" s="115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15"/>
      <c r="O109" s="115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15"/>
      <c r="O110" s="115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15"/>
      <c r="O111" s="115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15"/>
      <c r="O112" s="115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15"/>
      <c r="O113" s="115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15"/>
      <c r="O114" s="115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15"/>
      <c r="O115" s="115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15"/>
      <c r="O116" s="115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15"/>
      <c r="O117" s="115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15"/>
      <c r="O118" s="115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15"/>
      <c r="O119" s="115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15"/>
      <c r="O120" s="115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15"/>
      <c r="O121" s="115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15"/>
      <c r="O122" s="115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15"/>
      <c r="O123" s="115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15"/>
      <c r="O124" s="115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15"/>
      <c r="O125" s="115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15"/>
      <c r="O126" s="115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15"/>
      <c r="O127" s="115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15"/>
      <c r="O128" s="115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15"/>
      <c r="O129" s="115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15"/>
      <c r="O130" s="115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15"/>
      <c r="O131" s="115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15"/>
      <c r="O132" s="115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15"/>
      <c r="O133" s="115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15"/>
      <c r="O134" s="115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15"/>
      <c r="O135" s="115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15"/>
      <c r="O136" s="115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15"/>
      <c r="O137" s="115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15"/>
      <c r="O138" s="115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15"/>
      <c r="O139" s="115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15"/>
      <c r="O140" s="115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15"/>
      <c r="O141" s="115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15"/>
      <c r="O142" s="115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15"/>
      <c r="O143" s="115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15"/>
      <c r="O144" s="115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15"/>
      <c r="O145" s="115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15"/>
      <c r="O146" s="115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15"/>
      <c r="O147" s="115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15"/>
      <c r="O148" s="115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15"/>
      <c r="O149" s="115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15"/>
      <c r="O150" s="115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15"/>
      <c r="O151" s="115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15"/>
      <c r="O152" s="115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15"/>
      <c r="O153" s="115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15"/>
      <c r="O154" s="115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15"/>
      <c r="O155" s="115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15"/>
      <c r="O156" s="115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15"/>
      <c r="O157" s="115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15"/>
      <c r="O158" s="115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15"/>
      <c r="O159" s="115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15"/>
      <c r="O160" s="115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15"/>
      <c r="O161" s="115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15"/>
      <c r="O162" s="115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15"/>
      <c r="O163" s="115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15"/>
      <c r="O164" s="115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15"/>
      <c r="O165" s="115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15"/>
      <c r="O166" s="115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15"/>
      <c r="O167" s="115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15"/>
      <c r="O168" s="115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15"/>
      <c r="O169" s="115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15"/>
      <c r="O170" s="115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15"/>
      <c r="O171" s="115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15"/>
      <c r="O172" s="115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15"/>
      <c r="O173" s="115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15"/>
      <c r="O174" s="115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15"/>
      <c r="O175" s="115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15"/>
      <c r="O176" s="115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15"/>
      <c r="O177" s="115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15"/>
      <c r="O178" s="115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15"/>
      <c r="O179" s="115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15"/>
      <c r="O180" s="115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15"/>
      <c r="O181" s="115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15"/>
      <c r="O182" s="115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15"/>
      <c r="O183" s="115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15"/>
      <c r="O184" s="115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15"/>
      <c r="O185" s="115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15"/>
      <c r="O186" s="115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15"/>
      <c r="O187" s="115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15"/>
      <c r="O188" s="115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15"/>
      <c r="O189" s="115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15"/>
      <c r="O190" s="115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15"/>
      <c r="O191" s="115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15"/>
      <c r="O192" s="115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15"/>
      <c r="O193" s="115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15"/>
      <c r="O194" s="115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15"/>
      <c r="O195" s="115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15"/>
      <c r="O196" s="115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15"/>
      <c r="O197" s="115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15"/>
      <c r="O198" s="115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15"/>
      <c r="O199" s="115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15"/>
      <c r="O200" s="115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15"/>
      <c r="O201" s="115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15"/>
      <c r="O202" s="115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15"/>
      <c r="O203" s="115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15"/>
      <c r="O204" s="115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15"/>
      <c r="O205" s="115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15"/>
      <c r="O206" s="115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15"/>
      <c r="O207" s="115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15"/>
      <c r="O208" s="115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15"/>
      <c r="O209" s="115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15"/>
      <c r="O210" s="115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15"/>
      <c r="O211" s="115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15"/>
      <c r="O212" s="115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15"/>
      <c r="O213" s="115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15"/>
      <c r="O214" s="115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15"/>
      <c r="O215" s="115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15"/>
      <c r="O216" s="115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15"/>
      <c r="O217" s="115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15"/>
      <c r="O218" s="115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15"/>
      <c r="O219" s="115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15"/>
      <c r="O220" s="115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15"/>
      <c r="O221" s="115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15"/>
      <c r="O222" s="115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15"/>
      <c r="O223" s="115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15"/>
      <c r="O224" s="115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15"/>
      <c r="O225" s="115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15"/>
      <c r="O226" s="115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15"/>
      <c r="O227" s="115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15"/>
      <c r="O228" s="115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15"/>
      <c r="O229" s="115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15"/>
      <c r="O230" s="115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15"/>
      <c r="O231" s="115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15"/>
      <c r="O232" s="115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15"/>
      <c r="O233" s="115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15"/>
      <c r="O234" s="115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15"/>
      <c r="O235" s="115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15"/>
      <c r="O236" s="115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15"/>
      <c r="O237" s="115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15"/>
      <c r="O238" s="115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15"/>
      <c r="O239" s="115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15"/>
      <c r="O240" s="115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15"/>
      <c r="O241" s="115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15"/>
      <c r="O242" s="115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15"/>
      <c r="O243" s="115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15"/>
      <c r="O244" s="115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15"/>
      <c r="O245" s="115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15"/>
      <c r="O246" s="115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15"/>
      <c r="O247" s="115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15"/>
      <c r="O248" s="115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15"/>
      <c r="O249" s="115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15"/>
      <c r="O250" s="115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15"/>
      <c r="O251" s="115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15"/>
      <c r="O252" s="115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15"/>
      <c r="O253" s="115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15"/>
      <c r="O254" s="115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15"/>
      <c r="O255" s="115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15"/>
      <c r="O256" s="115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15"/>
      <c r="O257" s="115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15"/>
      <c r="O258" s="115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15"/>
      <c r="O259" s="115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15"/>
      <c r="O260" s="115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15"/>
      <c r="O261" s="115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15"/>
      <c r="O262" s="115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15"/>
      <c r="O263" s="115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15"/>
      <c r="O264" s="115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15"/>
      <c r="O265" s="115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15"/>
      <c r="O266" s="115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15"/>
      <c r="O267" s="115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15"/>
      <c r="O268" s="115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15"/>
      <c r="O269" s="115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15"/>
      <c r="O270" s="115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15"/>
      <c r="O271" s="115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15"/>
      <c r="O272" s="115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15"/>
      <c r="O273" s="115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15"/>
      <c r="O274" s="115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15"/>
      <c r="O275" s="115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15"/>
      <c r="O276" s="115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15"/>
      <c r="O277" s="115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15"/>
      <c r="O278" s="115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15"/>
      <c r="O279" s="115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15"/>
      <c r="O280" s="115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15"/>
      <c r="O281" s="115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15"/>
      <c r="O282" s="115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15"/>
      <c r="O283" s="115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15"/>
      <c r="O284" s="115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15"/>
      <c r="O285" s="115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15"/>
      <c r="O286" s="115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15"/>
      <c r="O287" s="115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15"/>
      <c r="O288" s="115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15"/>
      <c r="O289" s="115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15"/>
      <c r="O290" s="115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15"/>
      <c r="O291" s="115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15"/>
      <c r="O292" s="115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15"/>
      <c r="O293" s="115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15"/>
      <c r="O294" s="115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15"/>
      <c r="O295" s="115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15"/>
      <c r="O296" s="115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15"/>
      <c r="O297" s="115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15"/>
      <c r="O298" s="115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15"/>
      <c r="O299" s="115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15"/>
      <c r="O300" s="115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15"/>
      <c r="O301" s="115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15"/>
      <c r="O302" s="115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15"/>
      <c r="O303" s="115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15"/>
      <c r="O304" s="115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15"/>
      <c r="O305" s="115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15"/>
      <c r="O306" s="115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15"/>
      <c r="O307" s="115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15"/>
      <c r="O308" s="115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15"/>
      <c r="O309" s="115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15"/>
      <c r="O310" s="115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15"/>
      <c r="O311" s="115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15"/>
      <c r="O312" s="115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15"/>
      <c r="O313" s="115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15"/>
      <c r="O314" s="115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15"/>
      <c r="O315" s="115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15"/>
      <c r="O316" s="115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15"/>
      <c r="O317" s="115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16"/>
      <c r="O318" s="116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15"/>
      <c r="O319" s="115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15"/>
      <c r="O320" s="115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15"/>
      <c r="O321" s="115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15"/>
      <c r="O322" s="115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15"/>
      <c r="O323" s="115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15"/>
      <c r="O324" s="115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15"/>
      <c r="O325" s="115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15"/>
      <c r="O326" s="115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15"/>
      <c r="O327" s="115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15"/>
      <c r="O328" s="115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15"/>
      <c r="O329" s="115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15"/>
      <c r="O330" s="115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15"/>
      <c r="O331" s="115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15"/>
      <c r="O332" s="115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15"/>
      <c r="O333" s="115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15"/>
      <c r="O334" s="115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15"/>
      <c r="O335" s="115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15"/>
      <c r="O336" s="115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15"/>
      <c r="O337" s="115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15"/>
      <c r="O338" s="115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15"/>
      <c r="O339" s="115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15"/>
      <c r="O340" s="115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15"/>
      <c r="O341" s="115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15"/>
      <c r="O342" s="115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15"/>
      <c r="O343" s="115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15"/>
      <c r="O344" s="115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15"/>
      <c r="O345" s="115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15"/>
      <c r="O346" s="115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15"/>
      <c r="O347" s="115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15"/>
      <c r="O348" s="115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15"/>
      <c r="O349" s="115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15"/>
      <c r="O350" s="115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15"/>
      <c r="O351" s="115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15"/>
      <c r="O352" s="115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15"/>
      <c r="O353" s="115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15"/>
      <c r="O354" s="115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15"/>
      <c r="O355" s="115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15"/>
      <c r="O356" s="115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15"/>
      <c r="O357" s="115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15"/>
      <c r="O358" s="115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15"/>
      <c r="O359" s="115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15"/>
      <c r="O360" s="115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15"/>
      <c r="O361" s="115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15"/>
      <c r="O362" s="115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4420</v>
      </c>
      <c r="O363" s="71">
        <f>SUMPRODUCT($J$4:$J$362,O4:O362)</f>
        <v>540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319:A362"/>
    <mergeCell ref="B319:B362"/>
    <mergeCell ref="C319:C362"/>
    <mergeCell ref="A223:A270"/>
    <mergeCell ref="B223:B270"/>
    <mergeCell ref="C223:C270"/>
    <mergeCell ref="A271:A318"/>
    <mergeCell ref="B271:B318"/>
    <mergeCell ref="C271:C318"/>
    <mergeCell ref="A127:A174"/>
    <mergeCell ref="B127:B174"/>
    <mergeCell ref="C127:C174"/>
    <mergeCell ref="A175:A222"/>
    <mergeCell ref="B175:B222"/>
    <mergeCell ref="C175:C222"/>
    <mergeCell ref="A54:A80"/>
    <mergeCell ref="B54:B80"/>
    <mergeCell ref="C54:C80"/>
    <mergeCell ref="A81:A126"/>
    <mergeCell ref="B81:B126"/>
    <mergeCell ref="C81:C126"/>
    <mergeCell ref="AC1:AC2"/>
    <mergeCell ref="AD1:AD2"/>
    <mergeCell ref="AE1:AE2"/>
    <mergeCell ref="AB1:AB2"/>
    <mergeCell ref="T1:T2"/>
    <mergeCell ref="AA1:AA2"/>
    <mergeCell ref="Z1:Z2"/>
    <mergeCell ref="V1:V2"/>
    <mergeCell ref="R1:R2"/>
    <mergeCell ref="S1:S2"/>
    <mergeCell ref="U1:U2"/>
    <mergeCell ref="W1:W2"/>
    <mergeCell ref="X1:X2"/>
    <mergeCell ref="Y1:Y2"/>
    <mergeCell ref="A4:A53"/>
    <mergeCell ref="P1:P2"/>
    <mergeCell ref="Q1:Q2"/>
    <mergeCell ref="B4:B53"/>
    <mergeCell ref="C4:C53"/>
    <mergeCell ref="A1:D1"/>
    <mergeCell ref="E1:J1"/>
    <mergeCell ref="K1:M1"/>
    <mergeCell ref="A2:M2"/>
    <mergeCell ref="O1:O2"/>
    <mergeCell ref="N1:N2"/>
  </mergeCells>
  <conditionalFormatting sqref="N4:Y362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63"/>
  <sheetViews>
    <sheetView zoomScale="80" zoomScaleNormal="80" workbookViewId="0">
      <selection activeCell="O11" sqref="O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107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8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100</v>
      </c>
      <c r="L8" s="25">
        <f t="shared" si="0"/>
        <v>100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f>100-5</f>
        <v>95</v>
      </c>
      <c r="L9" s="25">
        <f t="shared" si="0"/>
        <v>95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100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2000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2000</v>
      </c>
      <c r="L14" s="25">
        <f t="shared" si="0"/>
        <v>2000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0</v>
      </c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0</v>
      </c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90</v>
      </c>
      <c r="L17" s="25">
        <f t="shared" si="0"/>
        <v>90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100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50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50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50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4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4</v>
      </c>
      <c r="L41" s="25">
        <f t="shared" si="0"/>
        <v>4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</v>
      </c>
      <c r="L42" s="25">
        <f t="shared" si="0"/>
        <v>1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A4:A53"/>
    <mergeCell ref="B4:B53"/>
    <mergeCell ref="C4:C53"/>
    <mergeCell ref="A54:A80"/>
    <mergeCell ref="B54:B80"/>
    <mergeCell ref="C54:C80"/>
    <mergeCell ref="AD1:AD2"/>
    <mergeCell ref="AE1:AE2"/>
    <mergeCell ref="AC1:AC2"/>
    <mergeCell ref="X1:X2"/>
    <mergeCell ref="Y1:Y2"/>
    <mergeCell ref="Z1:Z2"/>
    <mergeCell ref="AA1:AA2"/>
    <mergeCell ref="AB1:AB2"/>
    <mergeCell ref="A1:D1"/>
    <mergeCell ref="E1:J1"/>
    <mergeCell ref="K1:M1"/>
    <mergeCell ref="N1:N2"/>
    <mergeCell ref="A2:M2"/>
    <mergeCell ref="O1:O2"/>
    <mergeCell ref="P1:P2"/>
    <mergeCell ref="Q1:Q2"/>
    <mergeCell ref="R1:R2"/>
    <mergeCell ref="W1:W2"/>
    <mergeCell ref="S1:S2"/>
    <mergeCell ref="T1:T2"/>
    <mergeCell ref="V1:V2"/>
    <mergeCell ref="U1:U2"/>
  </mergeCells>
  <conditionalFormatting sqref="N4:Y362">
    <cfRule type="cellIs" dxfId="33" priority="1" stopIfTrue="1" operator="greaterThan">
      <formula>0</formula>
    </cfRule>
    <cfRule type="cellIs" dxfId="32" priority="2" stopIfTrue="1" operator="greaterThan">
      <formula>0</formula>
    </cfRule>
    <cfRule type="cellIs" dxfId="31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3"/>
  <sheetViews>
    <sheetView zoomScale="82" zoomScaleNormal="82" workbookViewId="0">
      <selection activeCell="Q9" sqref="Q9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115</v>
      </c>
      <c r="O1" s="91" t="s">
        <v>116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20">
        <v>45001</v>
      </c>
      <c r="O3" s="123">
        <v>45026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108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>
        <v>8</v>
      </c>
      <c r="L4" s="25">
        <f>K4-(SUM(N4:AE4))</f>
        <v>7</v>
      </c>
      <c r="M4" s="26" t="str">
        <f>IF(L4&lt;0,"ATENÇÃO","OK")</f>
        <v>OK</v>
      </c>
      <c r="N4" s="118">
        <v>1</v>
      </c>
      <c r="O4" s="121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>
        <v>4</v>
      </c>
      <c r="L5" s="25">
        <f t="shared" ref="L5:L53" si="0">K5-(SUM(N5:AE5))</f>
        <v>4</v>
      </c>
      <c r="M5" s="26" t="str">
        <f t="shared" ref="M5:M68" si="1">IF(L5&lt;0,"ATENÇÃO","OK")</f>
        <v>OK</v>
      </c>
      <c r="N5" s="118"/>
      <c r="O5" s="121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>
        <v>50</v>
      </c>
      <c r="L6" s="25">
        <f t="shared" si="0"/>
        <v>50</v>
      </c>
      <c r="M6" s="26" t="str">
        <f t="shared" si="1"/>
        <v>OK</v>
      </c>
      <c r="N6" s="118"/>
      <c r="O6" s="121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>
        <v>200</v>
      </c>
      <c r="L7" s="25">
        <f t="shared" si="0"/>
        <v>200</v>
      </c>
      <c r="M7" s="26" t="str">
        <f t="shared" si="1"/>
        <v>OK</v>
      </c>
      <c r="N7" s="118"/>
      <c r="O7" s="121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>
        <v>50</v>
      </c>
      <c r="L8" s="25">
        <f t="shared" si="0"/>
        <v>50</v>
      </c>
      <c r="M8" s="26" t="str">
        <f t="shared" si="1"/>
        <v>OK</v>
      </c>
      <c r="N8" s="118"/>
      <c r="O8" s="121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>
        <f>50+5</f>
        <v>55</v>
      </c>
      <c r="L9" s="25">
        <f t="shared" si="0"/>
        <v>0</v>
      </c>
      <c r="M9" s="26" t="str">
        <f t="shared" si="1"/>
        <v>OK</v>
      </c>
      <c r="N9" s="118"/>
      <c r="O9" s="121">
        <v>55</v>
      </c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>
        <v>100</v>
      </c>
      <c r="L10" s="25">
        <f t="shared" si="0"/>
        <v>96</v>
      </c>
      <c r="M10" s="26" t="str">
        <f t="shared" si="1"/>
        <v>OK</v>
      </c>
      <c r="N10" s="118"/>
      <c r="O10" s="121">
        <v>4</v>
      </c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>
        <v>100</v>
      </c>
      <c r="L11" s="25">
        <f t="shared" si="0"/>
        <v>100</v>
      </c>
      <c r="M11" s="26" t="str">
        <f t="shared" si="1"/>
        <v>OK</v>
      </c>
      <c r="N11" s="118"/>
      <c r="O11" s="121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>
        <v>2000</v>
      </c>
      <c r="L12" s="25">
        <f t="shared" si="0"/>
        <v>1150</v>
      </c>
      <c r="M12" s="26" t="str">
        <f t="shared" si="1"/>
        <v>OK</v>
      </c>
      <c r="N12" s="118"/>
      <c r="O12" s="121">
        <v>850</v>
      </c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>
        <v>0</v>
      </c>
      <c r="L13" s="25">
        <f t="shared" si="0"/>
        <v>0</v>
      </c>
      <c r="M13" s="26" t="str">
        <f t="shared" si="1"/>
        <v>OK</v>
      </c>
      <c r="N13" s="118"/>
      <c r="O13" s="121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>
        <v>1000</v>
      </c>
      <c r="L14" s="25">
        <f t="shared" si="0"/>
        <v>800</v>
      </c>
      <c r="M14" s="26" t="str">
        <f t="shared" si="1"/>
        <v>OK</v>
      </c>
      <c r="N14" s="118"/>
      <c r="O14" s="121">
        <v>200</v>
      </c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>
        <v>100</v>
      </c>
      <c r="L15" s="25">
        <f t="shared" si="0"/>
        <v>100</v>
      </c>
      <c r="M15" s="26" t="str">
        <f t="shared" si="1"/>
        <v>OK</v>
      </c>
      <c r="N15" s="118"/>
      <c r="O15" s="121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>
        <v>20</v>
      </c>
      <c r="L16" s="25">
        <f t="shared" si="0"/>
        <v>10</v>
      </c>
      <c r="M16" s="26" t="str">
        <f t="shared" si="1"/>
        <v>OK</v>
      </c>
      <c r="N16" s="118"/>
      <c r="O16" s="121">
        <v>10</v>
      </c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>
        <v>50</v>
      </c>
      <c r="L17" s="25">
        <f t="shared" si="0"/>
        <v>50</v>
      </c>
      <c r="M17" s="26" t="str">
        <f t="shared" si="1"/>
        <v>OK</v>
      </c>
      <c r="N17" s="118"/>
      <c r="O17" s="121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>
        <v>50</v>
      </c>
      <c r="L18" s="25">
        <f t="shared" si="0"/>
        <v>50</v>
      </c>
      <c r="M18" s="26" t="str">
        <f t="shared" si="1"/>
        <v>OK</v>
      </c>
      <c r="N18" s="118"/>
      <c r="O18" s="121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>
        <v>100</v>
      </c>
      <c r="L19" s="25">
        <f t="shared" si="0"/>
        <v>94</v>
      </c>
      <c r="M19" s="26" t="str">
        <f t="shared" si="1"/>
        <v>OK</v>
      </c>
      <c r="N19" s="118"/>
      <c r="O19" s="121">
        <v>6</v>
      </c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>
        <v>100</v>
      </c>
      <c r="L20" s="25">
        <f t="shared" si="0"/>
        <v>100</v>
      </c>
      <c r="M20" s="26" t="str">
        <f t="shared" si="1"/>
        <v>OK</v>
      </c>
      <c r="N20" s="118"/>
      <c r="O20" s="121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>
        <v>50</v>
      </c>
      <c r="L21" s="25">
        <f t="shared" si="0"/>
        <v>48</v>
      </c>
      <c r="M21" s="26" t="str">
        <f t="shared" si="1"/>
        <v>OK</v>
      </c>
      <c r="N21" s="118"/>
      <c r="O21" s="121">
        <v>2</v>
      </c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>
        <v>50</v>
      </c>
      <c r="L22" s="25">
        <f t="shared" si="0"/>
        <v>50</v>
      </c>
      <c r="M22" s="26" t="str">
        <f t="shared" si="1"/>
        <v>OK</v>
      </c>
      <c r="N22" s="118"/>
      <c r="O22" s="121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>
        <v>50</v>
      </c>
      <c r="L23" s="25">
        <f t="shared" si="0"/>
        <v>50</v>
      </c>
      <c r="M23" s="26" t="str">
        <f t="shared" si="1"/>
        <v>OK</v>
      </c>
      <c r="N23" s="118"/>
      <c r="O23" s="121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>
        <v>50</v>
      </c>
      <c r="L24" s="25">
        <f t="shared" si="0"/>
        <v>50</v>
      </c>
      <c r="M24" s="26" t="str">
        <f t="shared" si="1"/>
        <v>OK</v>
      </c>
      <c r="N24" s="118"/>
      <c r="O24" s="121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>
        <v>100</v>
      </c>
      <c r="L25" s="25">
        <f t="shared" si="0"/>
        <v>100</v>
      </c>
      <c r="M25" s="26" t="str">
        <f t="shared" si="1"/>
        <v>OK</v>
      </c>
      <c r="N25" s="118"/>
      <c r="O25" s="121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>
        <v>50</v>
      </c>
      <c r="L26" s="25">
        <f t="shared" si="0"/>
        <v>40</v>
      </c>
      <c r="M26" s="26" t="str">
        <f t="shared" si="1"/>
        <v>OK</v>
      </c>
      <c r="N26" s="118"/>
      <c r="O26" s="121">
        <v>10</v>
      </c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>
        <v>50</v>
      </c>
      <c r="L27" s="25">
        <f t="shared" si="0"/>
        <v>46</v>
      </c>
      <c r="M27" s="26" t="str">
        <f t="shared" si="1"/>
        <v>OK</v>
      </c>
      <c r="N27" s="118"/>
      <c r="O27" s="121">
        <v>4</v>
      </c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>
        <v>40</v>
      </c>
      <c r="L28" s="25">
        <f t="shared" si="0"/>
        <v>40</v>
      </c>
      <c r="M28" s="26" t="str">
        <f t="shared" si="1"/>
        <v>OK</v>
      </c>
      <c r="N28" s="118"/>
      <c r="O28" s="121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>
        <v>40</v>
      </c>
      <c r="L29" s="25">
        <f t="shared" si="0"/>
        <v>40</v>
      </c>
      <c r="M29" s="26" t="str">
        <f t="shared" si="1"/>
        <v>OK</v>
      </c>
      <c r="N29" s="118"/>
      <c r="O29" s="121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>
        <v>20</v>
      </c>
      <c r="L30" s="25">
        <f t="shared" si="0"/>
        <v>20</v>
      </c>
      <c r="M30" s="26" t="str">
        <f t="shared" si="1"/>
        <v>OK</v>
      </c>
      <c r="N30" s="118"/>
      <c r="O30" s="121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>
        <v>2</v>
      </c>
      <c r="L31" s="25">
        <f t="shared" si="0"/>
        <v>2</v>
      </c>
      <c r="M31" s="26" t="str">
        <f t="shared" si="1"/>
        <v>OK</v>
      </c>
      <c r="N31" s="118"/>
      <c r="O31" s="121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>
        <v>4</v>
      </c>
      <c r="L32" s="25">
        <f t="shared" si="0"/>
        <v>4</v>
      </c>
      <c r="M32" s="26" t="str">
        <f t="shared" si="1"/>
        <v>OK</v>
      </c>
      <c r="N32" s="118"/>
      <c r="O32" s="121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>
        <v>4</v>
      </c>
      <c r="L33" s="25">
        <f t="shared" si="0"/>
        <v>4</v>
      </c>
      <c r="M33" s="26" t="str">
        <f t="shared" si="1"/>
        <v>OK</v>
      </c>
      <c r="N33" s="118"/>
      <c r="O33" s="121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>
        <v>0</v>
      </c>
      <c r="L34" s="25">
        <f t="shared" si="0"/>
        <v>0</v>
      </c>
      <c r="M34" s="26" t="str">
        <f t="shared" si="1"/>
        <v>OK</v>
      </c>
      <c r="N34" s="118"/>
      <c r="O34" s="121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>
        <v>4</v>
      </c>
      <c r="L35" s="25">
        <f t="shared" si="0"/>
        <v>2</v>
      </c>
      <c r="M35" s="26" t="str">
        <f t="shared" si="1"/>
        <v>OK</v>
      </c>
      <c r="N35" s="118"/>
      <c r="O35" s="121">
        <v>2</v>
      </c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>
        <v>4</v>
      </c>
      <c r="L36" s="25">
        <f t="shared" si="0"/>
        <v>4</v>
      </c>
      <c r="M36" s="26" t="str">
        <f t="shared" si="1"/>
        <v>OK</v>
      </c>
      <c r="N36" s="118"/>
      <c r="O36" s="121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>
        <v>4</v>
      </c>
      <c r="L37" s="25">
        <f t="shared" si="0"/>
        <v>4</v>
      </c>
      <c r="M37" s="26" t="str">
        <f t="shared" si="1"/>
        <v>OK</v>
      </c>
      <c r="N37" s="118"/>
      <c r="O37" s="121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>
        <v>4</v>
      </c>
      <c r="L38" s="25">
        <f t="shared" si="0"/>
        <v>4</v>
      </c>
      <c r="M38" s="26" t="str">
        <f t="shared" si="1"/>
        <v>OK</v>
      </c>
      <c r="N38" s="118"/>
      <c r="O38" s="121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>
        <v>4</v>
      </c>
      <c r="L39" s="25">
        <f t="shared" si="0"/>
        <v>4</v>
      </c>
      <c r="M39" s="26" t="str">
        <f t="shared" si="1"/>
        <v>OK</v>
      </c>
      <c r="N39" s="118"/>
      <c r="O39" s="121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>
        <v>4</v>
      </c>
      <c r="L40" s="25">
        <f t="shared" si="0"/>
        <v>4</v>
      </c>
      <c r="M40" s="26" t="str">
        <f t="shared" si="1"/>
        <v>OK</v>
      </c>
      <c r="N40" s="118"/>
      <c r="O40" s="121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>
        <v>4</v>
      </c>
      <c r="L41" s="25">
        <f t="shared" si="0"/>
        <v>2</v>
      </c>
      <c r="M41" s="26" t="str">
        <f t="shared" si="1"/>
        <v>OK</v>
      </c>
      <c r="N41" s="118"/>
      <c r="O41" s="121">
        <v>2</v>
      </c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>
        <v>1</v>
      </c>
      <c r="L42" s="25">
        <f t="shared" si="0"/>
        <v>1</v>
      </c>
      <c r="M42" s="26" t="str">
        <f t="shared" si="1"/>
        <v>OK</v>
      </c>
      <c r="N42" s="118"/>
      <c r="O42" s="121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>
        <v>4</v>
      </c>
      <c r="L43" s="25">
        <f t="shared" si="0"/>
        <v>4</v>
      </c>
      <c r="M43" s="26" t="str">
        <f t="shared" si="1"/>
        <v>OK</v>
      </c>
      <c r="N43" s="118"/>
      <c r="O43" s="121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>
        <v>1000</v>
      </c>
      <c r="L44" s="25">
        <f t="shared" si="0"/>
        <v>1000</v>
      </c>
      <c r="M44" s="26" t="str">
        <f t="shared" si="1"/>
        <v>OK</v>
      </c>
      <c r="N44" s="118"/>
      <c r="O44" s="121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>
        <v>400</v>
      </c>
      <c r="L45" s="25">
        <f t="shared" si="0"/>
        <v>400</v>
      </c>
      <c r="M45" s="26" t="str">
        <f t="shared" si="1"/>
        <v>OK</v>
      </c>
      <c r="N45" s="118"/>
      <c r="O45" s="121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>
        <v>400</v>
      </c>
      <c r="L46" s="25">
        <f t="shared" si="0"/>
        <v>400</v>
      </c>
      <c r="M46" s="26" t="str">
        <f t="shared" si="1"/>
        <v>OK</v>
      </c>
      <c r="N46" s="118"/>
      <c r="O46" s="121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>
        <v>400</v>
      </c>
      <c r="L47" s="25">
        <f t="shared" si="0"/>
        <v>400</v>
      </c>
      <c r="M47" s="26" t="str">
        <f t="shared" si="1"/>
        <v>OK</v>
      </c>
      <c r="N47" s="118"/>
      <c r="O47" s="121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>
        <v>400</v>
      </c>
      <c r="L48" s="25">
        <f t="shared" si="0"/>
        <v>400</v>
      </c>
      <c r="M48" s="26" t="str">
        <f t="shared" si="1"/>
        <v>OK</v>
      </c>
      <c r="N48" s="118"/>
      <c r="O48" s="121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>
        <v>4</v>
      </c>
      <c r="L49" s="25">
        <f t="shared" si="0"/>
        <v>4</v>
      </c>
      <c r="M49" s="26" t="str">
        <f t="shared" si="1"/>
        <v>OK</v>
      </c>
      <c r="N49" s="118"/>
      <c r="O49" s="121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>
        <v>100</v>
      </c>
      <c r="L50" s="25">
        <f t="shared" si="0"/>
        <v>100</v>
      </c>
      <c r="M50" s="26" t="str">
        <f t="shared" si="1"/>
        <v>OK</v>
      </c>
      <c r="N50" s="118"/>
      <c r="O50" s="121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>
        <v>100</v>
      </c>
      <c r="L51" s="25">
        <f t="shared" si="0"/>
        <v>100</v>
      </c>
      <c r="M51" s="26" t="str">
        <f t="shared" si="1"/>
        <v>OK</v>
      </c>
      <c r="N51" s="118"/>
      <c r="O51" s="121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>
        <v>200</v>
      </c>
      <c r="L52" s="25">
        <f t="shared" si="0"/>
        <v>200</v>
      </c>
      <c r="M52" s="26" t="str">
        <f t="shared" si="1"/>
        <v>OK</v>
      </c>
      <c r="N52" s="118"/>
      <c r="O52" s="121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>
        <v>2</v>
      </c>
      <c r="L53" s="25">
        <f t="shared" si="0"/>
        <v>2</v>
      </c>
      <c r="M53" s="26" t="str">
        <f t="shared" si="1"/>
        <v>OK</v>
      </c>
      <c r="N53" s="118"/>
      <c r="O53" s="121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18"/>
      <c r="O54" s="121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18"/>
      <c r="O55" s="121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18"/>
      <c r="O56" s="121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18"/>
      <c r="O57" s="121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18"/>
      <c r="O58" s="121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18"/>
      <c r="O59" s="121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18"/>
      <c r="O60" s="121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18"/>
      <c r="O61" s="121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18"/>
      <c r="O62" s="121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18"/>
      <c r="O63" s="121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18"/>
      <c r="O64" s="121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18"/>
      <c r="O65" s="121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18"/>
      <c r="O66" s="121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18"/>
      <c r="O67" s="121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18"/>
      <c r="O68" s="121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18"/>
      <c r="O69" s="121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18"/>
      <c r="O70" s="121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18"/>
      <c r="O71" s="121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18"/>
      <c r="O72" s="121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18"/>
      <c r="O73" s="121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18"/>
      <c r="O74" s="121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18"/>
      <c r="O75" s="121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18"/>
      <c r="O76" s="121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18"/>
      <c r="O77" s="121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18"/>
      <c r="O78" s="121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18"/>
      <c r="O79" s="121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18"/>
      <c r="O80" s="121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118"/>
      <c r="O81" s="121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118"/>
      <c r="O82" s="121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118"/>
      <c r="O83" s="121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118"/>
      <c r="O84" s="121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118"/>
      <c r="O85" s="121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118"/>
      <c r="O86" s="121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118"/>
      <c r="O87" s="121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118"/>
      <c r="O88" s="121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118"/>
      <c r="O89" s="121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118"/>
      <c r="O90" s="121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118"/>
      <c r="O91" s="121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118"/>
      <c r="O92" s="121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118"/>
      <c r="O93" s="121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118"/>
      <c r="O94" s="121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118"/>
      <c r="O95" s="121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118"/>
      <c r="O96" s="121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118"/>
      <c r="O97" s="121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118"/>
      <c r="O98" s="121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118"/>
      <c r="O99" s="121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118"/>
      <c r="O100" s="121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118"/>
      <c r="O101" s="121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118"/>
      <c r="O102" s="121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118"/>
      <c r="O103" s="121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118"/>
      <c r="O104" s="121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118"/>
      <c r="O105" s="121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118"/>
      <c r="O106" s="121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118"/>
      <c r="O107" s="121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118"/>
      <c r="O108" s="121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118"/>
      <c r="O109" s="121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118"/>
      <c r="O110" s="121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118"/>
      <c r="O111" s="121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118"/>
      <c r="O112" s="121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118"/>
      <c r="O113" s="121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118"/>
      <c r="O114" s="121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118"/>
      <c r="O115" s="121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118"/>
      <c r="O116" s="121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118"/>
      <c r="O117" s="121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118"/>
      <c r="O118" s="121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118"/>
      <c r="O119" s="121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118"/>
      <c r="O120" s="121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118"/>
      <c r="O121" s="121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118"/>
      <c r="O122" s="121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118"/>
      <c r="O123" s="121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118"/>
      <c r="O124" s="121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118"/>
      <c r="O125" s="121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118"/>
      <c r="O126" s="121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18"/>
      <c r="O127" s="121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18"/>
      <c r="O128" s="121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18"/>
      <c r="O129" s="121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18"/>
      <c r="O130" s="121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18"/>
      <c r="O131" s="121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18"/>
      <c r="O132" s="121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18"/>
      <c r="O133" s="121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18"/>
      <c r="O134" s="121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18"/>
      <c r="O135" s="121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18"/>
      <c r="O136" s="121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18"/>
      <c r="O137" s="121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18"/>
      <c r="O138" s="121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18"/>
      <c r="O139" s="121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18"/>
      <c r="O140" s="121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18"/>
      <c r="O141" s="121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18"/>
      <c r="O142" s="121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18"/>
      <c r="O143" s="121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18"/>
      <c r="O144" s="121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18"/>
      <c r="O145" s="121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18"/>
      <c r="O146" s="121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18"/>
      <c r="O147" s="121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18"/>
      <c r="O148" s="121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18"/>
      <c r="O149" s="121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18"/>
      <c r="O150" s="121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18"/>
      <c r="O151" s="121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18"/>
      <c r="O152" s="121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18"/>
      <c r="O153" s="121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18"/>
      <c r="O154" s="121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18"/>
      <c r="O155" s="121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18"/>
      <c r="O156" s="121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18"/>
      <c r="O157" s="121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18"/>
      <c r="O158" s="121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18"/>
      <c r="O159" s="121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18"/>
      <c r="O160" s="121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18"/>
      <c r="O161" s="121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18"/>
      <c r="O162" s="121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18"/>
      <c r="O163" s="121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18"/>
      <c r="O164" s="121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18"/>
      <c r="O165" s="121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18"/>
      <c r="O166" s="121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18"/>
      <c r="O167" s="121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18"/>
      <c r="O168" s="121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18"/>
      <c r="O169" s="121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18"/>
      <c r="O170" s="121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18"/>
      <c r="O171" s="121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18"/>
      <c r="O172" s="121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18"/>
      <c r="O173" s="121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18"/>
      <c r="O174" s="121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18"/>
      <c r="O175" s="121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18"/>
      <c r="O176" s="121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18"/>
      <c r="O177" s="121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18"/>
      <c r="O178" s="121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18"/>
      <c r="O179" s="121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18"/>
      <c r="O180" s="121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18"/>
      <c r="O181" s="121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18"/>
      <c r="O182" s="121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18"/>
      <c r="O183" s="121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18"/>
      <c r="O184" s="121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18"/>
      <c r="O185" s="121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18"/>
      <c r="O186" s="121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18"/>
      <c r="O187" s="121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18"/>
      <c r="O188" s="121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18"/>
      <c r="O189" s="121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18"/>
      <c r="O190" s="121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18"/>
      <c r="O191" s="121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18"/>
      <c r="O192" s="121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18"/>
      <c r="O193" s="121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18"/>
      <c r="O194" s="121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18"/>
      <c r="O195" s="121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18"/>
      <c r="O196" s="121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18"/>
      <c r="O197" s="121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18"/>
      <c r="O198" s="121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18"/>
      <c r="O199" s="121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18"/>
      <c r="O200" s="121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18"/>
      <c r="O201" s="121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18"/>
      <c r="O202" s="121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18"/>
      <c r="O203" s="121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18"/>
      <c r="O204" s="121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18"/>
      <c r="O205" s="121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18"/>
      <c r="O206" s="121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18"/>
      <c r="O207" s="121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18"/>
      <c r="O208" s="121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18"/>
      <c r="O209" s="121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18"/>
      <c r="O210" s="121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18"/>
      <c r="O211" s="121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18"/>
      <c r="O212" s="121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18"/>
      <c r="O213" s="121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18"/>
      <c r="O214" s="121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18"/>
      <c r="O215" s="121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18"/>
      <c r="O216" s="121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18"/>
      <c r="O217" s="121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18"/>
      <c r="O218" s="121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18"/>
      <c r="O219" s="121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18"/>
      <c r="O220" s="121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18"/>
      <c r="O221" s="121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18"/>
      <c r="O222" s="121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18"/>
      <c r="O223" s="121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18"/>
      <c r="O224" s="121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18"/>
      <c r="O225" s="121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18"/>
      <c r="O226" s="121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18"/>
      <c r="O227" s="121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18"/>
      <c r="O228" s="121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18"/>
      <c r="O229" s="121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18"/>
      <c r="O230" s="121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18"/>
      <c r="O231" s="121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18"/>
      <c r="O232" s="121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18"/>
      <c r="O233" s="121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18"/>
      <c r="O234" s="121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18"/>
      <c r="O235" s="121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18"/>
      <c r="O236" s="121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18"/>
      <c r="O237" s="121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18"/>
      <c r="O238" s="121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18"/>
      <c r="O239" s="121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18"/>
      <c r="O240" s="121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18"/>
      <c r="O241" s="121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18"/>
      <c r="O242" s="121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18"/>
      <c r="O243" s="121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18"/>
      <c r="O244" s="121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18"/>
      <c r="O245" s="121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18"/>
      <c r="O246" s="121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18"/>
      <c r="O247" s="121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18"/>
      <c r="O248" s="121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18"/>
      <c r="O249" s="121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18"/>
      <c r="O250" s="121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18"/>
      <c r="O251" s="121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18"/>
      <c r="O252" s="121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18"/>
      <c r="O253" s="121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18"/>
      <c r="O254" s="121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18"/>
      <c r="O255" s="121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18"/>
      <c r="O256" s="121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18"/>
      <c r="O257" s="121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18"/>
      <c r="O258" s="121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18"/>
      <c r="O259" s="121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18"/>
      <c r="O260" s="121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18"/>
      <c r="O261" s="121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18"/>
      <c r="O262" s="121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18"/>
      <c r="O263" s="121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18"/>
      <c r="O264" s="121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18"/>
      <c r="O265" s="121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18"/>
      <c r="O266" s="121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18"/>
      <c r="O267" s="121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18"/>
      <c r="O268" s="121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18"/>
      <c r="O269" s="121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18"/>
      <c r="O270" s="121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18"/>
      <c r="O271" s="121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18"/>
      <c r="O272" s="121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18"/>
      <c r="O273" s="121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18"/>
      <c r="O274" s="121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18"/>
      <c r="O275" s="121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18"/>
      <c r="O276" s="121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18"/>
      <c r="O277" s="121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18"/>
      <c r="O278" s="121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18"/>
      <c r="O279" s="121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18"/>
      <c r="O280" s="121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18"/>
      <c r="O281" s="121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18"/>
      <c r="O282" s="121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18"/>
      <c r="O283" s="121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18"/>
      <c r="O284" s="121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18"/>
      <c r="O285" s="121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18"/>
      <c r="O286" s="121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18"/>
      <c r="O287" s="121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18"/>
      <c r="O288" s="121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18"/>
      <c r="O289" s="121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18"/>
      <c r="O290" s="121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18"/>
      <c r="O291" s="121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18"/>
      <c r="O292" s="121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18"/>
      <c r="O293" s="121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18"/>
      <c r="O294" s="121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18"/>
      <c r="O295" s="121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18"/>
      <c r="O296" s="121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18"/>
      <c r="O297" s="121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18"/>
      <c r="O298" s="121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18"/>
      <c r="O299" s="121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18"/>
      <c r="O300" s="121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18"/>
      <c r="O301" s="121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18"/>
      <c r="O302" s="121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18"/>
      <c r="O303" s="121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18"/>
      <c r="O304" s="121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18"/>
      <c r="O305" s="121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18"/>
      <c r="O306" s="121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18"/>
      <c r="O307" s="121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18"/>
      <c r="O308" s="121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18"/>
      <c r="O309" s="121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18"/>
      <c r="O310" s="121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18"/>
      <c r="O311" s="121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18"/>
      <c r="O312" s="121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18"/>
      <c r="O313" s="121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18"/>
      <c r="O314" s="121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18"/>
      <c r="O315" s="121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18"/>
      <c r="O316" s="121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18"/>
      <c r="O317" s="121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19"/>
      <c r="O318" s="12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18"/>
      <c r="O319" s="121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18"/>
      <c r="O320" s="121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18"/>
      <c r="O321" s="121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18"/>
      <c r="O322" s="121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18"/>
      <c r="O323" s="121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18"/>
      <c r="O324" s="121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18"/>
      <c r="O325" s="121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18"/>
      <c r="O326" s="121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18"/>
      <c r="O327" s="121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18"/>
      <c r="O328" s="121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18"/>
      <c r="O329" s="121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18"/>
      <c r="O330" s="121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18"/>
      <c r="O331" s="121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18"/>
      <c r="O332" s="121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18"/>
      <c r="O333" s="121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18"/>
      <c r="O334" s="121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18"/>
      <c r="O335" s="121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18"/>
      <c r="O336" s="121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18"/>
      <c r="O337" s="121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18"/>
      <c r="O338" s="121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18"/>
      <c r="O339" s="121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18"/>
      <c r="O340" s="121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18"/>
      <c r="O341" s="121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18"/>
      <c r="O342" s="121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18"/>
      <c r="O343" s="121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18"/>
      <c r="O344" s="121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18"/>
      <c r="O345" s="121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18"/>
      <c r="O346" s="121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18"/>
      <c r="O347" s="121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18"/>
      <c r="O348" s="121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18"/>
      <c r="O349" s="121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18"/>
      <c r="O350" s="121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18"/>
      <c r="O351" s="121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18"/>
      <c r="O352" s="121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18"/>
      <c r="O353" s="121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18"/>
      <c r="O354" s="121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18"/>
      <c r="O355" s="121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18"/>
      <c r="O356" s="121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18"/>
      <c r="O357" s="121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18"/>
      <c r="O358" s="121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18"/>
      <c r="O359" s="121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18"/>
      <c r="O360" s="121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18"/>
      <c r="O361" s="121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18"/>
      <c r="O362" s="121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150</v>
      </c>
      <c r="O363" s="71">
        <f>SUMPRODUCT($J$4:$J$362,O4:O362)</f>
        <v>11870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B1:AB2"/>
    <mergeCell ref="AC1:AC2"/>
    <mergeCell ref="AA1:AA2"/>
    <mergeCell ref="V1:V2"/>
    <mergeCell ref="W1:W2"/>
    <mergeCell ref="X1:X2"/>
    <mergeCell ref="Y1:Y2"/>
    <mergeCell ref="Z1:Z2"/>
    <mergeCell ref="A1:D1"/>
    <mergeCell ref="E1:J1"/>
    <mergeCell ref="U1:U2"/>
    <mergeCell ref="R1:R2"/>
    <mergeCell ref="T1:T2"/>
    <mergeCell ref="S1:S2"/>
    <mergeCell ref="P1:P2"/>
    <mergeCell ref="Q1:Q2"/>
    <mergeCell ref="K1:M1"/>
    <mergeCell ref="A2:M2"/>
    <mergeCell ref="N1:N2"/>
    <mergeCell ref="O1:O2"/>
  </mergeCells>
  <conditionalFormatting sqref="N4:Y362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E649"/>
  <sheetViews>
    <sheetView zoomScale="75" zoomScaleNormal="75" workbookViewId="0">
      <selection activeCell="P77" sqref="P77"/>
    </sheetView>
  </sheetViews>
  <sheetFormatPr defaultColWidth="9.7109375" defaultRowHeight="26.25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>
        <v>12</v>
      </c>
      <c r="L54" s="25">
        <f t="shared" ref="L54:L308" si="2">K54-(SUM(N54:AE54))</f>
        <v>12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>
        <v>30</v>
      </c>
      <c r="L55" s="25">
        <f t="shared" si="2"/>
        <v>30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>
        <v>2000</v>
      </c>
      <c r="L56" s="25">
        <f t="shared" si="2"/>
        <v>2000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>
        <v>2000</v>
      </c>
      <c r="L57" s="25">
        <f t="shared" si="2"/>
        <v>2000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>
        <v>300</v>
      </c>
      <c r="L58" s="25">
        <f t="shared" si="2"/>
        <v>300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>
        <v>50</v>
      </c>
      <c r="L59" s="25">
        <f t="shared" si="2"/>
        <v>50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>
        <v>50</v>
      </c>
      <c r="L60" s="25">
        <f t="shared" si="2"/>
        <v>50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>
        <v>50</v>
      </c>
      <c r="L61" s="25">
        <f t="shared" si="2"/>
        <v>50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>
        <v>50</v>
      </c>
      <c r="L62" s="25">
        <f t="shared" si="2"/>
        <v>50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>
        <v>100</v>
      </c>
      <c r="L63" s="25">
        <f t="shared" si="2"/>
        <v>100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>
        <v>100</v>
      </c>
      <c r="L64" s="25">
        <f t="shared" si="2"/>
        <v>100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>
        <v>80</v>
      </c>
      <c r="L65" s="25">
        <f t="shared" si="2"/>
        <v>80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>
        <v>300</v>
      </c>
      <c r="L66" s="25">
        <f t="shared" si="2"/>
        <v>300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>
        <v>2</v>
      </c>
      <c r="L67" s="25">
        <f t="shared" si="2"/>
        <v>2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>
        <v>5</v>
      </c>
      <c r="L68" s="25">
        <f t="shared" si="2"/>
        <v>5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>
        <v>5</v>
      </c>
      <c r="L69" s="25">
        <f t="shared" si="2"/>
        <v>5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>
        <v>4</v>
      </c>
      <c r="L70" s="25">
        <f t="shared" si="2"/>
        <v>4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>
        <v>80</v>
      </c>
      <c r="L71" s="25">
        <f t="shared" si="2"/>
        <v>80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>
        <v>1000</v>
      </c>
      <c r="L72" s="25">
        <f t="shared" si="2"/>
        <v>1000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>
        <v>1000</v>
      </c>
      <c r="L73" s="25">
        <f t="shared" si="2"/>
        <v>1000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>
        <v>500</v>
      </c>
      <c r="L74" s="25">
        <f t="shared" si="2"/>
        <v>500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>
        <v>8</v>
      </c>
      <c r="L75" s="25">
        <f t="shared" si="2"/>
        <v>8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>
        <v>15</v>
      </c>
      <c r="L76" s="25">
        <f t="shared" si="2"/>
        <v>15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>
        <v>300</v>
      </c>
      <c r="L77" s="25">
        <f t="shared" si="2"/>
        <v>300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>
        <v>600</v>
      </c>
      <c r="L78" s="25">
        <f t="shared" si="2"/>
        <v>600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>
        <v>900</v>
      </c>
      <c r="L79" s="25">
        <f t="shared" si="2"/>
        <v>900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>
        <v>4</v>
      </c>
      <c r="L80" s="25">
        <f t="shared" si="2"/>
        <v>4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  <row r="364" spans="1:31" ht="39.950000000000003" customHeight="1"/>
    <row r="365" spans="1:31" ht="39.950000000000003" customHeight="1"/>
    <row r="366" spans="1:31" ht="39.950000000000003" customHeight="1"/>
    <row r="367" spans="1:31" ht="39.950000000000003" customHeight="1"/>
    <row r="368" spans="1:31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A1:AA2"/>
    <mergeCell ref="T1:T2"/>
    <mergeCell ref="S1:S2"/>
    <mergeCell ref="AC1:AC2"/>
    <mergeCell ref="A1:D1"/>
    <mergeCell ref="E1:J1"/>
    <mergeCell ref="K1:M1"/>
    <mergeCell ref="N1:N2"/>
    <mergeCell ref="AB1:AB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A2:M2"/>
  </mergeCells>
  <conditionalFormatting sqref="N4:Y362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E363"/>
  <sheetViews>
    <sheetView topLeftCell="A73" zoomScale="82" zoomScaleNormal="82" workbookViewId="0">
      <selection activeCell="P11" sqref="P1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117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126">
        <v>45056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124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124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124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124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124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124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124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124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124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124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124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124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124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124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124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124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124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124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124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124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124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124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124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124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124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124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124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124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124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124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124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124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124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124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124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124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124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124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124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124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124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124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124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124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124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124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124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124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124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124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124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124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124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124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124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124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124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124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124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124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124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124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124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124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124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124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124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124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124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124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124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124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124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124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124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124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124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>
        <v>12</v>
      </c>
      <c r="L81" s="25">
        <f t="shared" si="2"/>
        <v>11</v>
      </c>
      <c r="M81" s="26" t="str">
        <f t="shared" si="3"/>
        <v>OK</v>
      </c>
      <c r="N81" s="124">
        <v>1</v>
      </c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>
        <v>20</v>
      </c>
      <c r="L82" s="25">
        <f t="shared" si="2"/>
        <v>20</v>
      </c>
      <c r="M82" s="26" t="str">
        <f t="shared" si="3"/>
        <v>OK</v>
      </c>
      <c r="N82" s="124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>
        <v>100</v>
      </c>
      <c r="L83" s="25">
        <f t="shared" si="2"/>
        <v>100</v>
      </c>
      <c r="M83" s="26" t="str">
        <f t="shared" si="3"/>
        <v>OK</v>
      </c>
      <c r="N83" s="124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>
        <v>200</v>
      </c>
      <c r="L84" s="25">
        <f t="shared" si="2"/>
        <v>200</v>
      </c>
      <c r="M84" s="26" t="str">
        <f t="shared" si="3"/>
        <v>OK</v>
      </c>
      <c r="N84" s="124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>
        <v>50</v>
      </c>
      <c r="L85" s="25">
        <f t="shared" si="2"/>
        <v>50</v>
      </c>
      <c r="M85" s="26" t="str">
        <f t="shared" si="3"/>
        <v>OK</v>
      </c>
      <c r="N85" s="124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>
        <v>200</v>
      </c>
      <c r="L86" s="25">
        <f t="shared" si="2"/>
        <v>200</v>
      </c>
      <c r="M86" s="26" t="str">
        <f t="shared" si="3"/>
        <v>OK</v>
      </c>
      <c r="N86" s="124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>
        <v>200</v>
      </c>
      <c r="L87" s="25">
        <f t="shared" si="2"/>
        <v>200</v>
      </c>
      <c r="M87" s="26" t="str">
        <f t="shared" si="3"/>
        <v>OK</v>
      </c>
      <c r="N87" s="124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>
        <v>100</v>
      </c>
      <c r="L88" s="25">
        <f t="shared" si="2"/>
        <v>100</v>
      </c>
      <c r="M88" s="26" t="str">
        <f t="shared" si="3"/>
        <v>OK</v>
      </c>
      <c r="N88" s="124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>
        <v>3000</v>
      </c>
      <c r="L89" s="25">
        <f t="shared" si="2"/>
        <v>3000</v>
      </c>
      <c r="M89" s="26" t="str">
        <f t="shared" si="3"/>
        <v>OK</v>
      </c>
      <c r="N89" s="124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>
        <v>3000</v>
      </c>
      <c r="L90" s="25">
        <f t="shared" si="2"/>
        <v>3000</v>
      </c>
      <c r="M90" s="26" t="str">
        <f t="shared" si="3"/>
        <v>OK</v>
      </c>
      <c r="N90" s="124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>
        <v>50</v>
      </c>
      <c r="L91" s="25">
        <f t="shared" si="2"/>
        <v>50</v>
      </c>
      <c r="M91" s="26" t="str">
        <f t="shared" si="3"/>
        <v>OK</v>
      </c>
      <c r="N91" s="124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>
        <v>100</v>
      </c>
      <c r="L92" s="25">
        <f t="shared" si="2"/>
        <v>100</v>
      </c>
      <c r="M92" s="26" t="str">
        <f t="shared" si="3"/>
        <v>OK</v>
      </c>
      <c r="N92" s="124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>
        <v>500</v>
      </c>
      <c r="L93" s="25">
        <f t="shared" si="2"/>
        <v>500</v>
      </c>
      <c r="M93" s="26" t="str">
        <f t="shared" si="3"/>
        <v>OK</v>
      </c>
      <c r="N93" s="124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>
        <v>2000</v>
      </c>
      <c r="L94" s="25">
        <f t="shared" si="2"/>
        <v>2000</v>
      </c>
      <c r="M94" s="26" t="str">
        <f t="shared" si="3"/>
        <v>OK</v>
      </c>
      <c r="N94" s="124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>
        <v>200</v>
      </c>
      <c r="L95" s="25">
        <f t="shared" si="2"/>
        <v>200</v>
      </c>
      <c r="M95" s="26" t="str">
        <f t="shared" si="3"/>
        <v>OK</v>
      </c>
      <c r="N95" s="124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>
        <v>50</v>
      </c>
      <c r="L96" s="25">
        <f t="shared" si="2"/>
        <v>50</v>
      </c>
      <c r="M96" s="26" t="str">
        <f t="shared" si="3"/>
        <v>OK</v>
      </c>
      <c r="N96" s="124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>
        <v>50</v>
      </c>
      <c r="L97" s="25">
        <f t="shared" si="2"/>
        <v>50</v>
      </c>
      <c r="M97" s="26" t="str">
        <f t="shared" si="3"/>
        <v>OK</v>
      </c>
      <c r="N97" s="124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>
        <v>50</v>
      </c>
      <c r="L98" s="25">
        <f t="shared" si="2"/>
        <v>50</v>
      </c>
      <c r="M98" s="26" t="str">
        <f t="shared" si="3"/>
        <v>OK</v>
      </c>
      <c r="N98" s="124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>
        <v>100</v>
      </c>
      <c r="L99" s="25">
        <f t="shared" si="2"/>
        <v>100</v>
      </c>
      <c r="M99" s="26" t="str">
        <f t="shared" si="3"/>
        <v>OK</v>
      </c>
      <c r="N99" s="124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>
        <v>100</v>
      </c>
      <c r="L100" s="25">
        <f t="shared" si="2"/>
        <v>100</v>
      </c>
      <c r="M100" s="26" t="str">
        <f t="shared" si="3"/>
        <v>OK</v>
      </c>
      <c r="N100" s="124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>
        <v>100</v>
      </c>
      <c r="L101" s="25">
        <f t="shared" si="2"/>
        <v>100</v>
      </c>
      <c r="M101" s="26" t="str">
        <f t="shared" si="3"/>
        <v>OK</v>
      </c>
      <c r="N101" s="124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>
        <v>50</v>
      </c>
      <c r="L102" s="25">
        <f t="shared" si="2"/>
        <v>50</v>
      </c>
      <c r="M102" s="26" t="str">
        <f t="shared" si="3"/>
        <v>OK</v>
      </c>
      <c r="N102" s="124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>
        <v>50</v>
      </c>
      <c r="L103" s="25">
        <f t="shared" si="2"/>
        <v>50</v>
      </c>
      <c r="M103" s="26" t="str">
        <f t="shared" si="3"/>
        <v>OK</v>
      </c>
      <c r="N103" s="124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>
        <v>50</v>
      </c>
      <c r="L104" s="25">
        <f t="shared" si="2"/>
        <v>50</v>
      </c>
      <c r="M104" s="26" t="str">
        <f t="shared" si="3"/>
        <v>OK</v>
      </c>
      <c r="N104" s="124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>
        <v>50</v>
      </c>
      <c r="L105" s="25">
        <f t="shared" si="2"/>
        <v>50</v>
      </c>
      <c r="M105" s="26" t="str">
        <f t="shared" si="3"/>
        <v>OK</v>
      </c>
      <c r="N105" s="124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>
        <v>2</v>
      </c>
      <c r="L106" s="25">
        <f t="shared" si="2"/>
        <v>2</v>
      </c>
      <c r="M106" s="26" t="str">
        <f t="shared" si="3"/>
        <v>OK</v>
      </c>
      <c r="N106" s="124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>
        <v>2</v>
      </c>
      <c r="L107" s="25">
        <f t="shared" si="2"/>
        <v>2</v>
      </c>
      <c r="M107" s="26" t="str">
        <f t="shared" si="3"/>
        <v>OK</v>
      </c>
      <c r="N107" s="124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>
        <v>19</v>
      </c>
      <c r="L108" s="25">
        <f t="shared" si="2"/>
        <v>19</v>
      </c>
      <c r="M108" s="26" t="str">
        <f t="shared" si="3"/>
        <v>OK</v>
      </c>
      <c r="N108" s="124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>
        <v>4</v>
      </c>
      <c r="L109" s="25">
        <f t="shared" si="2"/>
        <v>4</v>
      </c>
      <c r="M109" s="26" t="str">
        <f t="shared" si="3"/>
        <v>OK</v>
      </c>
      <c r="N109" s="124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>
        <v>5</v>
      </c>
      <c r="L110" s="25">
        <f t="shared" si="2"/>
        <v>5</v>
      </c>
      <c r="M110" s="26" t="str">
        <f t="shared" si="3"/>
        <v>OK</v>
      </c>
      <c r="N110" s="124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>
        <v>5</v>
      </c>
      <c r="L111" s="25">
        <f t="shared" si="2"/>
        <v>5</v>
      </c>
      <c r="M111" s="26" t="str">
        <f t="shared" si="3"/>
        <v>OK</v>
      </c>
      <c r="N111" s="124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>
        <v>5</v>
      </c>
      <c r="L112" s="25">
        <f t="shared" si="2"/>
        <v>5</v>
      </c>
      <c r="M112" s="26" t="str">
        <f t="shared" si="3"/>
        <v>OK</v>
      </c>
      <c r="N112" s="124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>
        <v>15</v>
      </c>
      <c r="L113" s="25">
        <f t="shared" si="2"/>
        <v>15</v>
      </c>
      <c r="M113" s="26" t="str">
        <f t="shared" si="3"/>
        <v>OK</v>
      </c>
      <c r="N113" s="124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>
        <v>15</v>
      </c>
      <c r="L114" s="25">
        <f t="shared" si="2"/>
        <v>15</v>
      </c>
      <c r="M114" s="26" t="str">
        <f t="shared" si="3"/>
        <v>OK</v>
      </c>
      <c r="N114" s="124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>
        <v>10</v>
      </c>
      <c r="L115" s="25">
        <f t="shared" si="2"/>
        <v>10</v>
      </c>
      <c r="M115" s="26" t="str">
        <f t="shared" si="3"/>
        <v>OK</v>
      </c>
      <c r="N115" s="124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>
        <v>1</v>
      </c>
      <c r="L116" s="25">
        <f t="shared" si="2"/>
        <v>1</v>
      </c>
      <c r="M116" s="26" t="str">
        <f t="shared" si="3"/>
        <v>OK</v>
      </c>
      <c r="N116" s="124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>
        <v>80</v>
      </c>
      <c r="L117" s="25">
        <f t="shared" si="2"/>
        <v>80</v>
      </c>
      <c r="M117" s="26" t="str">
        <f t="shared" si="3"/>
        <v>OK</v>
      </c>
      <c r="N117" s="124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>
        <v>400</v>
      </c>
      <c r="L118" s="25">
        <f t="shared" si="2"/>
        <v>400</v>
      </c>
      <c r="M118" s="26" t="str">
        <f t="shared" si="3"/>
        <v>OK</v>
      </c>
      <c r="N118" s="124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>
        <v>400</v>
      </c>
      <c r="L119" s="25">
        <f t="shared" si="2"/>
        <v>400</v>
      </c>
      <c r="M119" s="26" t="str">
        <f t="shared" si="3"/>
        <v>OK</v>
      </c>
      <c r="N119" s="124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>
        <v>400</v>
      </c>
      <c r="L120" s="25">
        <f t="shared" si="2"/>
        <v>400</v>
      </c>
      <c r="M120" s="26" t="str">
        <f t="shared" si="3"/>
        <v>OK</v>
      </c>
      <c r="N120" s="124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>
        <v>2</v>
      </c>
      <c r="L121" s="25">
        <f t="shared" si="2"/>
        <v>2</v>
      </c>
      <c r="M121" s="26" t="str">
        <f t="shared" si="3"/>
        <v>OK</v>
      </c>
      <c r="N121" s="124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>
        <v>2</v>
      </c>
      <c r="L122" s="25">
        <f t="shared" si="2"/>
        <v>2</v>
      </c>
      <c r="M122" s="26" t="str">
        <f t="shared" si="3"/>
        <v>OK</v>
      </c>
      <c r="N122" s="124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>
        <v>100</v>
      </c>
      <c r="L123" s="25">
        <f t="shared" si="2"/>
        <v>100</v>
      </c>
      <c r="M123" s="26" t="str">
        <f t="shared" si="3"/>
        <v>OK</v>
      </c>
      <c r="N123" s="124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>
        <v>100</v>
      </c>
      <c r="L124" s="25">
        <f t="shared" si="2"/>
        <v>100</v>
      </c>
      <c r="M124" s="26" t="str">
        <f t="shared" si="3"/>
        <v>OK</v>
      </c>
      <c r="N124" s="124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>
        <v>200</v>
      </c>
      <c r="L125" s="25">
        <f t="shared" si="2"/>
        <v>200</v>
      </c>
      <c r="M125" s="26" t="str">
        <f t="shared" si="3"/>
        <v>OK</v>
      </c>
      <c r="N125" s="124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>
        <v>5</v>
      </c>
      <c r="L126" s="25">
        <f t="shared" si="2"/>
        <v>5</v>
      </c>
      <c r="M126" s="26" t="str">
        <f t="shared" si="3"/>
        <v>OK</v>
      </c>
      <c r="N126" s="124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/>
      <c r="L127" s="25">
        <f t="shared" si="2"/>
        <v>0</v>
      </c>
      <c r="M127" s="26" t="str">
        <f t="shared" si="3"/>
        <v>OK</v>
      </c>
      <c r="N127" s="124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/>
      <c r="L128" s="25">
        <f t="shared" si="2"/>
        <v>0</v>
      </c>
      <c r="M128" s="26" t="str">
        <f t="shared" si="3"/>
        <v>OK</v>
      </c>
      <c r="N128" s="124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/>
      <c r="L129" s="25">
        <f t="shared" si="2"/>
        <v>0</v>
      </c>
      <c r="M129" s="26" t="str">
        <f t="shared" si="3"/>
        <v>OK</v>
      </c>
      <c r="N129" s="124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/>
      <c r="L130" s="25">
        <f t="shared" si="2"/>
        <v>0</v>
      </c>
      <c r="M130" s="26" t="str">
        <f t="shared" si="3"/>
        <v>OK</v>
      </c>
      <c r="N130" s="124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/>
      <c r="L131" s="25">
        <f t="shared" si="2"/>
        <v>0</v>
      </c>
      <c r="M131" s="26" t="str">
        <f t="shared" si="3"/>
        <v>OK</v>
      </c>
      <c r="N131" s="124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/>
      <c r="L132" s="25">
        <f t="shared" si="2"/>
        <v>0</v>
      </c>
      <c r="M132" s="26" t="str">
        <f t="shared" si="3"/>
        <v>OK</v>
      </c>
      <c r="N132" s="124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/>
      <c r="L133" s="25">
        <f t="shared" si="2"/>
        <v>0</v>
      </c>
      <c r="M133" s="26" t="str">
        <f t="shared" si="3"/>
        <v>OK</v>
      </c>
      <c r="N133" s="124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/>
      <c r="L134" s="25">
        <f t="shared" si="2"/>
        <v>0</v>
      </c>
      <c r="M134" s="26" t="str">
        <f t="shared" si="3"/>
        <v>OK</v>
      </c>
      <c r="N134" s="124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/>
      <c r="L135" s="25">
        <f t="shared" si="2"/>
        <v>0</v>
      </c>
      <c r="M135" s="26" t="str">
        <f t="shared" si="3"/>
        <v>OK</v>
      </c>
      <c r="N135" s="124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/>
      <c r="L136" s="25">
        <f t="shared" si="2"/>
        <v>0</v>
      </c>
      <c r="M136" s="26" t="str">
        <f t="shared" si="3"/>
        <v>OK</v>
      </c>
      <c r="N136" s="124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/>
      <c r="L137" s="25">
        <f t="shared" si="2"/>
        <v>0</v>
      </c>
      <c r="M137" s="26" t="str">
        <f t="shared" si="3"/>
        <v>OK</v>
      </c>
      <c r="N137" s="124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/>
      <c r="L138" s="25">
        <f t="shared" si="2"/>
        <v>0</v>
      </c>
      <c r="M138" s="26" t="str">
        <f t="shared" si="3"/>
        <v>OK</v>
      </c>
      <c r="N138" s="124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/>
      <c r="L139" s="25">
        <f t="shared" si="2"/>
        <v>0</v>
      </c>
      <c r="M139" s="26" t="str">
        <f t="shared" si="3"/>
        <v>OK</v>
      </c>
      <c r="N139" s="124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/>
      <c r="L140" s="25">
        <f t="shared" si="2"/>
        <v>0</v>
      </c>
      <c r="M140" s="26" t="str">
        <f t="shared" si="3"/>
        <v>OK</v>
      </c>
      <c r="N140" s="124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/>
      <c r="L141" s="25">
        <f t="shared" si="2"/>
        <v>0</v>
      </c>
      <c r="M141" s="26" t="str">
        <f t="shared" si="3"/>
        <v>OK</v>
      </c>
      <c r="N141" s="124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/>
      <c r="L142" s="25">
        <f t="shared" si="2"/>
        <v>0</v>
      </c>
      <c r="M142" s="26" t="str">
        <f t="shared" si="3"/>
        <v>OK</v>
      </c>
      <c r="N142" s="124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/>
      <c r="L143" s="25">
        <f t="shared" si="2"/>
        <v>0</v>
      </c>
      <c r="M143" s="26" t="str">
        <f t="shared" si="3"/>
        <v>OK</v>
      </c>
      <c r="N143" s="124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/>
      <c r="L144" s="25">
        <f t="shared" si="2"/>
        <v>0</v>
      </c>
      <c r="M144" s="26" t="str">
        <f t="shared" si="3"/>
        <v>OK</v>
      </c>
      <c r="N144" s="124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/>
      <c r="L145" s="25">
        <f t="shared" si="2"/>
        <v>0</v>
      </c>
      <c r="M145" s="26" t="str">
        <f t="shared" si="3"/>
        <v>OK</v>
      </c>
      <c r="N145" s="124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/>
      <c r="L146" s="25">
        <f t="shared" si="2"/>
        <v>0</v>
      </c>
      <c r="M146" s="26" t="str">
        <f t="shared" si="3"/>
        <v>OK</v>
      </c>
      <c r="N146" s="124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/>
      <c r="L147" s="25">
        <f t="shared" si="2"/>
        <v>0</v>
      </c>
      <c r="M147" s="26" t="str">
        <f t="shared" si="3"/>
        <v>OK</v>
      </c>
      <c r="N147" s="124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/>
      <c r="L148" s="25">
        <f t="shared" si="2"/>
        <v>0</v>
      </c>
      <c r="M148" s="26" t="str">
        <f t="shared" si="3"/>
        <v>OK</v>
      </c>
      <c r="N148" s="124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/>
      <c r="L149" s="25">
        <f t="shared" si="2"/>
        <v>0</v>
      </c>
      <c r="M149" s="26" t="str">
        <f t="shared" si="3"/>
        <v>OK</v>
      </c>
      <c r="N149" s="124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/>
      <c r="L150" s="25">
        <f t="shared" si="2"/>
        <v>0</v>
      </c>
      <c r="M150" s="26" t="str">
        <f t="shared" si="3"/>
        <v>OK</v>
      </c>
      <c r="N150" s="124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/>
      <c r="L151" s="25">
        <f t="shared" si="2"/>
        <v>0</v>
      </c>
      <c r="M151" s="26" t="str">
        <f t="shared" si="3"/>
        <v>OK</v>
      </c>
      <c r="N151" s="124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/>
      <c r="L152" s="25">
        <f t="shared" si="2"/>
        <v>0</v>
      </c>
      <c r="M152" s="26" t="str">
        <f t="shared" si="3"/>
        <v>OK</v>
      </c>
      <c r="N152" s="124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/>
      <c r="L153" s="25">
        <f t="shared" si="2"/>
        <v>0</v>
      </c>
      <c r="M153" s="26" t="str">
        <f t="shared" si="3"/>
        <v>OK</v>
      </c>
      <c r="N153" s="124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/>
      <c r="L154" s="25">
        <f t="shared" si="2"/>
        <v>0</v>
      </c>
      <c r="M154" s="26" t="str">
        <f t="shared" si="3"/>
        <v>OK</v>
      </c>
      <c r="N154" s="124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/>
      <c r="L155" s="25">
        <f t="shared" si="2"/>
        <v>0</v>
      </c>
      <c r="M155" s="26" t="str">
        <f t="shared" si="3"/>
        <v>OK</v>
      </c>
      <c r="N155" s="124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/>
      <c r="L156" s="25">
        <f t="shared" si="2"/>
        <v>0</v>
      </c>
      <c r="M156" s="26" t="str">
        <f t="shared" si="3"/>
        <v>OK</v>
      </c>
      <c r="N156" s="124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/>
      <c r="L157" s="25">
        <f t="shared" si="2"/>
        <v>0</v>
      </c>
      <c r="M157" s="26" t="str">
        <f t="shared" si="3"/>
        <v>OK</v>
      </c>
      <c r="N157" s="124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/>
      <c r="L158" s="25">
        <f t="shared" si="2"/>
        <v>0</v>
      </c>
      <c r="M158" s="26" t="str">
        <f t="shared" si="3"/>
        <v>OK</v>
      </c>
      <c r="N158" s="124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/>
      <c r="L159" s="25">
        <f t="shared" si="2"/>
        <v>0</v>
      </c>
      <c r="M159" s="26" t="str">
        <f t="shared" si="3"/>
        <v>OK</v>
      </c>
      <c r="N159" s="124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/>
      <c r="L160" s="25">
        <f t="shared" si="2"/>
        <v>0</v>
      </c>
      <c r="M160" s="26" t="str">
        <f t="shared" si="3"/>
        <v>OK</v>
      </c>
      <c r="N160" s="124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/>
      <c r="L161" s="25">
        <f t="shared" si="2"/>
        <v>0</v>
      </c>
      <c r="M161" s="26" t="str">
        <f t="shared" si="3"/>
        <v>OK</v>
      </c>
      <c r="N161" s="124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/>
      <c r="L162" s="25">
        <f t="shared" si="2"/>
        <v>0</v>
      </c>
      <c r="M162" s="26" t="str">
        <f t="shared" si="3"/>
        <v>OK</v>
      </c>
      <c r="N162" s="124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/>
      <c r="L163" s="25">
        <f t="shared" si="2"/>
        <v>0</v>
      </c>
      <c r="M163" s="26" t="str">
        <f t="shared" si="3"/>
        <v>OK</v>
      </c>
      <c r="N163" s="124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/>
      <c r="L164" s="25">
        <f t="shared" si="2"/>
        <v>0</v>
      </c>
      <c r="M164" s="26" t="str">
        <f t="shared" si="3"/>
        <v>OK</v>
      </c>
      <c r="N164" s="124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/>
      <c r="L165" s="25">
        <f t="shared" si="2"/>
        <v>0</v>
      </c>
      <c r="M165" s="26" t="str">
        <f t="shared" si="3"/>
        <v>OK</v>
      </c>
      <c r="N165" s="124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/>
      <c r="L166" s="25">
        <f t="shared" si="2"/>
        <v>0</v>
      </c>
      <c r="M166" s="26" t="str">
        <f t="shared" si="3"/>
        <v>OK</v>
      </c>
      <c r="N166" s="124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/>
      <c r="L167" s="25">
        <f t="shared" si="2"/>
        <v>0</v>
      </c>
      <c r="M167" s="26" t="str">
        <f t="shared" si="3"/>
        <v>OK</v>
      </c>
      <c r="N167" s="124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/>
      <c r="L168" s="25">
        <f t="shared" si="2"/>
        <v>0</v>
      </c>
      <c r="M168" s="26" t="str">
        <f t="shared" si="3"/>
        <v>OK</v>
      </c>
      <c r="N168" s="124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/>
      <c r="L169" s="25">
        <f t="shared" si="2"/>
        <v>0</v>
      </c>
      <c r="M169" s="26" t="str">
        <f t="shared" si="3"/>
        <v>OK</v>
      </c>
      <c r="N169" s="124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/>
      <c r="L170" s="25">
        <f t="shared" si="2"/>
        <v>0</v>
      </c>
      <c r="M170" s="26" t="str">
        <f t="shared" si="3"/>
        <v>OK</v>
      </c>
      <c r="N170" s="124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/>
      <c r="L171" s="25">
        <f t="shared" si="2"/>
        <v>0</v>
      </c>
      <c r="M171" s="26" t="str">
        <f t="shared" si="3"/>
        <v>OK</v>
      </c>
      <c r="N171" s="124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/>
      <c r="L172" s="25">
        <f t="shared" si="2"/>
        <v>0</v>
      </c>
      <c r="M172" s="26" t="str">
        <f t="shared" si="3"/>
        <v>OK</v>
      </c>
      <c r="N172" s="124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/>
      <c r="L173" s="25">
        <f t="shared" si="2"/>
        <v>0</v>
      </c>
      <c r="M173" s="26" t="str">
        <f t="shared" si="3"/>
        <v>OK</v>
      </c>
      <c r="N173" s="124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/>
      <c r="L174" s="25">
        <f t="shared" si="2"/>
        <v>0</v>
      </c>
      <c r="M174" s="26" t="str">
        <f t="shared" si="3"/>
        <v>OK</v>
      </c>
      <c r="N174" s="124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124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124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124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124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124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124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124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124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124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124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124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124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124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124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124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124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124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124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124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124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124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124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124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124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124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124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124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124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124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124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124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124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124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124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124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124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124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124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124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124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124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124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124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124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124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124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124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124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124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124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124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124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124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124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124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124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124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124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124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124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124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124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124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124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124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124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124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124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124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124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124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124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124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124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124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124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124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124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124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124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124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124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124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124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124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124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124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124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124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124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124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124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124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124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124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124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124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124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124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124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124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124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124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124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124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124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124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124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124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124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124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124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124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124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124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124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124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124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124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124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124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124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124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124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124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124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124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124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124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124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124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124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124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124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124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124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124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124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124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124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124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124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124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125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124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124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124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124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124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124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124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124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124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124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124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124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124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124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124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124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124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124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124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124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124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124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124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124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124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124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124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124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124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124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124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124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124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124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124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124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124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124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124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124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124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124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124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124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200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N1:N2"/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A1:AA2"/>
    <mergeCell ref="T1:T2"/>
    <mergeCell ref="Q1:Q2"/>
    <mergeCell ref="R1:R2"/>
    <mergeCell ref="A1:D1"/>
    <mergeCell ref="E1:J1"/>
    <mergeCell ref="K1:M1"/>
    <mergeCell ref="AB1:AB2"/>
    <mergeCell ref="AC1:AC2"/>
    <mergeCell ref="U1:U2"/>
    <mergeCell ref="V1:V2"/>
    <mergeCell ref="W1:W2"/>
    <mergeCell ref="X1:X2"/>
    <mergeCell ref="Y1:Y2"/>
    <mergeCell ref="Z1:Z2"/>
    <mergeCell ref="O1:O2"/>
    <mergeCell ref="P1:P2"/>
    <mergeCell ref="S1:S2"/>
    <mergeCell ref="A2:M2"/>
  </mergeCells>
  <conditionalFormatting sqref="N4:Y362">
    <cfRule type="cellIs" dxfId="24" priority="1" stopIfTrue="1" operator="greaterThan">
      <formula>0</formula>
    </cfRule>
    <cfRule type="cellIs" dxfId="23" priority="2" stopIfTrue="1" operator="greaterThan">
      <formula>0</formula>
    </cfRule>
    <cfRule type="cellIs" dxfId="2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E363"/>
  <sheetViews>
    <sheetView topLeftCell="B1" zoomScale="82" zoomScaleNormal="82" workbookViewId="0">
      <selection activeCell="O171" sqref="O171"/>
    </sheetView>
  </sheetViews>
  <sheetFormatPr defaultColWidth="9.7109375" defaultRowHeight="39.950000000000003" customHeight="1"/>
  <cols>
    <col min="1" max="1" width="7" style="35" customWidth="1"/>
    <col min="2" max="2" width="44.28515625" style="1" customWidth="1"/>
    <col min="3" max="3" width="26.140625" style="1" customWidth="1"/>
    <col min="4" max="4" width="9.5703125" style="34" customWidth="1"/>
    <col min="5" max="5" width="55.28515625" style="42" customWidth="1"/>
    <col min="6" max="6" width="21.7109375" style="43" customWidth="1"/>
    <col min="7" max="8" width="19.42578125" style="43" customWidth="1"/>
    <col min="9" max="9" width="18.42578125" style="1" customWidth="1"/>
    <col min="10" max="10" width="15.42578125" style="29" bestFit="1" customWidth="1"/>
    <col min="11" max="11" width="13.85546875" style="4" customWidth="1"/>
    <col min="12" max="12" width="13.28515625" style="28" customWidth="1"/>
    <col min="13" max="13" width="12.5703125" style="5" customWidth="1"/>
    <col min="14" max="25" width="13.7109375" style="6" customWidth="1"/>
    <col min="26" max="31" width="13.7109375" style="2" customWidth="1"/>
    <col min="32" max="16384" width="9.7109375" style="2"/>
  </cols>
  <sheetData>
    <row r="1" spans="1:31" ht="39.950000000000003" customHeight="1">
      <c r="A1" s="92" t="s">
        <v>25</v>
      </c>
      <c r="B1" s="92"/>
      <c r="C1" s="92"/>
      <c r="D1" s="92"/>
      <c r="E1" s="92" t="s">
        <v>27</v>
      </c>
      <c r="F1" s="92"/>
      <c r="G1" s="92"/>
      <c r="H1" s="92"/>
      <c r="I1" s="92"/>
      <c r="J1" s="92"/>
      <c r="K1" s="92" t="s">
        <v>26</v>
      </c>
      <c r="L1" s="92"/>
      <c r="M1" s="92"/>
      <c r="N1" s="91" t="s">
        <v>102</v>
      </c>
      <c r="O1" s="91" t="s">
        <v>102</v>
      </c>
      <c r="P1" s="91" t="s">
        <v>102</v>
      </c>
      <c r="Q1" s="91" t="s">
        <v>102</v>
      </c>
      <c r="R1" s="91" t="s">
        <v>102</v>
      </c>
      <c r="S1" s="91" t="s">
        <v>102</v>
      </c>
      <c r="T1" s="91" t="s">
        <v>102</v>
      </c>
      <c r="U1" s="91" t="s">
        <v>102</v>
      </c>
      <c r="V1" s="91" t="s">
        <v>102</v>
      </c>
      <c r="W1" s="91" t="s">
        <v>102</v>
      </c>
      <c r="X1" s="91" t="s">
        <v>102</v>
      </c>
      <c r="Y1" s="91" t="s">
        <v>102</v>
      </c>
      <c r="Z1" s="91" t="s">
        <v>102</v>
      </c>
      <c r="AA1" s="91" t="s">
        <v>102</v>
      </c>
      <c r="AB1" s="91" t="s">
        <v>102</v>
      </c>
      <c r="AC1" s="91" t="s">
        <v>102</v>
      </c>
      <c r="AD1" s="91" t="s">
        <v>102</v>
      </c>
      <c r="AE1" s="91" t="s">
        <v>102</v>
      </c>
    </row>
    <row r="2" spans="1:31" ht="39.950000000000003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51" customHeight="1">
      <c r="A3" s="36" t="s">
        <v>19</v>
      </c>
      <c r="B3" s="38" t="s">
        <v>14</v>
      </c>
      <c r="C3" s="38" t="s">
        <v>89</v>
      </c>
      <c r="D3" s="37" t="s">
        <v>20</v>
      </c>
      <c r="E3" s="37" t="s">
        <v>15</v>
      </c>
      <c r="F3" s="37" t="s">
        <v>3</v>
      </c>
      <c r="G3" s="37" t="s">
        <v>23</v>
      </c>
      <c r="H3" s="37" t="s">
        <v>24</v>
      </c>
      <c r="I3" s="38" t="s">
        <v>16</v>
      </c>
      <c r="J3" s="39" t="s">
        <v>21</v>
      </c>
      <c r="K3" s="38" t="s">
        <v>22</v>
      </c>
      <c r="L3" s="44" t="s">
        <v>0</v>
      </c>
      <c r="M3" s="45" t="s">
        <v>2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9.950000000000003" customHeight="1">
      <c r="A4" s="100">
        <v>1</v>
      </c>
      <c r="B4" s="97" t="s">
        <v>28</v>
      </c>
      <c r="C4" s="97" t="s">
        <v>90</v>
      </c>
      <c r="D4" s="50">
        <v>1</v>
      </c>
      <c r="E4" s="51" t="s">
        <v>29</v>
      </c>
      <c r="F4" s="52" t="s">
        <v>79</v>
      </c>
      <c r="G4" s="52" t="s">
        <v>85</v>
      </c>
      <c r="H4" s="52" t="s">
        <v>86</v>
      </c>
      <c r="I4" s="65" t="s">
        <v>87</v>
      </c>
      <c r="J4" s="59">
        <v>150</v>
      </c>
      <c r="K4" s="19"/>
      <c r="L4" s="25">
        <f>K4-(SUM(N4:AE4))</f>
        <v>0</v>
      </c>
      <c r="M4" s="26" t="str">
        <f>IF(L4&lt;0,"ATENÇÃO","OK")</f>
        <v>OK</v>
      </c>
      <c r="N4" s="73"/>
      <c r="O4" s="73"/>
      <c r="P4" s="73"/>
      <c r="Q4" s="73"/>
      <c r="R4" s="72"/>
      <c r="S4" s="72"/>
      <c r="T4" s="18"/>
      <c r="U4" s="18"/>
      <c r="V4" s="18"/>
      <c r="W4" s="18"/>
      <c r="X4" s="18"/>
      <c r="Y4" s="18"/>
      <c r="Z4" s="32"/>
      <c r="AA4" s="32"/>
      <c r="AB4" s="32"/>
      <c r="AC4" s="32"/>
      <c r="AD4" s="32"/>
      <c r="AE4" s="32"/>
    </row>
    <row r="5" spans="1:31" ht="39.950000000000003" customHeight="1">
      <c r="A5" s="101"/>
      <c r="B5" s="98"/>
      <c r="C5" s="98"/>
      <c r="D5" s="50">
        <v>2</v>
      </c>
      <c r="E5" s="51" t="s">
        <v>30</v>
      </c>
      <c r="F5" s="52" t="s">
        <v>80</v>
      </c>
      <c r="G5" s="52" t="s">
        <v>85</v>
      </c>
      <c r="H5" s="52" t="s">
        <v>86</v>
      </c>
      <c r="I5" s="65" t="s">
        <v>87</v>
      </c>
      <c r="J5" s="59">
        <v>50</v>
      </c>
      <c r="K5" s="19"/>
      <c r="L5" s="25">
        <f t="shared" ref="L5:L53" si="0">K5-(SUM(N5:AE5))</f>
        <v>0</v>
      </c>
      <c r="M5" s="26" t="str">
        <f t="shared" ref="M5:M68" si="1">IF(L5&lt;0,"ATENÇÃO","OK")</f>
        <v>OK</v>
      </c>
      <c r="N5" s="73"/>
      <c r="O5" s="73"/>
      <c r="P5" s="73"/>
      <c r="Q5" s="73"/>
      <c r="R5" s="72"/>
      <c r="S5" s="72"/>
      <c r="T5" s="18"/>
      <c r="U5" s="18"/>
      <c r="V5" s="18"/>
      <c r="W5" s="18"/>
      <c r="X5" s="18"/>
      <c r="Y5" s="18"/>
      <c r="Z5" s="32"/>
      <c r="AA5" s="32"/>
      <c r="AB5" s="32"/>
      <c r="AC5" s="32"/>
      <c r="AD5" s="32"/>
      <c r="AE5" s="32"/>
    </row>
    <row r="6" spans="1:31" ht="39.950000000000003" customHeight="1">
      <c r="A6" s="101"/>
      <c r="B6" s="98"/>
      <c r="C6" s="98"/>
      <c r="D6" s="50">
        <v>3</v>
      </c>
      <c r="E6" s="51" t="s">
        <v>31</v>
      </c>
      <c r="F6" s="52" t="s">
        <v>80</v>
      </c>
      <c r="G6" s="52" t="s">
        <v>85</v>
      </c>
      <c r="H6" s="52" t="s">
        <v>86</v>
      </c>
      <c r="I6" s="65" t="s">
        <v>87</v>
      </c>
      <c r="J6" s="59">
        <v>20</v>
      </c>
      <c r="K6" s="19"/>
      <c r="L6" s="25">
        <f t="shared" si="0"/>
        <v>0</v>
      </c>
      <c r="M6" s="26" t="str">
        <f t="shared" si="1"/>
        <v>OK</v>
      </c>
      <c r="N6" s="73"/>
      <c r="O6" s="73"/>
      <c r="P6" s="73"/>
      <c r="Q6" s="73"/>
      <c r="R6" s="72"/>
      <c r="S6" s="72"/>
      <c r="T6" s="18"/>
      <c r="U6" s="18"/>
      <c r="V6" s="18"/>
      <c r="W6" s="18"/>
      <c r="X6" s="18"/>
      <c r="Y6" s="18"/>
      <c r="Z6" s="32"/>
      <c r="AA6" s="32"/>
      <c r="AB6" s="32"/>
      <c r="AC6" s="32"/>
      <c r="AD6" s="32"/>
      <c r="AE6" s="32"/>
    </row>
    <row r="7" spans="1:31" ht="39.950000000000003" customHeight="1">
      <c r="A7" s="101"/>
      <c r="B7" s="98"/>
      <c r="C7" s="98"/>
      <c r="D7" s="50">
        <v>4</v>
      </c>
      <c r="E7" s="51" t="s">
        <v>32</v>
      </c>
      <c r="F7" s="52" t="s">
        <v>81</v>
      </c>
      <c r="G7" s="52" t="s">
        <v>85</v>
      </c>
      <c r="H7" s="52" t="s">
        <v>86</v>
      </c>
      <c r="I7" s="65" t="s">
        <v>87</v>
      </c>
      <c r="J7" s="59">
        <v>20</v>
      </c>
      <c r="K7" s="19"/>
      <c r="L7" s="25">
        <f t="shared" si="0"/>
        <v>0</v>
      </c>
      <c r="M7" s="26" t="str">
        <f t="shared" si="1"/>
        <v>OK</v>
      </c>
      <c r="N7" s="73"/>
      <c r="O7" s="73"/>
      <c r="P7" s="73"/>
      <c r="Q7" s="73"/>
      <c r="R7" s="72"/>
      <c r="S7" s="72"/>
      <c r="T7" s="18"/>
      <c r="U7" s="18"/>
      <c r="V7" s="18"/>
      <c r="W7" s="18"/>
      <c r="X7" s="18"/>
      <c r="Y7" s="18"/>
      <c r="Z7" s="32"/>
      <c r="AA7" s="32"/>
      <c r="AB7" s="32"/>
      <c r="AC7" s="32"/>
      <c r="AD7" s="32"/>
      <c r="AE7" s="32"/>
    </row>
    <row r="8" spans="1:31" ht="39.950000000000003" customHeight="1">
      <c r="A8" s="101"/>
      <c r="B8" s="98"/>
      <c r="C8" s="98"/>
      <c r="D8" s="50">
        <v>5</v>
      </c>
      <c r="E8" s="51" t="s">
        <v>33</v>
      </c>
      <c r="F8" s="52" t="s">
        <v>82</v>
      </c>
      <c r="G8" s="52" t="s">
        <v>85</v>
      </c>
      <c r="H8" s="52" t="s">
        <v>86</v>
      </c>
      <c r="I8" s="65" t="s">
        <v>87</v>
      </c>
      <c r="J8" s="59">
        <v>60</v>
      </c>
      <c r="K8" s="19"/>
      <c r="L8" s="25">
        <f t="shared" si="0"/>
        <v>0</v>
      </c>
      <c r="M8" s="26" t="str">
        <f t="shared" si="1"/>
        <v>OK</v>
      </c>
      <c r="N8" s="73"/>
      <c r="O8" s="73"/>
      <c r="P8" s="73"/>
      <c r="Q8" s="73"/>
      <c r="R8" s="72"/>
      <c r="S8" s="72"/>
      <c r="T8" s="18"/>
      <c r="U8" s="18"/>
      <c r="V8" s="18"/>
      <c r="W8" s="18"/>
      <c r="X8" s="18"/>
      <c r="Y8" s="18"/>
      <c r="Z8" s="32"/>
      <c r="AA8" s="32"/>
      <c r="AB8" s="32"/>
      <c r="AC8" s="32"/>
      <c r="AD8" s="32"/>
      <c r="AE8" s="32"/>
    </row>
    <row r="9" spans="1:31" ht="39.950000000000003" customHeight="1">
      <c r="A9" s="101"/>
      <c r="B9" s="98"/>
      <c r="C9" s="98"/>
      <c r="D9" s="50">
        <v>6</v>
      </c>
      <c r="E9" s="51" t="s">
        <v>34</v>
      </c>
      <c r="F9" s="52" t="s">
        <v>80</v>
      </c>
      <c r="G9" s="52" t="s">
        <v>85</v>
      </c>
      <c r="H9" s="52" t="s">
        <v>86</v>
      </c>
      <c r="I9" s="65" t="s">
        <v>87</v>
      </c>
      <c r="J9" s="59">
        <v>20</v>
      </c>
      <c r="K9" s="19"/>
      <c r="L9" s="25">
        <f t="shared" si="0"/>
        <v>0</v>
      </c>
      <c r="M9" s="26" t="str">
        <f t="shared" si="1"/>
        <v>OK</v>
      </c>
      <c r="N9" s="73"/>
      <c r="O9" s="73"/>
      <c r="P9" s="73"/>
      <c r="Q9" s="73"/>
      <c r="R9" s="72"/>
      <c r="S9" s="72"/>
      <c r="T9" s="18"/>
      <c r="U9" s="18"/>
      <c r="V9" s="18"/>
      <c r="W9" s="18"/>
      <c r="X9" s="18"/>
      <c r="Y9" s="18"/>
      <c r="Z9" s="32"/>
      <c r="AA9" s="32"/>
      <c r="AB9" s="32"/>
      <c r="AC9" s="32"/>
      <c r="AD9" s="32"/>
      <c r="AE9" s="32"/>
    </row>
    <row r="10" spans="1:31" ht="39.950000000000003" customHeight="1">
      <c r="A10" s="101"/>
      <c r="B10" s="98"/>
      <c r="C10" s="98"/>
      <c r="D10" s="50">
        <v>7</v>
      </c>
      <c r="E10" s="51" t="s">
        <v>35</v>
      </c>
      <c r="F10" s="52" t="s">
        <v>80</v>
      </c>
      <c r="G10" s="52" t="s">
        <v>85</v>
      </c>
      <c r="H10" s="52" t="s">
        <v>86</v>
      </c>
      <c r="I10" s="65" t="s">
        <v>87</v>
      </c>
      <c r="J10" s="59">
        <v>40</v>
      </c>
      <c r="K10" s="19"/>
      <c r="L10" s="25">
        <f t="shared" si="0"/>
        <v>0</v>
      </c>
      <c r="M10" s="26" t="str">
        <f t="shared" si="1"/>
        <v>OK</v>
      </c>
      <c r="N10" s="73"/>
      <c r="O10" s="73"/>
      <c r="P10" s="73"/>
      <c r="Q10" s="73"/>
      <c r="R10" s="72"/>
      <c r="S10" s="72"/>
      <c r="T10" s="18"/>
      <c r="U10" s="18"/>
      <c r="V10" s="18"/>
      <c r="W10" s="18"/>
      <c r="X10" s="18"/>
      <c r="Y10" s="18"/>
      <c r="Z10" s="32"/>
      <c r="AA10" s="32"/>
      <c r="AB10" s="32"/>
      <c r="AC10" s="32"/>
      <c r="AD10" s="32"/>
      <c r="AE10" s="32"/>
    </row>
    <row r="11" spans="1:31" ht="39.950000000000003" customHeight="1">
      <c r="A11" s="101"/>
      <c r="B11" s="98"/>
      <c r="C11" s="98"/>
      <c r="D11" s="50">
        <v>8</v>
      </c>
      <c r="E11" s="51" t="s">
        <v>36</v>
      </c>
      <c r="F11" s="52" t="s">
        <v>79</v>
      </c>
      <c r="G11" s="52" t="s">
        <v>85</v>
      </c>
      <c r="H11" s="52" t="s">
        <v>86</v>
      </c>
      <c r="I11" s="65" t="s">
        <v>87</v>
      </c>
      <c r="J11" s="59">
        <v>4</v>
      </c>
      <c r="K11" s="19"/>
      <c r="L11" s="25">
        <f t="shared" si="0"/>
        <v>0</v>
      </c>
      <c r="M11" s="26" t="str">
        <f t="shared" si="1"/>
        <v>OK</v>
      </c>
      <c r="N11" s="73"/>
      <c r="O11" s="73"/>
      <c r="P11" s="73"/>
      <c r="Q11" s="73"/>
      <c r="R11" s="72"/>
      <c r="S11" s="72"/>
      <c r="T11" s="18"/>
      <c r="U11" s="18"/>
      <c r="V11" s="18"/>
      <c r="W11" s="18"/>
      <c r="X11" s="18"/>
      <c r="Y11" s="18"/>
      <c r="Z11" s="32"/>
      <c r="AA11" s="32"/>
      <c r="AB11" s="32"/>
      <c r="AC11" s="32"/>
      <c r="AD11" s="32"/>
      <c r="AE11" s="32"/>
    </row>
    <row r="12" spans="1:31" ht="39.950000000000003" customHeight="1">
      <c r="A12" s="101"/>
      <c r="B12" s="98"/>
      <c r="C12" s="98"/>
      <c r="D12" s="50">
        <v>9</v>
      </c>
      <c r="E12" s="51" t="s">
        <v>37</v>
      </c>
      <c r="F12" s="52" t="s">
        <v>83</v>
      </c>
      <c r="G12" s="52" t="s">
        <v>85</v>
      </c>
      <c r="H12" s="52" t="s">
        <v>86</v>
      </c>
      <c r="I12" s="65" t="s">
        <v>87</v>
      </c>
      <c r="J12" s="59">
        <v>7</v>
      </c>
      <c r="K12" s="19"/>
      <c r="L12" s="25">
        <f t="shared" si="0"/>
        <v>0</v>
      </c>
      <c r="M12" s="26" t="str">
        <f t="shared" si="1"/>
        <v>OK</v>
      </c>
      <c r="N12" s="73"/>
      <c r="O12" s="73"/>
      <c r="P12" s="73"/>
      <c r="Q12" s="73"/>
      <c r="R12" s="72"/>
      <c r="S12" s="72"/>
      <c r="T12" s="18"/>
      <c r="U12" s="18"/>
      <c r="V12" s="18"/>
      <c r="W12" s="18"/>
      <c r="X12" s="18"/>
      <c r="Y12" s="18"/>
      <c r="Z12" s="32"/>
      <c r="AA12" s="32"/>
      <c r="AB12" s="32"/>
      <c r="AC12" s="32"/>
      <c r="AD12" s="32"/>
      <c r="AE12" s="32"/>
    </row>
    <row r="13" spans="1:31" ht="39.950000000000003" customHeight="1">
      <c r="A13" s="101"/>
      <c r="B13" s="98"/>
      <c r="C13" s="98"/>
      <c r="D13" s="50">
        <v>10</v>
      </c>
      <c r="E13" s="51" t="s">
        <v>38</v>
      </c>
      <c r="F13" s="52" t="s">
        <v>83</v>
      </c>
      <c r="G13" s="52" t="s">
        <v>85</v>
      </c>
      <c r="H13" s="52" t="s">
        <v>86</v>
      </c>
      <c r="I13" s="65" t="s">
        <v>87</v>
      </c>
      <c r="J13" s="59">
        <v>12</v>
      </c>
      <c r="K13" s="19"/>
      <c r="L13" s="25">
        <f t="shared" si="0"/>
        <v>0</v>
      </c>
      <c r="M13" s="26" t="str">
        <f t="shared" si="1"/>
        <v>OK</v>
      </c>
      <c r="N13" s="73"/>
      <c r="O13" s="73"/>
      <c r="P13" s="73"/>
      <c r="Q13" s="73"/>
      <c r="R13" s="72"/>
      <c r="S13" s="72"/>
      <c r="T13" s="18"/>
      <c r="U13" s="18"/>
      <c r="V13" s="18"/>
      <c r="W13" s="18"/>
      <c r="X13" s="18"/>
      <c r="Y13" s="18"/>
      <c r="Z13" s="32"/>
      <c r="AA13" s="32"/>
      <c r="AB13" s="32"/>
      <c r="AC13" s="32"/>
      <c r="AD13" s="32"/>
      <c r="AE13" s="32"/>
    </row>
    <row r="14" spans="1:31" ht="39.950000000000003" customHeight="1">
      <c r="A14" s="101"/>
      <c r="B14" s="98"/>
      <c r="C14" s="98"/>
      <c r="D14" s="50">
        <v>11</v>
      </c>
      <c r="E14" s="51" t="s">
        <v>39</v>
      </c>
      <c r="F14" s="52" t="s">
        <v>83</v>
      </c>
      <c r="G14" s="52" t="s">
        <v>85</v>
      </c>
      <c r="H14" s="52" t="s">
        <v>86</v>
      </c>
      <c r="I14" s="65" t="s">
        <v>87</v>
      </c>
      <c r="J14" s="59">
        <v>9</v>
      </c>
      <c r="K14" s="19"/>
      <c r="L14" s="25">
        <f t="shared" si="0"/>
        <v>0</v>
      </c>
      <c r="M14" s="26" t="str">
        <f t="shared" si="1"/>
        <v>OK</v>
      </c>
      <c r="N14" s="73"/>
      <c r="O14" s="73"/>
      <c r="P14" s="73"/>
      <c r="Q14" s="73"/>
      <c r="R14" s="72"/>
      <c r="S14" s="72"/>
      <c r="T14" s="18"/>
      <c r="U14" s="18"/>
      <c r="V14" s="18"/>
      <c r="W14" s="18"/>
      <c r="X14" s="18"/>
      <c r="Y14" s="18"/>
      <c r="Z14" s="32"/>
      <c r="AA14" s="32"/>
      <c r="AB14" s="32"/>
      <c r="AC14" s="32"/>
      <c r="AD14" s="32"/>
      <c r="AE14" s="32"/>
    </row>
    <row r="15" spans="1:31" ht="39.950000000000003" customHeight="1">
      <c r="A15" s="101"/>
      <c r="B15" s="98"/>
      <c r="C15" s="98"/>
      <c r="D15" s="50">
        <v>12</v>
      </c>
      <c r="E15" s="51" t="s">
        <v>40</v>
      </c>
      <c r="F15" s="52" t="s">
        <v>83</v>
      </c>
      <c r="G15" s="52" t="s">
        <v>85</v>
      </c>
      <c r="H15" s="52" t="s">
        <v>86</v>
      </c>
      <c r="I15" s="65" t="s">
        <v>87</v>
      </c>
      <c r="J15" s="59">
        <v>20</v>
      </c>
      <c r="K15" s="19"/>
      <c r="L15" s="25">
        <f t="shared" si="0"/>
        <v>0</v>
      </c>
      <c r="M15" s="26" t="str">
        <f t="shared" si="1"/>
        <v>OK</v>
      </c>
      <c r="N15" s="73"/>
      <c r="O15" s="73"/>
      <c r="P15" s="73"/>
      <c r="Q15" s="73"/>
      <c r="R15" s="72"/>
      <c r="S15" s="72"/>
      <c r="T15" s="18"/>
      <c r="U15" s="18"/>
      <c r="V15" s="18"/>
      <c r="W15" s="18"/>
      <c r="X15" s="18"/>
      <c r="Y15" s="18"/>
      <c r="Z15" s="32"/>
      <c r="AA15" s="32"/>
      <c r="AB15" s="32"/>
      <c r="AC15" s="32"/>
      <c r="AD15" s="32"/>
      <c r="AE15" s="32"/>
    </row>
    <row r="16" spans="1:31" ht="39.950000000000003" customHeight="1">
      <c r="A16" s="101"/>
      <c r="B16" s="98"/>
      <c r="C16" s="98"/>
      <c r="D16" s="50">
        <v>13</v>
      </c>
      <c r="E16" s="51" t="s">
        <v>41</v>
      </c>
      <c r="F16" s="52" t="s">
        <v>83</v>
      </c>
      <c r="G16" s="52" t="s">
        <v>85</v>
      </c>
      <c r="H16" s="52" t="s">
        <v>86</v>
      </c>
      <c r="I16" s="65" t="s">
        <v>87</v>
      </c>
      <c r="J16" s="59">
        <v>40</v>
      </c>
      <c r="K16" s="19"/>
      <c r="L16" s="25">
        <f t="shared" si="0"/>
        <v>0</v>
      </c>
      <c r="M16" s="26" t="str">
        <f t="shared" si="1"/>
        <v>OK</v>
      </c>
      <c r="N16" s="73"/>
      <c r="O16" s="73"/>
      <c r="P16" s="73"/>
      <c r="Q16" s="73"/>
      <c r="R16" s="72"/>
      <c r="S16" s="72"/>
      <c r="T16" s="18"/>
      <c r="U16" s="18"/>
      <c r="V16" s="18"/>
      <c r="W16" s="18"/>
      <c r="X16" s="18"/>
      <c r="Y16" s="18"/>
      <c r="Z16" s="32"/>
      <c r="AA16" s="32"/>
      <c r="AB16" s="32"/>
      <c r="AC16" s="32"/>
      <c r="AD16" s="32"/>
      <c r="AE16" s="32"/>
    </row>
    <row r="17" spans="1:31" ht="39.950000000000003" customHeight="1">
      <c r="A17" s="101"/>
      <c r="B17" s="98"/>
      <c r="C17" s="98"/>
      <c r="D17" s="50">
        <v>14</v>
      </c>
      <c r="E17" s="51" t="s">
        <v>42</v>
      </c>
      <c r="F17" s="52" t="s">
        <v>84</v>
      </c>
      <c r="G17" s="52" t="s">
        <v>85</v>
      </c>
      <c r="H17" s="52" t="s">
        <v>86</v>
      </c>
      <c r="I17" s="65" t="s">
        <v>87</v>
      </c>
      <c r="J17" s="59">
        <v>20</v>
      </c>
      <c r="K17" s="19"/>
      <c r="L17" s="25">
        <f t="shared" si="0"/>
        <v>0</v>
      </c>
      <c r="M17" s="26" t="str">
        <f t="shared" si="1"/>
        <v>OK</v>
      </c>
      <c r="N17" s="73"/>
      <c r="O17" s="73"/>
      <c r="P17" s="73"/>
      <c r="Q17" s="73"/>
      <c r="R17" s="72"/>
      <c r="S17" s="72"/>
      <c r="T17" s="18"/>
      <c r="U17" s="18"/>
      <c r="V17" s="18"/>
      <c r="W17" s="18"/>
      <c r="X17" s="18"/>
      <c r="Y17" s="18"/>
      <c r="Z17" s="32"/>
      <c r="AA17" s="32"/>
      <c r="AB17" s="32"/>
      <c r="AC17" s="32"/>
      <c r="AD17" s="32"/>
      <c r="AE17" s="32"/>
    </row>
    <row r="18" spans="1:31" ht="39.950000000000003" customHeight="1">
      <c r="A18" s="101"/>
      <c r="B18" s="98"/>
      <c r="C18" s="98"/>
      <c r="D18" s="50">
        <v>15</v>
      </c>
      <c r="E18" s="51" t="s">
        <v>43</v>
      </c>
      <c r="F18" s="52" t="s">
        <v>83</v>
      </c>
      <c r="G18" s="52" t="s">
        <v>85</v>
      </c>
      <c r="H18" s="52" t="s">
        <v>86</v>
      </c>
      <c r="I18" s="65" t="s">
        <v>87</v>
      </c>
      <c r="J18" s="59">
        <v>30</v>
      </c>
      <c r="K18" s="19"/>
      <c r="L18" s="25">
        <f t="shared" si="0"/>
        <v>0</v>
      </c>
      <c r="M18" s="26" t="str">
        <f t="shared" si="1"/>
        <v>OK</v>
      </c>
      <c r="N18" s="73"/>
      <c r="O18" s="73"/>
      <c r="P18" s="73"/>
      <c r="Q18" s="73"/>
      <c r="R18" s="72"/>
      <c r="S18" s="72"/>
      <c r="T18" s="18"/>
      <c r="U18" s="18"/>
      <c r="V18" s="18"/>
      <c r="W18" s="18"/>
      <c r="X18" s="18"/>
      <c r="Y18" s="18"/>
      <c r="Z18" s="32"/>
      <c r="AA18" s="32"/>
      <c r="AB18" s="32"/>
      <c r="AC18" s="32"/>
      <c r="AD18" s="32"/>
      <c r="AE18" s="32"/>
    </row>
    <row r="19" spans="1:31" ht="39.950000000000003" customHeight="1">
      <c r="A19" s="101"/>
      <c r="B19" s="98"/>
      <c r="C19" s="98"/>
      <c r="D19" s="50">
        <v>16</v>
      </c>
      <c r="E19" s="51" t="s">
        <v>44</v>
      </c>
      <c r="F19" s="52" t="s">
        <v>83</v>
      </c>
      <c r="G19" s="52" t="s">
        <v>85</v>
      </c>
      <c r="H19" s="52" t="s">
        <v>86</v>
      </c>
      <c r="I19" s="65" t="s">
        <v>87</v>
      </c>
      <c r="J19" s="59">
        <v>20</v>
      </c>
      <c r="K19" s="19"/>
      <c r="L19" s="25">
        <f t="shared" si="0"/>
        <v>0</v>
      </c>
      <c r="M19" s="26" t="str">
        <f t="shared" si="1"/>
        <v>OK</v>
      </c>
      <c r="N19" s="73"/>
      <c r="O19" s="73"/>
      <c r="P19" s="73"/>
      <c r="Q19" s="73"/>
      <c r="R19" s="72"/>
      <c r="S19" s="72"/>
      <c r="T19" s="18"/>
      <c r="U19" s="18"/>
      <c r="V19" s="18"/>
      <c r="W19" s="18"/>
      <c r="X19" s="18"/>
      <c r="Y19" s="18"/>
      <c r="Z19" s="32"/>
      <c r="AA19" s="32"/>
      <c r="AB19" s="32"/>
      <c r="AC19" s="32"/>
      <c r="AD19" s="32"/>
      <c r="AE19" s="32"/>
    </row>
    <row r="20" spans="1:31" ht="39.950000000000003" customHeight="1">
      <c r="A20" s="101"/>
      <c r="B20" s="98"/>
      <c r="C20" s="98"/>
      <c r="D20" s="50">
        <v>17</v>
      </c>
      <c r="E20" s="51" t="s">
        <v>45</v>
      </c>
      <c r="F20" s="52" t="s">
        <v>83</v>
      </c>
      <c r="G20" s="52" t="s">
        <v>85</v>
      </c>
      <c r="H20" s="52" t="s">
        <v>86</v>
      </c>
      <c r="I20" s="65" t="s">
        <v>87</v>
      </c>
      <c r="J20" s="59">
        <v>15</v>
      </c>
      <c r="K20" s="19"/>
      <c r="L20" s="25">
        <f t="shared" si="0"/>
        <v>0</v>
      </c>
      <c r="M20" s="26" t="str">
        <f t="shared" si="1"/>
        <v>OK</v>
      </c>
      <c r="N20" s="73"/>
      <c r="O20" s="73"/>
      <c r="P20" s="73"/>
      <c r="Q20" s="73"/>
      <c r="R20" s="72"/>
      <c r="S20" s="72"/>
      <c r="T20" s="18"/>
      <c r="U20" s="18"/>
      <c r="V20" s="18"/>
      <c r="W20" s="18"/>
      <c r="X20" s="18"/>
      <c r="Y20" s="18"/>
      <c r="Z20" s="32"/>
      <c r="AA20" s="32"/>
      <c r="AB20" s="32"/>
      <c r="AC20" s="32"/>
      <c r="AD20" s="32"/>
      <c r="AE20" s="32"/>
    </row>
    <row r="21" spans="1:31" ht="39.950000000000003" customHeight="1">
      <c r="A21" s="101"/>
      <c r="B21" s="98"/>
      <c r="C21" s="98"/>
      <c r="D21" s="50">
        <v>18</v>
      </c>
      <c r="E21" s="51" t="s">
        <v>46</v>
      </c>
      <c r="F21" s="52" t="s">
        <v>83</v>
      </c>
      <c r="G21" s="52" t="s">
        <v>85</v>
      </c>
      <c r="H21" s="52" t="s">
        <v>86</v>
      </c>
      <c r="I21" s="65" t="s">
        <v>87</v>
      </c>
      <c r="J21" s="59">
        <v>110</v>
      </c>
      <c r="K21" s="19"/>
      <c r="L21" s="25">
        <f t="shared" si="0"/>
        <v>0</v>
      </c>
      <c r="M21" s="26" t="str">
        <f t="shared" si="1"/>
        <v>OK</v>
      </c>
      <c r="N21" s="73"/>
      <c r="O21" s="73"/>
      <c r="P21" s="73"/>
      <c r="Q21" s="73"/>
      <c r="R21" s="72"/>
      <c r="S21" s="72"/>
      <c r="T21" s="18"/>
      <c r="U21" s="18"/>
      <c r="V21" s="18"/>
      <c r="W21" s="18"/>
      <c r="X21" s="18"/>
      <c r="Y21" s="18"/>
      <c r="Z21" s="32"/>
      <c r="AA21" s="32"/>
      <c r="AB21" s="32"/>
      <c r="AC21" s="32"/>
      <c r="AD21" s="32"/>
      <c r="AE21" s="32"/>
    </row>
    <row r="22" spans="1:31" ht="39.950000000000003" customHeight="1">
      <c r="A22" s="101"/>
      <c r="B22" s="98"/>
      <c r="C22" s="98"/>
      <c r="D22" s="50">
        <v>19</v>
      </c>
      <c r="E22" s="51" t="s">
        <v>47</v>
      </c>
      <c r="F22" s="52" t="s">
        <v>83</v>
      </c>
      <c r="G22" s="52" t="s">
        <v>85</v>
      </c>
      <c r="H22" s="52" t="s">
        <v>86</v>
      </c>
      <c r="I22" s="65" t="s">
        <v>87</v>
      </c>
      <c r="J22" s="59">
        <v>200</v>
      </c>
      <c r="K22" s="19"/>
      <c r="L22" s="25">
        <f t="shared" si="0"/>
        <v>0</v>
      </c>
      <c r="M22" s="26" t="str">
        <f t="shared" si="1"/>
        <v>OK</v>
      </c>
      <c r="N22" s="73"/>
      <c r="O22" s="73"/>
      <c r="P22" s="73"/>
      <c r="Q22" s="73"/>
      <c r="R22" s="72"/>
      <c r="S22" s="72"/>
      <c r="T22" s="18"/>
      <c r="U22" s="18"/>
      <c r="V22" s="18"/>
      <c r="W22" s="18"/>
      <c r="X22" s="18"/>
      <c r="Y22" s="18"/>
      <c r="Z22" s="32"/>
      <c r="AA22" s="32"/>
      <c r="AB22" s="32"/>
      <c r="AC22" s="32"/>
      <c r="AD22" s="32"/>
      <c r="AE22" s="32"/>
    </row>
    <row r="23" spans="1:31" ht="39.950000000000003" customHeight="1">
      <c r="A23" s="101"/>
      <c r="B23" s="98"/>
      <c r="C23" s="98"/>
      <c r="D23" s="50">
        <v>20</v>
      </c>
      <c r="E23" s="51" t="s">
        <v>48</v>
      </c>
      <c r="F23" s="52" t="s">
        <v>83</v>
      </c>
      <c r="G23" s="52" t="s">
        <v>85</v>
      </c>
      <c r="H23" s="52" t="s">
        <v>86</v>
      </c>
      <c r="I23" s="65" t="s">
        <v>87</v>
      </c>
      <c r="J23" s="59">
        <v>220</v>
      </c>
      <c r="K23" s="19"/>
      <c r="L23" s="25">
        <f t="shared" si="0"/>
        <v>0</v>
      </c>
      <c r="M23" s="26" t="str">
        <f t="shared" si="1"/>
        <v>OK</v>
      </c>
      <c r="N23" s="73"/>
      <c r="O23" s="73"/>
      <c r="P23" s="73"/>
      <c r="Q23" s="73"/>
      <c r="R23" s="72"/>
      <c r="S23" s="72"/>
      <c r="T23" s="18"/>
      <c r="U23" s="18"/>
      <c r="V23" s="18"/>
      <c r="W23" s="18"/>
      <c r="X23" s="18"/>
      <c r="Y23" s="18"/>
      <c r="Z23" s="32"/>
      <c r="AA23" s="32"/>
      <c r="AB23" s="32"/>
      <c r="AC23" s="32"/>
      <c r="AD23" s="32"/>
      <c r="AE23" s="32"/>
    </row>
    <row r="24" spans="1:31" ht="39.950000000000003" customHeight="1">
      <c r="A24" s="101"/>
      <c r="B24" s="98"/>
      <c r="C24" s="98"/>
      <c r="D24" s="50">
        <v>21</v>
      </c>
      <c r="E24" s="51" t="s">
        <v>49</v>
      </c>
      <c r="F24" s="52" t="s">
        <v>83</v>
      </c>
      <c r="G24" s="52" t="s">
        <v>85</v>
      </c>
      <c r="H24" s="52" t="s">
        <v>86</v>
      </c>
      <c r="I24" s="65" t="s">
        <v>87</v>
      </c>
      <c r="J24" s="59">
        <v>49</v>
      </c>
      <c r="K24" s="19"/>
      <c r="L24" s="25">
        <f t="shared" si="0"/>
        <v>0</v>
      </c>
      <c r="M24" s="26" t="str">
        <f t="shared" si="1"/>
        <v>OK</v>
      </c>
      <c r="N24" s="73"/>
      <c r="O24" s="73"/>
      <c r="P24" s="73"/>
      <c r="Q24" s="73"/>
      <c r="R24" s="72"/>
      <c r="S24" s="72"/>
      <c r="T24" s="18"/>
      <c r="U24" s="18"/>
      <c r="V24" s="18"/>
      <c r="W24" s="18"/>
      <c r="X24" s="18"/>
      <c r="Y24" s="18"/>
      <c r="Z24" s="32"/>
      <c r="AA24" s="32"/>
      <c r="AB24" s="32"/>
      <c r="AC24" s="32"/>
      <c r="AD24" s="32"/>
      <c r="AE24" s="32"/>
    </row>
    <row r="25" spans="1:31" ht="39.950000000000003" customHeight="1">
      <c r="A25" s="101"/>
      <c r="B25" s="98"/>
      <c r="C25" s="98"/>
      <c r="D25" s="50">
        <v>22</v>
      </c>
      <c r="E25" s="51" t="s">
        <v>50</v>
      </c>
      <c r="F25" s="52" t="s">
        <v>83</v>
      </c>
      <c r="G25" s="52" t="s">
        <v>85</v>
      </c>
      <c r="H25" s="52" t="s">
        <v>86</v>
      </c>
      <c r="I25" s="65" t="s">
        <v>87</v>
      </c>
      <c r="J25" s="59">
        <v>70</v>
      </c>
      <c r="K25" s="19"/>
      <c r="L25" s="25">
        <f t="shared" si="0"/>
        <v>0</v>
      </c>
      <c r="M25" s="26" t="str">
        <f t="shared" si="1"/>
        <v>OK</v>
      </c>
      <c r="N25" s="73"/>
      <c r="O25" s="73"/>
      <c r="P25" s="73"/>
      <c r="Q25" s="73"/>
      <c r="R25" s="72"/>
      <c r="S25" s="72"/>
      <c r="T25" s="18"/>
      <c r="U25" s="18"/>
      <c r="V25" s="18"/>
      <c r="W25" s="18"/>
      <c r="X25" s="18"/>
      <c r="Y25" s="18"/>
      <c r="Z25" s="32"/>
      <c r="AA25" s="32"/>
      <c r="AB25" s="32"/>
      <c r="AC25" s="32"/>
      <c r="AD25" s="32"/>
      <c r="AE25" s="32"/>
    </row>
    <row r="26" spans="1:31" ht="39.950000000000003" customHeight="1">
      <c r="A26" s="101"/>
      <c r="B26" s="98"/>
      <c r="C26" s="98"/>
      <c r="D26" s="50">
        <v>23</v>
      </c>
      <c r="E26" s="51" t="s">
        <v>51</v>
      </c>
      <c r="F26" s="52" t="s">
        <v>83</v>
      </c>
      <c r="G26" s="52" t="s">
        <v>85</v>
      </c>
      <c r="H26" s="52" t="s">
        <v>86</v>
      </c>
      <c r="I26" s="65" t="s">
        <v>87</v>
      </c>
      <c r="J26" s="59">
        <v>28</v>
      </c>
      <c r="K26" s="19"/>
      <c r="L26" s="25">
        <f t="shared" si="0"/>
        <v>0</v>
      </c>
      <c r="M26" s="26" t="str">
        <f t="shared" si="1"/>
        <v>OK</v>
      </c>
      <c r="N26" s="73"/>
      <c r="O26" s="73"/>
      <c r="P26" s="73"/>
      <c r="Q26" s="73"/>
      <c r="R26" s="72"/>
      <c r="S26" s="72"/>
      <c r="T26" s="18"/>
      <c r="U26" s="18"/>
      <c r="V26" s="18"/>
      <c r="W26" s="18"/>
      <c r="X26" s="18"/>
      <c r="Y26" s="18"/>
      <c r="Z26" s="32"/>
      <c r="AA26" s="32"/>
      <c r="AB26" s="32"/>
      <c r="AC26" s="32"/>
      <c r="AD26" s="32"/>
      <c r="AE26" s="32"/>
    </row>
    <row r="27" spans="1:31" ht="39.950000000000003" customHeight="1">
      <c r="A27" s="101"/>
      <c r="B27" s="98"/>
      <c r="C27" s="98"/>
      <c r="D27" s="50">
        <v>24</v>
      </c>
      <c r="E27" s="51" t="s">
        <v>52</v>
      </c>
      <c r="F27" s="52" t="s">
        <v>83</v>
      </c>
      <c r="G27" s="52" t="s">
        <v>85</v>
      </c>
      <c r="H27" s="52" t="s">
        <v>86</v>
      </c>
      <c r="I27" s="65" t="s">
        <v>87</v>
      </c>
      <c r="J27" s="59">
        <v>60</v>
      </c>
      <c r="K27" s="19"/>
      <c r="L27" s="25">
        <f t="shared" si="0"/>
        <v>0</v>
      </c>
      <c r="M27" s="26" t="str">
        <f t="shared" si="1"/>
        <v>OK</v>
      </c>
      <c r="N27" s="73"/>
      <c r="O27" s="73"/>
      <c r="P27" s="73"/>
      <c r="Q27" s="73"/>
      <c r="R27" s="72"/>
      <c r="S27" s="72"/>
      <c r="T27" s="18"/>
      <c r="U27" s="18"/>
      <c r="V27" s="18"/>
      <c r="W27" s="18"/>
      <c r="X27" s="18"/>
      <c r="Y27" s="18"/>
      <c r="Z27" s="32"/>
      <c r="AA27" s="32"/>
      <c r="AB27" s="32"/>
      <c r="AC27" s="32"/>
      <c r="AD27" s="32"/>
      <c r="AE27" s="32"/>
    </row>
    <row r="28" spans="1:31" ht="39.950000000000003" customHeight="1">
      <c r="A28" s="101"/>
      <c r="B28" s="98"/>
      <c r="C28" s="98"/>
      <c r="D28" s="50">
        <v>25</v>
      </c>
      <c r="E28" s="51" t="s">
        <v>53</v>
      </c>
      <c r="F28" s="52" t="s">
        <v>83</v>
      </c>
      <c r="G28" s="52" t="s">
        <v>85</v>
      </c>
      <c r="H28" s="52" t="s">
        <v>86</v>
      </c>
      <c r="I28" s="65" t="s">
        <v>87</v>
      </c>
      <c r="J28" s="59">
        <v>100</v>
      </c>
      <c r="K28" s="19"/>
      <c r="L28" s="25">
        <f t="shared" si="0"/>
        <v>0</v>
      </c>
      <c r="M28" s="26" t="str">
        <f t="shared" si="1"/>
        <v>OK</v>
      </c>
      <c r="N28" s="73"/>
      <c r="O28" s="73"/>
      <c r="P28" s="73"/>
      <c r="Q28" s="73"/>
      <c r="R28" s="72"/>
      <c r="S28" s="72"/>
      <c r="T28" s="18"/>
      <c r="U28" s="18"/>
      <c r="V28" s="18"/>
      <c r="W28" s="18"/>
      <c r="X28" s="18"/>
      <c r="Y28" s="18"/>
      <c r="Z28" s="32"/>
      <c r="AA28" s="32"/>
      <c r="AB28" s="32"/>
      <c r="AC28" s="32"/>
      <c r="AD28" s="32"/>
      <c r="AE28" s="32"/>
    </row>
    <row r="29" spans="1:31" ht="39.950000000000003" customHeight="1">
      <c r="A29" s="101"/>
      <c r="B29" s="98"/>
      <c r="C29" s="98"/>
      <c r="D29" s="50">
        <v>26</v>
      </c>
      <c r="E29" s="51" t="s">
        <v>54</v>
      </c>
      <c r="F29" s="52" t="s">
        <v>83</v>
      </c>
      <c r="G29" s="52" t="s">
        <v>85</v>
      </c>
      <c r="H29" s="52" t="s">
        <v>86</v>
      </c>
      <c r="I29" s="65" t="s">
        <v>87</v>
      </c>
      <c r="J29" s="59">
        <v>120</v>
      </c>
      <c r="K29" s="19"/>
      <c r="L29" s="25">
        <f t="shared" si="0"/>
        <v>0</v>
      </c>
      <c r="M29" s="26" t="str">
        <f t="shared" si="1"/>
        <v>OK</v>
      </c>
      <c r="N29" s="73"/>
      <c r="O29" s="73"/>
      <c r="P29" s="73"/>
      <c r="Q29" s="73"/>
      <c r="R29" s="72"/>
      <c r="S29" s="72"/>
      <c r="T29" s="18"/>
      <c r="U29" s="18"/>
      <c r="V29" s="18"/>
      <c r="W29" s="18"/>
      <c r="X29" s="18"/>
      <c r="Y29" s="18"/>
      <c r="Z29" s="32"/>
      <c r="AA29" s="32"/>
      <c r="AB29" s="32"/>
      <c r="AC29" s="32"/>
      <c r="AD29" s="32"/>
      <c r="AE29" s="32"/>
    </row>
    <row r="30" spans="1:31" ht="39.950000000000003" customHeight="1">
      <c r="A30" s="101"/>
      <c r="B30" s="98"/>
      <c r="C30" s="98"/>
      <c r="D30" s="50">
        <v>27</v>
      </c>
      <c r="E30" s="51" t="s">
        <v>55</v>
      </c>
      <c r="F30" s="52" t="s">
        <v>83</v>
      </c>
      <c r="G30" s="52" t="s">
        <v>85</v>
      </c>
      <c r="H30" s="52" t="s">
        <v>86</v>
      </c>
      <c r="I30" s="65" t="s">
        <v>87</v>
      </c>
      <c r="J30" s="59">
        <v>39</v>
      </c>
      <c r="K30" s="19"/>
      <c r="L30" s="25">
        <f t="shared" si="0"/>
        <v>0</v>
      </c>
      <c r="M30" s="26" t="str">
        <f t="shared" si="1"/>
        <v>OK</v>
      </c>
      <c r="N30" s="73"/>
      <c r="O30" s="73"/>
      <c r="P30" s="73"/>
      <c r="Q30" s="73"/>
      <c r="R30" s="72"/>
      <c r="S30" s="72"/>
      <c r="T30" s="18"/>
      <c r="U30" s="18"/>
      <c r="V30" s="18"/>
      <c r="W30" s="18"/>
      <c r="X30" s="18"/>
      <c r="Y30" s="18"/>
      <c r="Z30" s="32"/>
      <c r="AA30" s="32"/>
      <c r="AB30" s="32"/>
      <c r="AC30" s="32"/>
      <c r="AD30" s="32"/>
      <c r="AE30" s="32"/>
    </row>
    <row r="31" spans="1:31" ht="39.950000000000003" customHeight="1">
      <c r="A31" s="101"/>
      <c r="B31" s="98"/>
      <c r="C31" s="98"/>
      <c r="D31" s="50">
        <v>28</v>
      </c>
      <c r="E31" s="51" t="s">
        <v>56</v>
      </c>
      <c r="F31" s="52" t="s">
        <v>80</v>
      </c>
      <c r="G31" s="52" t="s">
        <v>85</v>
      </c>
      <c r="H31" s="52" t="s">
        <v>86</v>
      </c>
      <c r="I31" s="65" t="s">
        <v>87</v>
      </c>
      <c r="J31" s="59">
        <v>1100</v>
      </c>
      <c r="K31" s="19"/>
      <c r="L31" s="25">
        <f t="shared" si="0"/>
        <v>0</v>
      </c>
      <c r="M31" s="26" t="str">
        <f t="shared" si="1"/>
        <v>OK</v>
      </c>
      <c r="N31" s="73"/>
      <c r="O31" s="73"/>
      <c r="P31" s="73"/>
      <c r="Q31" s="73"/>
      <c r="R31" s="72"/>
      <c r="S31" s="72"/>
      <c r="T31" s="18"/>
      <c r="U31" s="18"/>
      <c r="V31" s="18"/>
      <c r="W31" s="18"/>
      <c r="X31" s="18"/>
      <c r="Y31" s="18"/>
      <c r="Z31" s="32"/>
      <c r="AA31" s="32"/>
      <c r="AB31" s="32"/>
      <c r="AC31" s="32"/>
      <c r="AD31" s="32"/>
      <c r="AE31" s="32"/>
    </row>
    <row r="32" spans="1:31" ht="39.950000000000003" customHeight="1">
      <c r="A32" s="101"/>
      <c r="B32" s="98"/>
      <c r="C32" s="98"/>
      <c r="D32" s="50">
        <v>29</v>
      </c>
      <c r="E32" s="51" t="s">
        <v>57</v>
      </c>
      <c r="F32" s="52" t="s">
        <v>80</v>
      </c>
      <c r="G32" s="52" t="s">
        <v>85</v>
      </c>
      <c r="H32" s="52" t="s">
        <v>86</v>
      </c>
      <c r="I32" s="65" t="s">
        <v>87</v>
      </c>
      <c r="J32" s="59">
        <v>600</v>
      </c>
      <c r="K32" s="19"/>
      <c r="L32" s="25">
        <f t="shared" si="0"/>
        <v>0</v>
      </c>
      <c r="M32" s="26" t="str">
        <f t="shared" si="1"/>
        <v>OK</v>
      </c>
      <c r="N32" s="73"/>
      <c r="O32" s="73"/>
      <c r="P32" s="73"/>
      <c r="Q32" s="73"/>
      <c r="R32" s="72"/>
      <c r="S32" s="72"/>
      <c r="T32" s="18"/>
      <c r="U32" s="18"/>
      <c r="V32" s="18"/>
      <c r="W32" s="18"/>
      <c r="X32" s="18"/>
      <c r="Y32" s="18"/>
      <c r="Z32" s="32"/>
      <c r="AA32" s="32"/>
      <c r="AB32" s="32"/>
      <c r="AC32" s="32"/>
      <c r="AD32" s="32"/>
      <c r="AE32" s="32"/>
    </row>
    <row r="33" spans="1:31" ht="39.950000000000003" customHeight="1">
      <c r="A33" s="101"/>
      <c r="B33" s="98"/>
      <c r="C33" s="98"/>
      <c r="D33" s="50">
        <v>30</v>
      </c>
      <c r="E33" s="51" t="s">
        <v>58</v>
      </c>
      <c r="F33" s="52" t="s">
        <v>80</v>
      </c>
      <c r="G33" s="52" t="s">
        <v>85</v>
      </c>
      <c r="H33" s="52" t="s">
        <v>86</v>
      </c>
      <c r="I33" s="65" t="s">
        <v>87</v>
      </c>
      <c r="J33" s="59">
        <v>150</v>
      </c>
      <c r="K33" s="19"/>
      <c r="L33" s="25">
        <f t="shared" si="0"/>
        <v>0</v>
      </c>
      <c r="M33" s="26" t="str">
        <f t="shared" si="1"/>
        <v>OK</v>
      </c>
      <c r="N33" s="73"/>
      <c r="O33" s="73"/>
      <c r="P33" s="73"/>
      <c r="Q33" s="73"/>
      <c r="R33" s="72"/>
      <c r="S33" s="72"/>
      <c r="T33" s="18"/>
      <c r="U33" s="18"/>
      <c r="V33" s="18"/>
      <c r="W33" s="18"/>
      <c r="X33" s="18"/>
      <c r="Y33" s="18"/>
      <c r="Z33" s="32"/>
      <c r="AA33" s="32"/>
      <c r="AB33" s="32"/>
      <c r="AC33" s="32"/>
      <c r="AD33" s="32"/>
      <c r="AE33" s="32"/>
    </row>
    <row r="34" spans="1:31" ht="39.950000000000003" customHeight="1">
      <c r="A34" s="101"/>
      <c r="B34" s="98"/>
      <c r="C34" s="98"/>
      <c r="D34" s="50">
        <v>31</v>
      </c>
      <c r="E34" s="51" t="s">
        <v>59</v>
      </c>
      <c r="F34" s="52" t="s">
        <v>80</v>
      </c>
      <c r="G34" s="52" t="s">
        <v>85</v>
      </c>
      <c r="H34" s="52" t="s">
        <v>86</v>
      </c>
      <c r="I34" s="65" t="s">
        <v>87</v>
      </c>
      <c r="J34" s="59">
        <v>600</v>
      </c>
      <c r="K34" s="19"/>
      <c r="L34" s="25">
        <f t="shared" si="0"/>
        <v>0</v>
      </c>
      <c r="M34" s="26" t="str">
        <f t="shared" si="1"/>
        <v>OK</v>
      </c>
      <c r="N34" s="73"/>
      <c r="O34" s="73"/>
      <c r="P34" s="73"/>
      <c r="Q34" s="73"/>
      <c r="R34" s="72"/>
      <c r="S34" s="72"/>
      <c r="T34" s="18"/>
      <c r="U34" s="18"/>
      <c r="V34" s="18"/>
      <c r="W34" s="18"/>
      <c r="X34" s="18"/>
      <c r="Y34" s="18"/>
      <c r="Z34" s="32"/>
      <c r="AA34" s="32"/>
      <c r="AB34" s="32"/>
      <c r="AC34" s="32"/>
      <c r="AD34" s="32"/>
      <c r="AE34" s="32"/>
    </row>
    <row r="35" spans="1:31" ht="39.950000000000003" customHeight="1">
      <c r="A35" s="101"/>
      <c r="B35" s="98"/>
      <c r="C35" s="98"/>
      <c r="D35" s="50">
        <v>32</v>
      </c>
      <c r="E35" s="51" t="s">
        <v>60</v>
      </c>
      <c r="F35" s="52" t="s">
        <v>80</v>
      </c>
      <c r="G35" s="52" t="s">
        <v>85</v>
      </c>
      <c r="H35" s="52" t="s">
        <v>86</v>
      </c>
      <c r="I35" s="65" t="s">
        <v>87</v>
      </c>
      <c r="J35" s="59">
        <v>250</v>
      </c>
      <c r="K35" s="19"/>
      <c r="L35" s="25">
        <f t="shared" si="0"/>
        <v>0</v>
      </c>
      <c r="M35" s="26" t="str">
        <f t="shared" si="1"/>
        <v>OK</v>
      </c>
      <c r="N35" s="73"/>
      <c r="O35" s="73"/>
      <c r="P35" s="73"/>
      <c r="Q35" s="73"/>
      <c r="R35" s="72"/>
      <c r="S35" s="72"/>
      <c r="T35" s="18"/>
      <c r="U35" s="18"/>
      <c r="V35" s="18"/>
      <c r="W35" s="18"/>
      <c r="X35" s="18"/>
      <c r="Y35" s="18"/>
      <c r="Z35" s="32"/>
      <c r="AA35" s="32"/>
      <c r="AB35" s="32"/>
      <c r="AC35" s="32"/>
      <c r="AD35" s="32"/>
      <c r="AE35" s="32"/>
    </row>
    <row r="36" spans="1:31" ht="39.950000000000003" customHeight="1">
      <c r="A36" s="101"/>
      <c r="B36" s="98"/>
      <c r="C36" s="98"/>
      <c r="D36" s="50">
        <v>33</v>
      </c>
      <c r="E36" s="51" t="s">
        <v>61</v>
      </c>
      <c r="F36" s="52" t="s">
        <v>80</v>
      </c>
      <c r="G36" s="52" t="s">
        <v>85</v>
      </c>
      <c r="H36" s="52" t="s">
        <v>86</v>
      </c>
      <c r="I36" s="65" t="s">
        <v>87</v>
      </c>
      <c r="J36" s="59">
        <v>150</v>
      </c>
      <c r="K36" s="19"/>
      <c r="L36" s="25">
        <f t="shared" si="0"/>
        <v>0</v>
      </c>
      <c r="M36" s="26" t="str">
        <f t="shared" si="1"/>
        <v>OK</v>
      </c>
      <c r="N36" s="73"/>
      <c r="O36" s="73"/>
      <c r="P36" s="73"/>
      <c r="Q36" s="73"/>
      <c r="R36" s="72"/>
      <c r="S36" s="72"/>
      <c r="T36" s="18"/>
      <c r="U36" s="18"/>
      <c r="V36" s="18"/>
      <c r="W36" s="18"/>
      <c r="X36" s="18"/>
      <c r="Y36" s="18"/>
      <c r="Z36" s="32"/>
      <c r="AA36" s="32"/>
      <c r="AB36" s="32"/>
      <c r="AC36" s="32"/>
      <c r="AD36" s="32"/>
      <c r="AE36" s="32"/>
    </row>
    <row r="37" spans="1:31" ht="39.950000000000003" customHeight="1">
      <c r="A37" s="101"/>
      <c r="B37" s="98"/>
      <c r="C37" s="98"/>
      <c r="D37" s="50">
        <v>34</v>
      </c>
      <c r="E37" s="51" t="s">
        <v>62</v>
      </c>
      <c r="F37" s="52" t="s">
        <v>80</v>
      </c>
      <c r="G37" s="52" t="s">
        <v>85</v>
      </c>
      <c r="H37" s="52" t="s">
        <v>86</v>
      </c>
      <c r="I37" s="65" t="s">
        <v>87</v>
      </c>
      <c r="J37" s="59">
        <v>35</v>
      </c>
      <c r="K37" s="19"/>
      <c r="L37" s="25">
        <f t="shared" si="0"/>
        <v>0</v>
      </c>
      <c r="M37" s="26" t="str">
        <f t="shared" si="1"/>
        <v>OK</v>
      </c>
      <c r="N37" s="73"/>
      <c r="O37" s="73"/>
      <c r="P37" s="73"/>
      <c r="Q37" s="73"/>
      <c r="R37" s="72"/>
      <c r="S37" s="72"/>
      <c r="T37" s="18"/>
      <c r="U37" s="18"/>
      <c r="V37" s="18"/>
      <c r="W37" s="18"/>
      <c r="X37" s="18"/>
      <c r="Y37" s="18"/>
      <c r="Z37" s="32"/>
      <c r="AA37" s="32"/>
      <c r="AB37" s="32"/>
      <c r="AC37" s="32"/>
      <c r="AD37" s="32"/>
      <c r="AE37" s="32"/>
    </row>
    <row r="38" spans="1:31" ht="39.950000000000003" customHeight="1">
      <c r="A38" s="101"/>
      <c r="B38" s="98"/>
      <c r="C38" s="98"/>
      <c r="D38" s="50">
        <v>35</v>
      </c>
      <c r="E38" s="51" t="s">
        <v>63</v>
      </c>
      <c r="F38" s="52" t="s">
        <v>80</v>
      </c>
      <c r="G38" s="52" t="s">
        <v>85</v>
      </c>
      <c r="H38" s="52" t="s">
        <v>86</v>
      </c>
      <c r="I38" s="65" t="s">
        <v>87</v>
      </c>
      <c r="J38" s="59">
        <v>80</v>
      </c>
      <c r="K38" s="19"/>
      <c r="L38" s="25">
        <f t="shared" si="0"/>
        <v>0</v>
      </c>
      <c r="M38" s="26" t="str">
        <f t="shared" si="1"/>
        <v>OK</v>
      </c>
      <c r="N38" s="73"/>
      <c r="O38" s="73"/>
      <c r="P38" s="73"/>
      <c r="Q38" s="73"/>
      <c r="R38" s="72"/>
      <c r="S38" s="72"/>
      <c r="T38" s="18"/>
      <c r="U38" s="18"/>
      <c r="V38" s="18"/>
      <c r="W38" s="18"/>
      <c r="X38" s="18"/>
      <c r="Y38" s="18"/>
      <c r="Z38" s="32"/>
      <c r="AA38" s="32"/>
      <c r="AB38" s="32"/>
      <c r="AC38" s="32"/>
      <c r="AD38" s="32"/>
      <c r="AE38" s="32"/>
    </row>
    <row r="39" spans="1:31" ht="39.950000000000003" customHeight="1">
      <c r="A39" s="101"/>
      <c r="B39" s="98"/>
      <c r="C39" s="98"/>
      <c r="D39" s="50">
        <v>36</v>
      </c>
      <c r="E39" s="51" t="s">
        <v>64</v>
      </c>
      <c r="F39" s="52" t="s">
        <v>80</v>
      </c>
      <c r="G39" s="52" t="s">
        <v>85</v>
      </c>
      <c r="H39" s="52" t="s">
        <v>86</v>
      </c>
      <c r="I39" s="65" t="s">
        <v>87</v>
      </c>
      <c r="J39" s="59">
        <v>520</v>
      </c>
      <c r="K39" s="19"/>
      <c r="L39" s="25">
        <f t="shared" si="0"/>
        <v>0</v>
      </c>
      <c r="M39" s="26" t="str">
        <f t="shared" si="1"/>
        <v>OK</v>
      </c>
      <c r="N39" s="73"/>
      <c r="O39" s="73"/>
      <c r="P39" s="73"/>
      <c r="Q39" s="73"/>
      <c r="R39" s="72"/>
      <c r="S39" s="72"/>
      <c r="T39" s="18"/>
      <c r="U39" s="18"/>
      <c r="V39" s="18"/>
      <c r="W39" s="18"/>
      <c r="X39" s="18"/>
      <c r="Y39" s="18"/>
      <c r="Z39" s="32"/>
      <c r="AA39" s="32"/>
      <c r="AB39" s="32"/>
      <c r="AC39" s="32"/>
      <c r="AD39" s="32"/>
      <c r="AE39" s="32"/>
    </row>
    <row r="40" spans="1:31" ht="39.950000000000003" customHeight="1">
      <c r="A40" s="101"/>
      <c r="B40" s="98"/>
      <c r="C40" s="98"/>
      <c r="D40" s="50">
        <v>37</v>
      </c>
      <c r="E40" s="51" t="s">
        <v>65</v>
      </c>
      <c r="F40" s="52" t="s">
        <v>80</v>
      </c>
      <c r="G40" s="52" t="s">
        <v>85</v>
      </c>
      <c r="H40" s="52" t="s">
        <v>86</v>
      </c>
      <c r="I40" s="65" t="s">
        <v>87</v>
      </c>
      <c r="J40" s="59">
        <v>900</v>
      </c>
      <c r="K40" s="19"/>
      <c r="L40" s="25">
        <f t="shared" si="0"/>
        <v>0</v>
      </c>
      <c r="M40" s="26" t="str">
        <f t="shared" si="1"/>
        <v>OK</v>
      </c>
      <c r="N40" s="73"/>
      <c r="O40" s="73"/>
      <c r="P40" s="73"/>
      <c r="Q40" s="73"/>
      <c r="R40" s="72"/>
      <c r="S40" s="72"/>
      <c r="T40" s="18"/>
      <c r="U40" s="18"/>
      <c r="V40" s="18"/>
      <c r="W40" s="18"/>
      <c r="X40" s="18"/>
      <c r="Y40" s="18"/>
      <c r="Z40" s="32"/>
      <c r="AA40" s="32"/>
      <c r="AB40" s="32"/>
      <c r="AC40" s="32"/>
      <c r="AD40" s="32"/>
      <c r="AE40" s="32"/>
    </row>
    <row r="41" spans="1:31" ht="39.950000000000003" customHeight="1">
      <c r="A41" s="101"/>
      <c r="B41" s="98"/>
      <c r="C41" s="98"/>
      <c r="D41" s="50">
        <v>38</v>
      </c>
      <c r="E41" s="51" t="s">
        <v>66</v>
      </c>
      <c r="F41" s="52" t="s">
        <v>79</v>
      </c>
      <c r="G41" s="52" t="s">
        <v>85</v>
      </c>
      <c r="H41" s="52" t="s">
        <v>86</v>
      </c>
      <c r="I41" s="65" t="s">
        <v>87</v>
      </c>
      <c r="J41" s="59">
        <v>550</v>
      </c>
      <c r="K41" s="19"/>
      <c r="L41" s="25">
        <f t="shared" si="0"/>
        <v>0</v>
      </c>
      <c r="M41" s="26" t="str">
        <f t="shared" si="1"/>
        <v>OK</v>
      </c>
      <c r="N41" s="73"/>
      <c r="O41" s="73"/>
      <c r="P41" s="73"/>
      <c r="Q41" s="73"/>
      <c r="R41" s="72"/>
      <c r="S41" s="72"/>
      <c r="T41" s="18"/>
      <c r="U41" s="18"/>
      <c r="V41" s="18"/>
      <c r="W41" s="18"/>
      <c r="X41" s="18"/>
      <c r="Y41" s="18"/>
      <c r="Z41" s="32"/>
      <c r="AA41" s="32"/>
      <c r="AB41" s="32"/>
      <c r="AC41" s="32"/>
      <c r="AD41" s="32"/>
      <c r="AE41" s="32"/>
    </row>
    <row r="42" spans="1:31" ht="39.950000000000003" customHeight="1">
      <c r="A42" s="101"/>
      <c r="B42" s="98"/>
      <c r="C42" s="98"/>
      <c r="D42" s="50">
        <v>39</v>
      </c>
      <c r="E42" s="51" t="s">
        <v>67</v>
      </c>
      <c r="F42" s="52" t="s">
        <v>79</v>
      </c>
      <c r="G42" s="52" t="s">
        <v>85</v>
      </c>
      <c r="H42" s="52" t="s">
        <v>86</v>
      </c>
      <c r="I42" s="65" t="s">
        <v>87</v>
      </c>
      <c r="J42" s="59">
        <v>850</v>
      </c>
      <c r="K42" s="19"/>
      <c r="L42" s="25">
        <f t="shared" si="0"/>
        <v>0</v>
      </c>
      <c r="M42" s="26" t="str">
        <f t="shared" si="1"/>
        <v>OK</v>
      </c>
      <c r="N42" s="73"/>
      <c r="O42" s="73"/>
      <c r="P42" s="73"/>
      <c r="Q42" s="73"/>
      <c r="R42" s="72"/>
      <c r="S42" s="72"/>
      <c r="T42" s="18"/>
      <c r="U42" s="18"/>
      <c r="V42" s="18"/>
      <c r="W42" s="18"/>
      <c r="X42" s="18"/>
      <c r="Y42" s="18"/>
      <c r="Z42" s="32"/>
      <c r="AA42" s="32"/>
      <c r="AB42" s="32"/>
      <c r="AC42" s="32"/>
      <c r="AD42" s="32"/>
      <c r="AE42" s="32"/>
    </row>
    <row r="43" spans="1:31" ht="39.950000000000003" customHeight="1">
      <c r="A43" s="101"/>
      <c r="B43" s="98"/>
      <c r="C43" s="98"/>
      <c r="D43" s="50">
        <v>40</v>
      </c>
      <c r="E43" s="51" t="s">
        <v>68</v>
      </c>
      <c r="F43" s="52" t="s">
        <v>79</v>
      </c>
      <c r="G43" s="52" t="s">
        <v>85</v>
      </c>
      <c r="H43" s="52" t="s">
        <v>86</v>
      </c>
      <c r="I43" s="65" t="s">
        <v>87</v>
      </c>
      <c r="J43" s="59">
        <v>70</v>
      </c>
      <c r="K43" s="19"/>
      <c r="L43" s="25">
        <f t="shared" si="0"/>
        <v>0</v>
      </c>
      <c r="M43" s="26" t="str">
        <f t="shared" si="1"/>
        <v>OK</v>
      </c>
      <c r="N43" s="73"/>
      <c r="O43" s="73"/>
      <c r="P43" s="73"/>
      <c r="Q43" s="73"/>
      <c r="R43" s="72"/>
      <c r="S43" s="72"/>
      <c r="T43" s="18"/>
      <c r="U43" s="18"/>
      <c r="V43" s="18"/>
      <c r="W43" s="18"/>
      <c r="X43" s="18"/>
      <c r="Y43" s="18"/>
      <c r="Z43" s="32"/>
      <c r="AA43" s="32"/>
      <c r="AB43" s="32"/>
      <c r="AC43" s="32"/>
      <c r="AD43" s="32"/>
      <c r="AE43" s="32"/>
    </row>
    <row r="44" spans="1:31" ht="39.950000000000003" customHeight="1">
      <c r="A44" s="101"/>
      <c r="B44" s="98"/>
      <c r="C44" s="98"/>
      <c r="D44" s="50">
        <v>42</v>
      </c>
      <c r="E44" s="51" t="s">
        <v>69</v>
      </c>
      <c r="F44" s="52" t="s">
        <v>83</v>
      </c>
      <c r="G44" s="52" t="s">
        <v>85</v>
      </c>
      <c r="H44" s="52" t="s">
        <v>86</v>
      </c>
      <c r="I44" s="65" t="s">
        <v>87</v>
      </c>
      <c r="J44" s="59">
        <v>10</v>
      </c>
      <c r="K44" s="19"/>
      <c r="L44" s="25">
        <f t="shared" si="0"/>
        <v>0</v>
      </c>
      <c r="M44" s="26" t="str">
        <f t="shared" si="1"/>
        <v>OK</v>
      </c>
      <c r="N44" s="73"/>
      <c r="O44" s="73"/>
      <c r="P44" s="73"/>
      <c r="Q44" s="73"/>
      <c r="R44" s="72"/>
      <c r="S44" s="72"/>
      <c r="T44" s="18"/>
      <c r="U44" s="18"/>
      <c r="V44" s="18"/>
      <c r="W44" s="18"/>
      <c r="X44" s="18"/>
      <c r="Y44" s="18"/>
      <c r="Z44" s="32"/>
      <c r="AA44" s="32"/>
      <c r="AB44" s="32"/>
      <c r="AC44" s="32"/>
      <c r="AD44" s="32"/>
      <c r="AE44" s="32"/>
    </row>
    <row r="45" spans="1:31" ht="39.950000000000003" customHeight="1">
      <c r="A45" s="101"/>
      <c r="B45" s="98"/>
      <c r="C45" s="98"/>
      <c r="D45" s="50">
        <v>44</v>
      </c>
      <c r="E45" s="51" t="s">
        <v>70</v>
      </c>
      <c r="F45" s="52" t="s">
        <v>83</v>
      </c>
      <c r="G45" s="52" t="s">
        <v>85</v>
      </c>
      <c r="H45" s="52" t="s">
        <v>86</v>
      </c>
      <c r="I45" s="65" t="s">
        <v>87</v>
      </c>
      <c r="J45" s="59">
        <v>16</v>
      </c>
      <c r="K45" s="19"/>
      <c r="L45" s="25">
        <f t="shared" si="0"/>
        <v>0</v>
      </c>
      <c r="M45" s="26" t="str">
        <f t="shared" si="1"/>
        <v>OK</v>
      </c>
      <c r="N45" s="73"/>
      <c r="O45" s="73"/>
      <c r="P45" s="73"/>
      <c r="Q45" s="73"/>
      <c r="R45" s="72"/>
      <c r="S45" s="72"/>
      <c r="T45" s="18"/>
      <c r="U45" s="18"/>
      <c r="V45" s="18"/>
      <c r="W45" s="18"/>
      <c r="X45" s="18"/>
      <c r="Y45" s="18"/>
      <c r="Z45" s="32"/>
      <c r="AA45" s="32"/>
      <c r="AB45" s="32"/>
      <c r="AC45" s="32"/>
      <c r="AD45" s="32"/>
      <c r="AE45" s="32"/>
    </row>
    <row r="46" spans="1:31" ht="39.950000000000003" customHeight="1">
      <c r="A46" s="101"/>
      <c r="B46" s="98"/>
      <c r="C46" s="98"/>
      <c r="D46" s="50">
        <v>45</v>
      </c>
      <c r="E46" s="51" t="s">
        <v>71</v>
      </c>
      <c r="F46" s="52" t="s">
        <v>83</v>
      </c>
      <c r="G46" s="52" t="s">
        <v>85</v>
      </c>
      <c r="H46" s="52" t="s">
        <v>86</v>
      </c>
      <c r="I46" s="65" t="s">
        <v>87</v>
      </c>
      <c r="J46" s="59">
        <v>13</v>
      </c>
      <c r="K46" s="19"/>
      <c r="L46" s="25">
        <f t="shared" si="0"/>
        <v>0</v>
      </c>
      <c r="M46" s="26" t="str">
        <f t="shared" si="1"/>
        <v>OK</v>
      </c>
      <c r="N46" s="73"/>
      <c r="O46" s="73"/>
      <c r="P46" s="73"/>
      <c r="Q46" s="73"/>
      <c r="R46" s="72"/>
      <c r="S46" s="72"/>
      <c r="T46" s="18"/>
      <c r="U46" s="18"/>
      <c r="V46" s="18"/>
      <c r="W46" s="18"/>
      <c r="X46" s="18"/>
      <c r="Y46" s="18"/>
      <c r="Z46" s="32"/>
      <c r="AA46" s="32"/>
      <c r="AB46" s="32"/>
      <c r="AC46" s="32"/>
      <c r="AD46" s="32"/>
      <c r="AE46" s="32"/>
    </row>
    <row r="47" spans="1:31" ht="39.950000000000003" customHeight="1">
      <c r="A47" s="101"/>
      <c r="B47" s="98"/>
      <c r="C47" s="98"/>
      <c r="D47" s="50">
        <v>46</v>
      </c>
      <c r="E47" s="51" t="s">
        <v>72</v>
      </c>
      <c r="F47" s="52" t="s">
        <v>83</v>
      </c>
      <c r="G47" s="52" t="s">
        <v>85</v>
      </c>
      <c r="H47" s="52" t="s">
        <v>86</v>
      </c>
      <c r="I47" s="65" t="s">
        <v>87</v>
      </c>
      <c r="J47" s="59">
        <v>22</v>
      </c>
      <c r="K47" s="19"/>
      <c r="L47" s="25">
        <f t="shared" si="0"/>
        <v>0</v>
      </c>
      <c r="M47" s="26" t="str">
        <f t="shared" si="1"/>
        <v>OK</v>
      </c>
      <c r="N47" s="73"/>
      <c r="O47" s="73"/>
      <c r="P47" s="73"/>
      <c r="Q47" s="73"/>
      <c r="R47" s="72"/>
      <c r="S47" s="72"/>
      <c r="T47" s="18"/>
      <c r="U47" s="18"/>
      <c r="V47" s="18"/>
      <c r="W47" s="18"/>
      <c r="X47" s="18"/>
      <c r="Y47" s="18"/>
      <c r="Z47" s="32"/>
      <c r="AA47" s="32"/>
      <c r="AB47" s="32"/>
      <c r="AC47" s="32"/>
      <c r="AD47" s="32"/>
      <c r="AE47" s="32"/>
    </row>
    <row r="48" spans="1:31" ht="39.950000000000003" customHeight="1">
      <c r="A48" s="101"/>
      <c r="B48" s="98"/>
      <c r="C48" s="98"/>
      <c r="D48" s="50">
        <v>47</v>
      </c>
      <c r="E48" s="51" t="s">
        <v>73</v>
      </c>
      <c r="F48" s="52" t="s">
        <v>83</v>
      </c>
      <c r="G48" s="52" t="s">
        <v>85</v>
      </c>
      <c r="H48" s="52" t="s">
        <v>86</v>
      </c>
      <c r="I48" s="65" t="s">
        <v>87</v>
      </c>
      <c r="J48" s="59">
        <v>18</v>
      </c>
      <c r="K48" s="19"/>
      <c r="L48" s="25">
        <f t="shared" si="0"/>
        <v>0</v>
      </c>
      <c r="M48" s="26" t="str">
        <f t="shared" si="1"/>
        <v>OK</v>
      </c>
      <c r="N48" s="73"/>
      <c r="O48" s="73"/>
      <c r="P48" s="73"/>
      <c r="Q48" s="73"/>
      <c r="R48" s="72"/>
      <c r="S48" s="72"/>
      <c r="T48" s="18"/>
      <c r="U48" s="18"/>
      <c r="V48" s="18"/>
      <c r="W48" s="18"/>
      <c r="X48" s="18"/>
      <c r="Y48" s="18"/>
      <c r="Z48" s="32"/>
      <c r="AA48" s="32"/>
      <c r="AB48" s="32"/>
      <c r="AC48" s="32"/>
      <c r="AD48" s="32"/>
      <c r="AE48" s="32"/>
    </row>
    <row r="49" spans="1:31" ht="39.950000000000003" customHeight="1">
      <c r="A49" s="101"/>
      <c r="B49" s="98"/>
      <c r="C49" s="98"/>
      <c r="D49" s="50">
        <v>49</v>
      </c>
      <c r="E49" s="51" t="s">
        <v>74</v>
      </c>
      <c r="F49" s="52" t="s">
        <v>80</v>
      </c>
      <c r="G49" s="52" t="s">
        <v>85</v>
      </c>
      <c r="H49" s="52" t="s">
        <v>86</v>
      </c>
      <c r="I49" s="65" t="s">
        <v>87</v>
      </c>
      <c r="J49" s="59">
        <v>450</v>
      </c>
      <c r="K49" s="19"/>
      <c r="L49" s="25">
        <f t="shared" si="0"/>
        <v>0</v>
      </c>
      <c r="M49" s="26" t="str">
        <f t="shared" si="1"/>
        <v>OK</v>
      </c>
      <c r="N49" s="73"/>
      <c r="O49" s="73"/>
      <c r="P49" s="73"/>
      <c r="Q49" s="73"/>
      <c r="R49" s="72"/>
      <c r="S49" s="72"/>
      <c r="T49" s="18"/>
      <c r="U49" s="18"/>
      <c r="V49" s="18"/>
      <c r="W49" s="18"/>
      <c r="X49" s="18"/>
      <c r="Y49" s="18"/>
      <c r="Z49" s="32"/>
      <c r="AA49" s="32"/>
      <c r="AB49" s="32"/>
      <c r="AC49" s="32"/>
      <c r="AD49" s="32"/>
      <c r="AE49" s="32"/>
    </row>
    <row r="50" spans="1:31" ht="39.950000000000003" customHeight="1">
      <c r="A50" s="101"/>
      <c r="B50" s="98"/>
      <c r="C50" s="98"/>
      <c r="D50" s="50">
        <v>50</v>
      </c>
      <c r="E50" s="51" t="s">
        <v>75</v>
      </c>
      <c r="F50" s="52" t="s">
        <v>83</v>
      </c>
      <c r="G50" s="52" t="s">
        <v>85</v>
      </c>
      <c r="H50" s="52" t="s">
        <v>86</v>
      </c>
      <c r="I50" s="65" t="s">
        <v>87</v>
      </c>
      <c r="J50" s="59">
        <v>110</v>
      </c>
      <c r="K50" s="19"/>
      <c r="L50" s="25">
        <f t="shared" si="0"/>
        <v>0</v>
      </c>
      <c r="M50" s="26" t="str">
        <f t="shared" si="1"/>
        <v>OK</v>
      </c>
      <c r="N50" s="73"/>
      <c r="O50" s="73"/>
      <c r="P50" s="73"/>
      <c r="Q50" s="73"/>
      <c r="R50" s="72"/>
      <c r="S50" s="72"/>
      <c r="T50" s="18"/>
      <c r="U50" s="18"/>
      <c r="V50" s="18"/>
      <c r="W50" s="18"/>
      <c r="X50" s="18"/>
      <c r="Y50" s="18"/>
      <c r="Z50" s="32"/>
      <c r="AA50" s="32"/>
      <c r="AB50" s="32"/>
      <c r="AC50" s="32"/>
      <c r="AD50" s="32"/>
      <c r="AE50" s="32"/>
    </row>
    <row r="51" spans="1:31" ht="39.950000000000003" customHeight="1">
      <c r="A51" s="101"/>
      <c r="B51" s="98"/>
      <c r="C51" s="98"/>
      <c r="D51" s="50">
        <v>51</v>
      </c>
      <c r="E51" s="51" t="s">
        <v>76</v>
      </c>
      <c r="F51" s="52" t="s">
        <v>83</v>
      </c>
      <c r="G51" s="52" t="s">
        <v>85</v>
      </c>
      <c r="H51" s="52" t="s">
        <v>86</v>
      </c>
      <c r="I51" s="65" t="s">
        <v>87</v>
      </c>
      <c r="J51" s="59">
        <v>80</v>
      </c>
      <c r="K51" s="19"/>
      <c r="L51" s="25">
        <f t="shared" si="0"/>
        <v>0</v>
      </c>
      <c r="M51" s="26" t="str">
        <f t="shared" si="1"/>
        <v>OK</v>
      </c>
      <c r="N51" s="73"/>
      <c r="O51" s="73"/>
      <c r="P51" s="73"/>
      <c r="Q51" s="73"/>
      <c r="R51" s="72"/>
      <c r="S51" s="72"/>
      <c r="T51" s="18"/>
      <c r="U51" s="18"/>
      <c r="V51" s="18"/>
      <c r="W51" s="18"/>
      <c r="X51" s="18"/>
      <c r="Y51" s="18"/>
      <c r="Z51" s="32"/>
      <c r="AA51" s="32"/>
      <c r="AB51" s="32"/>
      <c r="AC51" s="32"/>
      <c r="AD51" s="32"/>
      <c r="AE51" s="32"/>
    </row>
    <row r="52" spans="1:31" ht="39.950000000000003" customHeight="1">
      <c r="A52" s="101"/>
      <c r="B52" s="98"/>
      <c r="C52" s="98"/>
      <c r="D52" s="50">
        <v>52</v>
      </c>
      <c r="E52" s="51" t="s">
        <v>77</v>
      </c>
      <c r="F52" s="52" t="s">
        <v>83</v>
      </c>
      <c r="G52" s="52" t="s">
        <v>85</v>
      </c>
      <c r="H52" s="52" t="s">
        <v>86</v>
      </c>
      <c r="I52" s="65" t="s">
        <v>87</v>
      </c>
      <c r="J52" s="59">
        <v>13</v>
      </c>
      <c r="K52" s="19"/>
      <c r="L52" s="25">
        <f t="shared" si="0"/>
        <v>0</v>
      </c>
      <c r="M52" s="26" t="str">
        <f t="shared" si="1"/>
        <v>OK</v>
      </c>
      <c r="N52" s="73"/>
      <c r="O52" s="73"/>
      <c r="P52" s="73"/>
      <c r="Q52" s="73"/>
      <c r="R52" s="72"/>
      <c r="S52" s="72"/>
      <c r="T52" s="18"/>
      <c r="U52" s="18"/>
      <c r="V52" s="18"/>
      <c r="W52" s="18"/>
      <c r="X52" s="18"/>
      <c r="Y52" s="18"/>
      <c r="Z52" s="32"/>
      <c r="AA52" s="32"/>
      <c r="AB52" s="32"/>
      <c r="AC52" s="32"/>
      <c r="AD52" s="32"/>
      <c r="AE52" s="32"/>
    </row>
    <row r="53" spans="1:31" ht="39.950000000000003" customHeight="1">
      <c r="A53" s="101"/>
      <c r="B53" s="98"/>
      <c r="C53" s="99"/>
      <c r="D53" s="50">
        <v>53</v>
      </c>
      <c r="E53" s="51" t="s">
        <v>78</v>
      </c>
      <c r="F53" s="52" t="s">
        <v>79</v>
      </c>
      <c r="G53" s="52" t="s">
        <v>85</v>
      </c>
      <c r="H53" s="52" t="s">
        <v>86</v>
      </c>
      <c r="I53" s="65" t="s">
        <v>87</v>
      </c>
      <c r="J53" s="59">
        <v>150</v>
      </c>
      <c r="K53" s="19"/>
      <c r="L53" s="25">
        <f t="shared" si="0"/>
        <v>0</v>
      </c>
      <c r="M53" s="26" t="str">
        <f t="shared" si="1"/>
        <v>OK</v>
      </c>
      <c r="N53" s="73"/>
      <c r="O53" s="73"/>
      <c r="P53" s="73"/>
      <c r="Q53" s="73"/>
      <c r="R53" s="72"/>
      <c r="S53" s="72"/>
      <c r="T53" s="18"/>
      <c r="U53" s="18"/>
      <c r="V53" s="18"/>
      <c r="W53" s="18"/>
      <c r="X53" s="18"/>
      <c r="Y53" s="18"/>
      <c r="Z53" s="32"/>
      <c r="AA53" s="32"/>
      <c r="AB53" s="32"/>
      <c r="AC53" s="32"/>
      <c r="AD53" s="32"/>
      <c r="AE53" s="32"/>
    </row>
    <row r="54" spans="1:31" ht="39.75" customHeight="1">
      <c r="A54" s="93">
        <v>2</v>
      </c>
      <c r="B54" s="95" t="s">
        <v>88</v>
      </c>
      <c r="C54" s="95" t="s">
        <v>91</v>
      </c>
      <c r="D54" s="53">
        <v>54</v>
      </c>
      <c r="E54" s="54" t="s">
        <v>29</v>
      </c>
      <c r="F54" s="55" t="s">
        <v>79</v>
      </c>
      <c r="G54" s="55" t="s">
        <v>85</v>
      </c>
      <c r="H54" s="55" t="s">
        <v>86</v>
      </c>
      <c r="I54" s="40" t="s">
        <v>87</v>
      </c>
      <c r="J54" s="60">
        <v>345</v>
      </c>
      <c r="K54" s="19"/>
      <c r="L54" s="25">
        <f t="shared" ref="L54:L308" si="2">K54-(SUM(N54:AE54))</f>
        <v>0</v>
      </c>
      <c r="M54" s="26" t="str">
        <f t="shared" si="1"/>
        <v>OK</v>
      </c>
      <c r="N54" s="73"/>
      <c r="O54" s="73"/>
      <c r="P54" s="73"/>
      <c r="Q54" s="73"/>
      <c r="R54" s="72"/>
      <c r="S54" s="72"/>
      <c r="T54" s="18"/>
      <c r="U54" s="18"/>
      <c r="V54" s="18"/>
      <c r="W54" s="18"/>
      <c r="X54" s="18"/>
      <c r="Y54" s="18"/>
      <c r="Z54" s="32"/>
      <c r="AA54" s="32"/>
      <c r="AB54" s="32"/>
      <c r="AC54" s="32"/>
      <c r="AD54" s="32"/>
      <c r="AE54" s="32"/>
    </row>
    <row r="55" spans="1:31" ht="39.950000000000003" customHeight="1">
      <c r="A55" s="94"/>
      <c r="B55" s="96"/>
      <c r="C55" s="96"/>
      <c r="D55" s="53">
        <v>55</v>
      </c>
      <c r="E55" s="54" t="s">
        <v>30</v>
      </c>
      <c r="F55" s="55" t="s">
        <v>80</v>
      </c>
      <c r="G55" s="55" t="s">
        <v>85</v>
      </c>
      <c r="H55" s="55" t="s">
        <v>86</v>
      </c>
      <c r="I55" s="40" t="s">
        <v>87</v>
      </c>
      <c r="J55" s="60">
        <v>107</v>
      </c>
      <c r="K55" s="19"/>
      <c r="L55" s="25">
        <f t="shared" si="2"/>
        <v>0</v>
      </c>
      <c r="M55" s="26" t="str">
        <f t="shared" si="1"/>
        <v>OK</v>
      </c>
      <c r="N55" s="73"/>
      <c r="O55" s="73"/>
      <c r="P55" s="73"/>
      <c r="Q55" s="73"/>
      <c r="R55" s="72"/>
      <c r="S55" s="72"/>
      <c r="T55" s="18"/>
      <c r="U55" s="18"/>
      <c r="V55" s="18"/>
      <c r="W55" s="18"/>
      <c r="X55" s="18"/>
      <c r="Y55" s="18"/>
      <c r="Z55" s="32"/>
      <c r="AA55" s="32"/>
      <c r="AB55" s="32"/>
      <c r="AC55" s="32"/>
      <c r="AD55" s="32"/>
      <c r="AE55" s="32"/>
    </row>
    <row r="56" spans="1:31" ht="39.950000000000003" customHeight="1">
      <c r="A56" s="94"/>
      <c r="B56" s="96"/>
      <c r="C56" s="96"/>
      <c r="D56" s="53">
        <v>56</v>
      </c>
      <c r="E56" s="54" t="s">
        <v>36</v>
      </c>
      <c r="F56" s="55" t="s">
        <v>79</v>
      </c>
      <c r="G56" s="55" t="s">
        <v>85</v>
      </c>
      <c r="H56" s="55" t="s">
        <v>86</v>
      </c>
      <c r="I56" s="40" t="s">
        <v>87</v>
      </c>
      <c r="J56" s="60">
        <v>4.72</v>
      </c>
      <c r="K56" s="19"/>
      <c r="L56" s="25">
        <f t="shared" si="2"/>
        <v>0</v>
      </c>
      <c r="M56" s="26" t="str">
        <f t="shared" si="1"/>
        <v>OK</v>
      </c>
      <c r="N56" s="73"/>
      <c r="O56" s="73"/>
      <c r="P56" s="73"/>
      <c r="Q56" s="73"/>
      <c r="R56" s="72"/>
      <c r="S56" s="72"/>
      <c r="T56" s="18"/>
      <c r="U56" s="18"/>
      <c r="V56" s="18"/>
      <c r="W56" s="18"/>
      <c r="X56" s="18"/>
      <c r="Y56" s="18"/>
      <c r="Z56" s="32"/>
      <c r="AA56" s="32"/>
      <c r="AB56" s="32"/>
      <c r="AC56" s="32"/>
      <c r="AD56" s="32"/>
      <c r="AE56" s="32"/>
    </row>
    <row r="57" spans="1:31" ht="39.950000000000003" customHeight="1">
      <c r="A57" s="94"/>
      <c r="B57" s="96"/>
      <c r="C57" s="96"/>
      <c r="D57" s="53">
        <v>57</v>
      </c>
      <c r="E57" s="54" t="s">
        <v>39</v>
      </c>
      <c r="F57" s="55" t="s">
        <v>83</v>
      </c>
      <c r="G57" s="55" t="s">
        <v>85</v>
      </c>
      <c r="H57" s="55" t="s">
        <v>86</v>
      </c>
      <c r="I57" s="40" t="s">
        <v>87</v>
      </c>
      <c r="J57" s="60">
        <v>11.3</v>
      </c>
      <c r="K57" s="19"/>
      <c r="L57" s="25">
        <f t="shared" si="2"/>
        <v>0</v>
      </c>
      <c r="M57" s="26" t="str">
        <f t="shared" si="1"/>
        <v>OK</v>
      </c>
      <c r="N57" s="73"/>
      <c r="O57" s="73"/>
      <c r="P57" s="73"/>
      <c r="Q57" s="73"/>
      <c r="R57" s="72"/>
      <c r="S57" s="72"/>
      <c r="T57" s="18"/>
      <c r="U57" s="18"/>
      <c r="V57" s="18"/>
      <c r="W57" s="18"/>
      <c r="X57" s="18"/>
      <c r="Y57" s="18"/>
      <c r="Z57" s="32"/>
      <c r="AA57" s="32"/>
      <c r="AB57" s="32"/>
      <c r="AC57" s="32"/>
      <c r="AD57" s="32"/>
      <c r="AE57" s="32"/>
    </row>
    <row r="58" spans="1:31" ht="39.950000000000003" customHeight="1">
      <c r="A58" s="94"/>
      <c r="B58" s="96"/>
      <c r="C58" s="96"/>
      <c r="D58" s="53">
        <v>58</v>
      </c>
      <c r="E58" s="54" t="s">
        <v>43</v>
      </c>
      <c r="F58" s="55" t="s">
        <v>83</v>
      </c>
      <c r="G58" s="55" t="s">
        <v>85</v>
      </c>
      <c r="H58" s="55" t="s">
        <v>86</v>
      </c>
      <c r="I58" s="40" t="s">
        <v>87</v>
      </c>
      <c r="J58" s="60">
        <v>33.5</v>
      </c>
      <c r="K58" s="19"/>
      <c r="L58" s="25">
        <f t="shared" si="2"/>
        <v>0</v>
      </c>
      <c r="M58" s="26" t="str">
        <f t="shared" si="1"/>
        <v>OK</v>
      </c>
      <c r="N58" s="73"/>
      <c r="O58" s="73"/>
      <c r="P58" s="73"/>
      <c r="Q58" s="73"/>
      <c r="R58" s="72"/>
      <c r="S58" s="72"/>
      <c r="T58" s="18"/>
      <c r="U58" s="18"/>
      <c r="V58" s="18"/>
      <c r="W58" s="18"/>
      <c r="X58" s="18"/>
      <c r="Y58" s="18"/>
      <c r="Z58" s="32"/>
      <c r="AA58" s="32"/>
      <c r="AB58" s="32"/>
      <c r="AC58" s="32"/>
      <c r="AD58" s="32"/>
      <c r="AE58" s="32"/>
    </row>
    <row r="59" spans="1:31" ht="39.950000000000003" customHeight="1">
      <c r="A59" s="94"/>
      <c r="B59" s="96"/>
      <c r="C59" s="96"/>
      <c r="D59" s="53">
        <v>59</v>
      </c>
      <c r="E59" s="54" t="s">
        <v>46</v>
      </c>
      <c r="F59" s="55" t="s">
        <v>83</v>
      </c>
      <c r="G59" s="55" t="s">
        <v>85</v>
      </c>
      <c r="H59" s="55" t="s">
        <v>86</v>
      </c>
      <c r="I59" s="40" t="s">
        <v>87</v>
      </c>
      <c r="J59" s="60">
        <v>108</v>
      </c>
      <c r="K59" s="19"/>
      <c r="L59" s="25">
        <f t="shared" si="2"/>
        <v>0</v>
      </c>
      <c r="M59" s="26" t="str">
        <f t="shared" si="1"/>
        <v>OK</v>
      </c>
      <c r="N59" s="73"/>
      <c r="O59" s="73"/>
      <c r="P59" s="73"/>
      <c r="Q59" s="73"/>
      <c r="R59" s="72"/>
      <c r="S59" s="72"/>
      <c r="T59" s="18"/>
      <c r="U59" s="18"/>
      <c r="V59" s="18"/>
      <c r="W59" s="18"/>
      <c r="X59" s="18"/>
      <c r="Y59" s="18"/>
      <c r="Z59" s="32"/>
      <c r="AA59" s="32"/>
      <c r="AB59" s="32"/>
      <c r="AC59" s="32"/>
      <c r="AD59" s="32"/>
      <c r="AE59" s="32"/>
    </row>
    <row r="60" spans="1:31" ht="39.950000000000003" customHeight="1">
      <c r="A60" s="94"/>
      <c r="B60" s="96"/>
      <c r="C60" s="96"/>
      <c r="D60" s="53">
        <v>60</v>
      </c>
      <c r="E60" s="54" t="s">
        <v>47</v>
      </c>
      <c r="F60" s="55" t="s">
        <v>83</v>
      </c>
      <c r="G60" s="55" t="s">
        <v>85</v>
      </c>
      <c r="H60" s="55" t="s">
        <v>86</v>
      </c>
      <c r="I60" s="40" t="s">
        <v>87</v>
      </c>
      <c r="J60" s="60">
        <v>203</v>
      </c>
      <c r="K60" s="19"/>
      <c r="L60" s="25">
        <f t="shared" si="2"/>
        <v>0</v>
      </c>
      <c r="M60" s="26" t="str">
        <f t="shared" si="1"/>
        <v>OK</v>
      </c>
      <c r="N60" s="73"/>
      <c r="O60" s="73"/>
      <c r="P60" s="73"/>
      <c r="Q60" s="73"/>
      <c r="R60" s="72"/>
      <c r="S60" s="72"/>
      <c r="T60" s="18"/>
      <c r="U60" s="18"/>
      <c r="V60" s="18"/>
      <c r="W60" s="18"/>
      <c r="X60" s="18"/>
      <c r="Y60" s="18"/>
      <c r="Z60" s="32"/>
      <c r="AA60" s="32"/>
      <c r="AB60" s="32"/>
      <c r="AC60" s="32"/>
      <c r="AD60" s="32"/>
      <c r="AE60" s="32"/>
    </row>
    <row r="61" spans="1:31" ht="39.950000000000003" customHeight="1">
      <c r="A61" s="94"/>
      <c r="B61" s="96"/>
      <c r="C61" s="96"/>
      <c r="D61" s="53">
        <v>61</v>
      </c>
      <c r="E61" s="54" t="s">
        <v>48</v>
      </c>
      <c r="F61" s="55" t="s">
        <v>83</v>
      </c>
      <c r="G61" s="55" t="s">
        <v>85</v>
      </c>
      <c r="H61" s="55" t="s">
        <v>86</v>
      </c>
      <c r="I61" s="40" t="s">
        <v>87</v>
      </c>
      <c r="J61" s="60">
        <v>254</v>
      </c>
      <c r="K61" s="19"/>
      <c r="L61" s="25">
        <f t="shared" si="2"/>
        <v>0</v>
      </c>
      <c r="M61" s="26" t="str">
        <f t="shared" si="1"/>
        <v>OK</v>
      </c>
      <c r="N61" s="73"/>
      <c r="O61" s="73"/>
      <c r="P61" s="73"/>
      <c r="Q61" s="73"/>
      <c r="R61" s="72"/>
      <c r="S61" s="72"/>
      <c r="T61" s="18"/>
      <c r="U61" s="18"/>
      <c r="V61" s="18"/>
      <c r="W61" s="18"/>
      <c r="X61" s="18"/>
      <c r="Y61" s="18"/>
      <c r="Z61" s="32"/>
      <c r="AA61" s="32"/>
      <c r="AB61" s="32"/>
      <c r="AC61" s="32"/>
      <c r="AD61" s="32"/>
      <c r="AE61" s="32"/>
    </row>
    <row r="62" spans="1:31" ht="39.950000000000003" customHeight="1">
      <c r="A62" s="94"/>
      <c r="B62" s="96"/>
      <c r="C62" s="96"/>
      <c r="D62" s="53">
        <v>62</v>
      </c>
      <c r="E62" s="54" t="s">
        <v>49</v>
      </c>
      <c r="F62" s="55" t="s">
        <v>83</v>
      </c>
      <c r="G62" s="55" t="s">
        <v>85</v>
      </c>
      <c r="H62" s="55" t="s">
        <v>86</v>
      </c>
      <c r="I62" s="40" t="s">
        <v>87</v>
      </c>
      <c r="J62" s="60">
        <v>48</v>
      </c>
      <c r="K62" s="19"/>
      <c r="L62" s="25">
        <f t="shared" si="2"/>
        <v>0</v>
      </c>
      <c r="M62" s="26" t="str">
        <f t="shared" si="1"/>
        <v>OK</v>
      </c>
      <c r="N62" s="73"/>
      <c r="O62" s="73"/>
      <c r="P62" s="73"/>
      <c r="Q62" s="73"/>
      <c r="R62" s="72"/>
      <c r="S62" s="72"/>
      <c r="T62" s="18"/>
      <c r="U62" s="18"/>
      <c r="V62" s="18"/>
      <c r="W62" s="18"/>
      <c r="X62" s="18"/>
      <c r="Y62" s="18"/>
      <c r="Z62" s="32"/>
      <c r="AA62" s="32"/>
      <c r="AB62" s="32"/>
      <c r="AC62" s="32"/>
      <c r="AD62" s="32"/>
      <c r="AE62" s="32"/>
    </row>
    <row r="63" spans="1:31" ht="39.950000000000003" customHeight="1">
      <c r="A63" s="94"/>
      <c r="B63" s="96"/>
      <c r="C63" s="96"/>
      <c r="D63" s="53">
        <v>63</v>
      </c>
      <c r="E63" s="54" t="s">
        <v>50</v>
      </c>
      <c r="F63" s="55" t="s">
        <v>83</v>
      </c>
      <c r="G63" s="55" t="s">
        <v>85</v>
      </c>
      <c r="H63" s="55" t="s">
        <v>86</v>
      </c>
      <c r="I63" s="40" t="s">
        <v>87</v>
      </c>
      <c r="J63" s="60">
        <v>75</v>
      </c>
      <c r="K63" s="19"/>
      <c r="L63" s="25">
        <f t="shared" si="2"/>
        <v>0</v>
      </c>
      <c r="M63" s="26" t="str">
        <f t="shared" si="1"/>
        <v>OK</v>
      </c>
      <c r="N63" s="73"/>
      <c r="O63" s="73"/>
      <c r="P63" s="73"/>
      <c r="Q63" s="73"/>
      <c r="R63" s="72"/>
      <c r="S63" s="72"/>
      <c r="T63" s="18"/>
      <c r="U63" s="18"/>
      <c r="V63" s="18"/>
      <c r="W63" s="18"/>
      <c r="X63" s="18"/>
      <c r="Y63" s="18"/>
      <c r="Z63" s="32"/>
      <c r="AA63" s="32"/>
      <c r="AB63" s="32"/>
      <c r="AC63" s="32"/>
      <c r="AD63" s="32"/>
      <c r="AE63" s="32"/>
    </row>
    <row r="64" spans="1:31" ht="39.950000000000003" customHeight="1">
      <c r="A64" s="94"/>
      <c r="B64" s="96"/>
      <c r="C64" s="96"/>
      <c r="D64" s="53">
        <v>64</v>
      </c>
      <c r="E64" s="54" t="s">
        <v>51</v>
      </c>
      <c r="F64" s="55" t="s">
        <v>83</v>
      </c>
      <c r="G64" s="55" t="s">
        <v>85</v>
      </c>
      <c r="H64" s="55" t="s">
        <v>86</v>
      </c>
      <c r="I64" s="40" t="s">
        <v>87</v>
      </c>
      <c r="J64" s="60">
        <v>25</v>
      </c>
      <c r="K64" s="19"/>
      <c r="L64" s="25">
        <f t="shared" si="2"/>
        <v>0</v>
      </c>
      <c r="M64" s="26" t="str">
        <f t="shared" si="1"/>
        <v>OK</v>
      </c>
      <c r="N64" s="73"/>
      <c r="O64" s="73"/>
      <c r="P64" s="73"/>
      <c r="Q64" s="73"/>
      <c r="R64" s="72"/>
      <c r="S64" s="72"/>
      <c r="T64" s="18"/>
      <c r="U64" s="18"/>
      <c r="V64" s="18"/>
      <c r="W64" s="18"/>
      <c r="X64" s="18"/>
      <c r="Y64" s="18"/>
      <c r="Z64" s="32"/>
      <c r="AA64" s="32"/>
      <c r="AB64" s="32"/>
      <c r="AC64" s="32"/>
      <c r="AD64" s="32"/>
      <c r="AE64" s="32"/>
    </row>
    <row r="65" spans="1:31" ht="39.950000000000003" customHeight="1">
      <c r="A65" s="94"/>
      <c r="B65" s="96"/>
      <c r="C65" s="96"/>
      <c r="D65" s="53">
        <v>65</v>
      </c>
      <c r="E65" s="54" t="s">
        <v>52</v>
      </c>
      <c r="F65" s="55" t="s">
        <v>83</v>
      </c>
      <c r="G65" s="55" t="s">
        <v>85</v>
      </c>
      <c r="H65" s="55" t="s">
        <v>86</v>
      </c>
      <c r="I65" s="40" t="s">
        <v>87</v>
      </c>
      <c r="J65" s="60">
        <v>66</v>
      </c>
      <c r="K65" s="19"/>
      <c r="L65" s="25">
        <f t="shared" si="2"/>
        <v>0</v>
      </c>
      <c r="M65" s="26" t="str">
        <f t="shared" si="1"/>
        <v>OK</v>
      </c>
      <c r="N65" s="73"/>
      <c r="O65" s="73"/>
      <c r="P65" s="73"/>
      <c r="Q65" s="73"/>
      <c r="R65" s="72"/>
      <c r="S65" s="72"/>
      <c r="T65" s="18"/>
      <c r="U65" s="18"/>
      <c r="V65" s="18"/>
      <c r="W65" s="18"/>
      <c r="X65" s="18"/>
      <c r="Y65" s="18"/>
      <c r="Z65" s="32"/>
      <c r="AA65" s="32"/>
      <c r="AB65" s="32"/>
      <c r="AC65" s="32"/>
      <c r="AD65" s="32"/>
      <c r="AE65" s="32"/>
    </row>
    <row r="66" spans="1:31" ht="39.950000000000003" customHeight="1">
      <c r="A66" s="94"/>
      <c r="B66" s="96"/>
      <c r="C66" s="96"/>
      <c r="D66" s="53">
        <v>66</v>
      </c>
      <c r="E66" s="54" t="s">
        <v>55</v>
      </c>
      <c r="F66" s="55" t="s">
        <v>83</v>
      </c>
      <c r="G66" s="55" t="s">
        <v>85</v>
      </c>
      <c r="H66" s="55" t="s">
        <v>86</v>
      </c>
      <c r="I66" s="40" t="s">
        <v>87</v>
      </c>
      <c r="J66" s="60">
        <v>45</v>
      </c>
      <c r="K66" s="19"/>
      <c r="L66" s="25">
        <f t="shared" si="2"/>
        <v>0</v>
      </c>
      <c r="M66" s="26" t="str">
        <f t="shared" si="1"/>
        <v>OK</v>
      </c>
      <c r="N66" s="73"/>
      <c r="O66" s="73"/>
      <c r="P66" s="73"/>
      <c r="Q66" s="73"/>
      <c r="R66" s="72"/>
      <c r="S66" s="72"/>
      <c r="T66" s="18"/>
      <c r="U66" s="18"/>
      <c r="V66" s="18"/>
      <c r="W66" s="18"/>
      <c r="X66" s="18"/>
      <c r="Y66" s="18"/>
      <c r="Z66" s="32"/>
      <c r="AA66" s="32"/>
      <c r="AB66" s="32"/>
      <c r="AC66" s="32"/>
      <c r="AD66" s="32"/>
      <c r="AE66" s="32"/>
    </row>
    <row r="67" spans="1:31" ht="39.950000000000003" customHeight="1">
      <c r="A67" s="94"/>
      <c r="B67" s="96"/>
      <c r="C67" s="96"/>
      <c r="D67" s="53">
        <v>67</v>
      </c>
      <c r="E67" s="54" t="s">
        <v>56</v>
      </c>
      <c r="F67" s="55" t="s">
        <v>80</v>
      </c>
      <c r="G67" s="55" t="s">
        <v>85</v>
      </c>
      <c r="H67" s="55" t="s">
        <v>86</v>
      </c>
      <c r="I67" s="40" t="s">
        <v>87</v>
      </c>
      <c r="J67" s="60">
        <v>1000</v>
      </c>
      <c r="K67" s="19"/>
      <c r="L67" s="25">
        <f t="shared" si="2"/>
        <v>0</v>
      </c>
      <c r="M67" s="26" t="str">
        <f t="shared" si="1"/>
        <v>OK</v>
      </c>
      <c r="N67" s="73"/>
      <c r="O67" s="73"/>
      <c r="P67" s="73"/>
      <c r="Q67" s="73"/>
      <c r="R67" s="72"/>
      <c r="S67" s="72"/>
      <c r="T67" s="18"/>
      <c r="U67" s="18"/>
      <c r="V67" s="18"/>
      <c r="W67" s="18"/>
      <c r="X67" s="18"/>
      <c r="Y67" s="18"/>
      <c r="Z67" s="32"/>
      <c r="AA67" s="32"/>
      <c r="AB67" s="32"/>
      <c r="AC67" s="32"/>
      <c r="AD67" s="32"/>
      <c r="AE67" s="32"/>
    </row>
    <row r="68" spans="1:31" ht="39.950000000000003" customHeight="1">
      <c r="A68" s="94"/>
      <c r="B68" s="96"/>
      <c r="C68" s="96"/>
      <c r="D68" s="53">
        <v>68</v>
      </c>
      <c r="E68" s="54" t="s">
        <v>57</v>
      </c>
      <c r="F68" s="55" t="s">
        <v>80</v>
      </c>
      <c r="G68" s="55" t="s">
        <v>85</v>
      </c>
      <c r="H68" s="55" t="s">
        <v>86</v>
      </c>
      <c r="I68" s="40" t="s">
        <v>87</v>
      </c>
      <c r="J68" s="60">
        <v>541</v>
      </c>
      <c r="K68" s="19"/>
      <c r="L68" s="25">
        <f t="shared" si="2"/>
        <v>0</v>
      </c>
      <c r="M68" s="26" t="str">
        <f t="shared" si="1"/>
        <v>OK</v>
      </c>
      <c r="N68" s="73"/>
      <c r="O68" s="73"/>
      <c r="P68" s="73"/>
      <c r="Q68" s="73"/>
      <c r="R68" s="72"/>
      <c r="S68" s="72"/>
      <c r="T68" s="18"/>
      <c r="U68" s="18"/>
      <c r="V68" s="18"/>
      <c r="W68" s="18"/>
      <c r="X68" s="18"/>
      <c r="Y68" s="18"/>
      <c r="Z68" s="32"/>
      <c r="AA68" s="32"/>
      <c r="AB68" s="32"/>
      <c r="AC68" s="32"/>
      <c r="AD68" s="32"/>
      <c r="AE68" s="32"/>
    </row>
    <row r="69" spans="1:31" ht="39.950000000000003" customHeight="1">
      <c r="A69" s="94"/>
      <c r="B69" s="96"/>
      <c r="C69" s="96"/>
      <c r="D69" s="53">
        <v>69</v>
      </c>
      <c r="E69" s="54" t="s">
        <v>58</v>
      </c>
      <c r="F69" s="55" t="s">
        <v>80</v>
      </c>
      <c r="G69" s="55" t="s">
        <v>85</v>
      </c>
      <c r="H69" s="55" t="s">
        <v>86</v>
      </c>
      <c r="I69" s="40" t="s">
        <v>87</v>
      </c>
      <c r="J69" s="60">
        <v>143</v>
      </c>
      <c r="K69" s="19"/>
      <c r="L69" s="25">
        <f t="shared" si="2"/>
        <v>0</v>
      </c>
      <c r="M69" s="26" t="str">
        <f t="shared" ref="M69:M323" si="3">IF(L69&lt;0,"ATENÇÃO","OK")</f>
        <v>OK</v>
      </c>
      <c r="N69" s="73"/>
      <c r="O69" s="73"/>
      <c r="P69" s="73"/>
      <c r="Q69" s="73"/>
      <c r="R69" s="72"/>
      <c r="S69" s="72"/>
      <c r="T69" s="18"/>
      <c r="U69" s="18"/>
      <c r="V69" s="18"/>
      <c r="W69" s="18"/>
      <c r="X69" s="18"/>
      <c r="Y69" s="18"/>
      <c r="Z69" s="32"/>
      <c r="AA69" s="32"/>
      <c r="AB69" s="32"/>
      <c r="AC69" s="32"/>
      <c r="AD69" s="32"/>
      <c r="AE69" s="32"/>
    </row>
    <row r="70" spans="1:31" ht="39.950000000000003" customHeight="1">
      <c r="A70" s="94"/>
      <c r="B70" s="96"/>
      <c r="C70" s="96"/>
      <c r="D70" s="53">
        <v>70</v>
      </c>
      <c r="E70" s="54" t="s">
        <v>59</v>
      </c>
      <c r="F70" s="55" t="s">
        <v>80</v>
      </c>
      <c r="G70" s="55" t="s">
        <v>85</v>
      </c>
      <c r="H70" s="55" t="s">
        <v>86</v>
      </c>
      <c r="I70" s="40" t="s">
        <v>87</v>
      </c>
      <c r="J70" s="60">
        <v>664</v>
      </c>
      <c r="K70" s="19"/>
      <c r="L70" s="25">
        <f t="shared" si="2"/>
        <v>0</v>
      </c>
      <c r="M70" s="26" t="str">
        <f t="shared" si="3"/>
        <v>OK</v>
      </c>
      <c r="N70" s="73"/>
      <c r="O70" s="73"/>
      <c r="P70" s="73"/>
      <c r="Q70" s="73"/>
      <c r="R70" s="72"/>
      <c r="S70" s="72"/>
      <c r="T70" s="18"/>
      <c r="U70" s="18"/>
      <c r="V70" s="18"/>
      <c r="W70" s="18"/>
      <c r="X70" s="18"/>
      <c r="Y70" s="18"/>
      <c r="Z70" s="32"/>
      <c r="AA70" s="32"/>
      <c r="AB70" s="32"/>
      <c r="AC70" s="32"/>
      <c r="AD70" s="32"/>
      <c r="AE70" s="32"/>
    </row>
    <row r="71" spans="1:31" ht="39.950000000000003" customHeight="1">
      <c r="A71" s="94"/>
      <c r="B71" s="96"/>
      <c r="C71" s="96"/>
      <c r="D71" s="53">
        <v>71</v>
      </c>
      <c r="E71" s="54" t="s">
        <v>68</v>
      </c>
      <c r="F71" s="55" t="s">
        <v>79</v>
      </c>
      <c r="G71" s="55" t="s">
        <v>85</v>
      </c>
      <c r="H71" s="55" t="s">
        <v>86</v>
      </c>
      <c r="I71" s="40" t="s">
        <v>87</v>
      </c>
      <c r="J71" s="60">
        <v>64</v>
      </c>
      <c r="K71" s="19"/>
      <c r="L71" s="25">
        <f t="shared" si="2"/>
        <v>0</v>
      </c>
      <c r="M71" s="26" t="str">
        <f t="shared" si="3"/>
        <v>OK</v>
      </c>
      <c r="N71" s="73"/>
      <c r="O71" s="73"/>
      <c r="P71" s="73"/>
      <c r="Q71" s="73"/>
      <c r="R71" s="72"/>
      <c r="S71" s="72"/>
      <c r="T71" s="18"/>
      <c r="U71" s="18"/>
      <c r="V71" s="18"/>
      <c r="W71" s="18"/>
      <c r="X71" s="18"/>
      <c r="Y71" s="18"/>
      <c r="Z71" s="32"/>
      <c r="AA71" s="32"/>
      <c r="AB71" s="32"/>
      <c r="AC71" s="32"/>
      <c r="AD71" s="32"/>
      <c r="AE71" s="32"/>
    </row>
    <row r="72" spans="1:31" ht="39.950000000000003" customHeight="1">
      <c r="A72" s="94"/>
      <c r="B72" s="96"/>
      <c r="C72" s="96"/>
      <c r="D72" s="53">
        <v>72</v>
      </c>
      <c r="E72" s="54" t="s">
        <v>92</v>
      </c>
      <c r="F72" s="55" t="s">
        <v>83</v>
      </c>
      <c r="G72" s="55" t="s">
        <v>85</v>
      </c>
      <c r="H72" s="55" t="s">
        <v>86</v>
      </c>
      <c r="I72" s="40" t="s">
        <v>87</v>
      </c>
      <c r="J72" s="60">
        <v>29</v>
      </c>
      <c r="K72" s="19"/>
      <c r="L72" s="25">
        <f t="shared" si="2"/>
        <v>0</v>
      </c>
      <c r="M72" s="26" t="str">
        <f t="shared" si="3"/>
        <v>OK</v>
      </c>
      <c r="N72" s="73"/>
      <c r="O72" s="73"/>
      <c r="P72" s="73"/>
      <c r="Q72" s="73"/>
      <c r="R72" s="72"/>
      <c r="S72" s="72"/>
      <c r="T72" s="18"/>
      <c r="U72" s="18"/>
      <c r="V72" s="18"/>
      <c r="W72" s="18"/>
      <c r="X72" s="18"/>
      <c r="Y72" s="18"/>
      <c r="Z72" s="32"/>
      <c r="AA72" s="32"/>
      <c r="AB72" s="32"/>
      <c r="AC72" s="32"/>
      <c r="AD72" s="32"/>
      <c r="AE72" s="32"/>
    </row>
    <row r="73" spans="1:31" ht="39.950000000000003" customHeight="1">
      <c r="A73" s="94"/>
      <c r="B73" s="96"/>
      <c r="C73" s="96"/>
      <c r="D73" s="53">
        <v>73</v>
      </c>
      <c r="E73" s="54" t="s">
        <v>72</v>
      </c>
      <c r="F73" s="55" t="s">
        <v>83</v>
      </c>
      <c r="G73" s="55" t="s">
        <v>85</v>
      </c>
      <c r="H73" s="55" t="s">
        <v>86</v>
      </c>
      <c r="I73" s="40" t="s">
        <v>87</v>
      </c>
      <c r="J73" s="60">
        <v>26</v>
      </c>
      <c r="K73" s="19"/>
      <c r="L73" s="25">
        <f t="shared" si="2"/>
        <v>0</v>
      </c>
      <c r="M73" s="26" t="str">
        <f t="shared" si="3"/>
        <v>OK</v>
      </c>
      <c r="N73" s="73"/>
      <c r="O73" s="73"/>
      <c r="P73" s="73"/>
      <c r="Q73" s="73"/>
      <c r="R73" s="72"/>
      <c r="S73" s="72"/>
      <c r="T73" s="18"/>
      <c r="U73" s="18"/>
      <c r="V73" s="18"/>
      <c r="W73" s="18"/>
      <c r="X73" s="18"/>
      <c r="Y73" s="18"/>
      <c r="Z73" s="32"/>
      <c r="AA73" s="32"/>
      <c r="AB73" s="32"/>
      <c r="AC73" s="32"/>
      <c r="AD73" s="32"/>
      <c r="AE73" s="32"/>
    </row>
    <row r="74" spans="1:31" ht="39.950000000000003" customHeight="1">
      <c r="A74" s="94"/>
      <c r="B74" s="96"/>
      <c r="C74" s="96"/>
      <c r="D74" s="53">
        <v>74</v>
      </c>
      <c r="E74" s="54" t="s">
        <v>73</v>
      </c>
      <c r="F74" s="55" t="s">
        <v>83</v>
      </c>
      <c r="G74" s="55" t="s">
        <v>85</v>
      </c>
      <c r="H74" s="55" t="s">
        <v>86</v>
      </c>
      <c r="I74" s="40" t="s">
        <v>87</v>
      </c>
      <c r="J74" s="60">
        <v>22</v>
      </c>
      <c r="K74" s="19"/>
      <c r="L74" s="25">
        <f t="shared" si="2"/>
        <v>0</v>
      </c>
      <c r="M74" s="26" t="str">
        <f t="shared" si="3"/>
        <v>OK</v>
      </c>
      <c r="N74" s="73"/>
      <c r="O74" s="73"/>
      <c r="P74" s="73"/>
      <c r="Q74" s="73"/>
      <c r="R74" s="72"/>
      <c r="S74" s="72"/>
      <c r="T74" s="18"/>
      <c r="U74" s="18"/>
      <c r="V74" s="18"/>
      <c r="W74" s="18"/>
      <c r="X74" s="18"/>
      <c r="Y74" s="18"/>
      <c r="Z74" s="32"/>
      <c r="AA74" s="32"/>
      <c r="AB74" s="32"/>
      <c r="AC74" s="32"/>
      <c r="AD74" s="32"/>
      <c r="AE74" s="32"/>
    </row>
    <row r="75" spans="1:31" ht="39.950000000000003" customHeight="1">
      <c r="A75" s="94"/>
      <c r="B75" s="96"/>
      <c r="C75" s="96"/>
      <c r="D75" s="53">
        <v>75</v>
      </c>
      <c r="E75" s="54" t="s">
        <v>93</v>
      </c>
      <c r="F75" s="55" t="s">
        <v>80</v>
      </c>
      <c r="G75" s="55" t="s">
        <v>85</v>
      </c>
      <c r="H75" s="55" t="s">
        <v>86</v>
      </c>
      <c r="I75" s="40" t="s">
        <v>87</v>
      </c>
      <c r="J75" s="60">
        <v>1082</v>
      </c>
      <c r="K75" s="19"/>
      <c r="L75" s="25">
        <f t="shared" si="2"/>
        <v>0</v>
      </c>
      <c r="M75" s="26" t="str">
        <f t="shared" si="3"/>
        <v>OK</v>
      </c>
      <c r="N75" s="73"/>
      <c r="O75" s="73"/>
      <c r="P75" s="73"/>
      <c r="Q75" s="73"/>
      <c r="R75" s="72"/>
      <c r="S75" s="72"/>
      <c r="T75" s="18"/>
      <c r="U75" s="18"/>
      <c r="V75" s="18"/>
      <c r="W75" s="18"/>
      <c r="X75" s="18"/>
      <c r="Y75" s="18"/>
      <c r="Z75" s="32"/>
      <c r="AA75" s="32"/>
      <c r="AB75" s="32"/>
      <c r="AC75" s="32"/>
      <c r="AD75" s="32"/>
      <c r="AE75" s="32"/>
    </row>
    <row r="76" spans="1:31" ht="39.950000000000003" customHeight="1">
      <c r="A76" s="94"/>
      <c r="B76" s="96"/>
      <c r="C76" s="96"/>
      <c r="D76" s="53">
        <v>76</v>
      </c>
      <c r="E76" s="54" t="s">
        <v>74</v>
      </c>
      <c r="F76" s="55" t="s">
        <v>80</v>
      </c>
      <c r="G76" s="55" t="s">
        <v>85</v>
      </c>
      <c r="H76" s="55" t="s">
        <v>86</v>
      </c>
      <c r="I76" s="40" t="s">
        <v>87</v>
      </c>
      <c r="J76" s="60">
        <v>486</v>
      </c>
      <c r="K76" s="19"/>
      <c r="L76" s="25">
        <f t="shared" si="2"/>
        <v>0</v>
      </c>
      <c r="M76" s="26" t="str">
        <f t="shared" si="3"/>
        <v>OK</v>
      </c>
      <c r="N76" s="73"/>
      <c r="O76" s="73"/>
      <c r="P76" s="73"/>
      <c r="Q76" s="73"/>
      <c r="R76" s="72"/>
      <c r="S76" s="72"/>
      <c r="T76" s="18"/>
      <c r="U76" s="18"/>
      <c r="V76" s="18"/>
      <c r="W76" s="18"/>
      <c r="X76" s="18"/>
      <c r="Y76" s="18"/>
      <c r="Z76" s="32"/>
      <c r="AA76" s="32"/>
      <c r="AB76" s="32"/>
      <c r="AC76" s="32"/>
      <c r="AD76" s="32"/>
      <c r="AE76" s="32"/>
    </row>
    <row r="77" spans="1:31" ht="39.950000000000003" customHeight="1">
      <c r="A77" s="94"/>
      <c r="B77" s="96"/>
      <c r="C77" s="96"/>
      <c r="D77" s="53">
        <v>77</v>
      </c>
      <c r="E77" s="54" t="s">
        <v>75</v>
      </c>
      <c r="F77" s="55" t="s">
        <v>83</v>
      </c>
      <c r="G77" s="55" t="s">
        <v>85</v>
      </c>
      <c r="H77" s="55" t="s">
        <v>86</v>
      </c>
      <c r="I77" s="40" t="s">
        <v>87</v>
      </c>
      <c r="J77" s="60">
        <v>175</v>
      </c>
      <c r="K77" s="19"/>
      <c r="L77" s="25">
        <f t="shared" si="2"/>
        <v>0</v>
      </c>
      <c r="M77" s="26" t="str">
        <f t="shared" si="3"/>
        <v>OK</v>
      </c>
      <c r="N77" s="73"/>
      <c r="O77" s="73"/>
      <c r="P77" s="73"/>
      <c r="Q77" s="73"/>
      <c r="R77" s="72"/>
      <c r="S77" s="72"/>
      <c r="T77" s="18"/>
      <c r="U77" s="18"/>
      <c r="V77" s="18"/>
      <c r="W77" s="18"/>
      <c r="X77" s="18"/>
      <c r="Y77" s="18"/>
      <c r="Z77" s="32"/>
      <c r="AA77" s="32"/>
      <c r="AB77" s="32"/>
      <c r="AC77" s="32"/>
      <c r="AD77" s="32"/>
      <c r="AE77" s="32"/>
    </row>
    <row r="78" spans="1:31" ht="39.950000000000003" customHeight="1">
      <c r="A78" s="94"/>
      <c r="B78" s="96"/>
      <c r="C78" s="96"/>
      <c r="D78" s="53">
        <v>78</v>
      </c>
      <c r="E78" s="54" t="s">
        <v>76</v>
      </c>
      <c r="F78" s="55" t="s">
        <v>83</v>
      </c>
      <c r="G78" s="55" t="s">
        <v>85</v>
      </c>
      <c r="H78" s="55" t="s">
        <v>86</v>
      </c>
      <c r="I78" s="40" t="s">
        <v>87</v>
      </c>
      <c r="J78" s="60">
        <v>88</v>
      </c>
      <c r="K78" s="19"/>
      <c r="L78" s="25">
        <f t="shared" si="2"/>
        <v>0</v>
      </c>
      <c r="M78" s="26" t="str">
        <f t="shared" si="3"/>
        <v>OK</v>
      </c>
      <c r="N78" s="73"/>
      <c r="O78" s="73"/>
      <c r="P78" s="73"/>
      <c r="Q78" s="73"/>
      <c r="R78" s="72"/>
      <c r="S78" s="72"/>
      <c r="T78" s="18"/>
      <c r="U78" s="18"/>
      <c r="V78" s="18"/>
      <c r="W78" s="18"/>
      <c r="X78" s="18"/>
      <c r="Y78" s="18"/>
      <c r="Z78" s="32"/>
      <c r="AA78" s="32"/>
      <c r="AB78" s="32"/>
      <c r="AC78" s="32"/>
      <c r="AD78" s="32"/>
      <c r="AE78" s="32"/>
    </row>
    <row r="79" spans="1:31" ht="39.950000000000003" customHeight="1">
      <c r="A79" s="94"/>
      <c r="B79" s="96"/>
      <c r="C79" s="96"/>
      <c r="D79" s="53">
        <v>79</v>
      </c>
      <c r="E79" s="54" t="s">
        <v>77</v>
      </c>
      <c r="F79" s="55" t="s">
        <v>83</v>
      </c>
      <c r="G79" s="55" t="s">
        <v>85</v>
      </c>
      <c r="H79" s="55" t="s">
        <v>86</v>
      </c>
      <c r="I79" s="40" t="s">
        <v>87</v>
      </c>
      <c r="J79" s="60">
        <v>17</v>
      </c>
      <c r="K79" s="19"/>
      <c r="L79" s="25">
        <f t="shared" si="2"/>
        <v>0</v>
      </c>
      <c r="M79" s="26" t="str">
        <f t="shared" si="3"/>
        <v>OK</v>
      </c>
      <c r="N79" s="73"/>
      <c r="O79" s="73"/>
      <c r="P79" s="73"/>
      <c r="Q79" s="73"/>
      <c r="R79" s="72"/>
      <c r="S79" s="72"/>
      <c r="T79" s="18"/>
      <c r="U79" s="18"/>
      <c r="V79" s="18"/>
      <c r="W79" s="18"/>
      <c r="X79" s="18"/>
      <c r="Y79" s="18"/>
      <c r="Z79" s="32"/>
      <c r="AA79" s="32"/>
      <c r="AB79" s="32"/>
      <c r="AC79" s="32"/>
      <c r="AD79" s="32"/>
      <c r="AE79" s="32"/>
    </row>
    <row r="80" spans="1:31" ht="39.950000000000003" customHeight="1">
      <c r="A80" s="94"/>
      <c r="B80" s="96"/>
      <c r="C80" s="103"/>
      <c r="D80" s="53">
        <v>80</v>
      </c>
      <c r="E80" s="54" t="s">
        <v>78</v>
      </c>
      <c r="F80" s="55" t="s">
        <v>79</v>
      </c>
      <c r="G80" s="55" t="s">
        <v>85</v>
      </c>
      <c r="H80" s="55" t="s">
        <v>86</v>
      </c>
      <c r="I80" s="40" t="s">
        <v>87</v>
      </c>
      <c r="J80" s="60">
        <v>207</v>
      </c>
      <c r="K80" s="19"/>
      <c r="L80" s="25">
        <f t="shared" si="2"/>
        <v>0</v>
      </c>
      <c r="M80" s="26" t="str">
        <f t="shared" si="3"/>
        <v>OK</v>
      </c>
      <c r="N80" s="73"/>
      <c r="O80" s="73"/>
      <c r="P80" s="73"/>
      <c r="Q80" s="73"/>
      <c r="R80" s="72"/>
      <c r="S80" s="72"/>
      <c r="T80" s="18"/>
      <c r="U80" s="18"/>
      <c r="V80" s="18"/>
      <c r="W80" s="18"/>
      <c r="X80" s="18"/>
      <c r="Y80" s="18"/>
      <c r="Z80" s="32"/>
      <c r="AA80" s="32"/>
      <c r="AB80" s="32"/>
      <c r="AC80" s="32"/>
      <c r="AD80" s="32"/>
      <c r="AE80" s="32"/>
    </row>
    <row r="81" spans="1:31" ht="39.950000000000003" customHeight="1">
      <c r="A81" s="100">
        <v>3</v>
      </c>
      <c r="B81" s="97" t="s">
        <v>95</v>
      </c>
      <c r="C81" s="97" t="s">
        <v>94</v>
      </c>
      <c r="D81" s="56">
        <v>81</v>
      </c>
      <c r="E81" s="57" t="s">
        <v>29</v>
      </c>
      <c r="F81" s="58" t="s">
        <v>79</v>
      </c>
      <c r="G81" s="58" t="s">
        <v>85</v>
      </c>
      <c r="H81" s="58" t="s">
        <v>86</v>
      </c>
      <c r="I81" s="33" t="s">
        <v>87</v>
      </c>
      <c r="J81" s="61">
        <v>200</v>
      </c>
      <c r="K81" s="19"/>
      <c r="L81" s="25">
        <f t="shared" si="2"/>
        <v>0</v>
      </c>
      <c r="M81" s="26" t="str">
        <f t="shared" si="3"/>
        <v>OK</v>
      </c>
      <c r="N81" s="73"/>
      <c r="O81" s="73"/>
      <c r="P81" s="73"/>
      <c r="Q81" s="73"/>
      <c r="R81" s="72"/>
      <c r="S81" s="72"/>
      <c r="T81" s="18"/>
      <c r="U81" s="18"/>
      <c r="V81" s="18"/>
      <c r="W81" s="18"/>
      <c r="X81" s="18"/>
      <c r="Y81" s="18"/>
      <c r="Z81" s="32"/>
      <c r="AA81" s="32"/>
      <c r="AB81" s="32"/>
      <c r="AC81" s="32"/>
      <c r="AD81" s="32"/>
      <c r="AE81" s="32"/>
    </row>
    <row r="82" spans="1:31" ht="39.950000000000003" customHeight="1">
      <c r="A82" s="101"/>
      <c r="B82" s="98"/>
      <c r="C82" s="98"/>
      <c r="D82" s="56">
        <v>82</v>
      </c>
      <c r="E82" s="57" t="s">
        <v>30</v>
      </c>
      <c r="F82" s="58" t="s">
        <v>80</v>
      </c>
      <c r="G82" s="58" t="s">
        <v>85</v>
      </c>
      <c r="H82" s="58" t="s">
        <v>86</v>
      </c>
      <c r="I82" s="33" t="s">
        <v>87</v>
      </c>
      <c r="J82" s="61">
        <v>90</v>
      </c>
      <c r="K82" s="19"/>
      <c r="L82" s="25">
        <f t="shared" si="2"/>
        <v>0</v>
      </c>
      <c r="M82" s="26" t="str">
        <f t="shared" si="3"/>
        <v>OK</v>
      </c>
      <c r="N82" s="73"/>
      <c r="O82" s="73"/>
      <c r="P82" s="73"/>
      <c r="Q82" s="73"/>
      <c r="R82" s="72"/>
      <c r="S82" s="72"/>
      <c r="T82" s="18"/>
      <c r="U82" s="18"/>
      <c r="V82" s="18"/>
      <c r="W82" s="18"/>
      <c r="X82" s="18"/>
      <c r="Y82" s="18"/>
      <c r="Z82" s="32"/>
      <c r="AA82" s="32"/>
      <c r="AB82" s="32"/>
      <c r="AC82" s="32"/>
      <c r="AD82" s="32"/>
      <c r="AE82" s="32"/>
    </row>
    <row r="83" spans="1:31" ht="39.950000000000003" customHeight="1">
      <c r="A83" s="101"/>
      <c r="B83" s="98"/>
      <c r="C83" s="98"/>
      <c r="D83" s="56">
        <v>83</v>
      </c>
      <c r="E83" s="57" t="s">
        <v>31</v>
      </c>
      <c r="F83" s="58" t="s">
        <v>80</v>
      </c>
      <c r="G83" s="58" t="s">
        <v>85</v>
      </c>
      <c r="H83" s="58" t="s">
        <v>86</v>
      </c>
      <c r="I83" s="33" t="s">
        <v>87</v>
      </c>
      <c r="J83" s="61">
        <v>25</v>
      </c>
      <c r="K83" s="19"/>
      <c r="L83" s="25">
        <f t="shared" si="2"/>
        <v>0</v>
      </c>
      <c r="M83" s="26" t="str">
        <f t="shared" si="3"/>
        <v>OK</v>
      </c>
      <c r="N83" s="73"/>
      <c r="O83" s="73"/>
      <c r="P83" s="73"/>
      <c r="Q83" s="73"/>
      <c r="R83" s="72"/>
      <c r="S83" s="72"/>
      <c r="T83" s="18"/>
      <c r="U83" s="18"/>
      <c r="V83" s="18"/>
      <c r="W83" s="18"/>
      <c r="X83" s="18"/>
      <c r="Y83" s="18"/>
      <c r="Z83" s="32"/>
      <c r="AA83" s="32"/>
      <c r="AB83" s="32"/>
      <c r="AC83" s="32"/>
      <c r="AD83" s="32"/>
      <c r="AE83" s="32"/>
    </row>
    <row r="84" spans="1:31" ht="39.950000000000003" customHeight="1">
      <c r="A84" s="101"/>
      <c r="B84" s="98"/>
      <c r="C84" s="98"/>
      <c r="D84" s="56">
        <v>84</v>
      </c>
      <c r="E84" s="57" t="s">
        <v>32</v>
      </c>
      <c r="F84" s="58" t="s">
        <v>81</v>
      </c>
      <c r="G84" s="58" t="s">
        <v>85</v>
      </c>
      <c r="H84" s="58" t="s">
        <v>86</v>
      </c>
      <c r="I84" s="33" t="s">
        <v>87</v>
      </c>
      <c r="J84" s="61">
        <v>6</v>
      </c>
      <c r="K84" s="19"/>
      <c r="L84" s="25">
        <f t="shared" si="2"/>
        <v>0</v>
      </c>
      <c r="M84" s="26" t="str">
        <f t="shared" si="3"/>
        <v>OK</v>
      </c>
      <c r="N84" s="73"/>
      <c r="O84" s="73"/>
      <c r="P84" s="73"/>
      <c r="Q84" s="73"/>
      <c r="R84" s="72"/>
      <c r="S84" s="72"/>
      <c r="T84" s="18"/>
      <c r="U84" s="18"/>
      <c r="V84" s="18"/>
      <c r="W84" s="18"/>
      <c r="X84" s="18"/>
      <c r="Y84" s="18"/>
      <c r="Z84" s="32"/>
      <c r="AA84" s="32"/>
      <c r="AB84" s="32"/>
      <c r="AC84" s="32"/>
      <c r="AD84" s="32"/>
      <c r="AE84" s="32"/>
    </row>
    <row r="85" spans="1:31" ht="39.950000000000003" customHeight="1">
      <c r="A85" s="101"/>
      <c r="B85" s="98"/>
      <c r="C85" s="98"/>
      <c r="D85" s="56">
        <v>85</v>
      </c>
      <c r="E85" s="57" t="s">
        <v>33</v>
      </c>
      <c r="F85" s="58" t="s">
        <v>82</v>
      </c>
      <c r="G85" s="58" t="s">
        <v>85</v>
      </c>
      <c r="H85" s="58" t="s">
        <v>86</v>
      </c>
      <c r="I85" s="33" t="s">
        <v>87</v>
      </c>
      <c r="J85" s="61">
        <v>65</v>
      </c>
      <c r="K85" s="19"/>
      <c r="L85" s="25">
        <f t="shared" si="2"/>
        <v>0</v>
      </c>
      <c r="M85" s="26" t="str">
        <f t="shared" si="3"/>
        <v>OK</v>
      </c>
      <c r="N85" s="73"/>
      <c r="O85" s="73"/>
      <c r="P85" s="73"/>
      <c r="Q85" s="73"/>
      <c r="R85" s="72"/>
      <c r="S85" s="72"/>
      <c r="T85" s="18"/>
      <c r="U85" s="18"/>
      <c r="V85" s="18"/>
      <c r="W85" s="18"/>
      <c r="X85" s="18"/>
      <c r="Y85" s="18"/>
      <c r="Z85" s="32"/>
      <c r="AA85" s="32"/>
      <c r="AB85" s="32"/>
      <c r="AC85" s="32"/>
      <c r="AD85" s="32"/>
      <c r="AE85" s="32"/>
    </row>
    <row r="86" spans="1:31" ht="39.950000000000003" customHeight="1">
      <c r="A86" s="101"/>
      <c r="B86" s="98"/>
      <c r="C86" s="98"/>
      <c r="D86" s="56">
        <v>86</v>
      </c>
      <c r="E86" s="57" t="s">
        <v>34</v>
      </c>
      <c r="F86" s="58" t="s">
        <v>80</v>
      </c>
      <c r="G86" s="58" t="s">
        <v>85</v>
      </c>
      <c r="H86" s="58" t="s">
        <v>86</v>
      </c>
      <c r="I86" s="33" t="s">
        <v>87</v>
      </c>
      <c r="J86" s="61">
        <v>40</v>
      </c>
      <c r="K86" s="19"/>
      <c r="L86" s="25">
        <f t="shared" si="2"/>
        <v>0</v>
      </c>
      <c r="M86" s="26" t="str">
        <f t="shared" si="3"/>
        <v>OK</v>
      </c>
      <c r="N86" s="73"/>
      <c r="O86" s="73"/>
      <c r="P86" s="73"/>
      <c r="Q86" s="73"/>
      <c r="R86" s="72"/>
      <c r="S86" s="72"/>
      <c r="T86" s="18"/>
      <c r="U86" s="18"/>
      <c r="V86" s="18"/>
      <c r="W86" s="18"/>
      <c r="X86" s="18"/>
      <c r="Y86" s="18"/>
      <c r="Z86" s="32"/>
      <c r="AA86" s="32"/>
      <c r="AB86" s="32"/>
      <c r="AC86" s="32"/>
      <c r="AD86" s="32"/>
      <c r="AE86" s="32"/>
    </row>
    <row r="87" spans="1:31" ht="39.950000000000003" customHeight="1">
      <c r="A87" s="101"/>
      <c r="B87" s="98"/>
      <c r="C87" s="98"/>
      <c r="D87" s="56">
        <v>87</v>
      </c>
      <c r="E87" s="57" t="s">
        <v>35</v>
      </c>
      <c r="F87" s="58" t="s">
        <v>80</v>
      </c>
      <c r="G87" s="58" t="s">
        <v>85</v>
      </c>
      <c r="H87" s="58" t="s">
        <v>86</v>
      </c>
      <c r="I87" s="33" t="s">
        <v>87</v>
      </c>
      <c r="J87" s="61">
        <v>60</v>
      </c>
      <c r="K87" s="19"/>
      <c r="L87" s="25">
        <f t="shared" si="2"/>
        <v>0</v>
      </c>
      <c r="M87" s="26" t="str">
        <f t="shared" si="3"/>
        <v>OK</v>
      </c>
      <c r="N87" s="73"/>
      <c r="O87" s="73"/>
      <c r="P87" s="73"/>
      <c r="Q87" s="73"/>
      <c r="R87" s="72"/>
      <c r="S87" s="72"/>
      <c r="T87" s="18"/>
      <c r="U87" s="18"/>
      <c r="V87" s="18"/>
      <c r="W87" s="18"/>
      <c r="X87" s="18"/>
      <c r="Y87" s="18"/>
      <c r="Z87" s="32"/>
      <c r="AA87" s="32"/>
      <c r="AB87" s="32"/>
      <c r="AC87" s="32"/>
      <c r="AD87" s="32"/>
      <c r="AE87" s="32"/>
    </row>
    <row r="88" spans="1:31" ht="39.950000000000003" customHeight="1">
      <c r="A88" s="101"/>
      <c r="B88" s="98"/>
      <c r="C88" s="98"/>
      <c r="D88" s="56">
        <v>88</v>
      </c>
      <c r="E88" s="57" t="s">
        <v>36</v>
      </c>
      <c r="F88" s="58" t="s">
        <v>79</v>
      </c>
      <c r="G88" s="58" t="s">
        <v>85</v>
      </c>
      <c r="H88" s="58" t="s">
        <v>86</v>
      </c>
      <c r="I88" s="33" t="s">
        <v>87</v>
      </c>
      <c r="J88" s="61">
        <v>5</v>
      </c>
      <c r="K88" s="19"/>
      <c r="L88" s="25">
        <f t="shared" si="2"/>
        <v>0</v>
      </c>
      <c r="M88" s="26" t="str">
        <f t="shared" si="3"/>
        <v>OK</v>
      </c>
      <c r="N88" s="73"/>
      <c r="O88" s="73"/>
      <c r="P88" s="73"/>
      <c r="Q88" s="73"/>
      <c r="R88" s="72"/>
      <c r="S88" s="72"/>
      <c r="T88" s="18"/>
      <c r="U88" s="18"/>
      <c r="V88" s="18"/>
      <c r="W88" s="18"/>
      <c r="X88" s="18"/>
      <c r="Y88" s="18"/>
      <c r="Z88" s="32"/>
      <c r="AA88" s="32"/>
      <c r="AB88" s="32"/>
      <c r="AC88" s="32"/>
      <c r="AD88" s="32"/>
      <c r="AE88" s="32"/>
    </row>
    <row r="89" spans="1:31" ht="39.950000000000003" customHeight="1">
      <c r="A89" s="101"/>
      <c r="B89" s="98"/>
      <c r="C89" s="98"/>
      <c r="D89" s="56">
        <v>89</v>
      </c>
      <c r="E89" s="57" t="s">
        <v>37</v>
      </c>
      <c r="F89" s="58" t="s">
        <v>83</v>
      </c>
      <c r="G89" s="58" t="s">
        <v>85</v>
      </c>
      <c r="H89" s="58" t="s">
        <v>86</v>
      </c>
      <c r="I89" s="33" t="s">
        <v>87</v>
      </c>
      <c r="J89" s="61">
        <v>10</v>
      </c>
      <c r="K89" s="19"/>
      <c r="L89" s="25">
        <f t="shared" si="2"/>
        <v>0</v>
      </c>
      <c r="M89" s="26" t="str">
        <f t="shared" si="3"/>
        <v>OK</v>
      </c>
      <c r="N89" s="73"/>
      <c r="O89" s="73"/>
      <c r="P89" s="73"/>
      <c r="Q89" s="73"/>
      <c r="R89" s="72"/>
      <c r="S89" s="72"/>
      <c r="T89" s="18"/>
      <c r="U89" s="18"/>
      <c r="V89" s="18"/>
      <c r="W89" s="18"/>
      <c r="X89" s="18"/>
      <c r="Y89" s="18"/>
      <c r="Z89" s="32"/>
      <c r="AA89" s="32"/>
      <c r="AB89" s="32"/>
      <c r="AC89" s="32"/>
      <c r="AD89" s="32"/>
      <c r="AE89" s="32"/>
    </row>
    <row r="90" spans="1:31" ht="39.950000000000003" customHeight="1">
      <c r="A90" s="101"/>
      <c r="B90" s="98"/>
      <c r="C90" s="98"/>
      <c r="D90" s="56">
        <v>90</v>
      </c>
      <c r="E90" s="57" t="s">
        <v>39</v>
      </c>
      <c r="F90" s="58" t="s">
        <v>83</v>
      </c>
      <c r="G90" s="58" t="s">
        <v>85</v>
      </c>
      <c r="H90" s="58" t="s">
        <v>86</v>
      </c>
      <c r="I90" s="33" t="s">
        <v>87</v>
      </c>
      <c r="J90" s="61">
        <v>12</v>
      </c>
      <c r="K90" s="19"/>
      <c r="L90" s="25">
        <f t="shared" si="2"/>
        <v>0</v>
      </c>
      <c r="M90" s="26" t="str">
        <f t="shared" si="3"/>
        <v>OK</v>
      </c>
      <c r="N90" s="73"/>
      <c r="O90" s="73"/>
      <c r="P90" s="73"/>
      <c r="Q90" s="73"/>
      <c r="R90" s="72"/>
      <c r="S90" s="72"/>
      <c r="T90" s="18"/>
      <c r="U90" s="18"/>
      <c r="V90" s="18"/>
      <c r="W90" s="18"/>
      <c r="X90" s="18"/>
      <c r="Y90" s="18"/>
      <c r="Z90" s="32"/>
      <c r="AA90" s="32"/>
      <c r="AB90" s="32"/>
      <c r="AC90" s="32"/>
      <c r="AD90" s="32"/>
      <c r="AE90" s="32"/>
    </row>
    <row r="91" spans="1:31" ht="39.950000000000003" customHeight="1">
      <c r="A91" s="101"/>
      <c r="B91" s="98"/>
      <c r="C91" s="98"/>
      <c r="D91" s="56">
        <v>91</v>
      </c>
      <c r="E91" s="57" t="s">
        <v>41</v>
      </c>
      <c r="F91" s="58" t="s">
        <v>83</v>
      </c>
      <c r="G91" s="58" t="s">
        <v>85</v>
      </c>
      <c r="H91" s="58" t="s">
        <v>86</v>
      </c>
      <c r="I91" s="33" t="s">
        <v>87</v>
      </c>
      <c r="J91" s="61">
        <v>65</v>
      </c>
      <c r="K91" s="19"/>
      <c r="L91" s="25">
        <f t="shared" si="2"/>
        <v>0</v>
      </c>
      <c r="M91" s="26" t="str">
        <f t="shared" si="3"/>
        <v>OK</v>
      </c>
      <c r="N91" s="73"/>
      <c r="O91" s="73"/>
      <c r="P91" s="73"/>
      <c r="Q91" s="73"/>
      <c r="R91" s="72"/>
      <c r="S91" s="72"/>
      <c r="T91" s="18"/>
      <c r="U91" s="18"/>
      <c r="V91" s="18"/>
      <c r="W91" s="18"/>
      <c r="X91" s="18"/>
      <c r="Y91" s="18"/>
      <c r="Z91" s="32"/>
      <c r="AA91" s="32"/>
      <c r="AB91" s="32"/>
      <c r="AC91" s="32"/>
      <c r="AD91" s="32"/>
      <c r="AE91" s="32"/>
    </row>
    <row r="92" spans="1:31" ht="39.950000000000003" customHeight="1">
      <c r="A92" s="101"/>
      <c r="B92" s="98"/>
      <c r="C92" s="98"/>
      <c r="D92" s="56">
        <v>92</v>
      </c>
      <c r="E92" s="57" t="s">
        <v>42</v>
      </c>
      <c r="F92" s="58" t="s">
        <v>84</v>
      </c>
      <c r="G92" s="58" t="s">
        <v>85</v>
      </c>
      <c r="H92" s="58" t="s">
        <v>86</v>
      </c>
      <c r="I92" s="33" t="s">
        <v>87</v>
      </c>
      <c r="J92" s="61">
        <v>25</v>
      </c>
      <c r="K92" s="19"/>
      <c r="L92" s="25">
        <f t="shared" si="2"/>
        <v>0</v>
      </c>
      <c r="M92" s="26" t="str">
        <f t="shared" si="3"/>
        <v>OK</v>
      </c>
      <c r="N92" s="73"/>
      <c r="O92" s="73"/>
      <c r="P92" s="73"/>
      <c r="Q92" s="73"/>
      <c r="R92" s="72"/>
      <c r="S92" s="72"/>
      <c r="T92" s="18"/>
      <c r="U92" s="18"/>
      <c r="V92" s="18"/>
      <c r="W92" s="18"/>
      <c r="X92" s="18"/>
      <c r="Y92" s="18"/>
      <c r="Z92" s="32"/>
      <c r="AA92" s="32"/>
      <c r="AB92" s="32"/>
      <c r="AC92" s="32"/>
      <c r="AD92" s="32"/>
      <c r="AE92" s="32"/>
    </row>
    <row r="93" spans="1:31" ht="39.950000000000003" customHeight="1">
      <c r="A93" s="101"/>
      <c r="B93" s="98"/>
      <c r="C93" s="98"/>
      <c r="D93" s="56">
        <v>93</v>
      </c>
      <c r="E93" s="57" t="s">
        <v>43</v>
      </c>
      <c r="F93" s="58" t="s">
        <v>83</v>
      </c>
      <c r="G93" s="58" t="s">
        <v>85</v>
      </c>
      <c r="H93" s="58" t="s">
        <v>86</v>
      </c>
      <c r="I93" s="33" t="s">
        <v>87</v>
      </c>
      <c r="J93" s="61">
        <v>25</v>
      </c>
      <c r="K93" s="19"/>
      <c r="L93" s="25">
        <f t="shared" si="2"/>
        <v>0</v>
      </c>
      <c r="M93" s="26" t="str">
        <f t="shared" si="3"/>
        <v>OK</v>
      </c>
      <c r="N93" s="73"/>
      <c r="O93" s="73"/>
      <c r="P93" s="73"/>
      <c r="Q93" s="73"/>
      <c r="R93" s="72"/>
      <c r="S93" s="72"/>
      <c r="T93" s="18"/>
      <c r="U93" s="18"/>
      <c r="V93" s="18"/>
      <c r="W93" s="18"/>
      <c r="X93" s="18"/>
      <c r="Y93" s="18"/>
      <c r="Z93" s="32"/>
      <c r="AA93" s="32"/>
      <c r="AB93" s="32"/>
      <c r="AC93" s="32"/>
      <c r="AD93" s="32"/>
      <c r="AE93" s="32"/>
    </row>
    <row r="94" spans="1:31" ht="39.950000000000003" customHeight="1">
      <c r="A94" s="101"/>
      <c r="B94" s="98"/>
      <c r="C94" s="98"/>
      <c r="D94" s="56">
        <v>94</v>
      </c>
      <c r="E94" s="57" t="s">
        <v>44</v>
      </c>
      <c r="F94" s="58" t="s">
        <v>83</v>
      </c>
      <c r="G94" s="58" t="s">
        <v>85</v>
      </c>
      <c r="H94" s="58" t="s">
        <v>86</v>
      </c>
      <c r="I94" s="33" t="s">
        <v>87</v>
      </c>
      <c r="J94" s="61">
        <v>20</v>
      </c>
      <c r="K94" s="19"/>
      <c r="L94" s="25">
        <f t="shared" si="2"/>
        <v>0</v>
      </c>
      <c r="M94" s="26" t="str">
        <f t="shared" si="3"/>
        <v>OK</v>
      </c>
      <c r="N94" s="73"/>
      <c r="O94" s="73"/>
      <c r="P94" s="73"/>
      <c r="Q94" s="73"/>
      <c r="R94" s="72"/>
      <c r="S94" s="72"/>
      <c r="T94" s="18"/>
      <c r="U94" s="18"/>
      <c r="V94" s="18"/>
      <c r="W94" s="18"/>
      <c r="X94" s="18"/>
      <c r="Y94" s="18"/>
      <c r="Z94" s="32"/>
      <c r="AA94" s="32"/>
      <c r="AB94" s="32"/>
      <c r="AC94" s="32"/>
      <c r="AD94" s="32"/>
      <c r="AE94" s="32"/>
    </row>
    <row r="95" spans="1:31" ht="39.950000000000003" customHeight="1">
      <c r="A95" s="101"/>
      <c r="B95" s="98"/>
      <c r="C95" s="98"/>
      <c r="D95" s="56">
        <v>95</v>
      </c>
      <c r="E95" s="57" t="s">
        <v>45</v>
      </c>
      <c r="F95" s="58" t="s">
        <v>83</v>
      </c>
      <c r="G95" s="58" t="s">
        <v>85</v>
      </c>
      <c r="H95" s="58" t="s">
        <v>86</v>
      </c>
      <c r="I95" s="33" t="s">
        <v>87</v>
      </c>
      <c r="J95" s="61">
        <v>15</v>
      </c>
      <c r="K95" s="19"/>
      <c r="L95" s="25">
        <f t="shared" si="2"/>
        <v>0</v>
      </c>
      <c r="M95" s="26" t="str">
        <f t="shared" si="3"/>
        <v>OK</v>
      </c>
      <c r="N95" s="73"/>
      <c r="O95" s="73"/>
      <c r="P95" s="73"/>
      <c r="Q95" s="73"/>
      <c r="R95" s="72"/>
      <c r="S95" s="72"/>
      <c r="T95" s="18"/>
      <c r="U95" s="18"/>
      <c r="V95" s="18"/>
      <c r="W95" s="18"/>
      <c r="X95" s="18"/>
      <c r="Y95" s="18"/>
      <c r="Z95" s="32"/>
      <c r="AA95" s="32"/>
      <c r="AB95" s="32"/>
      <c r="AC95" s="32"/>
      <c r="AD95" s="32"/>
      <c r="AE95" s="32"/>
    </row>
    <row r="96" spans="1:31" ht="39.950000000000003" customHeight="1">
      <c r="A96" s="101"/>
      <c r="B96" s="98"/>
      <c r="C96" s="98"/>
      <c r="D96" s="56">
        <v>96</v>
      </c>
      <c r="E96" s="57" t="s">
        <v>46</v>
      </c>
      <c r="F96" s="58" t="s">
        <v>83</v>
      </c>
      <c r="G96" s="58" t="s">
        <v>85</v>
      </c>
      <c r="H96" s="58" t="s">
        <v>86</v>
      </c>
      <c r="I96" s="33" t="s">
        <v>87</v>
      </c>
      <c r="J96" s="61">
        <v>100</v>
      </c>
      <c r="K96" s="19"/>
      <c r="L96" s="25">
        <f t="shared" si="2"/>
        <v>0</v>
      </c>
      <c r="M96" s="26" t="str">
        <f t="shared" si="3"/>
        <v>OK</v>
      </c>
      <c r="N96" s="73"/>
      <c r="O96" s="73"/>
      <c r="P96" s="73"/>
      <c r="Q96" s="73"/>
      <c r="R96" s="72"/>
      <c r="S96" s="72"/>
      <c r="T96" s="18"/>
      <c r="U96" s="18"/>
      <c r="V96" s="18"/>
      <c r="W96" s="18"/>
      <c r="X96" s="18"/>
      <c r="Y96" s="18"/>
      <c r="Z96" s="32"/>
      <c r="AA96" s="32"/>
      <c r="AB96" s="32"/>
      <c r="AC96" s="32"/>
      <c r="AD96" s="32"/>
      <c r="AE96" s="32"/>
    </row>
    <row r="97" spans="1:31" ht="39.950000000000003" customHeight="1">
      <c r="A97" s="101"/>
      <c r="B97" s="98"/>
      <c r="C97" s="98"/>
      <c r="D97" s="56">
        <v>97</v>
      </c>
      <c r="E97" s="57" t="s">
        <v>47</v>
      </c>
      <c r="F97" s="58" t="s">
        <v>83</v>
      </c>
      <c r="G97" s="58" t="s">
        <v>85</v>
      </c>
      <c r="H97" s="58" t="s">
        <v>86</v>
      </c>
      <c r="I97" s="33" t="s">
        <v>87</v>
      </c>
      <c r="J97" s="61">
        <v>200</v>
      </c>
      <c r="K97" s="19"/>
      <c r="L97" s="25">
        <f t="shared" si="2"/>
        <v>0</v>
      </c>
      <c r="M97" s="26" t="str">
        <f t="shared" si="3"/>
        <v>OK</v>
      </c>
      <c r="N97" s="73"/>
      <c r="O97" s="73"/>
      <c r="P97" s="73"/>
      <c r="Q97" s="73"/>
      <c r="R97" s="72"/>
      <c r="S97" s="72"/>
      <c r="T97" s="18"/>
      <c r="U97" s="18"/>
      <c r="V97" s="18"/>
      <c r="W97" s="18"/>
      <c r="X97" s="18"/>
      <c r="Y97" s="18"/>
      <c r="Z97" s="32"/>
      <c r="AA97" s="32"/>
      <c r="AB97" s="32"/>
      <c r="AC97" s="32"/>
      <c r="AD97" s="32"/>
      <c r="AE97" s="32"/>
    </row>
    <row r="98" spans="1:31" ht="39.950000000000003" customHeight="1">
      <c r="A98" s="101"/>
      <c r="B98" s="98"/>
      <c r="C98" s="98"/>
      <c r="D98" s="56">
        <v>98</v>
      </c>
      <c r="E98" s="57" t="s">
        <v>48</v>
      </c>
      <c r="F98" s="58" t="s">
        <v>83</v>
      </c>
      <c r="G98" s="58" t="s">
        <v>85</v>
      </c>
      <c r="H98" s="58" t="s">
        <v>86</v>
      </c>
      <c r="I98" s="33" t="s">
        <v>87</v>
      </c>
      <c r="J98" s="61">
        <v>250</v>
      </c>
      <c r="K98" s="19"/>
      <c r="L98" s="25">
        <f t="shared" si="2"/>
        <v>0</v>
      </c>
      <c r="M98" s="26" t="str">
        <f t="shared" si="3"/>
        <v>OK</v>
      </c>
      <c r="N98" s="73"/>
      <c r="O98" s="73"/>
      <c r="P98" s="73"/>
      <c r="Q98" s="73"/>
      <c r="R98" s="72"/>
      <c r="S98" s="72"/>
      <c r="T98" s="18"/>
      <c r="U98" s="18"/>
      <c r="V98" s="18"/>
      <c r="W98" s="18"/>
      <c r="X98" s="18"/>
      <c r="Y98" s="18"/>
      <c r="Z98" s="32"/>
      <c r="AA98" s="32"/>
      <c r="AB98" s="32"/>
      <c r="AC98" s="32"/>
      <c r="AD98" s="32"/>
      <c r="AE98" s="32"/>
    </row>
    <row r="99" spans="1:31" ht="39.950000000000003" customHeight="1">
      <c r="A99" s="101"/>
      <c r="B99" s="98"/>
      <c r="C99" s="98"/>
      <c r="D99" s="56">
        <v>99</v>
      </c>
      <c r="E99" s="57" t="s">
        <v>49</v>
      </c>
      <c r="F99" s="58" t="s">
        <v>83</v>
      </c>
      <c r="G99" s="58" t="s">
        <v>85</v>
      </c>
      <c r="H99" s="58" t="s">
        <v>86</v>
      </c>
      <c r="I99" s="33" t="s">
        <v>87</v>
      </c>
      <c r="J99" s="61">
        <v>50</v>
      </c>
      <c r="K99" s="19"/>
      <c r="L99" s="25">
        <f t="shared" si="2"/>
        <v>0</v>
      </c>
      <c r="M99" s="26" t="str">
        <f t="shared" si="3"/>
        <v>OK</v>
      </c>
      <c r="N99" s="73"/>
      <c r="O99" s="73"/>
      <c r="P99" s="73"/>
      <c r="Q99" s="73"/>
      <c r="R99" s="72"/>
      <c r="S99" s="72"/>
      <c r="T99" s="18"/>
      <c r="U99" s="18"/>
      <c r="V99" s="18"/>
      <c r="W99" s="18"/>
      <c r="X99" s="18"/>
      <c r="Y99" s="18"/>
      <c r="Z99" s="32"/>
      <c r="AA99" s="32"/>
      <c r="AB99" s="32"/>
      <c r="AC99" s="32"/>
      <c r="AD99" s="32"/>
      <c r="AE99" s="32"/>
    </row>
    <row r="100" spans="1:31" ht="39.950000000000003" customHeight="1">
      <c r="A100" s="101"/>
      <c r="B100" s="98"/>
      <c r="C100" s="98"/>
      <c r="D100" s="56">
        <v>100</v>
      </c>
      <c r="E100" s="57" t="s">
        <v>50</v>
      </c>
      <c r="F100" s="58" t="s">
        <v>83</v>
      </c>
      <c r="G100" s="58" t="s">
        <v>85</v>
      </c>
      <c r="H100" s="58" t="s">
        <v>86</v>
      </c>
      <c r="I100" s="33" t="s">
        <v>87</v>
      </c>
      <c r="J100" s="61">
        <v>80</v>
      </c>
      <c r="K100" s="19"/>
      <c r="L100" s="25">
        <f t="shared" si="2"/>
        <v>0</v>
      </c>
      <c r="M100" s="26" t="str">
        <f t="shared" si="3"/>
        <v>OK</v>
      </c>
      <c r="N100" s="73"/>
      <c r="O100" s="73"/>
      <c r="P100" s="73"/>
      <c r="Q100" s="73"/>
      <c r="R100" s="72"/>
      <c r="S100" s="72"/>
      <c r="T100" s="18"/>
      <c r="U100" s="18"/>
      <c r="V100" s="18"/>
      <c r="W100" s="18"/>
      <c r="X100" s="18"/>
      <c r="Y100" s="18"/>
      <c r="Z100" s="32"/>
      <c r="AA100" s="32"/>
      <c r="AB100" s="32"/>
      <c r="AC100" s="32"/>
      <c r="AD100" s="32"/>
      <c r="AE100" s="32"/>
    </row>
    <row r="101" spans="1:31" ht="39.950000000000003" customHeight="1">
      <c r="A101" s="101"/>
      <c r="B101" s="98"/>
      <c r="C101" s="98"/>
      <c r="D101" s="56">
        <v>101</v>
      </c>
      <c r="E101" s="57" t="s">
        <v>51</v>
      </c>
      <c r="F101" s="58" t="s">
        <v>83</v>
      </c>
      <c r="G101" s="58" t="s">
        <v>85</v>
      </c>
      <c r="H101" s="58" t="s">
        <v>86</v>
      </c>
      <c r="I101" s="33" t="s">
        <v>87</v>
      </c>
      <c r="J101" s="61">
        <v>25</v>
      </c>
      <c r="K101" s="19"/>
      <c r="L101" s="25">
        <f t="shared" si="2"/>
        <v>0</v>
      </c>
      <c r="M101" s="26" t="str">
        <f t="shared" si="3"/>
        <v>OK</v>
      </c>
      <c r="N101" s="73"/>
      <c r="O101" s="73"/>
      <c r="P101" s="73"/>
      <c r="Q101" s="73"/>
      <c r="R101" s="72"/>
      <c r="S101" s="72"/>
      <c r="T101" s="18"/>
      <c r="U101" s="18"/>
      <c r="V101" s="18"/>
      <c r="W101" s="18"/>
      <c r="X101" s="18"/>
      <c r="Y101" s="18"/>
      <c r="Z101" s="32"/>
      <c r="AA101" s="32"/>
      <c r="AB101" s="32"/>
      <c r="AC101" s="32"/>
      <c r="AD101" s="32"/>
      <c r="AE101" s="32"/>
    </row>
    <row r="102" spans="1:31" ht="39.950000000000003" customHeight="1">
      <c r="A102" s="101"/>
      <c r="B102" s="98"/>
      <c r="C102" s="98"/>
      <c r="D102" s="56">
        <v>102</v>
      </c>
      <c r="E102" s="57" t="s">
        <v>52</v>
      </c>
      <c r="F102" s="58" t="s">
        <v>83</v>
      </c>
      <c r="G102" s="58" t="s">
        <v>85</v>
      </c>
      <c r="H102" s="58" t="s">
        <v>86</v>
      </c>
      <c r="I102" s="33" t="s">
        <v>87</v>
      </c>
      <c r="J102" s="61">
        <v>70</v>
      </c>
      <c r="K102" s="19"/>
      <c r="L102" s="25">
        <f t="shared" si="2"/>
        <v>0</v>
      </c>
      <c r="M102" s="26" t="str">
        <f t="shared" si="3"/>
        <v>OK</v>
      </c>
      <c r="N102" s="73"/>
      <c r="O102" s="73"/>
      <c r="P102" s="73"/>
      <c r="Q102" s="73"/>
      <c r="R102" s="72"/>
      <c r="S102" s="72"/>
      <c r="T102" s="18"/>
      <c r="U102" s="18"/>
      <c r="V102" s="18"/>
      <c r="W102" s="18"/>
      <c r="X102" s="18"/>
      <c r="Y102" s="18"/>
      <c r="Z102" s="32"/>
      <c r="AA102" s="32"/>
      <c r="AB102" s="32"/>
      <c r="AC102" s="32"/>
      <c r="AD102" s="32"/>
      <c r="AE102" s="32"/>
    </row>
    <row r="103" spans="1:31" ht="39.950000000000003" customHeight="1">
      <c r="A103" s="101"/>
      <c r="B103" s="98"/>
      <c r="C103" s="98"/>
      <c r="D103" s="56">
        <v>103</v>
      </c>
      <c r="E103" s="57" t="s">
        <v>53</v>
      </c>
      <c r="F103" s="58" t="s">
        <v>83</v>
      </c>
      <c r="G103" s="58" t="s">
        <v>85</v>
      </c>
      <c r="H103" s="58" t="s">
        <v>86</v>
      </c>
      <c r="I103" s="33" t="s">
        <v>87</v>
      </c>
      <c r="J103" s="61">
        <v>100</v>
      </c>
      <c r="K103" s="19"/>
      <c r="L103" s="25">
        <f t="shared" si="2"/>
        <v>0</v>
      </c>
      <c r="M103" s="26" t="str">
        <f t="shared" si="3"/>
        <v>OK</v>
      </c>
      <c r="N103" s="73"/>
      <c r="O103" s="73"/>
      <c r="P103" s="73"/>
      <c r="Q103" s="73"/>
      <c r="R103" s="72"/>
      <c r="S103" s="72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</row>
    <row r="104" spans="1:31" ht="39.950000000000003" customHeight="1">
      <c r="A104" s="101"/>
      <c r="B104" s="98"/>
      <c r="C104" s="98"/>
      <c r="D104" s="56">
        <v>104</v>
      </c>
      <c r="E104" s="57" t="s">
        <v>54</v>
      </c>
      <c r="F104" s="58" t="s">
        <v>83</v>
      </c>
      <c r="G104" s="58" t="s">
        <v>85</v>
      </c>
      <c r="H104" s="58" t="s">
        <v>86</v>
      </c>
      <c r="I104" s="33" t="s">
        <v>87</v>
      </c>
      <c r="J104" s="61">
        <v>120</v>
      </c>
      <c r="K104" s="19"/>
      <c r="L104" s="25">
        <f t="shared" si="2"/>
        <v>0</v>
      </c>
      <c r="M104" s="26" t="str">
        <f t="shared" si="3"/>
        <v>OK</v>
      </c>
      <c r="N104" s="73"/>
      <c r="O104" s="73"/>
      <c r="P104" s="73"/>
      <c r="Q104" s="73"/>
      <c r="R104" s="72"/>
      <c r="S104" s="72"/>
      <c r="T104" s="18"/>
      <c r="U104" s="18"/>
      <c r="V104" s="18"/>
      <c r="W104" s="18"/>
      <c r="X104" s="18"/>
      <c r="Y104" s="18"/>
      <c r="Z104" s="32"/>
      <c r="AA104" s="32"/>
      <c r="AB104" s="32"/>
      <c r="AC104" s="32"/>
      <c r="AD104" s="32"/>
      <c r="AE104" s="32"/>
    </row>
    <row r="105" spans="1:31" ht="39.950000000000003" customHeight="1">
      <c r="A105" s="101"/>
      <c r="B105" s="98"/>
      <c r="C105" s="98"/>
      <c r="D105" s="56">
        <v>105</v>
      </c>
      <c r="E105" s="57" t="s">
        <v>55</v>
      </c>
      <c r="F105" s="58" t="s">
        <v>83</v>
      </c>
      <c r="G105" s="58" t="s">
        <v>85</v>
      </c>
      <c r="H105" s="58" t="s">
        <v>86</v>
      </c>
      <c r="I105" s="33" t="s">
        <v>87</v>
      </c>
      <c r="J105" s="61">
        <v>40</v>
      </c>
      <c r="K105" s="19"/>
      <c r="L105" s="25">
        <f t="shared" si="2"/>
        <v>0</v>
      </c>
      <c r="M105" s="26" t="str">
        <f t="shared" si="3"/>
        <v>OK</v>
      </c>
      <c r="N105" s="73"/>
      <c r="O105" s="73"/>
      <c r="P105" s="73"/>
      <c r="Q105" s="73"/>
      <c r="R105" s="72"/>
      <c r="S105" s="72"/>
      <c r="T105" s="18"/>
      <c r="U105" s="18"/>
      <c r="V105" s="18"/>
      <c r="W105" s="18"/>
      <c r="X105" s="18"/>
      <c r="Y105" s="18"/>
      <c r="Z105" s="32"/>
      <c r="AA105" s="32"/>
      <c r="AB105" s="32"/>
      <c r="AC105" s="32"/>
      <c r="AD105" s="32"/>
      <c r="AE105" s="32"/>
    </row>
    <row r="106" spans="1:31" ht="39.950000000000003" customHeight="1">
      <c r="A106" s="101"/>
      <c r="B106" s="98"/>
      <c r="C106" s="98"/>
      <c r="D106" s="56">
        <v>106</v>
      </c>
      <c r="E106" s="57" t="s">
        <v>56</v>
      </c>
      <c r="F106" s="58" t="s">
        <v>80</v>
      </c>
      <c r="G106" s="58" t="s">
        <v>85</v>
      </c>
      <c r="H106" s="58" t="s">
        <v>86</v>
      </c>
      <c r="I106" s="33" t="s">
        <v>87</v>
      </c>
      <c r="J106" s="61">
        <v>1100</v>
      </c>
      <c r="K106" s="19"/>
      <c r="L106" s="25">
        <f t="shared" si="2"/>
        <v>0</v>
      </c>
      <c r="M106" s="26" t="str">
        <f t="shared" si="3"/>
        <v>OK</v>
      </c>
      <c r="N106" s="73"/>
      <c r="O106" s="73"/>
      <c r="P106" s="73"/>
      <c r="Q106" s="73"/>
      <c r="R106" s="72"/>
      <c r="S106" s="72"/>
      <c r="T106" s="18"/>
      <c r="U106" s="18"/>
      <c r="V106" s="18"/>
      <c r="W106" s="18"/>
      <c r="X106" s="18"/>
      <c r="Y106" s="18"/>
      <c r="Z106" s="32"/>
      <c r="AA106" s="32"/>
      <c r="AB106" s="32"/>
      <c r="AC106" s="32"/>
      <c r="AD106" s="32"/>
      <c r="AE106" s="32"/>
    </row>
    <row r="107" spans="1:31" ht="39.950000000000003" customHeight="1">
      <c r="A107" s="101"/>
      <c r="B107" s="98"/>
      <c r="C107" s="98"/>
      <c r="D107" s="56">
        <v>107</v>
      </c>
      <c r="E107" s="57" t="s">
        <v>57</v>
      </c>
      <c r="F107" s="58" t="s">
        <v>80</v>
      </c>
      <c r="G107" s="58" t="s">
        <v>85</v>
      </c>
      <c r="H107" s="58" t="s">
        <v>86</v>
      </c>
      <c r="I107" s="33" t="s">
        <v>87</v>
      </c>
      <c r="J107" s="61">
        <v>500</v>
      </c>
      <c r="K107" s="19"/>
      <c r="L107" s="25">
        <f t="shared" si="2"/>
        <v>0</v>
      </c>
      <c r="M107" s="26" t="str">
        <f t="shared" si="3"/>
        <v>OK</v>
      </c>
      <c r="N107" s="73"/>
      <c r="O107" s="73"/>
      <c r="P107" s="73"/>
      <c r="Q107" s="73"/>
      <c r="R107" s="72"/>
      <c r="S107" s="72"/>
      <c r="T107" s="18"/>
      <c r="U107" s="18"/>
      <c r="V107" s="18"/>
      <c r="W107" s="18"/>
      <c r="X107" s="18"/>
      <c r="Y107" s="18"/>
      <c r="Z107" s="32"/>
      <c r="AA107" s="32"/>
      <c r="AB107" s="32"/>
      <c r="AC107" s="32"/>
      <c r="AD107" s="32"/>
      <c r="AE107" s="32"/>
    </row>
    <row r="108" spans="1:31" ht="39.950000000000003" customHeight="1">
      <c r="A108" s="101"/>
      <c r="B108" s="98"/>
      <c r="C108" s="98"/>
      <c r="D108" s="56">
        <v>108</v>
      </c>
      <c r="E108" s="57" t="s">
        <v>58</v>
      </c>
      <c r="F108" s="58" t="s">
        <v>80</v>
      </c>
      <c r="G108" s="58" t="s">
        <v>85</v>
      </c>
      <c r="H108" s="58" t="s">
        <v>86</v>
      </c>
      <c r="I108" s="33" t="s">
        <v>87</v>
      </c>
      <c r="J108" s="61">
        <v>150</v>
      </c>
      <c r="K108" s="19"/>
      <c r="L108" s="25">
        <f t="shared" si="2"/>
        <v>0</v>
      </c>
      <c r="M108" s="26" t="str">
        <f t="shared" si="3"/>
        <v>OK</v>
      </c>
      <c r="N108" s="73"/>
      <c r="O108" s="73"/>
      <c r="P108" s="73"/>
      <c r="Q108" s="73"/>
      <c r="R108" s="72"/>
      <c r="S108" s="72"/>
      <c r="T108" s="18"/>
      <c r="U108" s="18"/>
      <c r="V108" s="18"/>
      <c r="W108" s="18"/>
      <c r="X108" s="18"/>
      <c r="Y108" s="18"/>
      <c r="Z108" s="32"/>
      <c r="AA108" s="32"/>
      <c r="AB108" s="32"/>
      <c r="AC108" s="32"/>
      <c r="AD108" s="32"/>
      <c r="AE108" s="32"/>
    </row>
    <row r="109" spans="1:31" ht="39.950000000000003" customHeight="1">
      <c r="A109" s="101"/>
      <c r="B109" s="98"/>
      <c r="C109" s="98"/>
      <c r="D109" s="56">
        <v>109</v>
      </c>
      <c r="E109" s="57" t="s">
        <v>59</v>
      </c>
      <c r="F109" s="58" t="s">
        <v>80</v>
      </c>
      <c r="G109" s="58" t="s">
        <v>85</v>
      </c>
      <c r="H109" s="58" t="s">
        <v>86</v>
      </c>
      <c r="I109" s="33" t="s">
        <v>87</v>
      </c>
      <c r="J109" s="61">
        <v>700</v>
      </c>
      <c r="K109" s="19"/>
      <c r="L109" s="25">
        <f t="shared" si="2"/>
        <v>0</v>
      </c>
      <c r="M109" s="26" t="str">
        <f t="shared" si="3"/>
        <v>OK</v>
      </c>
      <c r="N109" s="73"/>
      <c r="O109" s="73"/>
      <c r="P109" s="73"/>
      <c r="Q109" s="73"/>
      <c r="R109" s="72"/>
      <c r="S109" s="72"/>
      <c r="T109" s="18"/>
      <c r="U109" s="18"/>
      <c r="V109" s="18"/>
      <c r="W109" s="18"/>
      <c r="X109" s="18"/>
      <c r="Y109" s="18"/>
      <c r="Z109" s="32"/>
      <c r="AA109" s="32"/>
      <c r="AB109" s="32"/>
      <c r="AC109" s="32"/>
      <c r="AD109" s="32"/>
      <c r="AE109" s="32"/>
    </row>
    <row r="110" spans="1:31" ht="39.950000000000003" customHeight="1">
      <c r="A110" s="101"/>
      <c r="B110" s="98"/>
      <c r="C110" s="98"/>
      <c r="D110" s="56">
        <v>110</v>
      </c>
      <c r="E110" s="57" t="s">
        <v>60</v>
      </c>
      <c r="F110" s="58" t="s">
        <v>80</v>
      </c>
      <c r="G110" s="58" t="s">
        <v>85</v>
      </c>
      <c r="H110" s="58" t="s">
        <v>86</v>
      </c>
      <c r="I110" s="33" t="s">
        <v>87</v>
      </c>
      <c r="J110" s="61">
        <v>300</v>
      </c>
      <c r="K110" s="19"/>
      <c r="L110" s="25">
        <f t="shared" si="2"/>
        <v>0</v>
      </c>
      <c r="M110" s="26" t="str">
        <f t="shared" si="3"/>
        <v>OK</v>
      </c>
      <c r="N110" s="73"/>
      <c r="O110" s="73"/>
      <c r="P110" s="73"/>
      <c r="Q110" s="73"/>
      <c r="R110" s="72"/>
      <c r="S110" s="72"/>
      <c r="T110" s="18"/>
      <c r="U110" s="18"/>
      <c r="V110" s="18"/>
      <c r="W110" s="18"/>
      <c r="X110" s="18"/>
      <c r="Y110" s="18"/>
      <c r="Z110" s="32"/>
      <c r="AA110" s="32"/>
      <c r="AB110" s="32"/>
      <c r="AC110" s="32"/>
      <c r="AD110" s="32"/>
      <c r="AE110" s="32"/>
    </row>
    <row r="111" spans="1:31" ht="39.950000000000003" customHeight="1">
      <c r="A111" s="101"/>
      <c r="B111" s="98"/>
      <c r="C111" s="98"/>
      <c r="D111" s="56">
        <v>111</v>
      </c>
      <c r="E111" s="57" t="s">
        <v>61</v>
      </c>
      <c r="F111" s="58" t="s">
        <v>80</v>
      </c>
      <c r="G111" s="58" t="s">
        <v>85</v>
      </c>
      <c r="H111" s="58" t="s">
        <v>86</v>
      </c>
      <c r="I111" s="33" t="s">
        <v>87</v>
      </c>
      <c r="J111" s="61">
        <v>140</v>
      </c>
      <c r="K111" s="19"/>
      <c r="L111" s="25">
        <f t="shared" si="2"/>
        <v>0</v>
      </c>
      <c r="M111" s="26" t="str">
        <f t="shared" si="3"/>
        <v>OK</v>
      </c>
      <c r="N111" s="73"/>
      <c r="O111" s="73"/>
      <c r="P111" s="73"/>
      <c r="Q111" s="73"/>
      <c r="R111" s="72"/>
      <c r="S111" s="72"/>
      <c r="T111" s="18"/>
      <c r="U111" s="18"/>
      <c r="V111" s="18"/>
      <c r="W111" s="18"/>
      <c r="X111" s="18"/>
      <c r="Y111" s="18"/>
      <c r="Z111" s="32"/>
      <c r="AA111" s="32"/>
      <c r="AB111" s="32"/>
      <c r="AC111" s="32"/>
      <c r="AD111" s="32"/>
      <c r="AE111" s="32"/>
    </row>
    <row r="112" spans="1:31" ht="39.950000000000003" customHeight="1">
      <c r="A112" s="101"/>
      <c r="B112" s="98"/>
      <c r="C112" s="98"/>
      <c r="D112" s="56">
        <v>112</v>
      </c>
      <c r="E112" s="57" t="s">
        <v>62</v>
      </c>
      <c r="F112" s="58" t="s">
        <v>80</v>
      </c>
      <c r="G112" s="58" t="s">
        <v>85</v>
      </c>
      <c r="H112" s="58" t="s">
        <v>86</v>
      </c>
      <c r="I112" s="33" t="s">
        <v>87</v>
      </c>
      <c r="J112" s="61">
        <v>30</v>
      </c>
      <c r="K112" s="19"/>
      <c r="L112" s="25">
        <f t="shared" si="2"/>
        <v>0</v>
      </c>
      <c r="M112" s="26" t="str">
        <f t="shared" si="3"/>
        <v>OK</v>
      </c>
      <c r="N112" s="73"/>
      <c r="O112" s="73"/>
      <c r="P112" s="73"/>
      <c r="Q112" s="73"/>
      <c r="R112" s="72"/>
      <c r="S112" s="72"/>
      <c r="T112" s="18"/>
      <c r="U112" s="18"/>
      <c r="V112" s="18"/>
      <c r="W112" s="18"/>
      <c r="X112" s="18"/>
      <c r="Y112" s="18"/>
      <c r="Z112" s="32"/>
      <c r="AA112" s="32"/>
      <c r="AB112" s="32"/>
      <c r="AC112" s="32"/>
      <c r="AD112" s="32"/>
      <c r="AE112" s="32"/>
    </row>
    <row r="113" spans="1:31" ht="39.950000000000003" customHeight="1">
      <c r="A113" s="101"/>
      <c r="B113" s="98"/>
      <c r="C113" s="98"/>
      <c r="D113" s="56">
        <v>113</v>
      </c>
      <c r="E113" s="57" t="s">
        <v>64</v>
      </c>
      <c r="F113" s="58" t="s">
        <v>80</v>
      </c>
      <c r="G113" s="58" t="s">
        <v>85</v>
      </c>
      <c r="H113" s="58" t="s">
        <v>86</v>
      </c>
      <c r="I113" s="33" t="s">
        <v>87</v>
      </c>
      <c r="J113" s="61">
        <v>800</v>
      </c>
      <c r="K113" s="19"/>
      <c r="L113" s="25">
        <f t="shared" si="2"/>
        <v>0</v>
      </c>
      <c r="M113" s="26" t="str">
        <f t="shared" si="3"/>
        <v>OK</v>
      </c>
      <c r="N113" s="73"/>
      <c r="O113" s="73"/>
      <c r="P113" s="73"/>
      <c r="Q113" s="73"/>
      <c r="R113" s="72"/>
      <c r="S113" s="72"/>
      <c r="T113" s="18"/>
      <c r="U113" s="18"/>
      <c r="V113" s="18"/>
      <c r="W113" s="18"/>
      <c r="X113" s="18"/>
      <c r="Y113" s="18"/>
      <c r="Z113" s="32"/>
      <c r="AA113" s="32"/>
      <c r="AB113" s="32"/>
      <c r="AC113" s="32"/>
      <c r="AD113" s="32"/>
      <c r="AE113" s="32"/>
    </row>
    <row r="114" spans="1:31" ht="39.75" customHeight="1">
      <c r="A114" s="101"/>
      <c r="B114" s="98"/>
      <c r="C114" s="98"/>
      <c r="D114" s="56">
        <v>114</v>
      </c>
      <c r="E114" s="57" t="s">
        <v>65</v>
      </c>
      <c r="F114" s="58" t="s">
        <v>80</v>
      </c>
      <c r="G114" s="58" t="s">
        <v>85</v>
      </c>
      <c r="H114" s="58" t="s">
        <v>86</v>
      </c>
      <c r="I114" s="33" t="s">
        <v>87</v>
      </c>
      <c r="J114" s="61">
        <v>1200</v>
      </c>
      <c r="K114" s="19"/>
      <c r="L114" s="25">
        <f t="shared" si="2"/>
        <v>0</v>
      </c>
      <c r="M114" s="26" t="str">
        <f t="shared" si="3"/>
        <v>OK</v>
      </c>
      <c r="N114" s="73"/>
      <c r="O114" s="73"/>
      <c r="P114" s="73"/>
      <c r="Q114" s="73"/>
      <c r="R114" s="72"/>
      <c r="S114" s="72"/>
      <c r="T114" s="18"/>
      <c r="U114" s="18"/>
      <c r="V114" s="18"/>
      <c r="W114" s="18"/>
      <c r="X114" s="18"/>
      <c r="Y114" s="18"/>
      <c r="Z114" s="32"/>
      <c r="AA114" s="32"/>
      <c r="AB114" s="32"/>
      <c r="AC114" s="32"/>
      <c r="AD114" s="32"/>
      <c r="AE114" s="32"/>
    </row>
    <row r="115" spans="1:31" ht="39.950000000000003" customHeight="1">
      <c r="A115" s="101"/>
      <c r="B115" s="98"/>
      <c r="C115" s="98"/>
      <c r="D115" s="56">
        <v>115</v>
      </c>
      <c r="E115" s="57" t="s">
        <v>66</v>
      </c>
      <c r="F115" s="58" t="s">
        <v>79</v>
      </c>
      <c r="G115" s="58" t="s">
        <v>85</v>
      </c>
      <c r="H115" s="58" t="s">
        <v>86</v>
      </c>
      <c r="I115" s="33" t="s">
        <v>87</v>
      </c>
      <c r="J115" s="61">
        <v>500</v>
      </c>
      <c r="K115" s="19"/>
      <c r="L115" s="25">
        <f t="shared" si="2"/>
        <v>0</v>
      </c>
      <c r="M115" s="26" t="str">
        <f t="shared" si="3"/>
        <v>OK</v>
      </c>
      <c r="N115" s="73"/>
      <c r="O115" s="73"/>
      <c r="P115" s="73"/>
      <c r="Q115" s="73"/>
      <c r="R115" s="72"/>
      <c r="S115" s="72"/>
      <c r="T115" s="18"/>
      <c r="U115" s="18"/>
      <c r="V115" s="18"/>
      <c r="W115" s="18"/>
      <c r="X115" s="18"/>
      <c r="Y115" s="18"/>
      <c r="Z115" s="32"/>
      <c r="AA115" s="32"/>
      <c r="AB115" s="32"/>
      <c r="AC115" s="32"/>
      <c r="AD115" s="32"/>
      <c r="AE115" s="32"/>
    </row>
    <row r="116" spans="1:31" ht="39.950000000000003" customHeight="1">
      <c r="A116" s="101"/>
      <c r="B116" s="98"/>
      <c r="C116" s="98"/>
      <c r="D116" s="56">
        <v>116</v>
      </c>
      <c r="E116" s="57" t="s">
        <v>67</v>
      </c>
      <c r="F116" s="58" t="s">
        <v>79</v>
      </c>
      <c r="G116" s="58" t="s">
        <v>85</v>
      </c>
      <c r="H116" s="58" t="s">
        <v>86</v>
      </c>
      <c r="I116" s="33" t="s">
        <v>87</v>
      </c>
      <c r="J116" s="61">
        <v>1000</v>
      </c>
      <c r="K116" s="19"/>
      <c r="L116" s="25">
        <f t="shared" si="2"/>
        <v>0</v>
      </c>
      <c r="M116" s="26" t="str">
        <f t="shared" si="3"/>
        <v>OK</v>
      </c>
      <c r="N116" s="73"/>
      <c r="O116" s="73"/>
      <c r="P116" s="73"/>
      <c r="Q116" s="73"/>
      <c r="R116" s="72"/>
      <c r="S116" s="72"/>
      <c r="T116" s="18"/>
      <c r="U116" s="18"/>
      <c r="V116" s="18"/>
      <c r="W116" s="18"/>
      <c r="X116" s="18"/>
      <c r="Y116" s="18"/>
      <c r="Z116" s="32"/>
      <c r="AA116" s="32"/>
      <c r="AB116" s="32"/>
      <c r="AC116" s="32"/>
      <c r="AD116" s="32"/>
      <c r="AE116" s="32"/>
    </row>
    <row r="117" spans="1:31" ht="39.950000000000003" customHeight="1">
      <c r="A117" s="101"/>
      <c r="B117" s="98"/>
      <c r="C117" s="98"/>
      <c r="D117" s="56">
        <v>117</v>
      </c>
      <c r="E117" s="57" t="s">
        <v>68</v>
      </c>
      <c r="F117" s="58" t="s">
        <v>79</v>
      </c>
      <c r="G117" s="58" t="s">
        <v>85</v>
      </c>
      <c r="H117" s="58" t="s">
        <v>86</v>
      </c>
      <c r="I117" s="33" t="s">
        <v>87</v>
      </c>
      <c r="J117" s="61">
        <v>70</v>
      </c>
      <c r="K117" s="19"/>
      <c r="L117" s="25">
        <f t="shared" si="2"/>
        <v>0</v>
      </c>
      <c r="M117" s="26" t="str">
        <f t="shared" si="3"/>
        <v>OK</v>
      </c>
      <c r="N117" s="73"/>
      <c r="O117" s="73"/>
      <c r="P117" s="73"/>
      <c r="Q117" s="73"/>
      <c r="R117" s="72"/>
      <c r="S117" s="72"/>
      <c r="T117" s="18"/>
      <c r="U117" s="18"/>
      <c r="V117" s="18"/>
      <c r="W117" s="18"/>
      <c r="X117" s="18"/>
      <c r="Y117" s="18"/>
      <c r="Z117" s="32"/>
      <c r="AA117" s="32"/>
      <c r="AB117" s="32"/>
      <c r="AC117" s="32"/>
      <c r="AD117" s="32"/>
      <c r="AE117" s="32"/>
    </row>
    <row r="118" spans="1:31" ht="39.950000000000003" customHeight="1">
      <c r="A118" s="101"/>
      <c r="B118" s="98"/>
      <c r="C118" s="98"/>
      <c r="D118" s="56">
        <v>118</v>
      </c>
      <c r="E118" s="57" t="s">
        <v>70</v>
      </c>
      <c r="F118" s="58" t="s">
        <v>83</v>
      </c>
      <c r="G118" s="58" t="s">
        <v>85</v>
      </c>
      <c r="H118" s="58" t="s">
        <v>86</v>
      </c>
      <c r="I118" s="33" t="s">
        <v>87</v>
      </c>
      <c r="J118" s="61">
        <v>28</v>
      </c>
      <c r="K118" s="19"/>
      <c r="L118" s="25">
        <f t="shared" si="2"/>
        <v>0</v>
      </c>
      <c r="M118" s="26" t="str">
        <f t="shared" si="3"/>
        <v>OK</v>
      </c>
      <c r="N118" s="73"/>
      <c r="O118" s="73"/>
      <c r="P118" s="73"/>
      <c r="Q118" s="73"/>
      <c r="R118" s="72"/>
      <c r="S118" s="72"/>
      <c r="T118" s="18"/>
      <c r="U118" s="18"/>
      <c r="V118" s="18"/>
      <c r="W118" s="18"/>
      <c r="X118" s="18"/>
      <c r="Y118" s="18"/>
      <c r="Z118" s="32"/>
      <c r="AA118" s="32"/>
      <c r="AB118" s="32"/>
      <c r="AC118" s="32"/>
      <c r="AD118" s="32"/>
      <c r="AE118" s="32"/>
    </row>
    <row r="119" spans="1:31" ht="39.950000000000003" customHeight="1">
      <c r="A119" s="101"/>
      <c r="B119" s="98"/>
      <c r="C119" s="98"/>
      <c r="D119" s="56">
        <v>119</v>
      </c>
      <c r="E119" s="57" t="s">
        <v>71</v>
      </c>
      <c r="F119" s="58" t="s">
        <v>83</v>
      </c>
      <c r="G119" s="58" t="s">
        <v>85</v>
      </c>
      <c r="H119" s="58" t="s">
        <v>86</v>
      </c>
      <c r="I119" s="33" t="s">
        <v>87</v>
      </c>
      <c r="J119" s="61">
        <v>15</v>
      </c>
      <c r="K119" s="19"/>
      <c r="L119" s="25">
        <f t="shared" si="2"/>
        <v>0</v>
      </c>
      <c r="M119" s="26" t="str">
        <f t="shared" si="3"/>
        <v>OK</v>
      </c>
      <c r="N119" s="73"/>
      <c r="O119" s="73"/>
      <c r="P119" s="73"/>
      <c r="Q119" s="73"/>
      <c r="R119" s="72"/>
      <c r="S119" s="72"/>
      <c r="T119" s="18"/>
      <c r="U119" s="18"/>
      <c r="V119" s="18"/>
      <c r="W119" s="18"/>
      <c r="X119" s="18"/>
      <c r="Y119" s="18"/>
      <c r="Z119" s="32"/>
      <c r="AA119" s="32"/>
      <c r="AB119" s="32"/>
      <c r="AC119" s="32"/>
      <c r="AD119" s="32"/>
      <c r="AE119" s="32"/>
    </row>
    <row r="120" spans="1:31" ht="39.950000000000003" customHeight="1">
      <c r="A120" s="101"/>
      <c r="B120" s="98"/>
      <c r="C120" s="98"/>
      <c r="D120" s="56">
        <v>120</v>
      </c>
      <c r="E120" s="57" t="s">
        <v>72</v>
      </c>
      <c r="F120" s="58" t="s">
        <v>83</v>
      </c>
      <c r="G120" s="58" t="s">
        <v>85</v>
      </c>
      <c r="H120" s="58" t="s">
        <v>86</v>
      </c>
      <c r="I120" s="33" t="s">
        <v>87</v>
      </c>
      <c r="J120" s="61">
        <v>28</v>
      </c>
      <c r="K120" s="19"/>
      <c r="L120" s="25">
        <f t="shared" si="2"/>
        <v>0</v>
      </c>
      <c r="M120" s="26" t="str">
        <f t="shared" si="3"/>
        <v>OK</v>
      </c>
      <c r="N120" s="73"/>
      <c r="O120" s="73"/>
      <c r="P120" s="73"/>
      <c r="Q120" s="73"/>
      <c r="R120" s="72"/>
      <c r="S120" s="72"/>
      <c r="T120" s="18"/>
      <c r="U120" s="18"/>
      <c r="V120" s="18"/>
      <c r="W120" s="18"/>
      <c r="X120" s="18"/>
      <c r="Y120" s="18"/>
      <c r="Z120" s="32"/>
      <c r="AA120" s="32"/>
      <c r="AB120" s="32"/>
      <c r="AC120" s="32"/>
      <c r="AD120" s="32"/>
      <c r="AE120" s="32"/>
    </row>
    <row r="121" spans="1:31" ht="39.950000000000003" customHeight="1">
      <c r="A121" s="101"/>
      <c r="B121" s="98"/>
      <c r="C121" s="98"/>
      <c r="D121" s="56">
        <v>121</v>
      </c>
      <c r="E121" s="57" t="s">
        <v>93</v>
      </c>
      <c r="F121" s="58" t="s">
        <v>80</v>
      </c>
      <c r="G121" s="58" t="s">
        <v>85</v>
      </c>
      <c r="H121" s="58" t="s">
        <v>86</v>
      </c>
      <c r="I121" s="33" t="s">
        <v>87</v>
      </c>
      <c r="J121" s="61">
        <v>1100</v>
      </c>
      <c r="K121" s="19"/>
      <c r="L121" s="25">
        <f t="shared" si="2"/>
        <v>0</v>
      </c>
      <c r="M121" s="26" t="str">
        <f t="shared" si="3"/>
        <v>OK</v>
      </c>
      <c r="N121" s="73"/>
      <c r="O121" s="73"/>
      <c r="P121" s="73"/>
      <c r="Q121" s="73"/>
      <c r="R121" s="72"/>
      <c r="S121" s="72"/>
      <c r="T121" s="18"/>
      <c r="U121" s="18"/>
      <c r="V121" s="18"/>
      <c r="W121" s="18"/>
      <c r="X121" s="18"/>
      <c r="Y121" s="18"/>
      <c r="Z121" s="32"/>
      <c r="AA121" s="32"/>
      <c r="AB121" s="32"/>
      <c r="AC121" s="32"/>
      <c r="AD121" s="32"/>
      <c r="AE121" s="32"/>
    </row>
    <row r="122" spans="1:31" ht="39.950000000000003" customHeight="1">
      <c r="A122" s="101"/>
      <c r="B122" s="98"/>
      <c r="C122" s="98"/>
      <c r="D122" s="56">
        <v>122</v>
      </c>
      <c r="E122" s="57" t="s">
        <v>74</v>
      </c>
      <c r="F122" s="58" t="s">
        <v>80</v>
      </c>
      <c r="G122" s="58" t="s">
        <v>85</v>
      </c>
      <c r="H122" s="58" t="s">
        <v>86</v>
      </c>
      <c r="I122" s="33" t="s">
        <v>87</v>
      </c>
      <c r="J122" s="61">
        <v>500</v>
      </c>
      <c r="K122" s="19"/>
      <c r="L122" s="25">
        <f t="shared" si="2"/>
        <v>0</v>
      </c>
      <c r="M122" s="26" t="str">
        <f t="shared" si="3"/>
        <v>OK</v>
      </c>
      <c r="N122" s="73"/>
      <c r="O122" s="73"/>
      <c r="P122" s="73"/>
      <c r="Q122" s="73"/>
      <c r="R122" s="72"/>
      <c r="S122" s="72"/>
      <c r="T122" s="18"/>
      <c r="U122" s="18"/>
      <c r="V122" s="18"/>
      <c r="W122" s="18"/>
      <c r="X122" s="18"/>
      <c r="Y122" s="18"/>
      <c r="Z122" s="32"/>
      <c r="AA122" s="32"/>
      <c r="AB122" s="32"/>
      <c r="AC122" s="32"/>
      <c r="AD122" s="32"/>
      <c r="AE122" s="32"/>
    </row>
    <row r="123" spans="1:31" ht="39.950000000000003" customHeight="1">
      <c r="A123" s="101"/>
      <c r="B123" s="98"/>
      <c r="C123" s="98"/>
      <c r="D123" s="56">
        <v>123</v>
      </c>
      <c r="E123" s="57" t="s">
        <v>75</v>
      </c>
      <c r="F123" s="58" t="s">
        <v>83</v>
      </c>
      <c r="G123" s="58" t="s">
        <v>85</v>
      </c>
      <c r="H123" s="58" t="s">
        <v>86</v>
      </c>
      <c r="I123" s="33" t="s">
        <v>87</v>
      </c>
      <c r="J123" s="61">
        <v>189.5</v>
      </c>
      <c r="K123" s="19"/>
      <c r="L123" s="25">
        <f t="shared" si="2"/>
        <v>0</v>
      </c>
      <c r="M123" s="26" t="str">
        <f t="shared" si="3"/>
        <v>OK</v>
      </c>
      <c r="N123" s="73"/>
      <c r="O123" s="73"/>
      <c r="P123" s="73"/>
      <c r="Q123" s="73"/>
      <c r="R123" s="72"/>
      <c r="S123" s="72"/>
      <c r="T123" s="18"/>
      <c r="U123" s="18"/>
      <c r="V123" s="18"/>
      <c r="W123" s="18"/>
      <c r="X123" s="18"/>
      <c r="Y123" s="18"/>
      <c r="Z123" s="32"/>
      <c r="AA123" s="32"/>
      <c r="AB123" s="32"/>
      <c r="AC123" s="32"/>
      <c r="AD123" s="32"/>
      <c r="AE123" s="32"/>
    </row>
    <row r="124" spans="1:31" ht="39.950000000000003" customHeight="1">
      <c r="A124" s="101"/>
      <c r="B124" s="98"/>
      <c r="C124" s="98"/>
      <c r="D124" s="56">
        <v>124</v>
      </c>
      <c r="E124" s="57" t="s">
        <v>76</v>
      </c>
      <c r="F124" s="58" t="s">
        <v>83</v>
      </c>
      <c r="G124" s="58" t="s">
        <v>85</v>
      </c>
      <c r="H124" s="58" t="s">
        <v>86</v>
      </c>
      <c r="I124" s="33" t="s">
        <v>87</v>
      </c>
      <c r="J124" s="61">
        <v>100</v>
      </c>
      <c r="K124" s="19"/>
      <c r="L124" s="25">
        <f t="shared" si="2"/>
        <v>0</v>
      </c>
      <c r="M124" s="26" t="str">
        <f t="shared" si="3"/>
        <v>OK</v>
      </c>
      <c r="N124" s="73"/>
      <c r="O124" s="73"/>
      <c r="P124" s="73"/>
      <c r="Q124" s="73"/>
      <c r="R124" s="72"/>
      <c r="S124" s="72"/>
      <c r="T124" s="18"/>
      <c r="U124" s="18"/>
      <c r="V124" s="18"/>
      <c r="W124" s="18"/>
      <c r="X124" s="18"/>
      <c r="Y124" s="18"/>
      <c r="Z124" s="32"/>
      <c r="AA124" s="32"/>
      <c r="AB124" s="32"/>
      <c r="AC124" s="32"/>
      <c r="AD124" s="32"/>
      <c r="AE124" s="32"/>
    </row>
    <row r="125" spans="1:31" ht="39.950000000000003" customHeight="1">
      <c r="A125" s="101"/>
      <c r="B125" s="98"/>
      <c r="C125" s="98"/>
      <c r="D125" s="56">
        <v>125</v>
      </c>
      <c r="E125" s="57" t="s">
        <v>77</v>
      </c>
      <c r="F125" s="58" t="s">
        <v>83</v>
      </c>
      <c r="G125" s="58" t="s">
        <v>85</v>
      </c>
      <c r="H125" s="58" t="s">
        <v>86</v>
      </c>
      <c r="I125" s="33" t="s">
        <v>87</v>
      </c>
      <c r="J125" s="61">
        <v>20</v>
      </c>
      <c r="K125" s="19"/>
      <c r="L125" s="25">
        <f t="shared" si="2"/>
        <v>0</v>
      </c>
      <c r="M125" s="26" t="str">
        <f t="shared" si="3"/>
        <v>OK</v>
      </c>
      <c r="N125" s="73"/>
      <c r="O125" s="73"/>
      <c r="P125" s="73"/>
      <c r="Q125" s="73"/>
      <c r="R125" s="72"/>
      <c r="S125" s="72"/>
      <c r="T125" s="18"/>
      <c r="U125" s="18"/>
      <c r="V125" s="18"/>
      <c r="W125" s="18"/>
      <c r="X125" s="18"/>
      <c r="Y125" s="18"/>
      <c r="Z125" s="32"/>
      <c r="AA125" s="32"/>
      <c r="AB125" s="32"/>
      <c r="AC125" s="32"/>
      <c r="AD125" s="32"/>
      <c r="AE125" s="32"/>
    </row>
    <row r="126" spans="1:31" ht="39.950000000000003" customHeight="1">
      <c r="A126" s="102"/>
      <c r="B126" s="99"/>
      <c r="C126" s="99"/>
      <c r="D126" s="56">
        <v>126</v>
      </c>
      <c r="E126" s="57" t="s">
        <v>78</v>
      </c>
      <c r="F126" s="58" t="s">
        <v>79</v>
      </c>
      <c r="G126" s="58" t="s">
        <v>85</v>
      </c>
      <c r="H126" s="58" t="s">
        <v>86</v>
      </c>
      <c r="I126" s="33" t="s">
        <v>87</v>
      </c>
      <c r="J126" s="61">
        <v>240</v>
      </c>
      <c r="K126" s="19"/>
      <c r="L126" s="25">
        <f t="shared" si="2"/>
        <v>0</v>
      </c>
      <c r="M126" s="26" t="str">
        <f t="shared" si="3"/>
        <v>OK</v>
      </c>
      <c r="N126" s="73"/>
      <c r="O126" s="73"/>
      <c r="P126" s="73"/>
      <c r="Q126" s="73"/>
      <c r="R126" s="72"/>
      <c r="S126" s="72"/>
      <c r="T126" s="18"/>
      <c r="U126" s="18"/>
      <c r="V126" s="18"/>
      <c r="W126" s="18"/>
      <c r="X126" s="18"/>
      <c r="Y126" s="18"/>
      <c r="Z126" s="32"/>
      <c r="AA126" s="32"/>
      <c r="AB126" s="32"/>
      <c r="AC126" s="32"/>
      <c r="AD126" s="32"/>
      <c r="AE126" s="32"/>
    </row>
    <row r="127" spans="1:31" ht="39.950000000000003" customHeight="1">
      <c r="A127" s="107">
        <v>4</v>
      </c>
      <c r="B127" s="104" t="s">
        <v>95</v>
      </c>
      <c r="C127" s="104" t="s">
        <v>96</v>
      </c>
      <c r="D127" s="66">
        <v>127</v>
      </c>
      <c r="E127" s="67" t="s">
        <v>29</v>
      </c>
      <c r="F127" s="68" t="s">
        <v>79</v>
      </c>
      <c r="G127" s="68" t="s">
        <v>85</v>
      </c>
      <c r="H127" s="68" t="s">
        <v>86</v>
      </c>
      <c r="I127" s="69" t="s">
        <v>87</v>
      </c>
      <c r="J127" s="70">
        <v>200</v>
      </c>
      <c r="K127" s="19">
        <v>12</v>
      </c>
      <c r="L127" s="25">
        <f t="shared" si="2"/>
        <v>12</v>
      </c>
      <c r="M127" s="26" t="str">
        <f t="shared" si="3"/>
        <v>OK</v>
      </c>
      <c r="N127" s="73"/>
      <c r="O127" s="73"/>
      <c r="P127" s="73"/>
      <c r="Q127" s="73"/>
      <c r="R127" s="72"/>
      <c r="S127" s="72"/>
      <c r="T127" s="18"/>
      <c r="U127" s="18"/>
      <c r="V127" s="18"/>
      <c r="W127" s="18"/>
      <c r="X127" s="18"/>
      <c r="Y127" s="18"/>
      <c r="Z127" s="32"/>
      <c r="AA127" s="32"/>
      <c r="AB127" s="32"/>
      <c r="AC127" s="32"/>
      <c r="AD127" s="32"/>
      <c r="AE127" s="32"/>
    </row>
    <row r="128" spans="1:31" ht="39.950000000000003" customHeight="1">
      <c r="A128" s="108"/>
      <c r="B128" s="105"/>
      <c r="C128" s="105"/>
      <c r="D128" s="66">
        <v>128</v>
      </c>
      <c r="E128" s="67" t="s">
        <v>30</v>
      </c>
      <c r="F128" s="68" t="s">
        <v>80</v>
      </c>
      <c r="G128" s="68" t="s">
        <v>85</v>
      </c>
      <c r="H128" s="68" t="s">
        <v>86</v>
      </c>
      <c r="I128" s="69" t="s">
        <v>87</v>
      </c>
      <c r="J128" s="70">
        <v>90</v>
      </c>
      <c r="K128" s="19">
        <v>12</v>
      </c>
      <c r="L128" s="25">
        <f t="shared" si="2"/>
        <v>12</v>
      </c>
      <c r="M128" s="26" t="str">
        <f t="shared" si="3"/>
        <v>OK</v>
      </c>
      <c r="N128" s="73"/>
      <c r="O128" s="73"/>
      <c r="P128" s="73"/>
      <c r="Q128" s="73"/>
      <c r="R128" s="72"/>
      <c r="S128" s="72"/>
      <c r="T128" s="18"/>
      <c r="U128" s="18"/>
      <c r="V128" s="18"/>
      <c r="W128" s="18"/>
      <c r="X128" s="18"/>
      <c r="Y128" s="18"/>
      <c r="Z128" s="32"/>
      <c r="AA128" s="32"/>
      <c r="AB128" s="32"/>
      <c r="AC128" s="32"/>
      <c r="AD128" s="32"/>
      <c r="AE128" s="32"/>
    </row>
    <row r="129" spans="1:31" ht="39.950000000000003" customHeight="1">
      <c r="A129" s="108"/>
      <c r="B129" s="105"/>
      <c r="C129" s="105"/>
      <c r="D129" s="66">
        <v>129</v>
      </c>
      <c r="E129" s="67" t="s">
        <v>31</v>
      </c>
      <c r="F129" s="68" t="s">
        <v>80</v>
      </c>
      <c r="G129" s="68" t="s">
        <v>85</v>
      </c>
      <c r="H129" s="68" t="s">
        <v>86</v>
      </c>
      <c r="I129" s="69" t="s">
        <v>87</v>
      </c>
      <c r="J129" s="70">
        <v>25</v>
      </c>
      <c r="K129" s="19">
        <v>100</v>
      </c>
      <c r="L129" s="25">
        <f t="shared" si="2"/>
        <v>100</v>
      </c>
      <c r="M129" s="26" t="str">
        <f t="shared" si="3"/>
        <v>OK</v>
      </c>
      <c r="N129" s="73"/>
      <c r="O129" s="73"/>
      <c r="P129" s="73"/>
      <c r="Q129" s="73"/>
      <c r="R129" s="72"/>
      <c r="S129" s="72"/>
      <c r="T129" s="18"/>
      <c r="U129" s="18"/>
      <c r="V129" s="18"/>
      <c r="W129" s="18"/>
      <c r="X129" s="18"/>
      <c r="Y129" s="18"/>
      <c r="Z129" s="32"/>
      <c r="AA129" s="32"/>
      <c r="AB129" s="32"/>
      <c r="AC129" s="32"/>
      <c r="AD129" s="32"/>
      <c r="AE129" s="32"/>
    </row>
    <row r="130" spans="1:31" ht="39.950000000000003" customHeight="1">
      <c r="A130" s="108"/>
      <c r="B130" s="105"/>
      <c r="C130" s="105"/>
      <c r="D130" s="66">
        <v>130</v>
      </c>
      <c r="E130" s="67" t="s">
        <v>32</v>
      </c>
      <c r="F130" s="68" t="s">
        <v>81</v>
      </c>
      <c r="G130" s="68" t="s">
        <v>85</v>
      </c>
      <c r="H130" s="68" t="s">
        <v>86</v>
      </c>
      <c r="I130" s="69" t="s">
        <v>87</v>
      </c>
      <c r="J130" s="70">
        <v>6</v>
      </c>
      <c r="K130" s="19">
        <v>500</v>
      </c>
      <c r="L130" s="25">
        <f t="shared" si="2"/>
        <v>500</v>
      </c>
      <c r="M130" s="26" t="str">
        <f t="shared" si="3"/>
        <v>OK</v>
      </c>
      <c r="N130" s="73"/>
      <c r="O130" s="73"/>
      <c r="P130" s="73"/>
      <c r="Q130" s="73"/>
      <c r="R130" s="72"/>
      <c r="S130" s="72"/>
      <c r="T130" s="18"/>
      <c r="U130" s="18"/>
      <c r="V130" s="18"/>
      <c r="W130" s="18"/>
      <c r="X130" s="18"/>
      <c r="Y130" s="18"/>
      <c r="Z130" s="32"/>
      <c r="AA130" s="32"/>
      <c r="AB130" s="32"/>
      <c r="AC130" s="32"/>
      <c r="AD130" s="32"/>
      <c r="AE130" s="32"/>
    </row>
    <row r="131" spans="1:31" ht="39.950000000000003" customHeight="1">
      <c r="A131" s="108"/>
      <c r="B131" s="105"/>
      <c r="C131" s="105"/>
      <c r="D131" s="66">
        <v>131</v>
      </c>
      <c r="E131" s="67" t="s">
        <v>33</v>
      </c>
      <c r="F131" s="68" t="s">
        <v>82</v>
      </c>
      <c r="G131" s="68" t="s">
        <v>85</v>
      </c>
      <c r="H131" s="68" t="s">
        <v>86</v>
      </c>
      <c r="I131" s="69" t="s">
        <v>87</v>
      </c>
      <c r="J131" s="70">
        <v>65</v>
      </c>
      <c r="K131" s="19">
        <v>50</v>
      </c>
      <c r="L131" s="25">
        <f t="shared" si="2"/>
        <v>50</v>
      </c>
      <c r="M131" s="26" t="str">
        <f t="shared" si="3"/>
        <v>OK</v>
      </c>
      <c r="N131" s="73"/>
      <c r="O131" s="73"/>
      <c r="P131" s="73"/>
      <c r="Q131" s="73"/>
      <c r="R131" s="72"/>
      <c r="S131" s="72"/>
      <c r="T131" s="18"/>
      <c r="U131" s="18"/>
      <c r="V131" s="18"/>
      <c r="W131" s="18"/>
      <c r="X131" s="18"/>
      <c r="Y131" s="18"/>
      <c r="Z131" s="32"/>
      <c r="AA131" s="32"/>
      <c r="AB131" s="32"/>
      <c r="AC131" s="32"/>
      <c r="AD131" s="32"/>
      <c r="AE131" s="32"/>
    </row>
    <row r="132" spans="1:31" ht="39.950000000000003" customHeight="1">
      <c r="A132" s="108"/>
      <c r="B132" s="105"/>
      <c r="C132" s="105"/>
      <c r="D132" s="66">
        <v>132</v>
      </c>
      <c r="E132" s="67" t="s">
        <v>34</v>
      </c>
      <c r="F132" s="68" t="s">
        <v>80</v>
      </c>
      <c r="G132" s="68" t="s">
        <v>85</v>
      </c>
      <c r="H132" s="68" t="s">
        <v>86</v>
      </c>
      <c r="I132" s="69" t="s">
        <v>87</v>
      </c>
      <c r="J132" s="70">
        <v>40</v>
      </c>
      <c r="K132" s="19">
        <v>100</v>
      </c>
      <c r="L132" s="25">
        <f t="shared" si="2"/>
        <v>100</v>
      </c>
      <c r="M132" s="26" t="str">
        <f t="shared" si="3"/>
        <v>OK</v>
      </c>
      <c r="N132" s="73"/>
      <c r="O132" s="73"/>
      <c r="P132" s="73"/>
      <c r="Q132" s="73"/>
      <c r="R132" s="72"/>
      <c r="S132" s="72"/>
      <c r="T132" s="18"/>
      <c r="U132" s="18"/>
      <c r="V132" s="18"/>
      <c r="W132" s="18"/>
      <c r="X132" s="18"/>
      <c r="Y132" s="18"/>
      <c r="Z132" s="32"/>
      <c r="AA132" s="32"/>
      <c r="AB132" s="32"/>
      <c r="AC132" s="32"/>
      <c r="AD132" s="32"/>
      <c r="AE132" s="32"/>
    </row>
    <row r="133" spans="1:31" ht="39.950000000000003" customHeight="1">
      <c r="A133" s="108"/>
      <c r="B133" s="105"/>
      <c r="C133" s="105"/>
      <c r="D133" s="66">
        <v>133</v>
      </c>
      <c r="E133" s="67" t="s">
        <v>35</v>
      </c>
      <c r="F133" s="68" t="s">
        <v>80</v>
      </c>
      <c r="G133" s="68" t="s">
        <v>85</v>
      </c>
      <c r="H133" s="68" t="s">
        <v>86</v>
      </c>
      <c r="I133" s="69" t="s">
        <v>87</v>
      </c>
      <c r="J133" s="70">
        <v>60</v>
      </c>
      <c r="K133" s="19">
        <v>100</v>
      </c>
      <c r="L133" s="25">
        <f t="shared" si="2"/>
        <v>100</v>
      </c>
      <c r="M133" s="26" t="str">
        <f t="shared" si="3"/>
        <v>OK</v>
      </c>
      <c r="N133" s="73"/>
      <c r="O133" s="73"/>
      <c r="P133" s="73"/>
      <c r="Q133" s="73"/>
      <c r="R133" s="72"/>
      <c r="S133" s="72"/>
      <c r="T133" s="18"/>
      <c r="U133" s="18"/>
      <c r="V133" s="18"/>
      <c r="W133" s="18"/>
      <c r="X133" s="18"/>
      <c r="Y133" s="18"/>
      <c r="Z133" s="32"/>
      <c r="AA133" s="32"/>
      <c r="AB133" s="32"/>
      <c r="AC133" s="32"/>
      <c r="AD133" s="32"/>
      <c r="AE133" s="32"/>
    </row>
    <row r="134" spans="1:31" ht="39.950000000000003" customHeight="1">
      <c r="A134" s="108"/>
      <c r="B134" s="105"/>
      <c r="C134" s="105"/>
      <c r="D134" s="66">
        <v>134</v>
      </c>
      <c r="E134" s="67" t="s">
        <v>36</v>
      </c>
      <c r="F134" s="68" t="s">
        <v>79</v>
      </c>
      <c r="G134" s="68" t="s">
        <v>85</v>
      </c>
      <c r="H134" s="68" t="s">
        <v>86</v>
      </c>
      <c r="I134" s="69" t="s">
        <v>87</v>
      </c>
      <c r="J134" s="70">
        <v>5</v>
      </c>
      <c r="K134" s="19">
        <v>100</v>
      </c>
      <c r="L134" s="25">
        <f t="shared" si="2"/>
        <v>100</v>
      </c>
      <c r="M134" s="26" t="str">
        <f t="shared" si="3"/>
        <v>OK</v>
      </c>
      <c r="N134" s="73"/>
      <c r="O134" s="73"/>
      <c r="P134" s="73"/>
      <c r="Q134" s="73"/>
      <c r="R134" s="72"/>
      <c r="S134" s="72"/>
      <c r="T134" s="18"/>
      <c r="U134" s="18"/>
      <c r="V134" s="18"/>
      <c r="W134" s="18"/>
      <c r="X134" s="18"/>
      <c r="Y134" s="18"/>
      <c r="Z134" s="32"/>
      <c r="AA134" s="32"/>
      <c r="AB134" s="32"/>
      <c r="AC134" s="32"/>
      <c r="AD134" s="32"/>
      <c r="AE134" s="32"/>
    </row>
    <row r="135" spans="1:31" ht="39.950000000000003" customHeight="1">
      <c r="A135" s="108"/>
      <c r="B135" s="105"/>
      <c r="C135" s="105"/>
      <c r="D135" s="66">
        <v>135</v>
      </c>
      <c r="E135" s="67" t="s">
        <v>37</v>
      </c>
      <c r="F135" s="68" t="s">
        <v>83</v>
      </c>
      <c r="G135" s="68" t="s">
        <v>85</v>
      </c>
      <c r="H135" s="68" t="s">
        <v>86</v>
      </c>
      <c r="I135" s="69" t="s">
        <v>87</v>
      </c>
      <c r="J135" s="70">
        <v>9</v>
      </c>
      <c r="K135" s="19">
        <v>4000</v>
      </c>
      <c r="L135" s="25">
        <f t="shared" si="2"/>
        <v>4000</v>
      </c>
      <c r="M135" s="26" t="str">
        <f t="shared" si="3"/>
        <v>OK</v>
      </c>
      <c r="N135" s="73"/>
      <c r="O135" s="73"/>
      <c r="P135" s="73"/>
      <c r="Q135" s="73"/>
      <c r="R135" s="72"/>
      <c r="S135" s="72"/>
      <c r="T135" s="18"/>
      <c r="U135" s="18"/>
      <c r="V135" s="18"/>
      <c r="W135" s="18"/>
      <c r="X135" s="18"/>
      <c r="Y135" s="18"/>
      <c r="Z135" s="32"/>
      <c r="AA135" s="32"/>
      <c r="AB135" s="32"/>
      <c r="AC135" s="32"/>
      <c r="AD135" s="32"/>
      <c r="AE135" s="32"/>
    </row>
    <row r="136" spans="1:31" ht="39.950000000000003" customHeight="1">
      <c r="A136" s="108"/>
      <c r="B136" s="105"/>
      <c r="C136" s="105"/>
      <c r="D136" s="66">
        <v>136</v>
      </c>
      <c r="E136" s="67" t="s">
        <v>38</v>
      </c>
      <c r="F136" s="68" t="s">
        <v>83</v>
      </c>
      <c r="G136" s="68" t="s">
        <v>85</v>
      </c>
      <c r="H136" s="68" t="s">
        <v>86</v>
      </c>
      <c r="I136" s="69" t="s">
        <v>87</v>
      </c>
      <c r="J136" s="70">
        <v>15</v>
      </c>
      <c r="K136" s="19">
        <v>200</v>
      </c>
      <c r="L136" s="25">
        <f t="shared" si="2"/>
        <v>200</v>
      </c>
      <c r="M136" s="26" t="str">
        <f t="shared" si="3"/>
        <v>OK</v>
      </c>
      <c r="N136" s="73"/>
      <c r="O136" s="73"/>
      <c r="P136" s="73"/>
      <c r="Q136" s="73"/>
      <c r="R136" s="72"/>
      <c r="S136" s="72"/>
      <c r="T136" s="18"/>
      <c r="U136" s="18"/>
      <c r="V136" s="18"/>
      <c r="W136" s="18"/>
      <c r="X136" s="18"/>
      <c r="Y136" s="18"/>
      <c r="Z136" s="32"/>
      <c r="AA136" s="32"/>
      <c r="AB136" s="32"/>
      <c r="AC136" s="32"/>
      <c r="AD136" s="32"/>
      <c r="AE136" s="32"/>
    </row>
    <row r="137" spans="1:31" ht="39.950000000000003" customHeight="1">
      <c r="A137" s="108"/>
      <c r="B137" s="105"/>
      <c r="C137" s="105"/>
      <c r="D137" s="66">
        <v>137</v>
      </c>
      <c r="E137" s="67" t="s">
        <v>39</v>
      </c>
      <c r="F137" s="68" t="s">
        <v>83</v>
      </c>
      <c r="G137" s="68" t="s">
        <v>85</v>
      </c>
      <c r="H137" s="68" t="s">
        <v>86</v>
      </c>
      <c r="I137" s="69" t="s">
        <v>87</v>
      </c>
      <c r="J137" s="70">
        <v>10</v>
      </c>
      <c r="K137" s="19">
        <v>2000</v>
      </c>
      <c r="L137" s="25">
        <f t="shared" si="2"/>
        <v>2000</v>
      </c>
      <c r="M137" s="26" t="str">
        <f t="shared" si="3"/>
        <v>OK</v>
      </c>
      <c r="N137" s="73"/>
      <c r="O137" s="73"/>
      <c r="P137" s="73"/>
      <c r="Q137" s="73"/>
      <c r="R137" s="72"/>
      <c r="S137" s="72"/>
      <c r="T137" s="18"/>
      <c r="U137" s="18"/>
      <c r="V137" s="18"/>
      <c r="W137" s="18"/>
      <c r="X137" s="18"/>
      <c r="Y137" s="18"/>
      <c r="Z137" s="32"/>
      <c r="AA137" s="32"/>
      <c r="AB137" s="32"/>
      <c r="AC137" s="32"/>
      <c r="AD137" s="32"/>
      <c r="AE137" s="32"/>
    </row>
    <row r="138" spans="1:31" ht="39.950000000000003" customHeight="1">
      <c r="A138" s="108"/>
      <c r="B138" s="105"/>
      <c r="C138" s="105"/>
      <c r="D138" s="66">
        <v>138</v>
      </c>
      <c r="E138" s="67" t="s">
        <v>40</v>
      </c>
      <c r="F138" s="68" t="s">
        <v>83</v>
      </c>
      <c r="G138" s="68" t="s">
        <v>85</v>
      </c>
      <c r="H138" s="68" t="s">
        <v>86</v>
      </c>
      <c r="I138" s="69" t="s">
        <v>87</v>
      </c>
      <c r="J138" s="70">
        <v>22</v>
      </c>
      <c r="K138" s="19">
        <v>200</v>
      </c>
      <c r="L138" s="25">
        <f t="shared" si="2"/>
        <v>200</v>
      </c>
      <c r="M138" s="26" t="str">
        <f t="shared" si="3"/>
        <v>OK</v>
      </c>
      <c r="N138" s="73"/>
      <c r="O138" s="73"/>
      <c r="P138" s="73"/>
      <c r="Q138" s="73"/>
      <c r="R138" s="72"/>
      <c r="S138" s="72"/>
      <c r="T138" s="18"/>
      <c r="U138" s="18"/>
      <c r="V138" s="18"/>
      <c r="W138" s="18"/>
      <c r="X138" s="18"/>
      <c r="Y138" s="18"/>
      <c r="Z138" s="32"/>
      <c r="AA138" s="32"/>
      <c r="AB138" s="32"/>
      <c r="AC138" s="32"/>
      <c r="AD138" s="32"/>
      <c r="AE138" s="32"/>
    </row>
    <row r="139" spans="1:31" ht="39.950000000000003" customHeight="1">
      <c r="A139" s="108"/>
      <c r="B139" s="105"/>
      <c r="C139" s="105"/>
      <c r="D139" s="66">
        <v>139</v>
      </c>
      <c r="E139" s="67" t="s">
        <v>42</v>
      </c>
      <c r="F139" s="68" t="s">
        <v>84</v>
      </c>
      <c r="G139" s="68" t="s">
        <v>85</v>
      </c>
      <c r="H139" s="68" t="s">
        <v>86</v>
      </c>
      <c r="I139" s="69" t="s">
        <v>87</v>
      </c>
      <c r="J139" s="70">
        <v>25</v>
      </c>
      <c r="K139" s="19">
        <v>84</v>
      </c>
      <c r="L139" s="25">
        <f t="shared" si="2"/>
        <v>84</v>
      </c>
      <c r="M139" s="26" t="str">
        <f t="shared" si="3"/>
        <v>OK</v>
      </c>
      <c r="N139" s="73"/>
      <c r="O139" s="73"/>
      <c r="P139" s="73"/>
      <c r="Q139" s="73"/>
      <c r="R139" s="72"/>
      <c r="S139" s="72"/>
      <c r="T139" s="18"/>
      <c r="U139" s="18"/>
      <c r="V139" s="18"/>
      <c r="W139" s="18"/>
      <c r="X139" s="18"/>
      <c r="Y139" s="18"/>
      <c r="Z139" s="32"/>
      <c r="AA139" s="32"/>
      <c r="AB139" s="32"/>
      <c r="AC139" s="32"/>
      <c r="AD139" s="32"/>
      <c r="AE139" s="32"/>
    </row>
    <row r="140" spans="1:31" ht="39.950000000000003" customHeight="1">
      <c r="A140" s="108"/>
      <c r="B140" s="105"/>
      <c r="C140" s="105"/>
      <c r="D140" s="66">
        <v>140</v>
      </c>
      <c r="E140" s="67" t="s">
        <v>43</v>
      </c>
      <c r="F140" s="68" t="s">
        <v>83</v>
      </c>
      <c r="G140" s="68" t="s">
        <v>85</v>
      </c>
      <c r="H140" s="68" t="s">
        <v>86</v>
      </c>
      <c r="I140" s="69" t="s">
        <v>87</v>
      </c>
      <c r="J140" s="70">
        <v>25</v>
      </c>
      <c r="K140" s="19">
        <v>100</v>
      </c>
      <c r="L140" s="25">
        <f t="shared" si="2"/>
        <v>100</v>
      </c>
      <c r="M140" s="26" t="str">
        <f t="shared" si="3"/>
        <v>OK</v>
      </c>
      <c r="N140" s="73"/>
      <c r="O140" s="73"/>
      <c r="P140" s="73"/>
      <c r="Q140" s="73"/>
      <c r="R140" s="72"/>
      <c r="S140" s="72"/>
      <c r="T140" s="18"/>
      <c r="U140" s="18"/>
      <c r="V140" s="18"/>
      <c r="W140" s="18"/>
      <c r="X140" s="18"/>
      <c r="Y140" s="18"/>
      <c r="Z140" s="32"/>
      <c r="AA140" s="32"/>
      <c r="AB140" s="32"/>
      <c r="AC140" s="32"/>
      <c r="AD140" s="32"/>
      <c r="AE140" s="32"/>
    </row>
    <row r="141" spans="1:31" ht="39.950000000000003" customHeight="1">
      <c r="A141" s="108"/>
      <c r="B141" s="105"/>
      <c r="C141" s="105"/>
      <c r="D141" s="66">
        <v>141</v>
      </c>
      <c r="E141" s="67" t="s">
        <v>44</v>
      </c>
      <c r="F141" s="68" t="s">
        <v>83</v>
      </c>
      <c r="G141" s="68" t="s">
        <v>85</v>
      </c>
      <c r="H141" s="68" t="s">
        <v>86</v>
      </c>
      <c r="I141" s="69" t="s">
        <v>87</v>
      </c>
      <c r="J141" s="70">
        <v>20</v>
      </c>
      <c r="K141" s="19">
        <v>200</v>
      </c>
      <c r="L141" s="25">
        <f t="shared" si="2"/>
        <v>200</v>
      </c>
      <c r="M141" s="26" t="str">
        <f t="shared" si="3"/>
        <v>OK</v>
      </c>
      <c r="N141" s="73"/>
      <c r="O141" s="73"/>
      <c r="P141" s="73"/>
      <c r="Q141" s="73"/>
      <c r="R141" s="72"/>
      <c r="S141" s="72"/>
      <c r="T141" s="18"/>
      <c r="U141" s="18"/>
      <c r="V141" s="18"/>
      <c r="W141" s="18"/>
      <c r="X141" s="18"/>
      <c r="Y141" s="18"/>
      <c r="Z141" s="32"/>
      <c r="AA141" s="32"/>
      <c r="AB141" s="32"/>
      <c r="AC141" s="32"/>
      <c r="AD141" s="32"/>
      <c r="AE141" s="32"/>
    </row>
    <row r="142" spans="1:31" ht="39.950000000000003" customHeight="1">
      <c r="A142" s="108"/>
      <c r="B142" s="105"/>
      <c r="C142" s="105"/>
      <c r="D142" s="66">
        <v>142</v>
      </c>
      <c r="E142" s="67" t="s">
        <v>45</v>
      </c>
      <c r="F142" s="68" t="s">
        <v>83</v>
      </c>
      <c r="G142" s="68" t="s">
        <v>85</v>
      </c>
      <c r="H142" s="68" t="s">
        <v>86</v>
      </c>
      <c r="I142" s="69" t="s">
        <v>87</v>
      </c>
      <c r="J142" s="70">
        <v>15</v>
      </c>
      <c r="K142" s="19">
        <v>200</v>
      </c>
      <c r="L142" s="25">
        <f t="shared" si="2"/>
        <v>200</v>
      </c>
      <c r="M142" s="26" t="str">
        <f t="shared" si="3"/>
        <v>OK</v>
      </c>
      <c r="N142" s="73"/>
      <c r="O142" s="73"/>
      <c r="P142" s="73"/>
      <c r="Q142" s="73"/>
      <c r="R142" s="72"/>
      <c r="S142" s="72"/>
      <c r="T142" s="18"/>
      <c r="U142" s="18"/>
      <c r="V142" s="18"/>
      <c r="W142" s="18"/>
      <c r="X142" s="18"/>
      <c r="Y142" s="18"/>
      <c r="Z142" s="32"/>
      <c r="AA142" s="32"/>
      <c r="AB142" s="32"/>
      <c r="AC142" s="32"/>
      <c r="AD142" s="32"/>
      <c r="AE142" s="32"/>
    </row>
    <row r="143" spans="1:31" ht="39.950000000000003" customHeight="1">
      <c r="A143" s="108"/>
      <c r="B143" s="105"/>
      <c r="C143" s="105"/>
      <c r="D143" s="66">
        <v>143</v>
      </c>
      <c r="E143" s="67" t="s">
        <v>46</v>
      </c>
      <c r="F143" s="68" t="s">
        <v>83</v>
      </c>
      <c r="G143" s="68" t="s">
        <v>85</v>
      </c>
      <c r="H143" s="68" t="s">
        <v>86</v>
      </c>
      <c r="I143" s="69" t="s">
        <v>87</v>
      </c>
      <c r="J143" s="70">
        <v>90</v>
      </c>
      <c r="K143" s="19">
        <v>50</v>
      </c>
      <c r="L143" s="25">
        <f t="shared" si="2"/>
        <v>50</v>
      </c>
      <c r="M143" s="26" t="str">
        <f t="shared" si="3"/>
        <v>OK</v>
      </c>
      <c r="N143" s="73"/>
      <c r="O143" s="73"/>
      <c r="P143" s="73"/>
      <c r="Q143" s="73"/>
      <c r="R143" s="72"/>
      <c r="S143" s="72"/>
      <c r="T143" s="18"/>
      <c r="U143" s="18"/>
      <c r="V143" s="18"/>
      <c r="W143" s="18"/>
      <c r="X143" s="18"/>
      <c r="Y143" s="18"/>
      <c r="Z143" s="32"/>
      <c r="AA143" s="32"/>
      <c r="AB143" s="32"/>
      <c r="AC143" s="32"/>
      <c r="AD143" s="32"/>
      <c r="AE143" s="32"/>
    </row>
    <row r="144" spans="1:31" ht="39.950000000000003" customHeight="1">
      <c r="A144" s="108"/>
      <c r="B144" s="105"/>
      <c r="C144" s="105"/>
      <c r="D144" s="66">
        <v>144</v>
      </c>
      <c r="E144" s="67" t="s">
        <v>47</v>
      </c>
      <c r="F144" s="68" t="s">
        <v>83</v>
      </c>
      <c r="G144" s="68" t="s">
        <v>85</v>
      </c>
      <c r="H144" s="68" t="s">
        <v>86</v>
      </c>
      <c r="I144" s="69" t="s">
        <v>87</v>
      </c>
      <c r="J144" s="70">
        <v>160</v>
      </c>
      <c r="K144" s="19">
        <v>50</v>
      </c>
      <c r="L144" s="25">
        <f t="shared" si="2"/>
        <v>50</v>
      </c>
      <c r="M144" s="26" t="str">
        <f t="shared" si="3"/>
        <v>OK</v>
      </c>
      <c r="N144" s="73"/>
      <c r="O144" s="73"/>
      <c r="P144" s="73"/>
      <c r="Q144" s="73"/>
      <c r="R144" s="72"/>
      <c r="S144" s="72"/>
      <c r="T144" s="18"/>
      <c r="U144" s="18"/>
      <c r="V144" s="18"/>
      <c r="W144" s="18"/>
      <c r="X144" s="18"/>
      <c r="Y144" s="18"/>
      <c r="Z144" s="32"/>
      <c r="AA144" s="32"/>
      <c r="AB144" s="32"/>
      <c r="AC144" s="32"/>
      <c r="AD144" s="32"/>
      <c r="AE144" s="32"/>
    </row>
    <row r="145" spans="1:31" ht="39.950000000000003" customHeight="1">
      <c r="A145" s="108"/>
      <c r="B145" s="105"/>
      <c r="C145" s="105"/>
      <c r="D145" s="66">
        <v>145</v>
      </c>
      <c r="E145" s="67" t="s">
        <v>48</v>
      </c>
      <c r="F145" s="68" t="s">
        <v>83</v>
      </c>
      <c r="G145" s="68" t="s">
        <v>85</v>
      </c>
      <c r="H145" s="68" t="s">
        <v>86</v>
      </c>
      <c r="I145" s="69" t="s">
        <v>87</v>
      </c>
      <c r="J145" s="70">
        <v>180</v>
      </c>
      <c r="K145" s="19">
        <v>50</v>
      </c>
      <c r="L145" s="25">
        <f t="shared" si="2"/>
        <v>50</v>
      </c>
      <c r="M145" s="26" t="str">
        <f t="shared" si="3"/>
        <v>OK</v>
      </c>
      <c r="N145" s="73"/>
      <c r="O145" s="73"/>
      <c r="P145" s="73"/>
      <c r="Q145" s="73"/>
      <c r="R145" s="72"/>
      <c r="S145" s="72"/>
      <c r="T145" s="18"/>
      <c r="U145" s="18"/>
      <c r="V145" s="18"/>
      <c r="W145" s="18"/>
      <c r="X145" s="18"/>
      <c r="Y145" s="18"/>
      <c r="Z145" s="32"/>
      <c r="AA145" s="32"/>
      <c r="AB145" s="32"/>
      <c r="AC145" s="32"/>
      <c r="AD145" s="32"/>
      <c r="AE145" s="32"/>
    </row>
    <row r="146" spans="1:31" ht="39.950000000000003" customHeight="1">
      <c r="A146" s="108"/>
      <c r="B146" s="105"/>
      <c r="C146" s="105"/>
      <c r="D146" s="66">
        <v>146</v>
      </c>
      <c r="E146" s="67" t="s">
        <v>49</v>
      </c>
      <c r="F146" s="68" t="s">
        <v>83</v>
      </c>
      <c r="G146" s="68" t="s">
        <v>85</v>
      </c>
      <c r="H146" s="68" t="s">
        <v>86</v>
      </c>
      <c r="I146" s="69" t="s">
        <v>87</v>
      </c>
      <c r="J146" s="70">
        <v>45</v>
      </c>
      <c r="K146" s="19">
        <v>50</v>
      </c>
      <c r="L146" s="25">
        <f t="shared" si="2"/>
        <v>50</v>
      </c>
      <c r="M146" s="26" t="str">
        <f t="shared" si="3"/>
        <v>OK</v>
      </c>
      <c r="N146" s="73"/>
      <c r="O146" s="73"/>
      <c r="P146" s="73"/>
      <c r="Q146" s="73"/>
      <c r="R146" s="72"/>
      <c r="S146" s="72"/>
      <c r="T146" s="18"/>
      <c r="U146" s="18"/>
      <c r="V146" s="18"/>
      <c r="W146" s="18"/>
      <c r="X146" s="18"/>
      <c r="Y146" s="18"/>
      <c r="Z146" s="32"/>
      <c r="AA146" s="32"/>
      <c r="AB146" s="32"/>
      <c r="AC146" s="32"/>
      <c r="AD146" s="32"/>
      <c r="AE146" s="32"/>
    </row>
    <row r="147" spans="1:31" ht="39.950000000000003" customHeight="1">
      <c r="A147" s="108"/>
      <c r="B147" s="105"/>
      <c r="C147" s="105"/>
      <c r="D147" s="66">
        <v>147</v>
      </c>
      <c r="E147" s="67" t="s">
        <v>50</v>
      </c>
      <c r="F147" s="68" t="s">
        <v>83</v>
      </c>
      <c r="G147" s="68" t="s">
        <v>85</v>
      </c>
      <c r="H147" s="68" t="s">
        <v>86</v>
      </c>
      <c r="I147" s="69" t="s">
        <v>87</v>
      </c>
      <c r="J147" s="70">
        <v>70</v>
      </c>
      <c r="K147" s="19">
        <v>100</v>
      </c>
      <c r="L147" s="25">
        <f t="shared" si="2"/>
        <v>100</v>
      </c>
      <c r="M147" s="26" t="str">
        <f t="shared" si="3"/>
        <v>OK</v>
      </c>
      <c r="N147" s="73"/>
      <c r="O147" s="73"/>
      <c r="P147" s="73"/>
      <c r="Q147" s="73"/>
      <c r="R147" s="72"/>
      <c r="S147" s="72"/>
      <c r="T147" s="18"/>
      <c r="U147" s="18"/>
      <c r="V147" s="18"/>
      <c r="W147" s="18"/>
      <c r="X147" s="18"/>
      <c r="Y147" s="18"/>
      <c r="Z147" s="32"/>
      <c r="AA147" s="32"/>
      <c r="AB147" s="32"/>
      <c r="AC147" s="32"/>
      <c r="AD147" s="32"/>
      <c r="AE147" s="32"/>
    </row>
    <row r="148" spans="1:31" ht="39.950000000000003" customHeight="1">
      <c r="A148" s="108"/>
      <c r="B148" s="105"/>
      <c r="C148" s="105"/>
      <c r="D148" s="66">
        <v>148</v>
      </c>
      <c r="E148" s="67" t="s">
        <v>51</v>
      </c>
      <c r="F148" s="68" t="s">
        <v>83</v>
      </c>
      <c r="G148" s="68" t="s">
        <v>85</v>
      </c>
      <c r="H148" s="68" t="s">
        <v>86</v>
      </c>
      <c r="I148" s="69" t="s">
        <v>87</v>
      </c>
      <c r="J148" s="70">
        <v>21</v>
      </c>
      <c r="K148" s="19">
        <v>100</v>
      </c>
      <c r="L148" s="25">
        <f t="shared" si="2"/>
        <v>100</v>
      </c>
      <c r="M148" s="26" t="str">
        <f t="shared" si="3"/>
        <v>OK</v>
      </c>
      <c r="N148" s="73"/>
      <c r="O148" s="73"/>
      <c r="P148" s="73"/>
      <c r="Q148" s="73"/>
      <c r="R148" s="72"/>
      <c r="S148" s="72"/>
      <c r="T148" s="18"/>
      <c r="U148" s="18"/>
      <c r="V148" s="18"/>
      <c r="W148" s="18"/>
      <c r="X148" s="18"/>
      <c r="Y148" s="18"/>
      <c r="Z148" s="32"/>
      <c r="AA148" s="32"/>
      <c r="AB148" s="32"/>
      <c r="AC148" s="32"/>
      <c r="AD148" s="32"/>
      <c r="AE148" s="32"/>
    </row>
    <row r="149" spans="1:31" ht="39.950000000000003" customHeight="1">
      <c r="A149" s="108"/>
      <c r="B149" s="105"/>
      <c r="C149" s="105"/>
      <c r="D149" s="66">
        <v>149</v>
      </c>
      <c r="E149" s="67" t="s">
        <v>52</v>
      </c>
      <c r="F149" s="68" t="s">
        <v>83</v>
      </c>
      <c r="G149" s="68" t="s">
        <v>85</v>
      </c>
      <c r="H149" s="68" t="s">
        <v>86</v>
      </c>
      <c r="I149" s="69" t="s">
        <v>87</v>
      </c>
      <c r="J149" s="70">
        <v>60</v>
      </c>
      <c r="K149" s="19">
        <v>100</v>
      </c>
      <c r="L149" s="25">
        <f t="shared" si="2"/>
        <v>100</v>
      </c>
      <c r="M149" s="26" t="str">
        <f t="shared" si="3"/>
        <v>OK</v>
      </c>
      <c r="N149" s="73"/>
      <c r="O149" s="73"/>
      <c r="P149" s="73"/>
      <c r="Q149" s="73"/>
      <c r="R149" s="72"/>
      <c r="S149" s="72"/>
      <c r="T149" s="18"/>
      <c r="U149" s="18"/>
      <c r="V149" s="18"/>
      <c r="W149" s="18"/>
      <c r="X149" s="18"/>
      <c r="Y149" s="18"/>
      <c r="Z149" s="32"/>
      <c r="AA149" s="32"/>
      <c r="AB149" s="32"/>
      <c r="AC149" s="32"/>
      <c r="AD149" s="32"/>
      <c r="AE149" s="32"/>
    </row>
    <row r="150" spans="1:31" ht="39.950000000000003" customHeight="1">
      <c r="A150" s="108"/>
      <c r="B150" s="105"/>
      <c r="C150" s="105"/>
      <c r="D150" s="66">
        <v>150</v>
      </c>
      <c r="E150" s="67" t="s">
        <v>53</v>
      </c>
      <c r="F150" s="68" t="s">
        <v>83</v>
      </c>
      <c r="G150" s="68" t="s">
        <v>85</v>
      </c>
      <c r="H150" s="68" t="s">
        <v>86</v>
      </c>
      <c r="I150" s="69" t="s">
        <v>87</v>
      </c>
      <c r="J150" s="70">
        <v>90</v>
      </c>
      <c r="K150" s="19">
        <v>80</v>
      </c>
      <c r="L150" s="25">
        <f t="shared" si="2"/>
        <v>80</v>
      </c>
      <c r="M150" s="26" t="str">
        <f t="shared" si="3"/>
        <v>OK</v>
      </c>
      <c r="N150" s="73"/>
      <c r="O150" s="73"/>
      <c r="P150" s="73"/>
      <c r="Q150" s="73"/>
      <c r="R150" s="72"/>
      <c r="S150" s="72"/>
      <c r="T150" s="18"/>
      <c r="U150" s="18"/>
      <c r="V150" s="18"/>
      <c r="W150" s="18"/>
      <c r="X150" s="18"/>
      <c r="Y150" s="18"/>
      <c r="Z150" s="32"/>
      <c r="AA150" s="32"/>
      <c r="AB150" s="32"/>
      <c r="AC150" s="32"/>
      <c r="AD150" s="32"/>
      <c r="AE150" s="32"/>
    </row>
    <row r="151" spans="1:31" ht="39.950000000000003" customHeight="1">
      <c r="A151" s="108"/>
      <c r="B151" s="105"/>
      <c r="C151" s="105"/>
      <c r="D151" s="66">
        <v>151</v>
      </c>
      <c r="E151" s="67" t="s">
        <v>54</v>
      </c>
      <c r="F151" s="68" t="s">
        <v>83</v>
      </c>
      <c r="G151" s="68" t="s">
        <v>85</v>
      </c>
      <c r="H151" s="68" t="s">
        <v>86</v>
      </c>
      <c r="I151" s="69" t="s">
        <v>87</v>
      </c>
      <c r="J151" s="70">
        <v>100</v>
      </c>
      <c r="K151" s="19">
        <v>50</v>
      </c>
      <c r="L151" s="25">
        <f t="shared" si="2"/>
        <v>50</v>
      </c>
      <c r="M151" s="26" t="str">
        <f t="shared" si="3"/>
        <v>OK</v>
      </c>
      <c r="N151" s="73"/>
      <c r="O151" s="73"/>
      <c r="P151" s="73"/>
      <c r="Q151" s="73"/>
      <c r="R151" s="72"/>
      <c r="S151" s="72"/>
      <c r="T151" s="18"/>
      <c r="U151" s="18"/>
      <c r="V151" s="18"/>
      <c r="W151" s="18"/>
      <c r="X151" s="18"/>
      <c r="Y151" s="18"/>
      <c r="Z151" s="32"/>
      <c r="AA151" s="32"/>
      <c r="AB151" s="32"/>
      <c r="AC151" s="32"/>
      <c r="AD151" s="32"/>
      <c r="AE151" s="32"/>
    </row>
    <row r="152" spans="1:31" ht="39.950000000000003" customHeight="1">
      <c r="A152" s="108"/>
      <c r="B152" s="105"/>
      <c r="C152" s="105"/>
      <c r="D152" s="66">
        <v>152</v>
      </c>
      <c r="E152" s="67" t="s">
        <v>55</v>
      </c>
      <c r="F152" s="68" t="s">
        <v>83</v>
      </c>
      <c r="G152" s="68" t="s">
        <v>85</v>
      </c>
      <c r="H152" s="68" t="s">
        <v>86</v>
      </c>
      <c r="I152" s="69" t="s">
        <v>87</v>
      </c>
      <c r="J152" s="70">
        <v>40</v>
      </c>
      <c r="K152" s="19">
        <v>20</v>
      </c>
      <c r="L152" s="25">
        <f t="shared" si="2"/>
        <v>20</v>
      </c>
      <c r="M152" s="26" t="str">
        <f t="shared" si="3"/>
        <v>OK</v>
      </c>
      <c r="N152" s="73"/>
      <c r="O152" s="73"/>
      <c r="P152" s="73"/>
      <c r="Q152" s="73"/>
      <c r="R152" s="72"/>
      <c r="S152" s="72"/>
      <c r="T152" s="18"/>
      <c r="U152" s="18"/>
      <c r="V152" s="18"/>
      <c r="W152" s="18"/>
      <c r="X152" s="18"/>
      <c r="Y152" s="18"/>
      <c r="Z152" s="32"/>
      <c r="AA152" s="32"/>
      <c r="AB152" s="32"/>
      <c r="AC152" s="32"/>
      <c r="AD152" s="32"/>
      <c r="AE152" s="32"/>
    </row>
    <row r="153" spans="1:31" ht="39.950000000000003" customHeight="1">
      <c r="A153" s="108"/>
      <c r="B153" s="105"/>
      <c r="C153" s="105"/>
      <c r="D153" s="66">
        <v>153</v>
      </c>
      <c r="E153" s="67" t="s">
        <v>56</v>
      </c>
      <c r="F153" s="68" t="s">
        <v>80</v>
      </c>
      <c r="G153" s="68" t="s">
        <v>85</v>
      </c>
      <c r="H153" s="68" t="s">
        <v>86</v>
      </c>
      <c r="I153" s="69" t="s">
        <v>87</v>
      </c>
      <c r="J153" s="70">
        <v>1100</v>
      </c>
      <c r="K153" s="19">
        <v>2</v>
      </c>
      <c r="L153" s="25">
        <f t="shared" si="2"/>
        <v>2</v>
      </c>
      <c r="M153" s="26" t="str">
        <f t="shared" si="3"/>
        <v>OK</v>
      </c>
      <c r="N153" s="73"/>
      <c r="O153" s="73"/>
      <c r="P153" s="73"/>
      <c r="Q153" s="73"/>
      <c r="R153" s="72"/>
      <c r="S153" s="72"/>
      <c r="T153" s="18"/>
      <c r="U153" s="18"/>
      <c r="V153" s="18"/>
      <c r="W153" s="18"/>
      <c r="X153" s="18"/>
      <c r="Y153" s="18"/>
      <c r="Z153" s="32"/>
      <c r="AA153" s="32"/>
      <c r="AB153" s="32"/>
      <c r="AC153" s="32"/>
      <c r="AD153" s="32"/>
      <c r="AE153" s="32"/>
    </row>
    <row r="154" spans="1:31" ht="39.950000000000003" customHeight="1">
      <c r="A154" s="108"/>
      <c r="B154" s="105"/>
      <c r="C154" s="105"/>
      <c r="D154" s="66">
        <v>154</v>
      </c>
      <c r="E154" s="67" t="s">
        <v>57</v>
      </c>
      <c r="F154" s="68" t="s">
        <v>80</v>
      </c>
      <c r="G154" s="68" t="s">
        <v>85</v>
      </c>
      <c r="H154" s="68" t="s">
        <v>86</v>
      </c>
      <c r="I154" s="69" t="s">
        <v>87</v>
      </c>
      <c r="J154" s="70">
        <v>500</v>
      </c>
      <c r="K154" s="19">
        <v>4</v>
      </c>
      <c r="L154" s="25">
        <f t="shared" si="2"/>
        <v>4</v>
      </c>
      <c r="M154" s="26" t="str">
        <f t="shared" si="3"/>
        <v>OK</v>
      </c>
      <c r="N154" s="73"/>
      <c r="O154" s="73"/>
      <c r="P154" s="73"/>
      <c r="Q154" s="73"/>
      <c r="R154" s="72"/>
      <c r="S154" s="72"/>
      <c r="T154" s="18"/>
      <c r="U154" s="18"/>
      <c r="V154" s="18"/>
      <c r="W154" s="18"/>
      <c r="X154" s="18"/>
      <c r="Y154" s="18"/>
      <c r="Z154" s="32"/>
      <c r="AA154" s="32"/>
      <c r="AB154" s="32"/>
      <c r="AC154" s="32"/>
      <c r="AD154" s="32"/>
      <c r="AE154" s="32"/>
    </row>
    <row r="155" spans="1:31" ht="39.950000000000003" customHeight="1">
      <c r="A155" s="108"/>
      <c r="B155" s="105"/>
      <c r="C155" s="105"/>
      <c r="D155" s="66">
        <v>155</v>
      </c>
      <c r="E155" s="67" t="s">
        <v>58</v>
      </c>
      <c r="F155" s="68" t="s">
        <v>80</v>
      </c>
      <c r="G155" s="68" t="s">
        <v>85</v>
      </c>
      <c r="H155" s="68" t="s">
        <v>86</v>
      </c>
      <c r="I155" s="69" t="s">
        <v>87</v>
      </c>
      <c r="J155" s="70">
        <v>150</v>
      </c>
      <c r="K155" s="19">
        <v>4</v>
      </c>
      <c r="L155" s="25">
        <f t="shared" si="2"/>
        <v>4</v>
      </c>
      <c r="M155" s="26" t="str">
        <f t="shared" si="3"/>
        <v>OK</v>
      </c>
      <c r="N155" s="73"/>
      <c r="O155" s="73"/>
      <c r="P155" s="73"/>
      <c r="Q155" s="73"/>
      <c r="R155" s="72"/>
      <c r="S155" s="72"/>
      <c r="T155" s="18"/>
      <c r="U155" s="18"/>
      <c r="V155" s="18"/>
      <c r="W155" s="18"/>
      <c r="X155" s="18"/>
      <c r="Y155" s="18"/>
      <c r="Z155" s="32"/>
      <c r="AA155" s="32"/>
      <c r="AB155" s="32"/>
      <c r="AC155" s="32"/>
      <c r="AD155" s="32"/>
      <c r="AE155" s="32"/>
    </row>
    <row r="156" spans="1:31" ht="39.950000000000003" customHeight="1">
      <c r="A156" s="108"/>
      <c r="B156" s="105"/>
      <c r="C156" s="105"/>
      <c r="D156" s="66">
        <v>156</v>
      </c>
      <c r="E156" s="67" t="s">
        <v>60</v>
      </c>
      <c r="F156" s="68" t="s">
        <v>80</v>
      </c>
      <c r="G156" s="68" t="s">
        <v>85</v>
      </c>
      <c r="H156" s="68" t="s">
        <v>86</v>
      </c>
      <c r="I156" s="69" t="s">
        <v>87</v>
      </c>
      <c r="J156" s="70">
        <v>300</v>
      </c>
      <c r="K156" s="19">
        <v>4</v>
      </c>
      <c r="L156" s="25">
        <f t="shared" si="2"/>
        <v>4</v>
      </c>
      <c r="M156" s="26" t="str">
        <f t="shared" si="3"/>
        <v>OK</v>
      </c>
      <c r="N156" s="73"/>
      <c r="O156" s="73"/>
      <c r="P156" s="73"/>
      <c r="Q156" s="73"/>
      <c r="R156" s="72"/>
      <c r="S156" s="72"/>
      <c r="T156" s="18"/>
      <c r="U156" s="18"/>
      <c r="V156" s="18"/>
      <c r="W156" s="18"/>
      <c r="X156" s="18"/>
      <c r="Y156" s="18"/>
      <c r="Z156" s="32"/>
      <c r="AA156" s="32"/>
      <c r="AB156" s="32"/>
      <c r="AC156" s="32"/>
      <c r="AD156" s="32"/>
      <c r="AE156" s="32"/>
    </row>
    <row r="157" spans="1:31" ht="39.950000000000003" customHeight="1">
      <c r="A157" s="108"/>
      <c r="B157" s="105"/>
      <c r="C157" s="105"/>
      <c r="D157" s="66">
        <v>157</v>
      </c>
      <c r="E157" s="67" t="s">
        <v>61</v>
      </c>
      <c r="F157" s="68" t="s">
        <v>80</v>
      </c>
      <c r="G157" s="68" t="s">
        <v>85</v>
      </c>
      <c r="H157" s="68" t="s">
        <v>86</v>
      </c>
      <c r="I157" s="69" t="s">
        <v>87</v>
      </c>
      <c r="J157" s="70">
        <v>140</v>
      </c>
      <c r="K157" s="19">
        <v>4</v>
      </c>
      <c r="L157" s="25">
        <f t="shared" si="2"/>
        <v>4</v>
      </c>
      <c r="M157" s="26" t="str">
        <f t="shared" si="3"/>
        <v>OK</v>
      </c>
      <c r="N157" s="73"/>
      <c r="O157" s="73"/>
      <c r="P157" s="73"/>
      <c r="Q157" s="73"/>
      <c r="R157" s="72"/>
      <c r="S157" s="72"/>
      <c r="T157" s="18"/>
      <c r="U157" s="18"/>
      <c r="V157" s="18"/>
      <c r="W157" s="18"/>
      <c r="X157" s="18"/>
      <c r="Y157" s="18"/>
      <c r="Z157" s="32"/>
      <c r="AA157" s="32"/>
      <c r="AB157" s="32"/>
      <c r="AC157" s="32"/>
      <c r="AD157" s="32"/>
      <c r="AE157" s="32"/>
    </row>
    <row r="158" spans="1:31" ht="39.950000000000003" customHeight="1">
      <c r="A158" s="108"/>
      <c r="B158" s="105"/>
      <c r="C158" s="105"/>
      <c r="D158" s="66">
        <v>158</v>
      </c>
      <c r="E158" s="67" t="s">
        <v>62</v>
      </c>
      <c r="F158" s="68" t="s">
        <v>80</v>
      </c>
      <c r="G158" s="68" t="s">
        <v>85</v>
      </c>
      <c r="H158" s="68" t="s">
        <v>86</v>
      </c>
      <c r="I158" s="69" t="s">
        <v>87</v>
      </c>
      <c r="J158" s="70">
        <v>30</v>
      </c>
      <c r="K158" s="19">
        <v>4</v>
      </c>
      <c r="L158" s="25">
        <f t="shared" si="2"/>
        <v>4</v>
      </c>
      <c r="M158" s="26" t="str">
        <f t="shared" si="3"/>
        <v>OK</v>
      </c>
      <c r="N158" s="73"/>
      <c r="O158" s="73"/>
      <c r="P158" s="73"/>
      <c r="Q158" s="73"/>
      <c r="R158" s="72"/>
      <c r="S158" s="72"/>
      <c r="T158" s="18"/>
      <c r="U158" s="18"/>
      <c r="V158" s="18"/>
      <c r="W158" s="18"/>
      <c r="X158" s="18"/>
      <c r="Y158" s="18"/>
      <c r="Z158" s="32"/>
      <c r="AA158" s="32"/>
      <c r="AB158" s="32"/>
      <c r="AC158" s="32"/>
      <c r="AD158" s="32"/>
      <c r="AE158" s="32"/>
    </row>
    <row r="159" spans="1:31" ht="39.950000000000003" customHeight="1">
      <c r="A159" s="108"/>
      <c r="B159" s="105"/>
      <c r="C159" s="105"/>
      <c r="D159" s="66">
        <v>159</v>
      </c>
      <c r="E159" s="67" t="s">
        <v>63</v>
      </c>
      <c r="F159" s="68" t="s">
        <v>80</v>
      </c>
      <c r="G159" s="68" t="s">
        <v>85</v>
      </c>
      <c r="H159" s="68" t="s">
        <v>86</v>
      </c>
      <c r="I159" s="69" t="s">
        <v>87</v>
      </c>
      <c r="J159" s="70">
        <v>70</v>
      </c>
      <c r="K159" s="19">
        <v>4</v>
      </c>
      <c r="L159" s="25">
        <f t="shared" si="2"/>
        <v>4</v>
      </c>
      <c r="M159" s="26" t="str">
        <f t="shared" si="3"/>
        <v>OK</v>
      </c>
      <c r="N159" s="73"/>
      <c r="O159" s="73"/>
      <c r="P159" s="73"/>
      <c r="Q159" s="73"/>
      <c r="R159" s="72"/>
      <c r="S159" s="72"/>
      <c r="T159" s="18"/>
      <c r="U159" s="18"/>
      <c r="V159" s="18"/>
      <c r="W159" s="18"/>
      <c r="X159" s="18"/>
      <c r="Y159" s="18"/>
      <c r="Z159" s="32"/>
      <c r="AA159" s="32"/>
      <c r="AB159" s="32"/>
      <c r="AC159" s="32"/>
      <c r="AD159" s="32"/>
      <c r="AE159" s="32"/>
    </row>
    <row r="160" spans="1:31" ht="39.950000000000003" customHeight="1">
      <c r="A160" s="108"/>
      <c r="B160" s="105"/>
      <c r="C160" s="105"/>
      <c r="D160" s="66">
        <v>160</v>
      </c>
      <c r="E160" s="67" t="s">
        <v>64</v>
      </c>
      <c r="F160" s="68" t="s">
        <v>80</v>
      </c>
      <c r="G160" s="68" t="s">
        <v>85</v>
      </c>
      <c r="H160" s="68" t="s">
        <v>86</v>
      </c>
      <c r="I160" s="69" t="s">
        <v>87</v>
      </c>
      <c r="J160" s="70">
        <v>800</v>
      </c>
      <c r="K160" s="19">
        <v>4</v>
      </c>
      <c r="L160" s="25">
        <f t="shared" si="2"/>
        <v>4</v>
      </c>
      <c r="M160" s="26" t="str">
        <f t="shared" si="3"/>
        <v>OK</v>
      </c>
      <c r="N160" s="73"/>
      <c r="O160" s="73"/>
      <c r="P160" s="73"/>
      <c r="Q160" s="73"/>
      <c r="R160" s="72"/>
      <c r="S160" s="72"/>
      <c r="T160" s="18"/>
      <c r="U160" s="18"/>
      <c r="V160" s="18"/>
      <c r="W160" s="18"/>
      <c r="X160" s="18"/>
      <c r="Y160" s="18"/>
      <c r="Z160" s="32"/>
      <c r="AA160" s="32"/>
      <c r="AB160" s="32"/>
      <c r="AC160" s="32"/>
      <c r="AD160" s="32"/>
      <c r="AE160" s="32"/>
    </row>
    <row r="161" spans="1:31" ht="39.950000000000003" customHeight="1">
      <c r="A161" s="108"/>
      <c r="B161" s="105"/>
      <c r="C161" s="105"/>
      <c r="D161" s="66">
        <v>161</v>
      </c>
      <c r="E161" s="67" t="s">
        <v>65</v>
      </c>
      <c r="F161" s="68" t="s">
        <v>80</v>
      </c>
      <c r="G161" s="68" t="s">
        <v>85</v>
      </c>
      <c r="H161" s="68" t="s">
        <v>86</v>
      </c>
      <c r="I161" s="69" t="s">
        <v>87</v>
      </c>
      <c r="J161" s="70">
        <v>1200</v>
      </c>
      <c r="K161" s="19">
        <v>4</v>
      </c>
      <c r="L161" s="25">
        <f t="shared" si="2"/>
        <v>4</v>
      </c>
      <c r="M161" s="26" t="str">
        <f t="shared" si="3"/>
        <v>OK</v>
      </c>
      <c r="N161" s="73"/>
      <c r="O161" s="73"/>
      <c r="P161" s="73"/>
      <c r="Q161" s="73"/>
      <c r="R161" s="72"/>
      <c r="S161" s="72"/>
      <c r="T161" s="18"/>
      <c r="U161" s="18"/>
      <c r="V161" s="18"/>
      <c r="W161" s="18"/>
      <c r="X161" s="18"/>
      <c r="Y161" s="18"/>
      <c r="Z161" s="32"/>
      <c r="AA161" s="32"/>
      <c r="AB161" s="32"/>
      <c r="AC161" s="32"/>
      <c r="AD161" s="32"/>
      <c r="AE161" s="32"/>
    </row>
    <row r="162" spans="1:31" ht="39.950000000000003" customHeight="1">
      <c r="A162" s="108"/>
      <c r="B162" s="105"/>
      <c r="C162" s="105"/>
      <c r="D162" s="66">
        <v>162</v>
      </c>
      <c r="E162" s="67" t="s">
        <v>66</v>
      </c>
      <c r="F162" s="68" t="s">
        <v>79</v>
      </c>
      <c r="G162" s="68" t="s">
        <v>85</v>
      </c>
      <c r="H162" s="68" t="s">
        <v>86</v>
      </c>
      <c r="I162" s="69" t="s">
        <v>87</v>
      </c>
      <c r="J162" s="70">
        <v>500</v>
      </c>
      <c r="K162" s="19">
        <v>4</v>
      </c>
      <c r="L162" s="25">
        <f t="shared" si="2"/>
        <v>4</v>
      </c>
      <c r="M162" s="26" t="str">
        <f t="shared" si="3"/>
        <v>OK</v>
      </c>
      <c r="N162" s="73"/>
      <c r="O162" s="73"/>
      <c r="P162" s="73"/>
      <c r="Q162" s="73"/>
      <c r="R162" s="72"/>
      <c r="S162" s="72"/>
      <c r="T162" s="18"/>
      <c r="U162" s="18"/>
      <c r="V162" s="18"/>
      <c r="W162" s="18"/>
      <c r="X162" s="18"/>
      <c r="Y162" s="18"/>
      <c r="Z162" s="32"/>
      <c r="AA162" s="32"/>
      <c r="AB162" s="32"/>
      <c r="AC162" s="32"/>
      <c r="AD162" s="32"/>
      <c r="AE162" s="32"/>
    </row>
    <row r="163" spans="1:31" ht="39.950000000000003" customHeight="1">
      <c r="A163" s="108"/>
      <c r="B163" s="105"/>
      <c r="C163" s="105"/>
      <c r="D163" s="66">
        <v>163</v>
      </c>
      <c r="E163" s="67" t="s">
        <v>67</v>
      </c>
      <c r="F163" s="68" t="s">
        <v>79</v>
      </c>
      <c r="G163" s="68" t="s">
        <v>85</v>
      </c>
      <c r="H163" s="68" t="s">
        <v>86</v>
      </c>
      <c r="I163" s="69" t="s">
        <v>87</v>
      </c>
      <c r="J163" s="70">
        <v>1000</v>
      </c>
      <c r="K163" s="19">
        <v>1</v>
      </c>
      <c r="L163" s="25">
        <f t="shared" si="2"/>
        <v>1</v>
      </c>
      <c r="M163" s="26" t="str">
        <f t="shared" si="3"/>
        <v>OK</v>
      </c>
      <c r="N163" s="73"/>
      <c r="O163" s="73"/>
      <c r="P163" s="73"/>
      <c r="Q163" s="73"/>
      <c r="R163" s="72"/>
      <c r="S163" s="72"/>
      <c r="T163" s="18"/>
      <c r="U163" s="18"/>
      <c r="V163" s="18"/>
      <c r="W163" s="18"/>
      <c r="X163" s="18"/>
      <c r="Y163" s="18"/>
      <c r="Z163" s="32"/>
      <c r="AA163" s="32"/>
      <c r="AB163" s="32"/>
      <c r="AC163" s="32"/>
      <c r="AD163" s="32"/>
      <c r="AE163" s="32"/>
    </row>
    <row r="164" spans="1:31" ht="39.950000000000003" customHeight="1">
      <c r="A164" s="108"/>
      <c r="B164" s="105"/>
      <c r="C164" s="105"/>
      <c r="D164" s="66">
        <v>164</v>
      </c>
      <c r="E164" s="67" t="s">
        <v>68</v>
      </c>
      <c r="F164" s="68" t="s">
        <v>79</v>
      </c>
      <c r="G164" s="68" t="s">
        <v>85</v>
      </c>
      <c r="H164" s="68" t="s">
        <v>86</v>
      </c>
      <c r="I164" s="69" t="s">
        <v>87</v>
      </c>
      <c r="J164" s="70">
        <v>70</v>
      </c>
      <c r="K164" s="19">
        <v>4</v>
      </c>
      <c r="L164" s="25">
        <f t="shared" si="2"/>
        <v>4</v>
      </c>
      <c r="M164" s="26" t="str">
        <f t="shared" si="3"/>
        <v>OK</v>
      </c>
      <c r="N164" s="73"/>
      <c r="O164" s="73"/>
      <c r="P164" s="73"/>
      <c r="Q164" s="73"/>
      <c r="R164" s="72"/>
      <c r="S164" s="72"/>
      <c r="T164" s="18"/>
      <c r="U164" s="18"/>
      <c r="V164" s="18"/>
      <c r="W164" s="18"/>
      <c r="X164" s="18"/>
      <c r="Y164" s="18"/>
      <c r="Z164" s="32"/>
      <c r="AA164" s="32"/>
      <c r="AB164" s="32"/>
      <c r="AC164" s="32"/>
      <c r="AD164" s="32"/>
      <c r="AE164" s="32"/>
    </row>
    <row r="165" spans="1:31" ht="39.950000000000003" customHeight="1">
      <c r="A165" s="108"/>
      <c r="B165" s="105"/>
      <c r="C165" s="105"/>
      <c r="D165" s="66">
        <v>165</v>
      </c>
      <c r="E165" s="67" t="s">
        <v>69</v>
      </c>
      <c r="F165" s="68" t="s">
        <v>83</v>
      </c>
      <c r="G165" s="68" t="s">
        <v>85</v>
      </c>
      <c r="H165" s="68" t="s">
        <v>86</v>
      </c>
      <c r="I165" s="69" t="s">
        <v>87</v>
      </c>
      <c r="J165" s="70">
        <v>14</v>
      </c>
      <c r="K165" s="19">
        <v>600</v>
      </c>
      <c r="L165" s="25">
        <f t="shared" si="2"/>
        <v>600</v>
      </c>
      <c r="M165" s="26" t="str">
        <f t="shared" si="3"/>
        <v>OK</v>
      </c>
      <c r="N165" s="73"/>
      <c r="O165" s="73"/>
      <c r="P165" s="73"/>
      <c r="Q165" s="73"/>
      <c r="R165" s="72"/>
      <c r="S165" s="72"/>
      <c r="T165" s="18"/>
      <c r="U165" s="18"/>
      <c r="V165" s="18"/>
      <c r="W165" s="18"/>
      <c r="X165" s="18"/>
      <c r="Y165" s="18"/>
      <c r="Z165" s="32"/>
      <c r="AA165" s="32"/>
      <c r="AB165" s="32"/>
      <c r="AC165" s="32"/>
      <c r="AD165" s="32"/>
      <c r="AE165" s="32"/>
    </row>
    <row r="166" spans="1:31" ht="39.950000000000003" customHeight="1">
      <c r="A166" s="108"/>
      <c r="B166" s="105"/>
      <c r="C166" s="105"/>
      <c r="D166" s="66">
        <v>166</v>
      </c>
      <c r="E166" s="67" t="s">
        <v>70</v>
      </c>
      <c r="F166" s="68" t="s">
        <v>83</v>
      </c>
      <c r="G166" s="68" t="s">
        <v>85</v>
      </c>
      <c r="H166" s="68" t="s">
        <v>86</v>
      </c>
      <c r="I166" s="69" t="s">
        <v>87</v>
      </c>
      <c r="J166" s="70">
        <v>25</v>
      </c>
      <c r="K166" s="19">
        <v>400</v>
      </c>
      <c r="L166" s="25">
        <f t="shared" si="2"/>
        <v>400</v>
      </c>
      <c r="M166" s="26" t="str">
        <f t="shared" si="3"/>
        <v>OK</v>
      </c>
      <c r="N166" s="73"/>
      <c r="O166" s="73"/>
      <c r="P166" s="73"/>
      <c r="Q166" s="73"/>
      <c r="R166" s="72"/>
      <c r="S166" s="72"/>
      <c r="T166" s="18"/>
      <c r="U166" s="18"/>
      <c r="V166" s="18"/>
      <c r="W166" s="18"/>
      <c r="X166" s="18"/>
      <c r="Y166" s="18"/>
      <c r="Z166" s="32"/>
      <c r="AA166" s="32"/>
      <c r="AB166" s="32"/>
      <c r="AC166" s="32"/>
      <c r="AD166" s="32"/>
      <c r="AE166" s="32"/>
    </row>
    <row r="167" spans="1:31" ht="39.950000000000003" customHeight="1">
      <c r="A167" s="108"/>
      <c r="B167" s="105"/>
      <c r="C167" s="105"/>
      <c r="D167" s="66">
        <v>167</v>
      </c>
      <c r="E167" s="67" t="s">
        <v>71</v>
      </c>
      <c r="F167" s="68" t="s">
        <v>83</v>
      </c>
      <c r="G167" s="68" t="s">
        <v>85</v>
      </c>
      <c r="H167" s="68" t="s">
        <v>86</v>
      </c>
      <c r="I167" s="69" t="s">
        <v>87</v>
      </c>
      <c r="J167" s="70">
        <v>15</v>
      </c>
      <c r="K167" s="19">
        <v>400</v>
      </c>
      <c r="L167" s="25">
        <f t="shared" si="2"/>
        <v>400</v>
      </c>
      <c r="M167" s="26" t="str">
        <f t="shared" si="3"/>
        <v>OK</v>
      </c>
      <c r="N167" s="73"/>
      <c r="O167" s="73"/>
      <c r="P167" s="73"/>
      <c r="Q167" s="73"/>
      <c r="R167" s="72"/>
      <c r="S167" s="72"/>
      <c r="T167" s="18"/>
      <c r="U167" s="18"/>
      <c r="V167" s="18"/>
      <c r="W167" s="18"/>
      <c r="X167" s="18"/>
      <c r="Y167" s="18"/>
      <c r="Z167" s="32"/>
      <c r="AA167" s="32"/>
      <c r="AB167" s="32"/>
      <c r="AC167" s="32"/>
      <c r="AD167" s="32"/>
      <c r="AE167" s="32"/>
    </row>
    <row r="168" spans="1:31" ht="39.950000000000003" customHeight="1">
      <c r="A168" s="108"/>
      <c r="B168" s="105"/>
      <c r="C168" s="105"/>
      <c r="D168" s="66">
        <v>168</v>
      </c>
      <c r="E168" s="67" t="s">
        <v>72</v>
      </c>
      <c r="F168" s="68" t="s">
        <v>83</v>
      </c>
      <c r="G168" s="68" t="s">
        <v>85</v>
      </c>
      <c r="H168" s="68" t="s">
        <v>86</v>
      </c>
      <c r="I168" s="69" t="s">
        <v>87</v>
      </c>
      <c r="J168" s="70">
        <v>25</v>
      </c>
      <c r="K168" s="19">
        <v>400</v>
      </c>
      <c r="L168" s="25">
        <f t="shared" si="2"/>
        <v>400</v>
      </c>
      <c r="M168" s="26" t="str">
        <f t="shared" si="3"/>
        <v>OK</v>
      </c>
      <c r="N168" s="73"/>
      <c r="O168" s="73"/>
      <c r="P168" s="73"/>
      <c r="Q168" s="73"/>
      <c r="R168" s="72"/>
      <c r="S168" s="72"/>
      <c r="T168" s="18"/>
      <c r="U168" s="18"/>
      <c r="V168" s="18"/>
      <c r="W168" s="18"/>
      <c r="X168" s="18"/>
      <c r="Y168" s="18"/>
      <c r="Z168" s="32"/>
      <c r="AA168" s="32"/>
      <c r="AB168" s="32"/>
      <c r="AC168" s="32"/>
      <c r="AD168" s="32"/>
      <c r="AE168" s="32"/>
    </row>
    <row r="169" spans="1:31" ht="39.950000000000003" customHeight="1">
      <c r="A169" s="108"/>
      <c r="B169" s="105"/>
      <c r="C169" s="105"/>
      <c r="D169" s="66">
        <v>169</v>
      </c>
      <c r="E169" s="67" t="s">
        <v>73</v>
      </c>
      <c r="F169" s="68" t="s">
        <v>83</v>
      </c>
      <c r="G169" s="68" t="s">
        <v>85</v>
      </c>
      <c r="H169" s="68" t="s">
        <v>86</v>
      </c>
      <c r="I169" s="69" t="s">
        <v>87</v>
      </c>
      <c r="J169" s="70">
        <v>20</v>
      </c>
      <c r="K169" s="19">
        <v>400</v>
      </c>
      <c r="L169" s="25">
        <f t="shared" si="2"/>
        <v>400</v>
      </c>
      <c r="M169" s="26" t="str">
        <f t="shared" si="3"/>
        <v>OK</v>
      </c>
      <c r="N169" s="73"/>
      <c r="O169" s="73"/>
      <c r="P169" s="73"/>
      <c r="Q169" s="73"/>
      <c r="R169" s="72"/>
      <c r="S169" s="72"/>
      <c r="T169" s="18"/>
      <c r="U169" s="18"/>
      <c r="V169" s="18"/>
      <c r="W169" s="18"/>
      <c r="X169" s="18"/>
      <c r="Y169" s="18"/>
      <c r="Z169" s="32"/>
      <c r="AA169" s="32"/>
      <c r="AB169" s="32"/>
      <c r="AC169" s="32"/>
      <c r="AD169" s="32"/>
      <c r="AE169" s="32"/>
    </row>
    <row r="170" spans="1:31" ht="39.950000000000003" customHeight="1">
      <c r="A170" s="108"/>
      <c r="B170" s="105"/>
      <c r="C170" s="105"/>
      <c r="D170" s="66">
        <v>170</v>
      </c>
      <c r="E170" s="67" t="s">
        <v>74</v>
      </c>
      <c r="F170" s="68" t="s">
        <v>80</v>
      </c>
      <c r="G170" s="68" t="s">
        <v>85</v>
      </c>
      <c r="H170" s="68" t="s">
        <v>86</v>
      </c>
      <c r="I170" s="69" t="s">
        <v>87</v>
      </c>
      <c r="J170" s="70">
        <v>500</v>
      </c>
      <c r="K170" s="19">
        <v>8</v>
      </c>
      <c r="L170" s="25">
        <f t="shared" si="2"/>
        <v>8</v>
      </c>
      <c r="M170" s="26" t="str">
        <f t="shared" si="3"/>
        <v>OK</v>
      </c>
      <c r="N170" s="73"/>
      <c r="O170" s="73"/>
      <c r="P170" s="73"/>
      <c r="Q170" s="73"/>
      <c r="R170" s="72"/>
      <c r="S170" s="72"/>
      <c r="T170" s="18"/>
      <c r="U170" s="18"/>
      <c r="V170" s="18"/>
      <c r="W170" s="18"/>
      <c r="X170" s="18"/>
      <c r="Y170" s="18"/>
      <c r="Z170" s="32"/>
      <c r="AA170" s="32"/>
      <c r="AB170" s="32"/>
      <c r="AC170" s="32"/>
      <c r="AD170" s="32"/>
      <c r="AE170" s="32"/>
    </row>
    <row r="171" spans="1:31" ht="39.950000000000003" customHeight="1">
      <c r="A171" s="108"/>
      <c r="B171" s="105"/>
      <c r="C171" s="105"/>
      <c r="D171" s="66">
        <v>171</v>
      </c>
      <c r="E171" s="67" t="s">
        <v>75</v>
      </c>
      <c r="F171" s="68" t="s">
        <v>83</v>
      </c>
      <c r="G171" s="68" t="s">
        <v>85</v>
      </c>
      <c r="H171" s="68" t="s">
        <v>86</v>
      </c>
      <c r="I171" s="69" t="s">
        <v>87</v>
      </c>
      <c r="J171" s="70">
        <v>175</v>
      </c>
      <c r="K171" s="19">
        <v>100</v>
      </c>
      <c r="L171" s="25">
        <f t="shared" si="2"/>
        <v>100</v>
      </c>
      <c r="M171" s="26" t="str">
        <f t="shared" si="3"/>
        <v>OK</v>
      </c>
      <c r="N171" s="73"/>
      <c r="O171" s="73"/>
      <c r="P171" s="73"/>
      <c r="Q171" s="73"/>
      <c r="R171" s="72"/>
      <c r="S171" s="72"/>
      <c r="T171" s="18"/>
      <c r="U171" s="18"/>
      <c r="V171" s="18"/>
      <c r="W171" s="18"/>
      <c r="X171" s="18"/>
      <c r="Y171" s="18"/>
      <c r="Z171" s="32"/>
      <c r="AA171" s="32"/>
      <c r="AB171" s="32"/>
      <c r="AC171" s="32"/>
      <c r="AD171" s="32"/>
      <c r="AE171" s="32"/>
    </row>
    <row r="172" spans="1:31" ht="39.950000000000003" customHeight="1">
      <c r="A172" s="108"/>
      <c r="B172" s="105"/>
      <c r="C172" s="105"/>
      <c r="D172" s="66">
        <v>172</v>
      </c>
      <c r="E172" s="67" t="s">
        <v>76</v>
      </c>
      <c r="F172" s="68" t="s">
        <v>83</v>
      </c>
      <c r="G172" s="68" t="s">
        <v>85</v>
      </c>
      <c r="H172" s="68" t="s">
        <v>86</v>
      </c>
      <c r="I172" s="69" t="s">
        <v>87</v>
      </c>
      <c r="J172" s="70">
        <v>88</v>
      </c>
      <c r="K172" s="19">
        <v>100</v>
      </c>
      <c r="L172" s="25">
        <f t="shared" si="2"/>
        <v>100</v>
      </c>
      <c r="M172" s="26" t="str">
        <f t="shared" si="3"/>
        <v>OK</v>
      </c>
      <c r="N172" s="73"/>
      <c r="O172" s="73"/>
      <c r="P172" s="73"/>
      <c r="Q172" s="73"/>
      <c r="R172" s="72"/>
      <c r="S172" s="72"/>
      <c r="T172" s="18"/>
      <c r="U172" s="18"/>
      <c r="V172" s="18"/>
      <c r="W172" s="18"/>
      <c r="X172" s="18"/>
      <c r="Y172" s="18"/>
      <c r="Z172" s="32"/>
      <c r="AA172" s="32"/>
      <c r="AB172" s="32"/>
      <c r="AC172" s="32"/>
      <c r="AD172" s="32"/>
      <c r="AE172" s="32"/>
    </row>
    <row r="173" spans="1:31" ht="39.950000000000003" customHeight="1">
      <c r="A173" s="108"/>
      <c r="B173" s="105"/>
      <c r="C173" s="105"/>
      <c r="D173" s="66">
        <v>173</v>
      </c>
      <c r="E173" s="67" t="s">
        <v>77</v>
      </c>
      <c r="F173" s="68" t="s">
        <v>83</v>
      </c>
      <c r="G173" s="68" t="s">
        <v>85</v>
      </c>
      <c r="H173" s="68" t="s">
        <v>86</v>
      </c>
      <c r="I173" s="69" t="s">
        <v>87</v>
      </c>
      <c r="J173" s="70">
        <v>20</v>
      </c>
      <c r="K173" s="19">
        <v>200</v>
      </c>
      <c r="L173" s="25">
        <f t="shared" si="2"/>
        <v>200</v>
      </c>
      <c r="M173" s="26" t="str">
        <f t="shared" si="3"/>
        <v>OK</v>
      </c>
      <c r="N173" s="73"/>
      <c r="O173" s="73"/>
      <c r="P173" s="73"/>
      <c r="Q173" s="73"/>
      <c r="R173" s="72"/>
      <c r="S173" s="72"/>
      <c r="T173" s="18"/>
      <c r="U173" s="18"/>
      <c r="V173" s="18"/>
      <c r="W173" s="18"/>
      <c r="X173" s="18"/>
      <c r="Y173" s="18"/>
      <c r="Z173" s="32"/>
      <c r="AA173" s="32"/>
      <c r="AB173" s="32"/>
      <c r="AC173" s="32"/>
      <c r="AD173" s="32"/>
      <c r="AE173" s="32"/>
    </row>
    <row r="174" spans="1:31" ht="39.950000000000003" customHeight="1">
      <c r="A174" s="109"/>
      <c r="B174" s="106"/>
      <c r="C174" s="106"/>
      <c r="D174" s="66">
        <v>174</v>
      </c>
      <c r="E174" s="67" t="s">
        <v>78</v>
      </c>
      <c r="F174" s="68" t="s">
        <v>79</v>
      </c>
      <c r="G174" s="68" t="s">
        <v>85</v>
      </c>
      <c r="H174" s="68" t="s">
        <v>86</v>
      </c>
      <c r="I174" s="69" t="s">
        <v>87</v>
      </c>
      <c r="J174" s="70">
        <v>240</v>
      </c>
      <c r="K174" s="19">
        <v>2</v>
      </c>
      <c r="L174" s="25">
        <f t="shared" si="2"/>
        <v>2</v>
      </c>
      <c r="M174" s="26" t="str">
        <f t="shared" si="3"/>
        <v>OK</v>
      </c>
      <c r="N174" s="73"/>
      <c r="O174" s="73"/>
      <c r="P174" s="73"/>
      <c r="Q174" s="73"/>
      <c r="R174" s="72"/>
      <c r="S174" s="72"/>
      <c r="T174" s="18"/>
      <c r="U174" s="18"/>
      <c r="V174" s="18"/>
      <c r="W174" s="18"/>
      <c r="X174" s="18"/>
      <c r="Y174" s="18"/>
      <c r="Z174" s="32"/>
      <c r="AA174" s="32"/>
      <c r="AB174" s="32"/>
      <c r="AC174" s="32"/>
      <c r="AD174" s="32"/>
      <c r="AE174" s="32"/>
    </row>
    <row r="175" spans="1:31" ht="39.950000000000003" customHeight="1">
      <c r="A175" s="100">
        <v>5</v>
      </c>
      <c r="B175" s="97" t="s">
        <v>95</v>
      </c>
      <c r="C175" s="97" t="s">
        <v>97</v>
      </c>
      <c r="D175" s="56">
        <v>175</v>
      </c>
      <c r="E175" s="57" t="s">
        <v>29</v>
      </c>
      <c r="F175" s="58" t="s">
        <v>79</v>
      </c>
      <c r="G175" s="58" t="s">
        <v>85</v>
      </c>
      <c r="H175" s="58" t="s">
        <v>86</v>
      </c>
      <c r="I175" s="33" t="s">
        <v>87</v>
      </c>
      <c r="J175" s="61">
        <v>200</v>
      </c>
      <c r="K175" s="19"/>
      <c r="L175" s="25">
        <f t="shared" si="2"/>
        <v>0</v>
      </c>
      <c r="M175" s="26" t="str">
        <f t="shared" si="3"/>
        <v>OK</v>
      </c>
      <c r="N175" s="73"/>
      <c r="O175" s="73"/>
      <c r="P175" s="73"/>
      <c r="Q175" s="73"/>
      <c r="R175" s="72"/>
      <c r="S175" s="72"/>
      <c r="T175" s="18"/>
      <c r="U175" s="18"/>
      <c r="V175" s="18"/>
      <c r="W175" s="18"/>
      <c r="X175" s="18"/>
      <c r="Y175" s="18"/>
      <c r="Z175" s="32"/>
      <c r="AA175" s="32"/>
      <c r="AB175" s="32"/>
      <c r="AC175" s="32"/>
      <c r="AD175" s="32"/>
      <c r="AE175" s="32"/>
    </row>
    <row r="176" spans="1:31" ht="39.950000000000003" customHeight="1">
      <c r="A176" s="101"/>
      <c r="B176" s="98"/>
      <c r="C176" s="98"/>
      <c r="D176" s="56">
        <v>176</v>
      </c>
      <c r="E176" s="57" t="s">
        <v>30</v>
      </c>
      <c r="F176" s="58" t="s">
        <v>80</v>
      </c>
      <c r="G176" s="58" t="s">
        <v>85</v>
      </c>
      <c r="H176" s="58" t="s">
        <v>86</v>
      </c>
      <c r="I176" s="33" t="s">
        <v>87</v>
      </c>
      <c r="J176" s="61">
        <v>90</v>
      </c>
      <c r="K176" s="19"/>
      <c r="L176" s="25">
        <f t="shared" si="2"/>
        <v>0</v>
      </c>
      <c r="M176" s="26" t="str">
        <f t="shared" si="3"/>
        <v>OK</v>
      </c>
      <c r="N176" s="73"/>
      <c r="O176" s="73"/>
      <c r="P176" s="73"/>
      <c r="Q176" s="73"/>
      <c r="R176" s="72"/>
      <c r="S176" s="72"/>
      <c r="T176" s="18"/>
      <c r="U176" s="18"/>
      <c r="V176" s="18"/>
      <c r="W176" s="18"/>
      <c r="X176" s="18"/>
      <c r="Y176" s="18"/>
      <c r="Z176" s="32"/>
      <c r="AA176" s="32"/>
      <c r="AB176" s="32"/>
      <c r="AC176" s="32"/>
      <c r="AD176" s="32"/>
      <c r="AE176" s="32"/>
    </row>
    <row r="177" spans="1:31" ht="39.950000000000003" customHeight="1">
      <c r="A177" s="101"/>
      <c r="B177" s="98"/>
      <c r="C177" s="98"/>
      <c r="D177" s="56">
        <v>177</v>
      </c>
      <c r="E177" s="57" t="s">
        <v>31</v>
      </c>
      <c r="F177" s="58" t="s">
        <v>80</v>
      </c>
      <c r="G177" s="58" t="s">
        <v>85</v>
      </c>
      <c r="H177" s="58" t="s">
        <v>86</v>
      </c>
      <c r="I177" s="33" t="s">
        <v>87</v>
      </c>
      <c r="J177" s="61">
        <v>25</v>
      </c>
      <c r="K177" s="19"/>
      <c r="L177" s="25">
        <f t="shared" si="2"/>
        <v>0</v>
      </c>
      <c r="M177" s="26" t="str">
        <f t="shared" si="3"/>
        <v>OK</v>
      </c>
      <c r="N177" s="73"/>
      <c r="O177" s="73"/>
      <c r="P177" s="73"/>
      <c r="Q177" s="73"/>
      <c r="R177" s="72"/>
      <c r="S177" s="72"/>
      <c r="T177" s="18"/>
      <c r="U177" s="18"/>
      <c r="V177" s="18"/>
      <c r="W177" s="18"/>
      <c r="X177" s="18"/>
      <c r="Y177" s="18"/>
      <c r="Z177" s="32"/>
      <c r="AA177" s="32"/>
      <c r="AB177" s="32"/>
      <c r="AC177" s="32"/>
      <c r="AD177" s="32"/>
      <c r="AE177" s="32"/>
    </row>
    <row r="178" spans="1:31" ht="39.950000000000003" customHeight="1">
      <c r="A178" s="101"/>
      <c r="B178" s="98"/>
      <c r="C178" s="98"/>
      <c r="D178" s="56">
        <v>178</v>
      </c>
      <c r="E178" s="57" t="s">
        <v>32</v>
      </c>
      <c r="F178" s="58" t="s">
        <v>81</v>
      </c>
      <c r="G178" s="58" t="s">
        <v>85</v>
      </c>
      <c r="H178" s="58" t="s">
        <v>86</v>
      </c>
      <c r="I178" s="33" t="s">
        <v>87</v>
      </c>
      <c r="J178" s="61">
        <v>6</v>
      </c>
      <c r="K178" s="19"/>
      <c r="L178" s="25">
        <f t="shared" si="2"/>
        <v>0</v>
      </c>
      <c r="M178" s="26" t="str">
        <f t="shared" si="3"/>
        <v>OK</v>
      </c>
      <c r="N178" s="73"/>
      <c r="O178" s="73"/>
      <c r="P178" s="73"/>
      <c r="Q178" s="73"/>
      <c r="R178" s="72"/>
      <c r="S178" s="72"/>
      <c r="T178" s="18"/>
      <c r="U178" s="18"/>
      <c r="V178" s="18"/>
      <c r="W178" s="18"/>
      <c r="X178" s="18"/>
      <c r="Y178" s="18"/>
      <c r="Z178" s="32"/>
      <c r="AA178" s="32"/>
      <c r="AB178" s="32"/>
      <c r="AC178" s="32"/>
      <c r="AD178" s="32"/>
      <c r="AE178" s="32"/>
    </row>
    <row r="179" spans="1:31" ht="39.950000000000003" customHeight="1">
      <c r="A179" s="101"/>
      <c r="B179" s="98"/>
      <c r="C179" s="98"/>
      <c r="D179" s="56">
        <v>179</v>
      </c>
      <c r="E179" s="57" t="s">
        <v>33</v>
      </c>
      <c r="F179" s="58" t="s">
        <v>82</v>
      </c>
      <c r="G179" s="58" t="s">
        <v>85</v>
      </c>
      <c r="H179" s="58" t="s">
        <v>86</v>
      </c>
      <c r="I179" s="33" t="s">
        <v>87</v>
      </c>
      <c r="J179" s="61">
        <v>65</v>
      </c>
      <c r="K179" s="19"/>
      <c r="L179" s="25">
        <f t="shared" si="2"/>
        <v>0</v>
      </c>
      <c r="M179" s="26" t="str">
        <f t="shared" si="3"/>
        <v>OK</v>
      </c>
      <c r="N179" s="73"/>
      <c r="O179" s="73"/>
      <c r="P179" s="73"/>
      <c r="Q179" s="73"/>
      <c r="R179" s="72"/>
      <c r="S179" s="72"/>
      <c r="T179" s="18"/>
      <c r="U179" s="18"/>
      <c r="V179" s="18"/>
      <c r="W179" s="18"/>
      <c r="X179" s="18"/>
      <c r="Y179" s="18"/>
      <c r="Z179" s="32"/>
      <c r="AA179" s="32"/>
      <c r="AB179" s="32"/>
      <c r="AC179" s="32"/>
      <c r="AD179" s="32"/>
      <c r="AE179" s="32"/>
    </row>
    <row r="180" spans="1:31" ht="39.950000000000003" customHeight="1">
      <c r="A180" s="101"/>
      <c r="B180" s="98"/>
      <c r="C180" s="98"/>
      <c r="D180" s="56">
        <v>180</v>
      </c>
      <c r="E180" s="57" t="s">
        <v>34</v>
      </c>
      <c r="F180" s="58" t="s">
        <v>80</v>
      </c>
      <c r="G180" s="58" t="s">
        <v>85</v>
      </c>
      <c r="H180" s="58" t="s">
        <v>86</v>
      </c>
      <c r="I180" s="33" t="s">
        <v>87</v>
      </c>
      <c r="J180" s="61">
        <v>40</v>
      </c>
      <c r="K180" s="19"/>
      <c r="L180" s="25">
        <f t="shared" si="2"/>
        <v>0</v>
      </c>
      <c r="M180" s="26" t="str">
        <f t="shared" si="3"/>
        <v>OK</v>
      </c>
      <c r="N180" s="73"/>
      <c r="O180" s="73"/>
      <c r="P180" s="73"/>
      <c r="Q180" s="73"/>
      <c r="R180" s="72"/>
      <c r="S180" s="72"/>
      <c r="T180" s="18"/>
      <c r="U180" s="18"/>
      <c r="V180" s="18"/>
      <c r="W180" s="18"/>
      <c r="X180" s="18"/>
      <c r="Y180" s="18"/>
      <c r="Z180" s="32"/>
      <c r="AA180" s="32"/>
      <c r="AB180" s="32"/>
      <c r="AC180" s="32"/>
      <c r="AD180" s="32"/>
      <c r="AE180" s="32"/>
    </row>
    <row r="181" spans="1:31" ht="39.950000000000003" customHeight="1">
      <c r="A181" s="101"/>
      <c r="B181" s="98"/>
      <c r="C181" s="98"/>
      <c r="D181" s="56">
        <v>181</v>
      </c>
      <c r="E181" s="57" t="s">
        <v>35</v>
      </c>
      <c r="F181" s="58" t="s">
        <v>80</v>
      </c>
      <c r="G181" s="58" t="s">
        <v>85</v>
      </c>
      <c r="H181" s="58" t="s">
        <v>86</v>
      </c>
      <c r="I181" s="33" t="s">
        <v>87</v>
      </c>
      <c r="J181" s="61">
        <v>60</v>
      </c>
      <c r="K181" s="19"/>
      <c r="L181" s="25">
        <f t="shared" si="2"/>
        <v>0</v>
      </c>
      <c r="M181" s="26" t="str">
        <f t="shared" si="3"/>
        <v>OK</v>
      </c>
      <c r="N181" s="73"/>
      <c r="O181" s="73"/>
      <c r="P181" s="73"/>
      <c r="Q181" s="73"/>
      <c r="R181" s="72"/>
      <c r="S181" s="72"/>
      <c r="T181" s="18"/>
      <c r="U181" s="18"/>
      <c r="V181" s="18"/>
      <c r="W181" s="18"/>
      <c r="X181" s="18"/>
      <c r="Y181" s="18"/>
      <c r="Z181" s="32"/>
      <c r="AA181" s="32"/>
      <c r="AB181" s="32"/>
      <c r="AC181" s="32"/>
      <c r="AD181" s="32"/>
      <c r="AE181" s="32"/>
    </row>
    <row r="182" spans="1:31" ht="39.950000000000003" customHeight="1">
      <c r="A182" s="101"/>
      <c r="B182" s="98"/>
      <c r="C182" s="98"/>
      <c r="D182" s="56">
        <v>182</v>
      </c>
      <c r="E182" s="57" t="s">
        <v>36</v>
      </c>
      <c r="F182" s="58" t="s">
        <v>79</v>
      </c>
      <c r="G182" s="58" t="s">
        <v>85</v>
      </c>
      <c r="H182" s="58" t="s">
        <v>86</v>
      </c>
      <c r="I182" s="33" t="s">
        <v>87</v>
      </c>
      <c r="J182" s="61">
        <v>5</v>
      </c>
      <c r="K182" s="19"/>
      <c r="L182" s="25">
        <f t="shared" si="2"/>
        <v>0</v>
      </c>
      <c r="M182" s="26" t="str">
        <f t="shared" si="3"/>
        <v>OK</v>
      </c>
      <c r="N182" s="73"/>
      <c r="O182" s="73"/>
      <c r="P182" s="73"/>
      <c r="Q182" s="73"/>
      <c r="R182" s="72"/>
      <c r="S182" s="72"/>
      <c r="T182" s="18"/>
      <c r="U182" s="18"/>
      <c r="V182" s="18"/>
      <c r="W182" s="18"/>
      <c r="X182" s="18"/>
      <c r="Y182" s="18"/>
      <c r="Z182" s="32"/>
      <c r="AA182" s="32"/>
      <c r="AB182" s="32"/>
      <c r="AC182" s="32"/>
      <c r="AD182" s="32"/>
      <c r="AE182" s="32"/>
    </row>
    <row r="183" spans="1:31" ht="39.950000000000003" customHeight="1">
      <c r="A183" s="101"/>
      <c r="B183" s="98"/>
      <c r="C183" s="98"/>
      <c r="D183" s="56">
        <v>183</v>
      </c>
      <c r="E183" s="57" t="s">
        <v>37</v>
      </c>
      <c r="F183" s="58" t="s">
        <v>83</v>
      </c>
      <c r="G183" s="58" t="s">
        <v>85</v>
      </c>
      <c r="H183" s="58" t="s">
        <v>86</v>
      </c>
      <c r="I183" s="33" t="s">
        <v>87</v>
      </c>
      <c r="J183" s="61">
        <v>9</v>
      </c>
      <c r="K183" s="19"/>
      <c r="L183" s="25">
        <f t="shared" si="2"/>
        <v>0</v>
      </c>
      <c r="M183" s="26" t="str">
        <f t="shared" si="3"/>
        <v>OK</v>
      </c>
      <c r="N183" s="73"/>
      <c r="O183" s="73"/>
      <c r="P183" s="73"/>
      <c r="Q183" s="73"/>
      <c r="R183" s="72"/>
      <c r="S183" s="72"/>
      <c r="T183" s="18"/>
      <c r="U183" s="18"/>
      <c r="V183" s="18"/>
      <c r="W183" s="18"/>
      <c r="X183" s="18"/>
      <c r="Y183" s="18"/>
      <c r="Z183" s="32"/>
      <c r="AA183" s="32"/>
      <c r="AB183" s="32"/>
      <c r="AC183" s="32"/>
      <c r="AD183" s="32"/>
      <c r="AE183" s="32"/>
    </row>
    <row r="184" spans="1:31" ht="39.950000000000003" customHeight="1">
      <c r="A184" s="101"/>
      <c r="B184" s="98"/>
      <c r="C184" s="98"/>
      <c r="D184" s="56">
        <v>184</v>
      </c>
      <c r="E184" s="57" t="s">
        <v>38</v>
      </c>
      <c r="F184" s="58" t="s">
        <v>83</v>
      </c>
      <c r="G184" s="58" t="s">
        <v>85</v>
      </c>
      <c r="H184" s="58" t="s">
        <v>86</v>
      </c>
      <c r="I184" s="33" t="s">
        <v>87</v>
      </c>
      <c r="J184" s="61">
        <v>15</v>
      </c>
      <c r="K184" s="19"/>
      <c r="L184" s="25">
        <f t="shared" si="2"/>
        <v>0</v>
      </c>
      <c r="M184" s="26" t="str">
        <f t="shared" si="3"/>
        <v>OK</v>
      </c>
      <c r="N184" s="73"/>
      <c r="O184" s="73"/>
      <c r="P184" s="73"/>
      <c r="Q184" s="73"/>
      <c r="R184" s="72"/>
      <c r="S184" s="72"/>
      <c r="T184" s="18"/>
      <c r="U184" s="18"/>
      <c r="V184" s="18"/>
      <c r="W184" s="18"/>
      <c r="X184" s="18"/>
      <c r="Y184" s="18"/>
      <c r="Z184" s="32"/>
      <c r="AA184" s="32"/>
      <c r="AB184" s="32"/>
      <c r="AC184" s="32"/>
      <c r="AD184" s="32"/>
      <c r="AE184" s="32"/>
    </row>
    <row r="185" spans="1:31" ht="39.950000000000003" customHeight="1">
      <c r="A185" s="101"/>
      <c r="B185" s="98"/>
      <c r="C185" s="98"/>
      <c r="D185" s="56">
        <v>185</v>
      </c>
      <c r="E185" s="57" t="s">
        <v>39</v>
      </c>
      <c r="F185" s="58" t="s">
        <v>83</v>
      </c>
      <c r="G185" s="58" t="s">
        <v>85</v>
      </c>
      <c r="H185" s="58" t="s">
        <v>86</v>
      </c>
      <c r="I185" s="33" t="s">
        <v>87</v>
      </c>
      <c r="J185" s="61">
        <v>10</v>
      </c>
      <c r="K185" s="19"/>
      <c r="L185" s="25">
        <f t="shared" si="2"/>
        <v>0</v>
      </c>
      <c r="M185" s="26" t="str">
        <f t="shared" si="3"/>
        <v>OK</v>
      </c>
      <c r="N185" s="73"/>
      <c r="O185" s="73"/>
      <c r="P185" s="73"/>
      <c r="Q185" s="73"/>
      <c r="R185" s="72"/>
      <c r="S185" s="72"/>
      <c r="T185" s="18"/>
      <c r="U185" s="18"/>
      <c r="V185" s="18"/>
      <c r="W185" s="18"/>
      <c r="X185" s="18"/>
      <c r="Y185" s="18"/>
      <c r="Z185" s="32"/>
      <c r="AA185" s="32"/>
      <c r="AB185" s="32"/>
      <c r="AC185" s="32"/>
      <c r="AD185" s="32"/>
      <c r="AE185" s="32"/>
    </row>
    <row r="186" spans="1:31" ht="39.950000000000003" customHeight="1">
      <c r="A186" s="101"/>
      <c r="B186" s="98"/>
      <c r="C186" s="98"/>
      <c r="D186" s="56">
        <v>186</v>
      </c>
      <c r="E186" s="57" t="s">
        <v>40</v>
      </c>
      <c r="F186" s="58" t="s">
        <v>83</v>
      </c>
      <c r="G186" s="58" t="s">
        <v>85</v>
      </c>
      <c r="H186" s="58" t="s">
        <v>86</v>
      </c>
      <c r="I186" s="33" t="s">
        <v>87</v>
      </c>
      <c r="J186" s="61">
        <v>22</v>
      </c>
      <c r="K186" s="19"/>
      <c r="L186" s="25">
        <f t="shared" si="2"/>
        <v>0</v>
      </c>
      <c r="M186" s="26" t="str">
        <f t="shared" si="3"/>
        <v>OK</v>
      </c>
      <c r="N186" s="73"/>
      <c r="O186" s="73"/>
      <c r="P186" s="73"/>
      <c r="Q186" s="73"/>
      <c r="R186" s="72"/>
      <c r="S186" s="72"/>
      <c r="T186" s="18"/>
      <c r="U186" s="18"/>
      <c r="V186" s="18"/>
      <c r="W186" s="18"/>
      <c r="X186" s="18"/>
      <c r="Y186" s="18"/>
      <c r="Z186" s="32"/>
      <c r="AA186" s="32"/>
      <c r="AB186" s="32"/>
      <c r="AC186" s="32"/>
      <c r="AD186" s="32"/>
      <c r="AE186" s="32"/>
    </row>
    <row r="187" spans="1:31" ht="39.950000000000003" customHeight="1">
      <c r="A187" s="101"/>
      <c r="B187" s="98"/>
      <c r="C187" s="98"/>
      <c r="D187" s="56">
        <v>187</v>
      </c>
      <c r="E187" s="57" t="s">
        <v>42</v>
      </c>
      <c r="F187" s="58" t="s">
        <v>84</v>
      </c>
      <c r="G187" s="58" t="s">
        <v>85</v>
      </c>
      <c r="H187" s="58" t="s">
        <v>86</v>
      </c>
      <c r="I187" s="33" t="s">
        <v>87</v>
      </c>
      <c r="J187" s="61">
        <v>25</v>
      </c>
      <c r="K187" s="19"/>
      <c r="L187" s="25">
        <f t="shared" si="2"/>
        <v>0</v>
      </c>
      <c r="M187" s="26" t="str">
        <f t="shared" si="3"/>
        <v>OK</v>
      </c>
      <c r="N187" s="73"/>
      <c r="O187" s="73"/>
      <c r="P187" s="73"/>
      <c r="Q187" s="73"/>
      <c r="R187" s="72"/>
      <c r="S187" s="72"/>
      <c r="T187" s="18"/>
      <c r="U187" s="18"/>
      <c r="V187" s="18"/>
      <c r="W187" s="18"/>
      <c r="X187" s="18"/>
      <c r="Y187" s="18"/>
      <c r="Z187" s="32"/>
      <c r="AA187" s="32"/>
      <c r="AB187" s="32"/>
      <c r="AC187" s="32"/>
      <c r="AD187" s="32"/>
      <c r="AE187" s="32"/>
    </row>
    <row r="188" spans="1:31" ht="39.950000000000003" customHeight="1">
      <c r="A188" s="101"/>
      <c r="B188" s="98"/>
      <c r="C188" s="98"/>
      <c r="D188" s="56">
        <v>188</v>
      </c>
      <c r="E188" s="57" t="s">
        <v>43</v>
      </c>
      <c r="F188" s="58" t="s">
        <v>83</v>
      </c>
      <c r="G188" s="58" t="s">
        <v>85</v>
      </c>
      <c r="H188" s="58" t="s">
        <v>86</v>
      </c>
      <c r="I188" s="33" t="s">
        <v>87</v>
      </c>
      <c r="J188" s="61">
        <v>25</v>
      </c>
      <c r="K188" s="19"/>
      <c r="L188" s="25">
        <f t="shared" si="2"/>
        <v>0</v>
      </c>
      <c r="M188" s="26" t="str">
        <f t="shared" si="3"/>
        <v>OK</v>
      </c>
      <c r="N188" s="73"/>
      <c r="O188" s="73"/>
      <c r="P188" s="73"/>
      <c r="Q188" s="73"/>
      <c r="R188" s="72"/>
      <c r="S188" s="72"/>
      <c r="T188" s="18"/>
      <c r="U188" s="18"/>
      <c r="V188" s="18"/>
      <c r="W188" s="18"/>
      <c r="X188" s="18"/>
      <c r="Y188" s="18"/>
      <c r="Z188" s="32"/>
      <c r="AA188" s="32"/>
      <c r="AB188" s="32"/>
      <c r="AC188" s="32"/>
      <c r="AD188" s="32"/>
      <c r="AE188" s="32"/>
    </row>
    <row r="189" spans="1:31" ht="39.950000000000003" customHeight="1">
      <c r="A189" s="101"/>
      <c r="B189" s="98"/>
      <c r="C189" s="98"/>
      <c r="D189" s="56">
        <v>189</v>
      </c>
      <c r="E189" s="57" t="s">
        <v>44</v>
      </c>
      <c r="F189" s="58" t="s">
        <v>83</v>
      </c>
      <c r="G189" s="58" t="s">
        <v>85</v>
      </c>
      <c r="H189" s="58" t="s">
        <v>86</v>
      </c>
      <c r="I189" s="33" t="s">
        <v>87</v>
      </c>
      <c r="J189" s="61">
        <v>20</v>
      </c>
      <c r="K189" s="19"/>
      <c r="L189" s="25">
        <f t="shared" si="2"/>
        <v>0</v>
      </c>
      <c r="M189" s="26" t="str">
        <f t="shared" si="3"/>
        <v>OK</v>
      </c>
      <c r="N189" s="73"/>
      <c r="O189" s="73"/>
      <c r="P189" s="73"/>
      <c r="Q189" s="73"/>
      <c r="R189" s="72"/>
      <c r="S189" s="72"/>
      <c r="T189" s="18"/>
      <c r="U189" s="18"/>
      <c r="V189" s="18"/>
      <c r="W189" s="18"/>
      <c r="X189" s="18"/>
      <c r="Y189" s="18"/>
      <c r="Z189" s="32"/>
      <c r="AA189" s="32"/>
      <c r="AB189" s="32"/>
      <c r="AC189" s="32"/>
      <c r="AD189" s="32"/>
      <c r="AE189" s="32"/>
    </row>
    <row r="190" spans="1:31" ht="39.950000000000003" customHeight="1">
      <c r="A190" s="101"/>
      <c r="B190" s="98"/>
      <c r="C190" s="98"/>
      <c r="D190" s="56">
        <v>190</v>
      </c>
      <c r="E190" s="57" t="s">
        <v>45</v>
      </c>
      <c r="F190" s="58" t="s">
        <v>83</v>
      </c>
      <c r="G190" s="58" t="s">
        <v>85</v>
      </c>
      <c r="H190" s="58" t="s">
        <v>86</v>
      </c>
      <c r="I190" s="33" t="s">
        <v>87</v>
      </c>
      <c r="J190" s="61">
        <v>15</v>
      </c>
      <c r="K190" s="19"/>
      <c r="L190" s="25">
        <f t="shared" si="2"/>
        <v>0</v>
      </c>
      <c r="M190" s="26" t="str">
        <f t="shared" si="3"/>
        <v>OK</v>
      </c>
      <c r="N190" s="73"/>
      <c r="O190" s="73"/>
      <c r="P190" s="73"/>
      <c r="Q190" s="73"/>
      <c r="R190" s="72"/>
      <c r="S190" s="72"/>
      <c r="T190" s="18"/>
      <c r="U190" s="18"/>
      <c r="V190" s="18"/>
      <c r="W190" s="18"/>
      <c r="X190" s="18"/>
      <c r="Y190" s="18"/>
      <c r="Z190" s="32"/>
      <c r="AA190" s="32"/>
      <c r="AB190" s="32"/>
      <c r="AC190" s="32"/>
      <c r="AD190" s="32"/>
      <c r="AE190" s="32"/>
    </row>
    <row r="191" spans="1:31" ht="39.950000000000003" customHeight="1">
      <c r="A191" s="101"/>
      <c r="B191" s="98"/>
      <c r="C191" s="98"/>
      <c r="D191" s="56">
        <v>191</v>
      </c>
      <c r="E191" s="57" t="s">
        <v>46</v>
      </c>
      <c r="F191" s="58" t="s">
        <v>83</v>
      </c>
      <c r="G191" s="58" t="s">
        <v>85</v>
      </c>
      <c r="H191" s="58" t="s">
        <v>86</v>
      </c>
      <c r="I191" s="33" t="s">
        <v>87</v>
      </c>
      <c r="J191" s="61">
        <v>90</v>
      </c>
      <c r="K191" s="19"/>
      <c r="L191" s="25">
        <f t="shared" si="2"/>
        <v>0</v>
      </c>
      <c r="M191" s="26" t="str">
        <f t="shared" si="3"/>
        <v>OK</v>
      </c>
      <c r="N191" s="73"/>
      <c r="O191" s="73"/>
      <c r="P191" s="73"/>
      <c r="Q191" s="73"/>
      <c r="R191" s="72"/>
      <c r="S191" s="72"/>
      <c r="T191" s="18"/>
      <c r="U191" s="18"/>
      <c r="V191" s="18"/>
      <c r="W191" s="18"/>
      <c r="X191" s="18"/>
      <c r="Y191" s="18"/>
      <c r="Z191" s="32"/>
      <c r="AA191" s="32"/>
      <c r="AB191" s="32"/>
      <c r="AC191" s="32"/>
      <c r="AD191" s="32"/>
      <c r="AE191" s="32"/>
    </row>
    <row r="192" spans="1:31" ht="39.950000000000003" customHeight="1">
      <c r="A192" s="101"/>
      <c r="B192" s="98"/>
      <c r="C192" s="98"/>
      <c r="D192" s="56">
        <v>192</v>
      </c>
      <c r="E192" s="57" t="s">
        <v>47</v>
      </c>
      <c r="F192" s="58" t="s">
        <v>83</v>
      </c>
      <c r="G192" s="58" t="s">
        <v>85</v>
      </c>
      <c r="H192" s="58" t="s">
        <v>86</v>
      </c>
      <c r="I192" s="33" t="s">
        <v>87</v>
      </c>
      <c r="J192" s="61">
        <v>160</v>
      </c>
      <c r="K192" s="19"/>
      <c r="L192" s="25">
        <f t="shared" si="2"/>
        <v>0</v>
      </c>
      <c r="M192" s="26" t="str">
        <f t="shared" si="3"/>
        <v>OK</v>
      </c>
      <c r="N192" s="73"/>
      <c r="O192" s="73"/>
      <c r="P192" s="73"/>
      <c r="Q192" s="73"/>
      <c r="R192" s="72"/>
      <c r="S192" s="72"/>
      <c r="T192" s="18"/>
      <c r="U192" s="18"/>
      <c r="V192" s="18"/>
      <c r="W192" s="18"/>
      <c r="X192" s="18"/>
      <c r="Y192" s="18"/>
      <c r="Z192" s="32"/>
      <c r="AA192" s="32"/>
      <c r="AB192" s="32"/>
      <c r="AC192" s="32"/>
      <c r="AD192" s="32"/>
      <c r="AE192" s="32"/>
    </row>
    <row r="193" spans="1:31" ht="39.950000000000003" customHeight="1">
      <c r="A193" s="101"/>
      <c r="B193" s="98"/>
      <c r="C193" s="98"/>
      <c r="D193" s="56">
        <v>193</v>
      </c>
      <c r="E193" s="57" t="s">
        <v>48</v>
      </c>
      <c r="F193" s="58" t="s">
        <v>83</v>
      </c>
      <c r="G193" s="58" t="s">
        <v>85</v>
      </c>
      <c r="H193" s="58" t="s">
        <v>86</v>
      </c>
      <c r="I193" s="33" t="s">
        <v>87</v>
      </c>
      <c r="J193" s="61">
        <v>180</v>
      </c>
      <c r="K193" s="19"/>
      <c r="L193" s="25">
        <f t="shared" si="2"/>
        <v>0</v>
      </c>
      <c r="M193" s="26" t="str">
        <f t="shared" si="3"/>
        <v>OK</v>
      </c>
      <c r="N193" s="73"/>
      <c r="O193" s="73"/>
      <c r="P193" s="73"/>
      <c r="Q193" s="73"/>
      <c r="R193" s="72"/>
      <c r="S193" s="72"/>
      <c r="T193" s="18"/>
      <c r="U193" s="18"/>
      <c r="V193" s="18"/>
      <c r="W193" s="18"/>
      <c r="X193" s="18"/>
      <c r="Y193" s="18"/>
      <c r="Z193" s="32"/>
      <c r="AA193" s="32"/>
      <c r="AB193" s="32"/>
      <c r="AC193" s="32"/>
      <c r="AD193" s="32"/>
      <c r="AE193" s="32"/>
    </row>
    <row r="194" spans="1:31" ht="39.950000000000003" customHeight="1">
      <c r="A194" s="101"/>
      <c r="B194" s="98"/>
      <c r="C194" s="98"/>
      <c r="D194" s="56">
        <v>194</v>
      </c>
      <c r="E194" s="57" t="s">
        <v>49</v>
      </c>
      <c r="F194" s="58" t="s">
        <v>83</v>
      </c>
      <c r="G194" s="58" t="s">
        <v>85</v>
      </c>
      <c r="H194" s="58" t="s">
        <v>86</v>
      </c>
      <c r="I194" s="33" t="s">
        <v>87</v>
      </c>
      <c r="J194" s="61">
        <v>45</v>
      </c>
      <c r="K194" s="19"/>
      <c r="L194" s="25">
        <f t="shared" si="2"/>
        <v>0</v>
      </c>
      <c r="M194" s="26" t="str">
        <f t="shared" si="3"/>
        <v>OK</v>
      </c>
      <c r="N194" s="73"/>
      <c r="O194" s="73"/>
      <c r="P194" s="73"/>
      <c r="Q194" s="73"/>
      <c r="R194" s="72"/>
      <c r="S194" s="72"/>
      <c r="T194" s="18"/>
      <c r="U194" s="18"/>
      <c r="V194" s="18"/>
      <c r="W194" s="18"/>
      <c r="X194" s="18"/>
      <c r="Y194" s="18"/>
      <c r="Z194" s="32"/>
      <c r="AA194" s="32"/>
      <c r="AB194" s="32"/>
      <c r="AC194" s="32"/>
      <c r="AD194" s="32"/>
      <c r="AE194" s="32"/>
    </row>
    <row r="195" spans="1:31" ht="39.950000000000003" customHeight="1">
      <c r="A195" s="101"/>
      <c r="B195" s="98"/>
      <c r="C195" s="98"/>
      <c r="D195" s="56">
        <v>195</v>
      </c>
      <c r="E195" s="57" t="s">
        <v>50</v>
      </c>
      <c r="F195" s="58" t="s">
        <v>83</v>
      </c>
      <c r="G195" s="58" t="s">
        <v>85</v>
      </c>
      <c r="H195" s="58" t="s">
        <v>86</v>
      </c>
      <c r="I195" s="33" t="s">
        <v>87</v>
      </c>
      <c r="J195" s="61">
        <v>70</v>
      </c>
      <c r="K195" s="19"/>
      <c r="L195" s="25">
        <f t="shared" si="2"/>
        <v>0</v>
      </c>
      <c r="M195" s="26" t="str">
        <f t="shared" si="3"/>
        <v>OK</v>
      </c>
      <c r="N195" s="73"/>
      <c r="O195" s="73"/>
      <c r="P195" s="73"/>
      <c r="Q195" s="73"/>
      <c r="R195" s="72"/>
      <c r="S195" s="72"/>
      <c r="T195" s="18"/>
      <c r="U195" s="18"/>
      <c r="V195" s="18"/>
      <c r="W195" s="18"/>
      <c r="X195" s="18"/>
      <c r="Y195" s="18"/>
      <c r="Z195" s="32"/>
      <c r="AA195" s="32"/>
      <c r="AB195" s="32"/>
      <c r="AC195" s="32"/>
      <c r="AD195" s="32"/>
      <c r="AE195" s="32"/>
    </row>
    <row r="196" spans="1:31" ht="39.950000000000003" customHeight="1">
      <c r="A196" s="101"/>
      <c r="B196" s="98"/>
      <c r="C196" s="98"/>
      <c r="D196" s="56">
        <v>196</v>
      </c>
      <c r="E196" s="57" t="s">
        <v>51</v>
      </c>
      <c r="F196" s="58" t="s">
        <v>83</v>
      </c>
      <c r="G196" s="58" t="s">
        <v>85</v>
      </c>
      <c r="H196" s="58" t="s">
        <v>86</v>
      </c>
      <c r="I196" s="33" t="s">
        <v>87</v>
      </c>
      <c r="J196" s="61">
        <v>21</v>
      </c>
      <c r="K196" s="19"/>
      <c r="L196" s="25">
        <f t="shared" si="2"/>
        <v>0</v>
      </c>
      <c r="M196" s="26" t="str">
        <f t="shared" si="3"/>
        <v>OK</v>
      </c>
      <c r="N196" s="73"/>
      <c r="O196" s="73"/>
      <c r="P196" s="73"/>
      <c r="Q196" s="73"/>
      <c r="R196" s="72"/>
      <c r="S196" s="72"/>
      <c r="T196" s="18"/>
      <c r="U196" s="18"/>
      <c r="V196" s="18"/>
      <c r="W196" s="18"/>
      <c r="X196" s="18"/>
      <c r="Y196" s="18"/>
      <c r="Z196" s="32"/>
      <c r="AA196" s="32"/>
      <c r="AB196" s="32"/>
      <c r="AC196" s="32"/>
      <c r="AD196" s="32"/>
      <c r="AE196" s="32"/>
    </row>
    <row r="197" spans="1:31" ht="39.950000000000003" customHeight="1">
      <c r="A197" s="101"/>
      <c r="B197" s="98"/>
      <c r="C197" s="98"/>
      <c r="D197" s="56">
        <v>197</v>
      </c>
      <c r="E197" s="57" t="s">
        <v>52</v>
      </c>
      <c r="F197" s="58" t="s">
        <v>83</v>
      </c>
      <c r="G197" s="58" t="s">
        <v>85</v>
      </c>
      <c r="H197" s="58" t="s">
        <v>86</v>
      </c>
      <c r="I197" s="33" t="s">
        <v>87</v>
      </c>
      <c r="J197" s="61">
        <v>60</v>
      </c>
      <c r="K197" s="19"/>
      <c r="L197" s="25">
        <f t="shared" si="2"/>
        <v>0</v>
      </c>
      <c r="M197" s="26" t="str">
        <f t="shared" si="3"/>
        <v>OK</v>
      </c>
      <c r="N197" s="73"/>
      <c r="O197" s="73"/>
      <c r="P197" s="73"/>
      <c r="Q197" s="73"/>
      <c r="R197" s="72"/>
      <c r="S197" s="72"/>
      <c r="T197" s="18"/>
      <c r="U197" s="18"/>
      <c r="V197" s="18"/>
      <c r="W197" s="18"/>
      <c r="X197" s="18"/>
      <c r="Y197" s="18"/>
      <c r="Z197" s="32"/>
      <c r="AA197" s="32"/>
      <c r="AB197" s="32"/>
      <c r="AC197" s="32"/>
      <c r="AD197" s="32"/>
      <c r="AE197" s="32"/>
    </row>
    <row r="198" spans="1:31" ht="39.950000000000003" customHeight="1">
      <c r="A198" s="101"/>
      <c r="B198" s="98"/>
      <c r="C198" s="98"/>
      <c r="D198" s="56">
        <v>198</v>
      </c>
      <c r="E198" s="57" t="s">
        <v>53</v>
      </c>
      <c r="F198" s="58" t="s">
        <v>83</v>
      </c>
      <c r="G198" s="58" t="s">
        <v>85</v>
      </c>
      <c r="H198" s="58" t="s">
        <v>86</v>
      </c>
      <c r="I198" s="33" t="s">
        <v>87</v>
      </c>
      <c r="J198" s="61">
        <v>90</v>
      </c>
      <c r="K198" s="19"/>
      <c r="L198" s="25">
        <f t="shared" si="2"/>
        <v>0</v>
      </c>
      <c r="M198" s="26" t="str">
        <f t="shared" si="3"/>
        <v>OK</v>
      </c>
      <c r="N198" s="73"/>
      <c r="O198" s="73"/>
      <c r="P198" s="73"/>
      <c r="Q198" s="73"/>
      <c r="R198" s="72"/>
      <c r="S198" s="72"/>
      <c r="T198" s="18"/>
      <c r="U198" s="18"/>
      <c r="V198" s="18"/>
      <c r="W198" s="18"/>
      <c r="X198" s="18"/>
      <c r="Y198" s="18"/>
      <c r="Z198" s="32"/>
      <c r="AA198" s="32"/>
      <c r="AB198" s="32"/>
      <c r="AC198" s="32"/>
      <c r="AD198" s="32"/>
      <c r="AE198" s="32"/>
    </row>
    <row r="199" spans="1:31" ht="39.950000000000003" customHeight="1">
      <c r="A199" s="101"/>
      <c r="B199" s="98"/>
      <c r="C199" s="98"/>
      <c r="D199" s="56">
        <v>199</v>
      </c>
      <c r="E199" s="57" t="s">
        <v>54</v>
      </c>
      <c r="F199" s="58" t="s">
        <v>83</v>
      </c>
      <c r="G199" s="58" t="s">
        <v>85</v>
      </c>
      <c r="H199" s="58" t="s">
        <v>86</v>
      </c>
      <c r="I199" s="33" t="s">
        <v>87</v>
      </c>
      <c r="J199" s="61">
        <v>100</v>
      </c>
      <c r="K199" s="19"/>
      <c r="L199" s="25">
        <f t="shared" si="2"/>
        <v>0</v>
      </c>
      <c r="M199" s="26" t="str">
        <f t="shared" si="3"/>
        <v>OK</v>
      </c>
      <c r="N199" s="73"/>
      <c r="O199" s="73"/>
      <c r="P199" s="73"/>
      <c r="Q199" s="73"/>
      <c r="R199" s="72"/>
      <c r="S199" s="72"/>
      <c r="T199" s="18"/>
      <c r="U199" s="18"/>
      <c r="V199" s="18"/>
      <c r="W199" s="18"/>
      <c r="X199" s="18"/>
      <c r="Y199" s="18"/>
      <c r="Z199" s="32"/>
      <c r="AA199" s="32"/>
      <c r="AB199" s="32"/>
      <c r="AC199" s="32"/>
      <c r="AD199" s="32"/>
      <c r="AE199" s="32"/>
    </row>
    <row r="200" spans="1:31" ht="39.950000000000003" customHeight="1">
      <c r="A200" s="101"/>
      <c r="B200" s="98"/>
      <c r="C200" s="98"/>
      <c r="D200" s="56">
        <v>200</v>
      </c>
      <c r="E200" s="57" t="s">
        <v>55</v>
      </c>
      <c r="F200" s="58" t="s">
        <v>83</v>
      </c>
      <c r="G200" s="58" t="s">
        <v>85</v>
      </c>
      <c r="H200" s="58" t="s">
        <v>86</v>
      </c>
      <c r="I200" s="33" t="s">
        <v>87</v>
      </c>
      <c r="J200" s="61">
        <v>40</v>
      </c>
      <c r="K200" s="19"/>
      <c r="L200" s="25">
        <f t="shared" si="2"/>
        <v>0</v>
      </c>
      <c r="M200" s="26" t="str">
        <f t="shared" si="3"/>
        <v>OK</v>
      </c>
      <c r="N200" s="73"/>
      <c r="O200" s="73"/>
      <c r="P200" s="73"/>
      <c r="Q200" s="73"/>
      <c r="R200" s="72"/>
      <c r="S200" s="72"/>
      <c r="T200" s="18"/>
      <c r="U200" s="18"/>
      <c r="V200" s="18"/>
      <c r="W200" s="18"/>
      <c r="X200" s="18"/>
      <c r="Y200" s="18"/>
      <c r="Z200" s="32"/>
      <c r="AA200" s="32"/>
      <c r="AB200" s="32"/>
      <c r="AC200" s="32"/>
      <c r="AD200" s="32"/>
      <c r="AE200" s="32"/>
    </row>
    <row r="201" spans="1:31" ht="39.950000000000003" customHeight="1">
      <c r="A201" s="101"/>
      <c r="B201" s="98"/>
      <c r="C201" s="98"/>
      <c r="D201" s="56">
        <v>201</v>
      </c>
      <c r="E201" s="57" t="s">
        <v>56</v>
      </c>
      <c r="F201" s="58" t="s">
        <v>80</v>
      </c>
      <c r="G201" s="58" t="s">
        <v>85</v>
      </c>
      <c r="H201" s="58" t="s">
        <v>86</v>
      </c>
      <c r="I201" s="33" t="s">
        <v>87</v>
      </c>
      <c r="J201" s="61">
        <v>1100</v>
      </c>
      <c r="K201" s="19"/>
      <c r="L201" s="25">
        <f t="shared" si="2"/>
        <v>0</v>
      </c>
      <c r="M201" s="26" t="str">
        <f t="shared" si="3"/>
        <v>OK</v>
      </c>
      <c r="N201" s="73"/>
      <c r="O201" s="73"/>
      <c r="P201" s="73"/>
      <c r="Q201" s="73"/>
      <c r="R201" s="72"/>
      <c r="S201" s="72"/>
      <c r="T201" s="18"/>
      <c r="U201" s="18"/>
      <c r="V201" s="18"/>
      <c r="W201" s="18"/>
      <c r="X201" s="18"/>
      <c r="Y201" s="18"/>
      <c r="Z201" s="32"/>
      <c r="AA201" s="32"/>
      <c r="AB201" s="32"/>
      <c r="AC201" s="32"/>
      <c r="AD201" s="32"/>
      <c r="AE201" s="32"/>
    </row>
    <row r="202" spans="1:31" ht="39.950000000000003" customHeight="1">
      <c r="A202" s="101"/>
      <c r="B202" s="98"/>
      <c r="C202" s="98"/>
      <c r="D202" s="56">
        <v>202</v>
      </c>
      <c r="E202" s="57" t="s">
        <v>57</v>
      </c>
      <c r="F202" s="58" t="s">
        <v>80</v>
      </c>
      <c r="G202" s="58" t="s">
        <v>85</v>
      </c>
      <c r="H202" s="58" t="s">
        <v>86</v>
      </c>
      <c r="I202" s="33" t="s">
        <v>87</v>
      </c>
      <c r="J202" s="61">
        <v>500</v>
      </c>
      <c r="K202" s="19"/>
      <c r="L202" s="25">
        <f t="shared" si="2"/>
        <v>0</v>
      </c>
      <c r="M202" s="26" t="str">
        <f t="shared" si="3"/>
        <v>OK</v>
      </c>
      <c r="N202" s="73"/>
      <c r="O202" s="73"/>
      <c r="P202" s="73"/>
      <c r="Q202" s="73"/>
      <c r="R202" s="72"/>
      <c r="S202" s="72"/>
      <c r="T202" s="18"/>
      <c r="U202" s="18"/>
      <c r="V202" s="18"/>
      <c r="W202" s="18"/>
      <c r="X202" s="18"/>
      <c r="Y202" s="18"/>
      <c r="Z202" s="32"/>
      <c r="AA202" s="32"/>
      <c r="AB202" s="32"/>
      <c r="AC202" s="32"/>
      <c r="AD202" s="32"/>
      <c r="AE202" s="32"/>
    </row>
    <row r="203" spans="1:31" ht="39.950000000000003" customHeight="1">
      <c r="A203" s="101"/>
      <c r="B203" s="98"/>
      <c r="C203" s="98"/>
      <c r="D203" s="56">
        <v>203</v>
      </c>
      <c r="E203" s="57" t="s">
        <v>58</v>
      </c>
      <c r="F203" s="58" t="s">
        <v>80</v>
      </c>
      <c r="G203" s="58" t="s">
        <v>85</v>
      </c>
      <c r="H203" s="58" t="s">
        <v>86</v>
      </c>
      <c r="I203" s="33" t="s">
        <v>87</v>
      </c>
      <c r="J203" s="61">
        <v>150</v>
      </c>
      <c r="K203" s="19"/>
      <c r="L203" s="25">
        <f t="shared" si="2"/>
        <v>0</v>
      </c>
      <c r="M203" s="26" t="str">
        <f t="shared" si="3"/>
        <v>OK</v>
      </c>
      <c r="N203" s="73"/>
      <c r="O203" s="73"/>
      <c r="P203" s="73"/>
      <c r="Q203" s="73"/>
      <c r="R203" s="72"/>
      <c r="S203" s="72"/>
      <c r="T203" s="18"/>
      <c r="U203" s="18"/>
      <c r="V203" s="18"/>
      <c r="W203" s="18"/>
      <c r="X203" s="18"/>
      <c r="Y203" s="18"/>
      <c r="Z203" s="32"/>
      <c r="AA203" s="32"/>
      <c r="AB203" s="32"/>
      <c r="AC203" s="32"/>
      <c r="AD203" s="32"/>
      <c r="AE203" s="32"/>
    </row>
    <row r="204" spans="1:31" ht="39.950000000000003" customHeight="1">
      <c r="A204" s="101"/>
      <c r="B204" s="98"/>
      <c r="C204" s="98"/>
      <c r="D204" s="56">
        <v>204</v>
      </c>
      <c r="E204" s="57" t="s">
        <v>60</v>
      </c>
      <c r="F204" s="58" t="s">
        <v>80</v>
      </c>
      <c r="G204" s="58" t="s">
        <v>85</v>
      </c>
      <c r="H204" s="58" t="s">
        <v>86</v>
      </c>
      <c r="I204" s="33" t="s">
        <v>87</v>
      </c>
      <c r="J204" s="61">
        <v>300</v>
      </c>
      <c r="K204" s="19"/>
      <c r="L204" s="25">
        <f t="shared" si="2"/>
        <v>0</v>
      </c>
      <c r="M204" s="26" t="str">
        <f t="shared" si="3"/>
        <v>OK</v>
      </c>
      <c r="N204" s="73"/>
      <c r="O204" s="73"/>
      <c r="P204" s="73"/>
      <c r="Q204" s="73"/>
      <c r="R204" s="72"/>
      <c r="S204" s="72"/>
      <c r="T204" s="18"/>
      <c r="U204" s="18"/>
      <c r="V204" s="18"/>
      <c r="W204" s="18"/>
      <c r="X204" s="18"/>
      <c r="Y204" s="18"/>
      <c r="Z204" s="32"/>
      <c r="AA204" s="32"/>
      <c r="AB204" s="32"/>
      <c r="AC204" s="32"/>
      <c r="AD204" s="32"/>
      <c r="AE204" s="32"/>
    </row>
    <row r="205" spans="1:31" ht="39.950000000000003" customHeight="1">
      <c r="A205" s="101"/>
      <c r="B205" s="98"/>
      <c r="C205" s="98"/>
      <c r="D205" s="56">
        <v>205</v>
      </c>
      <c r="E205" s="57" t="s">
        <v>61</v>
      </c>
      <c r="F205" s="58" t="s">
        <v>80</v>
      </c>
      <c r="G205" s="58" t="s">
        <v>85</v>
      </c>
      <c r="H205" s="58" t="s">
        <v>86</v>
      </c>
      <c r="I205" s="33" t="s">
        <v>87</v>
      </c>
      <c r="J205" s="61">
        <v>140</v>
      </c>
      <c r="K205" s="19"/>
      <c r="L205" s="25">
        <f t="shared" si="2"/>
        <v>0</v>
      </c>
      <c r="M205" s="26" t="str">
        <f t="shared" si="3"/>
        <v>OK</v>
      </c>
      <c r="N205" s="73"/>
      <c r="O205" s="73"/>
      <c r="P205" s="73"/>
      <c r="Q205" s="73"/>
      <c r="R205" s="72"/>
      <c r="S205" s="72"/>
      <c r="T205" s="18"/>
      <c r="U205" s="18"/>
      <c r="V205" s="18"/>
      <c r="W205" s="18"/>
      <c r="X205" s="18"/>
      <c r="Y205" s="18"/>
      <c r="Z205" s="32"/>
      <c r="AA205" s="32"/>
      <c r="AB205" s="32"/>
      <c r="AC205" s="32"/>
      <c r="AD205" s="32"/>
      <c r="AE205" s="32"/>
    </row>
    <row r="206" spans="1:31" ht="39.950000000000003" customHeight="1">
      <c r="A206" s="101"/>
      <c r="B206" s="98"/>
      <c r="C206" s="98"/>
      <c r="D206" s="56">
        <v>206</v>
      </c>
      <c r="E206" s="57" t="s">
        <v>62</v>
      </c>
      <c r="F206" s="58" t="s">
        <v>80</v>
      </c>
      <c r="G206" s="58" t="s">
        <v>85</v>
      </c>
      <c r="H206" s="58" t="s">
        <v>86</v>
      </c>
      <c r="I206" s="33" t="s">
        <v>87</v>
      </c>
      <c r="J206" s="61">
        <v>30</v>
      </c>
      <c r="K206" s="19"/>
      <c r="L206" s="25">
        <f t="shared" si="2"/>
        <v>0</v>
      </c>
      <c r="M206" s="26" t="str">
        <f t="shared" si="3"/>
        <v>OK</v>
      </c>
      <c r="N206" s="73"/>
      <c r="O206" s="73"/>
      <c r="P206" s="73"/>
      <c r="Q206" s="73"/>
      <c r="R206" s="72"/>
      <c r="S206" s="72"/>
      <c r="T206" s="18"/>
      <c r="U206" s="18"/>
      <c r="V206" s="18"/>
      <c r="W206" s="18"/>
      <c r="X206" s="18"/>
      <c r="Y206" s="18"/>
      <c r="Z206" s="32"/>
      <c r="AA206" s="32"/>
      <c r="AB206" s="32"/>
      <c r="AC206" s="32"/>
      <c r="AD206" s="32"/>
      <c r="AE206" s="32"/>
    </row>
    <row r="207" spans="1:31" ht="39.950000000000003" customHeight="1">
      <c r="A207" s="101"/>
      <c r="B207" s="98"/>
      <c r="C207" s="98"/>
      <c r="D207" s="56">
        <v>207</v>
      </c>
      <c r="E207" s="57" t="s">
        <v>63</v>
      </c>
      <c r="F207" s="58" t="s">
        <v>80</v>
      </c>
      <c r="G207" s="58" t="s">
        <v>85</v>
      </c>
      <c r="H207" s="58" t="s">
        <v>86</v>
      </c>
      <c r="I207" s="33" t="s">
        <v>87</v>
      </c>
      <c r="J207" s="61">
        <v>70</v>
      </c>
      <c r="K207" s="19"/>
      <c r="L207" s="25">
        <f t="shared" si="2"/>
        <v>0</v>
      </c>
      <c r="M207" s="26" t="str">
        <f t="shared" si="3"/>
        <v>OK</v>
      </c>
      <c r="N207" s="73"/>
      <c r="O207" s="73"/>
      <c r="P207" s="73"/>
      <c r="Q207" s="73"/>
      <c r="R207" s="72"/>
      <c r="S207" s="72"/>
      <c r="T207" s="18"/>
      <c r="U207" s="18"/>
      <c r="V207" s="18"/>
      <c r="W207" s="18"/>
      <c r="X207" s="18"/>
      <c r="Y207" s="18"/>
      <c r="Z207" s="32"/>
      <c r="AA207" s="32"/>
      <c r="AB207" s="32"/>
      <c r="AC207" s="32"/>
      <c r="AD207" s="32"/>
      <c r="AE207" s="32"/>
    </row>
    <row r="208" spans="1:31" ht="39.950000000000003" customHeight="1">
      <c r="A208" s="101"/>
      <c r="B208" s="98"/>
      <c r="C208" s="98"/>
      <c r="D208" s="56">
        <v>208</v>
      </c>
      <c r="E208" s="57" t="s">
        <v>64</v>
      </c>
      <c r="F208" s="58" t="s">
        <v>80</v>
      </c>
      <c r="G208" s="58" t="s">
        <v>85</v>
      </c>
      <c r="H208" s="58" t="s">
        <v>86</v>
      </c>
      <c r="I208" s="33" t="s">
        <v>87</v>
      </c>
      <c r="J208" s="61">
        <v>800</v>
      </c>
      <c r="K208" s="19"/>
      <c r="L208" s="25">
        <f t="shared" si="2"/>
        <v>0</v>
      </c>
      <c r="M208" s="26" t="str">
        <f t="shared" si="3"/>
        <v>OK</v>
      </c>
      <c r="N208" s="73"/>
      <c r="O208" s="73"/>
      <c r="P208" s="73"/>
      <c r="Q208" s="73"/>
      <c r="R208" s="72"/>
      <c r="S208" s="72"/>
      <c r="T208" s="18"/>
      <c r="U208" s="18"/>
      <c r="V208" s="18"/>
      <c r="W208" s="18"/>
      <c r="X208" s="18"/>
      <c r="Y208" s="18"/>
      <c r="Z208" s="32"/>
      <c r="AA208" s="32"/>
      <c r="AB208" s="32"/>
      <c r="AC208" s="32"/>
      <c r="AD208" s="32"/>
      <c r="AE208" s="32"/>
    </row>
    <row r="209" spans="1:31" ht="39.950000000000003" customHeight="1">
      <c r="A209" s="101"/>
      <c r="B209" s="98"/>
      <c r="C209" s="98"/>
      <c r="D209" s="56">
        <v>209</v>
      </c>
      <c r="E209" s="57" t="s">
        <v>65</v>
      </c>
      <c r="F209" s="58" t="s">
        <v>80</v>
      </c>
      <c r="G209" s="58" t="s">
        <v>85</v>
      </c>
      <c r="H209" s="58" t="s">
        <v>86</v>
      </c>
      <c r="I209" s="33" t="s">
        <v>87</v>
      </c>
      <c r="J209" s="61">
        <v>1200</v>
      </c>
      <c r="K209" s="19"/>
      <c r="L209" s="25">
        <f t="shared" si="2"/>
        <v>0</v>
      </c>
      <c r="M209" s="26" t="str">
        <f t="shared" si="3"/>
        <v>OK</v>
      </c>
      <c r="N209" s="73"/>
      <c r="O209" s="73"/>
      <c r="P209" s="73"/>
      <c r="Q209" s="73"/>
      <c r="R209" s="72"/>
      <c r="S209" s="72"/>
      <c r="T209" s="18"/>
      <c r="U209" s="18"/>
      <c r="V209" s="18"/>
      <c r="W209" s="18"/>
      <c r="X209" s="18"/>
      <c r="Y209" s="18"/>
      <c r="Z209" s="32"/>
      <c r="AA209" s="32"/>
      <c r="AB209" s="32"/>
      <c r="AC209" s="32"/>
      <c r="AD209" s="32"/>
      <c r="AE209" s="32"/>
    </row>
    <row r="210" spans="1:31" ht="39.950000000000003" customHeight="1">
      <c r="A210" s="101"/>
      <c r="B210" s="98"/>
      <c r="C210" s="98"/>
      <c r="D210" s="56">
        <v>210</v>
      </c>
      <c r="E210" s="57" t="s">
        <v>66</v>
      </c>
      <c r="F210" s="58" t="s">
        <v>79</v>
      </c>
      <c r="G210" s="58" t="s">
        <v>85</v>
      </c>
      <c r="H210" s="58" t="s">
        <v>86</v>
      </c>
      <c r="I210" s="33" t="s">
        <v>87</v>
      </c>
      <c r="J210" s="61">
        <v>500</v>
      </c>
      <c r="K210" s="19"/>
      <c r="L210" s="25">
        <f t="shared" si="2"/>
        <v>0</v>
      </c>
      <c r="M210" s="26" t="str">
        <f t="shared" si="3"/>
        <v>OK</v>
      </c>
      <c r="N210" s="73"/>
      <c r="O210" s="73"/>
      <c r="P210" s="73"/>
      <c r="Q210" s="73"/>
      <c r="R210" s="72"/>
      <c r="S210" s="72"/>
      <c r="T210" s="18"/>
      <c r="U210" s="18"/>
      <c r="V210" s="18"/>
      <c r="W210" s="18"/>
      <c r="X210" s="18"/>
      <c r="Y210" s="18"/>
      <c r="Z210" s="32"/>
      <c r="AA210" s="32"/>
      <c r="AB210" s="32"/>
      <c r="AC210" s="32"/>
      <c r="AD210" s="32"/>
      <c r="AE210" s="32"/>
    </row>
    <row r="211" spans="1:31" ht="39.950000000000003" customHeight="1">
      <c r="A211" s="101"/>
      <c r="B211" s="98"/>
      <c r="C211" s="98"/>
      <c r="D211" s="56">
        <v>211</v>
      </c>
      <c r="E211" s="57" t="s">
        <v>67</v>
      </c>
      <c r="F211" s="58" t="s">
        <v>79</v>
      </c>
      <c r="G211" s="58" t="s">
        <v>85</v>
      </c>
      <c r="H211" s="58" t="s">
        <v>86</v>
      </c>
      <c r="I211" s="33" t="s">
        <v>87</v>
      </c>
      <c r="J211" s="61">
        <v>1000</v>
      </c>
      <c r="K211" s="19"/>
      <c r="L211" s="25">
        <f t="shared" si="2"/>
        <v>0</v>
      </c>
      <c r="M211" s="26" t="str">
        <f t="shared" si="3"/>
        <v>OK</v>
      </c>
      <c r="N211" s="73"/>
      <c r="O211" s="73"/>
      <c r="P211" s="73"/>
      <c r="Q211" s="73"/>
      <c r="R211" s="72"/>
      <c r="S211" s="72"/>
      <c r="T211" s="18"/>
      <c r="U211" s="18"/>
      <c r="V211" s="18"/>
      <c r="W211" s="18"/>
      <c r="X211" s="18"/>
      <c r="Y211" s="18"/>
      <c r="Z211" s="32"/>
      <c r="AA211" s="32"/>
      <c r="AB211" s="32"/>
      <c r="AC211" s="32"/>
      <c r="AD211" s="32"/>
      <c r="AE211" s="32"/>
    </row>
    <row r="212" spans="1:31" ht="39.950000000000003" customHeight="1">
      <c r="A212" s="101"/>
      <c r="B212" s="98"/>
      <c r="C212" s="98"/>
      <c r="D212" s="56">
        <v>212</v>
      </c>
      <c r="E212" s="57" t="s">
        <v>68</v>
      </c>
      <c r="F212" s="58" t="s">
        <v>79</v>
      </c>
      <c r="G212" s="58" t="s">
        <v>85</v>
      </c>
      <c r="H212" s="58" t="s">
        <v>86</v>
      </c>
      <c r="I212" s="33" t="s">
        <v>87</v>
      </c>
      <c r="J212" s="61">
        <v>70</v>
      </c>
      <c r="K212" s="19"/>
      <c r="L212" s="25">
        <f t="shared" si="2"/>
        <v>0</v>
      </c>
      <c r="M212" s="26" t="str">
        <f t="shared" si="3"/>
        <v>OK</v>
      </c>
      <c r="N212" s="73"/>
      <c r="O212" s="73"/>
      <c r="P212" s="73"/>
      <c r="Q212" s="73"/>
      <c r="R212" s="72"/>
      <c r="S212" s="72"/>
      <c r="T212" s="18"/>
      <c r="U212" s="18"/>
      <c r="V212" s="18"/>
      <c r="W212" s="18"/>
      <c r="X212" s="18"/>
      <c r="Y212" s="18"/>
      <c r="Z212" s="32"/>
      <c r="AA212" s="32"/>
      <c r="AB212" s="32"/>
      <c r="AC212" s="32"/>
      <c r="AD212" s="32"/>
      <c r="AE212" s="32"/>
    </row>
    <row r="213" spans="1:31" ht="39.950000000000003" customHeight="1">
      <c r="A213" s="101"/>
      <c r="B213" s="98"/>
      <c r="C213" s="98"/>
      <c r="D213" s="56">
        <v>213</v>
      </c>
      <c r="E213" s="57" t="s">
        <v>69</v>
      </c>
      <c r="F213" s="58" t="s">
        <v>83</v>
      </c>
      <c r="G213" s="58" t="s">
        <v>85</v>
      </c>
      <c r="H213" s="58" t="s">
        <v>86</v>
      </c>
      <c r="I213" s="33" t="s">
        <v>87</v>
      </c>
      <c r="J213" s="61">
        <v>14</v>
      </c>
      <c r="K213" s="19"/>
      <c r="L213" s="25">
        <f t="shared" si="2"/>
        <v>0</v>
      </c>
      <c r="M213" s="26" t="str">
        <f t="shared" si="3"/>
        <v>OK</v>
      </c>
      <c r="N213" s="73"/>
      <c r="O213" s="73"/>
      <c r="P213" s="73"/>
      <c r="Q213" s="73"/>
      <c r="R213" s="72"/>
      <c r="S213" s="72"/>
      <c r="T213" s="18"/>
      <c r="U213" s="18"/>
      <c r="V213" s="18"/>
      <c r="W213" s="18"/>
      <c r="X213" s="18"/>
      <c r="Y213" s="18"/>
      <c r="Z213" s="32"/>
      <c r="AA213" s="32"/>
      <c r="AB213" s="32"/>
      <c r="AC213" s="32"/>
      <c r="AD213" s="32"/>
      <c r="AE213" s="32"/>
    </row>
    <row r="214" spans="1:31" ht="39.950000000000003" customHeight="1">
      <c r="A214" s="101"/>
      <c r="B214" s="98"/>
      <c r="C214" s="98"/>
      <c r="D214" s="56">
        <v>214</v>
      </c>
      <c r="E214" s="57" t="s">
        <v>70</v>
      </c>
      <c r="F214" s="58" t="s">
        <v>83</v>
      </c>
      <c r="G214" s="58" t="s">
        <v>85</v>
      </c>
      <c r="H214" s="58" t="s">
        <v>86</v>
      </c>
      <c r="I214" s="33" t="s">
        <v>87</v>
      </c>
      <c r="J214" s="61">
        <v>25</v>
      </c>
      <c r="K214" s="19"/>
      <c r="L214" s="25">
        <f t="shared" si="2"/>
        <v>0</v>
      </c>
      <c r="M214" s="26" t="str">
        <f t="shared" si="3"/>
        <v>OK</v>
      </c>
      <c r="N214" s="73"/>
      <c r="O214" s="73"/>
      <c r="P214" s="73"/>
      <c r="Q214" s="73"/>
      <c r="R214" s="72"/>
      <c r="S214" s="72"/>
      <c r="T214" s="18"/>
      <c r="U214" s="18"/>
      <c r="V214" s="18"/>
      <c r="W214" s="18"/>
      <c r="X214" s="18"/>
      <c r="Y214" s="18"/>
      <c r="Z214" s="32"/>
      <c r="AA214" s="32"/>
      <c r="AB214" s="32"/>
      <c r="AC214" s="32"/>
      <c r="AD214" s="32"/>
      <c r="AE214" s="32"/>
    </row>
    <row r="215" spans="1:31" ht="39.950000000000003" customHeight="1">
      <c r="A215" s="101"/>
      <c r="B215" s="98"/>
      <c r="C215" s="98"/>
      <c r="D215" s="56">
        <v>215</v>
      </c>
      <c r="E215" s="57" t="s">
        <v>71</v>
      </c>
      <c r="F215" s="58" t="s">
        <v>83</v>
      </c>
      <c r="G215" s="58" t="s">
        <v>85</v>
      </c>
      <c r="H215" s="58" t="s">
        <v>86</v>
      </c>
      <c r="I215" s="33" t="s">
        <v>87</v>
      </c>
      <c r="J215" s="61">
        <v>15</v>
      </c>
      <c r="K215" s="19"/>
      <c r="L215" s="25">
        <f t="shared" si="2"/>
        <v>0</v>
      </c>
      <c r="M215" s="26" t="str">
        <f t="shared" si="3"/>
        <v>OK</v>
      </c>
      <c r="N215" s="73"/>
      <c r="O215" s="73"/>
      <c r="P215" s="73"/>
      <c r="Q215" s="73"/>
      <c r="R215" s="72"/>
      <c r="S215" s="72"/>
      <c r="T215" s="18"/>
      <c r="U215" s="18"/>
      <c r="V215" s="18"/>
      <c r="W215" s="18"/>
      <c r="X215" s="18"/>
      <c r="Y215" s="18"/>
      <c r="Z215" s="32"/>
      <c r="AA215" s="32"/>
      <c r="AB215" s="32"/>
      <c r="AC215" s="32"/>
      <c r="AD215" s="32"/>
      <c r="AE215" s="32"/>
    </row>
    <row r="216" spans="1:31" ht="39.950000000000003" customHeight="1">
      <c r="A216" s="101"/>
      <c r="B216" s="98"/>
      <c r="C216" s="98"/>
      <c r="D216" s="56">
        <v>216</v>
      </c>
      <c r="E216" s="57" t="s">
        <v>72</v>
      </c>
      <c r="F216" s="58" t="s">
        <v>83</v>
      </c>
      <c r="G216" s="58" t="s">
        <v>85</v>
      </c>
      <c r="H216" s="58" t="s">
        <v>86</v>
      </c>
      <c r="I216" s="33" t="s">
        <v>87</v>
      </c>
      <c r="J216" s="61">
        <v>25</v>
      </c>
      <c r="K216" s="19"/>
      <c r="L216" s="25">
        <f t="shared" si="2"/>
        <v>0</v>
      </c>
      <c r="M216" s="26" t="str">
        <f t="shared" si="3"/>
        <v>OK</v>
      </c>
      <c r="N216" s="73"/>
      <c r="O216" s="73"/>
      <c r="P216" s="73"/>
      <c r="Q216" s="73"/>
      <c r="R216" s="72"/>
      <c r="S216" s="72"/>
      <c r="T216" s="18"/>
      <c r="U216" s="18"/>
      <c r="V216" s="18"/>
      <c r="W216" s="18"/>
      <c r="X216" s="18"/>
      <c r="Y216" s="18"/>
      <c r="Z216" s="32"/>
      <c r="AA216" s="32"/>
      <c r="AB216" s="32"/>
      <c r="AC216" s="32"/>
      <c r="AD216" s="32"/>
      <c r="AE216" s="32"/>
    </row>
    <row r="217" spans="1:31" ht="39.950000000000003" customHeight="1">
      <c r="A217" s="101"/>
      <c r="B217" s="98"/>
      <c r="C217" s="98"/>
      <c r="D217" s="56">
        <v>217</v>
      </c>
      <c r="E217" s="57" t="s">
        <v>73</v>
      </c>
      <c r="F217" s="58" t="s">
        <v>83</v>
      </c>
      <c r="G217" s="58" t="s">
        <v>85</v>
      </c>
      <c r="H217" s="58" t="s">
        <v>86</v>
      </c>
      <c r="I217" s="33" t="s">
        <v>87</v>
      </c>
      <c r="J217" s="61">
        <v>20</v>
      </c>
      <c r="K217" s="19"/>
      <c r="L217" s="25">
        <f t="shared" si="2"/>
        <v>0</v>
      </c>
      <c r="M217" s="26" t="str">
        <f t="shared" si="3"/>
        <v>OK</v>
      </c>
      <c r="N217" s="73"/>
      <c r="O217" s="73"/>
      <c r="P217" s="73"/>
      <c r="Q217" s="73"/>
      <c r="R217" s="72"/>
      <c r="S217" s="72"/>
      <c r="T217" s="18"/>
      <c r="U217" s="18"/>
      <c r="V217" s="18"/>
      <c r="W217" s="18"/>
      <c r="X217" s="18"/>
      <c r="Y217" s="18"/>
      <c r="Z217" s="32"/>
      <c r="AA217" s="32"/>
      <c r="AB217" s="32"/>
      <c r="AC217" s="32"/>
      <c r="AD217" s="32"/>
      <c r="AE217" s="32"/>
    </row>
    <row r="218" spans="1:31" ht="39.950000000000003" customHeight="1">
      <c r="A218" s="101"/>
      <c r="B218" s="98"/>
      <c r="C218" s="98"/>
      <c r="D218" s="56">
        <v>218</v>
      </c>
      <c r="E218" s="57" t="s">
        <v>74</v>
      </c>
      <c r="F218" s="58" t="s">
        <v>80</v>
      </c>
      <c r="G218" s="58" t="s">
        <v>85</v>
      </c>
      <c r="H218" s="58" t="s">
        <v>86</v>
      </c>
      <c r="I218" s="33" t="s">
        <v>87</v>
      </c>
      <c r="J218" s="61">
        <v>500</v>
      </c>
      <c r="K218" s="19"/>
      <c r="L218" s="25">
        <f t="shared" si="2"/>
        <v>0</v>
      </c>
      <c r="M218" s="26" t="str">
        <f t="shared" si="3"/>
        <v>OK</v>
      </c>
      <c r="N218" s="73"/>
      <c r="O218" s="73"/>
      <c r="P218" s="73"/>
      <c r="Q218" s="73"/>
      <c r="R218" s="72"/>
      <c r="S218" s="72"/>
      <c r="T218" s="18"/>
      <c r="U218" s="18"/>
      <c r="V218" s="18"/>
      <c r="W218" s="18"/>
      <c r="X218" s="18"/>
      <c r="Y218" s="18"/>
      <c r="Z218" s="32"/>
      <c r="AA218" s="32"/>
      <c r="AB218" s="32"/>
      <c r="AC218" s="32"/>
      <c r="AD218" s="32"/>
      <c r="AE218" s="32"/>
    </row>
    <row r="219" spans="1:31" ht="39.950000000000003" customHeight="1">
      <c r="A219" s="101"/>
      <c r="B219" s="98"/>
      <c r="C219" s="98"/>
      <c r="D219" s="56">
        <v>219</v>
      </c>
      <c r="E219" s="57" t="s">
        <v>75</v>
      </c>
      <c r="F219" s="58" t="s">
        <v>83</v>
      </c>
      <c r="G219" s="58" t="s">
        <v>85</v>
      </c>
      <c r="H219" s="58" t="s">
        <v>86</v>
      </c>
      <c r="I219" s="33" t="s">
        <v>87</v>
      </c>
      <c r="J219" s="61">
        <v>175</v>
      </c>
      <c r="K219" s="19"/>
      <c r="L219" s="25">
        <f t="shared" si="2"/>
        <v>0</v>
      </c>
      <c r="M219" s="26" t="str">
        <f t="shared" si="3"/>
        <v>OK</v>
      </c>
      <c r="N219" s="73"/>
      <c r="O219" s="73"/>
      <c r="P219" s="73"/>
      <c r="Q219" s="73"/>
      <c r="R219" s="72"/>
      <c r="S219" s="72"/>
      <c r="T219" s="18"/>
      <c r="U219" s="18"/>
      <c r="V219" s="18"/>
      <c r="W219" s="18"/>
      <c r="X219" s="18"/>
      <c r="Y219" s="18"/>
      <c r="Z219" s="32"/>
      <c r="AA219" s="32"/>
      <c r="AB219" s="32"/>
      <c r="AC219" s="32"/>
      <c r="AD219" s="32"/>
      <c r="AE219" s="32"/>
    </row>
    <row r="220" spans="1:31" ht="39.950000000000003" customHeight="1">
      <c r="A220" s="101"/>
      <c r="B220" s="98"/>
      <c r="C220" s="98"/>
      <c r="D220" s="56">
        <v>220</v>
      </c>
      <c r="E220" s="57" t="s">
        <v>76</v>
      </c>
      <c r="F220" s="58" t="s">
        <v>83</v>
      </c>
      <c r="G220" s="58" t="s">
        <v>85</v>
      </c>
      <c r="H220" s="58" t="s">
        <v>86</v>
      </c>
      <c r="I220" s="33" t="s">
        <v>87</v>
      </c>
      <c r="J220" s="61">
        <v>88</v>
      </c>
      <c r="K220" s="19"/>
      <c r="L220" s="25">
        <f t="shared" si="2"/>
        <v>0</v>
      </c>
      <c r="M220" s="26" t="str">
        <f t="shared" si="3"/>
        <v>OK</v>
      </c>
      <c r="N220" s="73"/>
      <c r="O220" s="73"/>
      <c r="P220" s="73"/>
      <c r="Q220" s="73"/>
      <c r="R220" s="72"/>
      <c r="S220" s="72"/>
      <c r="T220" s="18"/>
      <c r="U220" s="18"/>
      <c r="V220" s="18"/>
      <c r="W220" s="18"/>
      <c r="X220" s="18"/>
      <c r="Y220" s="18"/>
      <c r="Z220" s="32"/>
      <c r="AA220" s="32"/>
      <c r="AB220" s="32"/>
      <c r="AC220" s="32"/>
      <c r="AD220" s="32"/>
      <c r="AE220" s="32"/>
    </row>
    <row r="221" spans="1:31" ht="39.950000000000003" customHeight="1">
      <c r="A221" s="101"/>
      <c r="B221" s="98"/>
      <c r="C221" s="98"/>
      <c r="D221" s="56">
        <v>221</v>
      </c>
      <c r="E221" s="57" t="s">
        <v>77</v>
      </c>
      <c r="F221" s="58" t="s">
        <v>83</v>
      </c>
      <c r="G221" s="58" t="s">
        <v>85</v>
      </c>
      <c r="H221" s="58" t="s">
        <v>86</v>
      </c>
      <c r="I221" s="33" t="s">
        <v>87</v>
      </c>
      <c r="J221" s="61">
        <v>20</v>
      </c>
      <c r="K221" s="19"/>
      <c r="L221" s="25">
        <f t="shared" si="2"/>
        <v>0</v>
      </c>
      <c r="M221" s="26" t="str">
        <f t="shared" si="3"/>
        <v>OK</v>
      </c>
      <c r="N221" s="73"/>
      <c r="O221" s="73"/>
      <c r="P221" s="73"/>
      <c r="Q221" s="73"/>
      <c r="R221" s="72"/>
      <c r="S221" s="72"/>
      <c r="T221" s="18"/>
      <c r="U221" s="18"/>
      <c r="V221" s="18"/>
      <c r="W221" s="18"/>
      <c r="X221" s="18"/>
      <c r="Y221" s="18"/>
      <c r="Z221" s="32"/>
      <c r="AA221" s="32"/>
      <c r="AB221" s="32"/>
      <c r="AC221" s="32"/>
      <c r="AD221" s="32"/>
      <c r="AE221" s="32"/>
    </row>
    <row r="222" spans="1:31" ht="30.75">
      <c r="A222" s="102"/>
      <c r="B222" s="99"/>
      <c r="C222" s="99"/>
      <c r="D222" s="56">
        <v>222</v>
      </c>
      <c r="E222" s="57" t="s">
        <v>78</v>
      </c>
      <c r="F222" s="58" t="s">
        <v>79</v>
      </c>
      <c r="G222" s="58" t="s">
        <v>85</v>
      </c>
      <c r="H222" s="58" t="s">
        <v>86</v>
      </c>
      <c r="I222" s="33" t="s">
        <v>87</v>
      </c>
      <c r="J222" s="61">
        <v>240</v>
      </c>
      <c r="K222" s="19"/>
      <c r="L222" s="25">
        <f t="shared" si="2"/>
        <v>0</v>
      </c>
      <c r="M222" s="26" t="str">
        <f t="shared" si="3"/>
        <v>OK</v>
      </c>
      <c r="N222" s="73"/>
      <c r="O222" s="73"/>
      <c r="P222" s="73"/>
      <c r="Q222" s="73"/>
      <c r="R222" s="72"/>
      <c r="S222" s="72"/>
      <c r="T222" s="18"/>
      <c r="U222" s="18"/>
      <c r="V222" s="18"/>
      <c r="W222" s="18"/>
      <c r="X222" s="18"/>
      <c r="Y222" s="18"/>
      <c r="Z222" s="32"/>
      <c r="AA222" s="32"/>
      <c r="AB222" s="32"/>
      <c r="AC222" s="32"/>
      <c r="AD222" s="32"/>
      <c r="AE222" s="32"/>
    </row>
    <row r="223" spans="1:31" ht="30.75">
      <c r="A223" s="107">
        <v>6</v>
      </c>
      <c r="B223" s="104" t="s">
        <v>95</v>
      </c>
      <c r="C223" s="104" t="s">
        <v>98</v>
      </c>
      <c r="D223" s="66">
        <v>223</v>
      </c>
      <c r="E223" s="67" t="s">
        <v>29</v>
      </c>
      <c r="F223" s="68" t="s">
        <v>79</v>
      </c>
      <c r="G223" s="68" t="s">
        <v>85</v>
      </c>
      <c r="H223" s="68" t="s">
        <v>86</v>
      </c>
      <c r="I223" s="69" t="s">
        <v>87</v>
      </c>
      <c r="J223" s="70">
        <v>200</v>
      </c>
      <c r="K223" s="19"/>
      <c r="L223" s="25">
        <f t="shared" si="2"/>
        <v>0</v>
      </c>
      <c r="M223" s="26" t="str">
        <f t="shared" si="3"/>
        <v>OK</v>
      </c>
      <c r="N223" s="73"/>
      <c r="O223" s="73"/>
      <c r="P223" s="73"/>
      <c r="Q223" s="73"/>
      <c r="R223" s="72"/>
      <c r="S223" s="72"/>
      <c r="T223" s="18"/>
      <c r="U223" s="18"/>
      <c r="V223" s="18"/>
      <c r="W223" s="18"/>
      <c r="X223" s="18"/>
      <c r="Y223" s="18"/>
      <c r="Z223" s="32"/>
      <c r="AA223" s="32"/>
      <c r="AB223" s="32"/>
      <c r="AC223" s="32"/>
      <c r="AD223" s="32"/>
      <c r="AE223" s="32"/>
    </row>
    <row r="224" spans="1:31" ht="30.75">
      <c r="A224" s="108"/>
      <c r="B224" s="105"/>
      <c r="C224" s="105"/>
      <c r="D224" s="66">
        <v>224</v>
      </c>
      <c r="E224" s="67" t="s">
        <v>30</v>
      </c>
      <c r="F224" s="68" t="s">
        <v>80</v>
      </c>
      <c r="G224" s="68" t="s">
        <v>85</v>
      </c>
      <c r="H224" s="68" t="s">
        <v>86</v>
      </c>
      <c r="I224" s="69" t="s">
        <v>87</v>
      </c>
      <c r="J224" s="70">
        <v>90</v>
      </c>
      <c r="K224" s="19"/>
      <c r="L224" s="25">
        <f t="shared" si="2"/>
        <v>0</v>
      </c>
      <c r="M224" s="26" t="str">
        <f t="shared" si="3"/>
        <v>OK</v>
      </c>
      <c r="N224" s="73"/>
      <c r="O224" s="73"/>
      <c r="P224" s="73"/>
      <c r="Q224" s="73"/>
      <c r="R224" s="72"/>
      <c r="S224" s="72"/>
      <c r="T224" s="18"/>
      <c r="U224" s="18"/>
      <c r="V224" s="18"/>
      <c r="W224" s="18"/>
      <c r="X224" s="18"/>
      <c r="Y224" s="18"/>
      <c r="Z224" s="32"/>
      <c r="AA224" s="32"/>
      <c r="AB224" s="32"/>
      <c r="AC224" s="32"/>
      <c r="AD224" s="32"/>
      <c r="AE224" s="32"/>
    </row>
    <row r="225" spans="1:31" ht="30.75">
      <c r="A225" s="108"/>
      <c r="B225" s="105"/>
      <c r="C225" s="105"/>
      <c r="D225" s="66">
        <v>225</v>
      </c>
      <c r="E225" s="67" t="s">
        <v>31</v>
      </c>
      <c r="F225" s="68" t="s">
        <v>80</v>
      </c>
      <c r="G225" s="68" t="s">
        <v>85</v>
      </c>
      <c r="H225" s="68" t="s">
        <v>86</v>
      </c>
      <c r="I225" s="69" t="s">
        <v>87</v>
      </c>
      <c r="J225" s="70">
        <v>25</v>
      </c>
      <c r="K225" s="19"/>
      <c r="L225" s="25">
        <f t="shared" si="2"/>
        <v>0</v>
      </c>
      <c r="M225" s="26" t="str">
        <f t="shared" si="3"/>
        <v>OK</v>
      </c>
      <c r="N225" s="73"/>
      <c r="O225" s="73"/>
      <c r="P225" s="73"/>
      <c r="Q225" s="73"/>
      <c r="R225" s="72"/>
      <c r="S225" s="72"/>
      <c r="T225" s="18"/>
      <c r="U225" s="18"/>
      <c r="V225" s="18"/>
      <c r="W225" s="18"/>
      <c r="X225" s="18"/>
      <c r="Y225" s="18"/>
      <c r="Z225" s="32"/>
      <c r="AA225" s="32"/>
      <c r="AB225" s="32"/>
      <c r="AC225" s="32"/>
      <c r="AD225" s="32"/>
      <c r="AE225" s="32"/>
    </row>
    <row r="226" spans="1:31" ht="15.75">
      <c r="A226" s="108"/>
      <c r="B226" s="105"/>
      <c r="C226" s="105"/>
      <c r="D226" s="66">
        <v>226</v>
      </c>
      <c r="E226" s="67" t="s">
        <v>32</v>
      </c>
      <c r="F226" s="68" t="s">
        <v>81</v>
      </c>
      <c r="G226" s="68" t="s">
        <v>85</v>
      </c>
      <c r="H226" s="68" t="s">
        <v>86</v>
      </c>
      <c r="I226" s="69" t="s">
        <v>87</v>
      </c>
      <c r="J226" s="70">
        <v>6</v>
      </c>
      <c r="K226" s="19"/>
      <c r="L226" s="25">
        <f t="shared" si="2"/>
        <v>0</v>
      </c>
      <c r="M226" s="26" t="str">
        <f t="shared" si="3"/>
        <v>OK</v>
      </c>
      <c r="N226" s="73"/>
      <c r="O226" s="73"/>
      <c r="P226" s="73"/>
      <c r="Q226" s="73"/>
      <c r="R226" s="72"/>
      <c r="S226" s="72"/>
      <c r="T226" s="18"/>
      <c r="U226" s="18"/>
      <c r="V226" s="18"/>
      <c r="W226" s="18"/>
      <c r="X226" s="18"/>
      <c r="Y226" s="18"/>
      <c r="Z226" s="32"/>
      <c r="AA226" s="32"/>
      <c r="AB226" s="32"/>
      <c r="AC226" s="32"/>
      <c r="AD226" s="32"/>
      <c r="AE226" s="32"/>
    </row>
    <row r="227" spans="1:31" ht="15.75">
      <c r="A227" s="108"/>
      <c r="B227" s="105"/>
      <c r="C227" s="105"/>
      <c r="D227" s="66">
        <v>227</v>
      </c>
      <c r="E227" s="67" t="s">
        <v>33</v>
      </c>
      <c r="F227" s="68" t="s">
        <v>82</v>
      </c>
      <c r="G227" s="68" t="s">
        <v>85</v>
      </c>
      <c r="H227" s="68" t="s">
        <v>86</v>
      </c>
      <c r="I227" s="69" t="s">
        <v>87</v>
      </c>
      <c r="J227" s="70">
        <v>65</v>
      </c>
      <c r="K227" s="19"/>
      <c r="L227" s="25">
        <f t="shared" si="2"/>
        <v>0</v>
      </c>
      <c r="M227" s="26" t="str">
        <f t="shared" si="3"/>
        <v>OK</v>
      </c>
      <c r="N227" s="73"/>
      <c r="O227" s="73"/>
      <c r="P227" s="73"/>
      <c r="Q227" s="73"/>
      <c r="R227" s="72"/>
      <c r="S227" s="72"/>
      <c r="T227" s="18"/>
      <c r="U227" s="18"/>
      <c r="V227" s="18"/>
      <c r="W227" s="18"/>
      <c r="X227" s="18"/>
      <c r="Y227" s="18"/>
      <c r="Z227" s="32"/>
      <c r="AA227" s="32"/>
      <c r="AB227" s="32"/>
      <c r="AC227" s="32"/>
      <c r="AD227" s="32"/>
      <c r="AE227" s="32"/>
    </row>
    <row r="228" spans="1:31" ht="30">
      <c r="A228" s="108"/>
      <c r="B228" s="105"/>
      <c r="C228" s="105"/>
      <c r="D228" s="66">
        <v>228</v>
      </c>
      <c r="E228" s="67" t="s">
        <v>34</v>
      </c>
      <c r="F228" s="68" t="s">
        <v>80</v>
      </c>
      <c r="G228" s="68" t="s">
        <v>85</v>
      </c>
      <c r="H228" s="68" t="s">
        <v>86</v>
      </c>
      <c r="I228" s="69" t="s">
        <v>87</v>
      </c>
      <c r="J228" s="70">
        <v>40</v>
      </c>
      <c r="K228" s="19"/>
      <c r="L228" s="25">
        <f t="shared" si="2"/>
        <v>0</v>
      </c>
      <c r="M228" s="26" t="str">
        <f t="shared" si="3"/>
        <v>OK</v>
      </c>
      <c r="N228" s="73"/>
      <c r="O228" s="73"/>
      <c r="P228" s="73"/>
      <c r="Q228" s="73"/>
      <c r="R228" s="72"/>
      <c r="S228" s="72"/>
      <c r="T228" s="18"/>
      <c r="U228" s="18"/>
      <c r="V228" s="18"/>
      <c r="W228" s="18"/>
      <c r="X228" s="18"/>
      <c r="Y228" s="18"/>
      <c r="Z228" s="32"/>
      <c r="AA228" s="32"/>
      <c r="AB228" s="32"/>
      <c r="AC228" s="32"/>
      <c r="AD228" s="32"/>
      <c r="AE228" s="32"/>
    </row>
    <row r="229" spans="1:31" ht="30">
      <c r="A229" s="108"/>
      <c r="B229" s="105"/>
      <c r="C229" s="105"/>
      <c r="D229" s="66">
        <v>229</v>
      </c>
      <c r="E229" s="67" t="s">
        <v>35</v>
      </c>
      <c r="F229" s="68" t="s">
        <v>80</v>
      </c>
      <c r="G229" s="68" t="s">
        <v>85</v>
      </c>
      <c r="H229" s="68" t="s">
        <v>86</v>
      </c>
      <c r="I229" s="69" t="s">
        <v>87</v>
      </c>
      <c r="J229" s="70">
        <v>60</v>
      </c>
      <c r="K229" s="19"/>
      <c r="L229" s="25">
        <f t="shared" si="2"/>
        <v>0</v>
      </c>
      <c r="M229" s="26" t="str">
        <f t="shared" si="3"/>
        <v>OK</v>
      </c>
      <c r="N229" s="73"/>
      <c r="O229" s="73"/>
      <c r="P229" s="73"/>
      <c r="Q229" s="73"/>
      <c r="R229" s="72"/>
      <c r="S229" s="72"/>
      <c r="T229" s="18"/>
      <c r="U229" s="18"/>
      <c r="V229" s="18"/>
      <c r="W229" s="18"/>
      <c r="X229" s="18"/>
      <c r="Y229" s="18"/>
      <c r="Z229" s="32"/>
      <c r="AA229" s="32"/>
      <c r="AB229" s="32"/>
      <c r="AC229" s="32"/>
      <c r="AD229" s="32"/>
      <c r="AE229" s="32"/>
    </row>
    <row r="230" spans="1:31" ht="30.75">
      <c r="A230" s="108"/>
      <c r="B230" s="105"/>
      <c r="C230" s="105"/>
      <c r="D230" s="66">
        <v>230</v>
      </c>
      <c r="E230" s="67" t="s">
        <v>36</v>
      </c>
      <c r="F230" s="68" t="s">
        <v>79</v>
      </c>
      <c r="G230" s="68" t="s">
        <v>85</v>
      </c>
      <c r="H230" s="68" t="s">
        <v>86</v>
      </c>
      <c r="I230" s="69" t="s">
        <v>87</v>
      </c>
      <c r="J230" s="70">
        <v>5</v>
      </c>
      <c r="K230" s="19"/>
      <c r="L230" s="25">
        <f t="shared" si="2"/>
        <v>0</v>
      </c>
      <c r="M230" s="26" t="str">
        <f t="shared" si="3"/>
        <v>OK</v>
      </c>
      <c r="N230" s="73"/>
      <c r="O230" s="73"/>
      <c r="P230" s="73"/>
      <c r="Q230" s="73"/>
      <c r="R230" s="72"/>
      <c r="S230" s="72"/>
      <c r="T230" s="18"/>
      <c r="U230" s="18"/>
      <c r="V230" s="18"/>
      <c r="W230" s="18"/>
      <c r="X230" s="18"/>
      <c r="Y230" s="18"/>
      <c r="Z230" s="32"/>
      <c r="AA230" s="32"/>
      <c r="AB230" s="32"/>
      <c r="AC230" s="32"/>
      <c r="AD230" s="32"/>
      <c r="AE230" s="32"/>
    </row>
    <row r="231" spans="1:31" ht="30.75">
      <c r="A231" s="108"/>
      <c r="B231" s="105"/>
      <c r="C231" s="105"/>
      <c r="D231" s="66">
        <v>231</v>
      </c>
      <c r="E231" s="67" t="s">
        <v>37</v>
      </c>
      <c r="F231" s="68" t="s">
        <v>83</v>
      </c>
      <c r="G231" s="68" t="s">
        <v>85</v>
      </c>
      <c r="H231" s="68" t="s">
        <v>86</v>
      </c>
      <c r="I231" s="69" t="s">
        <v>87</v>
      </c>
      <c r="J231" s="70">
        <v>9</v>
      </c>
      <c r="K231" s="19"/>
      <c r="L231" s="25">
        <f t="shared" si="2"/>
        <v>0</v>
      </c>
      <c r="M231" s="26" t="str">
        <f t="shared" si="3"/>
        <v>OK</v>
      </c>
      <c r="N231" s="73"/>
      <c r="O231" s="73"/>
      <c r="P231" s="73"/>
      <c r="Q231" s="73"/>
      <c r="R231" s="72"/>
      <c r="S231" s="72"/>
      <c r="T231" s="18"/>
      <c r="U231" s="18"/>
      <c r="V231" s="18"/>
      <c r="W231" s="18"/>
      <c r="X231" s="18"/>
      <c r="Y231" s="18"/>
      <c r="Z231" s="32"/>
      <c r="AA231" s="32"/>
      <c r="AB231" s="32"/>
      <c r="AC231" s="32"/>
      <c r="AD231" s="32"/>
      <c r="AE231" s="32"/>
    </row>
    <row r="232" spans="1:31" ht="30.75">
      <c r="A232" s="108"/>
      <c r="B232" s="105"/>
      <c r="C232" s="105"/>
      <c r="D232" s="66">
        <v>232</v>
      </c>
      <c r="E232" s="67" t="s">
        <v>38</v>
      </c>
      <c r="F232" s="68" t="s">
        <v>83</v>
      </c>
      <c r="G232" s="68" t="s">
        <v>85</v>
      </c>
      <c r="H232" s="68" t="s">
        <v>86</v>
      </c>
      <c r="I232" s="69" t="s">
        <v>87</v>
      </c>
      <c r="J232" s="70">
        <v>15</v>
      </c>
      <c r="K232" s="19"/>
      <c r="L232" s="25">
        <f t="shared" si="2"/>
        <v>0</v>
      </c>
      <c r="M232" s="26" t="str">
        <f t="shared" si="3"/>
        <v>OK</v>
      </c>
      <c r="N232" s="73"/>
      <c r="O232" s="73"/>
      <c r="P232" s="73"/>
      <c r="Q232" s="73"/>
      <c r="R232" s="72"/>
      <c r="S232" s="72"/>
      <c r="T232" s="18"/>
      <c r="U232" s="18"/>
      <c r="V232" s="18"/>
      <c r="W232" s="18"/>
      <c r="X232" s="18"/>
      <c r="Y232" s="18"/>
      <c r="Z232" s="32"/>
      <c r="AA232" s="32"/>
      <c r="AB232" s="32"/>
      <c r="AC232" s="32"/>
      <c r="AD232" s="32"/>
      <c r="AE232" s="32"/>
    </row>
    <row r="233" spans="1:31" ht="30.75">
      <c r="A233" s="108"/>
      <c r="B233" s="105"/>
      <c r="C233" s="105"/>
      <c r="D233" s="66">
        <v>233</v>
      </c>
      <c r="E233" s="67" t="s">
        <v>39</v>
      </c>
      <c r="F233" s="68" t="s">
        <v>83</v>
      </c>
      <c r="G233" s="68" t="s">
        <v>85</v>
      </c>
      <c r="H233" s="68" t="s">
        <v>86</v>
      </c>
      <c r="I233" s="69" t="s">
        <v>87</v>
      </c>
      <c r="J233" s="70">
        <v>10</v>
      </c>
      <c r="K233" s="19"/>
      <c r="L233" s="25">
        <f t="shared" si="2"/>
        <v>0</v>
      </c>
      <c r="M233" s="26" t="str">
        <f t="shared" si="3"/>
        <v>OK</v>
      </c>
      <c r="N233" s="73"/>
      <c r="O233" s="73"/>
      <c r="P233" s="73"/>
      <c r="Q233" s="73"/>
      <c r="R233" s="72"/>
      <c r="S233" s="72"/>
      <c r="T233" s="18"/>
      <c r="U233" s="18"/>
      <c r="V233" s="18"/>
      <c r="W233" s="18"/>
      <c r="X233" s="18"/>
      <c r="Y233" s="18"/>
      <c r="Z233" s="32"/>
      <c r="AA233" s="32"/>
      <c r="AB233" s="32"/>
      <c r="AC233" s="32"/>
      <c r="AD233" s="32"/>
      <c r="AE233" s="32"/>
    </row>
    <row r="234" spans="1:31" ht="30.75">
      <c r="A234" s="108"/>
      <c r="B234" s="105"/>
      <c r="C234" s="105"/>
      <c r="D234" s="66">
        <v>234</v>
      </c>
      <c r="E234" s="67" t="s">
        <v>40</v>
      </c>
      <c r="F234" s="68" t="s">
        <v>83</v>
      </c>
      <c r="G234" s="68" t="s">
        <v>85</v>
      </c>
      <c r="H234" s="68" t="s">
        <v>86</v>
      </c>
      <c r="I234" s="69" t="s">
        <v>87</v>
      </c>
      <c r="J234" s="70">
        <v>22</v>
      </c>
      <c r="K234" s="19"/>
      <c r="L234" s="25">
        <f t="shared" si="2"/>
        <v>0</v>
      </c>
      <c r="M234" s="26" t="str">
        <f t="shared" si="3"/>
        <v>OK</v>
      </c>
      <c r="N234" s="73"/>
      <c r="O234" s="73"/>
      <c r="P234" s="73"/>
      <c r="Q234" s="73"/>
      <c r="R234" s="72"/>
      <c r="S234" s="72"/>
      <c r="T234" s="18"/>
      <c r="U234" s="18"/>
      <c r="V234" s="18"/>
      <c r="W234" s="18"/>
      <c r="X234" s="18"/>
      <c r="Y234" s="18"/>
      <c r="Z234" s="32"/>
      <c r="AA234" s="32"/>
      <c r="AB234" s="32"/>
      <c r="AC234" s="32"/>
      <c r="AD234" s="32"/>
      <c r="AE234" s="32"/>
    </row>
    <row r="235" spans="1:31" ht="15.75">
      <c r="A235" s="108"/>
      <c r="B235" s="105"/>
      <c r="C235" s="105"/>
      <c r="D235" s="66">
        <v>235</v>
      </c>
      <c r="E235" s="67" t="s">
        <v>42</v>
      </c>
      <c r="F235" s="68" t="s">
        <v>84</v>
      </c>
      <c r="G235" s="68" t="s">
        <v>85</v>
      </c>
      <c r="H235" s="68" t="s">
        <v>86</v>
      </c>
      <c r="I235" s="69" t="s">
        <v>87</v>
      </c>
      <c r="J235" s="70">
        <v>25</v>
      </c>
      <c r="K235" s="19"/>
      <c r="L235" s="25">
        <f t="shared" si="2"/>
        <v>0</v>
      </c>
      <c r="M235" s="26" t="str">
        <f t="shared" si="3"/>
        <v>OK</v>
      </c>
      <c r="N235" s="73"/>
      <c r="O235" s="73"/>
      <c r="P235" s="73"/>
      <c r="Q235" s="73"/>
      <c r="R235" s="72"/>
      <c r="S235" s="72"/>
      <c r="T235" s="18"/>
      <c r="U235" s="18"/>
      <c r="V235" s="18"/>
      <c r="W235" s="18"/>
      <c r="X235" s="18"/>
      <c r="Y235" s="18"/>
      <c r="Z235" s="32"/>
      <c r="AA235" s="32"/>
      <c r="AB235" s="32"/>
      <c r="AC235" s="32"/>
      <c r="AD235" s="32"/>
      <c r="AE235" s="32"/>
    </row>
    <row r="236" spans="1:31" ht="30.75">
      <c r="A236" s="108"/>
      <c r="B236" s="105"/>
      <c r="C236" s="105"/>
      <c r="D236" s="66">
        <v>236</v>
      </c>
      <c r="E236" s="67" t="s">
        <v>43</v>
      </c>
      <c r="F236" s="68" t="s">
        <v>83</v>
      </c>
      <c r="G236" s="68" t="s">
        <v>85</v>
      </c>
      <c r="H236" s="68" t="s">
        <v>86</v>
      </c>
      <c r="I236" s="69" t="s">
        <v>87</v>
      </c>
      <c r="J236" s="70">
        <v>25</v>
      </c>
      <c r="K236" s="19"/>
      <c r="L236" s="25">
        <f t="shared" si="2"/>
        <v>0</v>
      </c>
      <c r="M236" s="26" t="str">
        <f t="shared" si="3"/>
        <v>OK</v>
      </c>
      <c r="N236" s="73"/>
      <c r="O236" s="73"/>
      <c r="P236" s="73"/>
      <c r="Q236" s="73"/>
      <c r="R236" s="72"/>
      <c r="S236" s="72"/>
      <c r="T236" s="18"/>
      <c r="U236" s="18"/>
      <c r="V236" s="18"/>
      <c r="W236" s="18"/>
      <c r="X236" s="18"/>
      <c r="Y236" s="18"/>
      <c r="Z236" s="32"/>
      <c r="AA236" s="32"/>
      <c r="AB236" s="32"/>
      <c r="AC236" s="32"/>
      <c r="AD236" s="32"/>
      <c r="AE236" s="32"/>
    </row>
    <row r="237" spans="1:31" ht="30.75">
      <c r="A237" s="108"/>
      <c r="B237" s="105"/>
      <c r="C237" s="105"/>
      <c r="D237" s="66">
        <v>237</v>
      </c>
      <c r="E237" s="67" t="s">
        <v>44</v>
      </c>
      <c r="F237" s="68" t="s">
        <v>83</v>
      </c>
      <c r="G237" s="68" t="s">
        <v>85</v>
      </c>
      <c r="H237" s="68" t="s">
        <v>86</v>
      </c>
      <c r="I237" s="69" t="s">
        <v>87</v>
      </c>
      <c r="J237" s="70">
        <v>20</v>
      </c>
      <c r="K237" s="19"/>
      <c r="L237" s="25">
        <f t="shared" si="2"/>
        <v>0</v>
      </c>
      <c r="M237" s="26" t="str">
        <f t="shared" si="3"/>
        <v>OK</v>
      </c>
      <c r="N237" s="73"/>
      <c r="O237" s="73"/>
      <c r="P237" s="73"/>
      <c r="Q237" s="73"/>
      <c r="R237" s="72"/>
      <c r="S237" s="72"/>
      <c r="T237" s="18"/>
      <c r="U237" s="18"/>
      <c r="V237" s="18"/>
      <c r="W237" s="18"/>
      <c r="X237" s="18"/>
      <c r="Y237" s="18"/>
      <c r="Z237" s="32"/>
      <c r="AA237" s="32"/>
      <c r="AB237" s="32"/>
      <c r="AC237" s="32"/>
      <c r="AD237" s="32"/>
      <c r="AE237" s="32"/>
    </row>
    <row r="238" spans="1:31" ht="30.75">
      <c r="A238" s="108"/>
      <c r="B238" s="105"/>
      <c r="C238" s="105"/>
      <c r="D238" s="66">
        <v>238</v>
      </c>
      <c r="E238" s="67" t="s">
        <v>45</v>
      </c>
      <c r="F238" s="68" t="s">
        <v>83</v>
      </c>
      <c r="G238" s="68" t="s">
        <v>85</v>
      </c>
      <c r="H238" s="68" t="s">
        <v>86</v>
      </c>
      <c r="I238" s="69" t="s">
        <v>87</v>
      </c>
      <c r="J238" s="70">
        <v>15</v>
      </c>
      <c r="K238" s="19"/>
      <c r="L238" s="25">
        <f t="shared" si="2"/>
        <v>0</v>
      </c>
      <c r="M238" s="26" t="str">
        <f t="shared" si="3"/>
        <v>OK</v>
      </c>
      <c r="N238" s="73"/>
      <c r="O238" s="73"/>
      <c r="P238" s="73"/>
      <c r="Q238" s="73"/>
      <c r="R238" s="72"/>
      <c r="S238" s="72"/>
      <c r="T238" s="18"/>
      <c r="U238" s="18"/>
      <c r="V238" s="18"/>
      <c r="W238" s="18"/>
      <c r="X238" s="18"/>
      <c r="Y238" s="18"/>
      <c r="Z238" s="32"/>
      <c r="AA238" s="32"/>
      <c r="AB238" s="32"/>
      <c r="AC238" s="32"/>
      <c r="AD238" s="32"/>
      <c r="AE238" s="32"/>
    </row>
    <row r="239" spans="1:31" ht="30.75">
      <c r="A239" s="108"/>
      <c r="B239" s="105"/>
      <c r="C239" s="105"/>
      <c r="D239" s="66">
        <v>239</v>
      </c>
      <c r="E239" s="67" t="s">
        <v>46</v>
      </c>
      <c r="F239" s="68" t="s">
        <v>83</v>
      </c>
      <c r="G239" s="68" t="s">
        <v>85</v>
      </c>
      <c r="H239" s="68" t="s">
        <v>86</v>
      </c>
      <c r="I239" s="69" t="s">
        <v>87</v>
      </c>
      <c r="J239" s="70">
        <v>90</v>
      </c>
      <c r="K239" s="19"/>
      <c r="L239" s="25">
        <f t="shared" si="2"/>
        <v>0</v>
      </c>
      <c r="M239" s="26" t="str">
        <f t="shared" si="3"/>
        <v>OK</v>
      </c>
      <c r="N239" s="73"/>
      <c r="O239" s="73"/>
      <c r="P239" s="73"/>
      <c r="Q239" s="73"/>
      <c r="R239" s="72"/>
      <c r="S239" s="72"/>
      <c r="T239" s="18"/>
      <c r="U239" s="18"/>
      <c r="V239" s="18"/>
      <c r="W239" s="18"/>
      <c r="X239" s="18"/>
      <c r="Y239" s="18"/>
      <c r="Z239" s="32"/>
      <c r="AA239" s="32"/>
      <c r="AB239" s="32"/>
      <c r="AC239" s="32"/>
      <c r="AD239" s="32"/>
      <c r="AE239" s="32"/>
    </row>
    <row r="240" spans="1:31" ht="30.75">
      <c r="A240" s="108"/>
      <c r="B240" s="105"/>
      <c r="C240" s="105"/>
      <c r="D240" s="66">
        <v>240</v>
      </c>
      <c r="E240" s="67" t="s">
        <v>47</v>
      </c>
      <c r="F240" s="68" t="s">
        <v>83</v>
      </c>
      <c r="G240" s="68" t="s">
        <v>85</v>
      </c>
      <c r="H240" s="68" t="s">
        <v>86</v>
      </c>
      <c r="I240" s="69" t="s">
        <v>87</v>
      </c>
      <c r="J240" s="70">
        <v>160</v>
      </c>
      <c r="K240" s="19"/>
      <c r="L240" s="25">
        <f t="shared" si="2"/>
        <v>0</v>
      </c>
      <c r="M240" s="26" t="str">
        <f t="shared" si="3"/>
        <v>OK</v>
      </c>
      <c r="N240" s="73"/>
      <c r="O240" s="73"/>
      <c r="P240" s="73"/>
      <c r="Q240" s="73"/>
      <c r="R240" s="72"/>
      <c r="S240" s="72"/>
      <c r="T240" s="18"/>
      <c r="U240" s="18"/>
      <c r="V240" s="18"/>
      <c r="W240" s="18"/>
      <c r="X240" s="18"/>
      <c r="Y240" s="18"/>
      <c r="Z240" s="32"/>
      <c r="AA240" s="32"/>
      <c r="AB240" s="32"/>
      <c r="AC240" s="32"/>
      <c r="AD240" s="32"/>
      <c r="AE240" s="32"/>
    </row>
    <row r="241" spans="1:31" ht="30.75">
      <c r="A241" s="108"/>
      <c r="B241" s="105"/>
      <c r="C241" s="105"/>
      <c r="D241" s="66">
        <v>241</v>
      </c>
      <c r="E241" s="67" t="s">
        <v>48</v>
      </c>
      <c r="F241" s="68" t="s">
        <v>83</v>
      </c>
      <c r="G241" s="68" t="s">
        <v>85</v>
      </c>
      <c r="H241" s="68" t="s">
        <v>86</v>
      </c>
      <c r="I241" s="69" t="s">
        <v>87</v>
      </c>
      <c r="J241" s="70">
        <v>180</v>
      </c>
      <c r="K241" s="19"/>
      <c r="L241" s="25">
        <f t="shared" si="2"/>
        <v>0</v>
      </c>
      <c r="M241" s="26" t="str">
        <f t="shared" si="3"/>
        <v>OK</v>
      </c>
      <c r="N241" s="73"/>
      <c r="O241" s="73"/>
      <c r="P241" s="73"/>
      <c r="Q241" s="73"/>
      <c r="R241" s="72"/>
      <c r="S241" s="72"/>
      <c r="T241" s="18"/>
      <c r="U241" s="18"/>
      <c r="V241" s="18"/>
      <c r="W241" s="18"/>
      <c r="X241" s="18"/>
      <c r="Y241" s="18"/>
      <c r="Z241" s="32"/>
      <c r="AA241" s="32"/>
      <c r="AB241" s="32"/>
      <c r="AC241" s="32"/>
      <c r="AD241" s="32"/>
      <c r="AE241" s="32"/>
    </row>
    <row r="242" spans="1:31" ht="15.75">
      <c r="A242" s="108"/>
      <c r="B242" s="105"/>
      <c r="C242" s="105"/>
      <c r="D242" s="66">
        <v>242</v>
      </c>
      <c r="E242" s="67" t="s">
        <v>49</v>
      </c>
      <c r="F242" s="68" t="s">
        <v>83</v>
      </c>
      <c r="G242" s="68" t="s">
        <v>85</v>
      </c>
      <c r="H242" s="68" t="s">
        <v>86</v>
      </c>
      <c r="I242" s="69" t="s">
        <v>87</v>
      </c>
      <c r="J242" s="70">
        <v>45</v>
      </c>
      <c r="K242" s="19"/>
      <c r="L242" s="25">
        <f t="shared" si="2"/>
        <v>0</v>
      </c>
      <c r="M242" s="26" t="str">
        <f t="shared" si="3"/>
        <v>OK</v>
      </c>
      <c r="N242" s="73"/>
      <c r="O242" s="73"/>
      <c r="P242" s="73"/>
      <c r="Q242" s="73"/>
      <c r="R242" s="72"/>
      <c r="S242" s="72"/>
      <c r="T242" s="18"/>
      <c r="U242" s="18"/>
      <c r="V242" s="18"/>
      <c r="W242" s="18"/>
      <c r="X242" s="18"/>
      <c r="Y242" s="18"/>
      <c r="Z242" s="32"/>
      <c r="AA242" s="32"/>
      <c r="AB242" s="32"/>
      <c r="AC242" s="32"/>
      <c r="AD242" s="32"/>
      <c r="AE242" s="32"/>
    </row>
    <row r="243" spans="1:31" ht="15.75">
      <c r="A243" s="108"/>
      <c r="B243" s="105"/>
      <c r="C243" s="105"/>
      <c r="D243" s="66">
        <v>243</v>
      </c>
      <c r="E243" s="67" t="s">
        <v>50</v>
      </c>
      <c r="F243" s="68" t="s">
        <v>83</v>
      </c>
      <c r="G243" s="68" t="s">
        <v>85</v>
      </c>
      <c r="H243" s="68" t="s">
        <v>86</v>
      </c>
      <c r="I243" s="69" t="s">
        <v>87</v>
      </c>
      <c r="J243" s="70">
        <v>70</v>
      </c>
      <c r="K243" s="19"/>
      <c r="L243" s="25">
        <f t="shared" si="2"/>
        <v>0</v>
      </c>
      <c r="M243" s="26" t="str">
        <f t="shared" si="3"/>
        <v>OK</v>
      </c>
      <c r="N243" s="73"/>
      <c r="O243" s="73"/>
      <c r="P243" s="73"/>
      <c r="Q243" s="73"/>
      <c r="R243" s="72"/>
      <c r="S243" s="72"/>
      <c r="T243" s="18"/>
      <c r="U243" s="18"/>
      <c r="V243" s="18"/>
      <c r="W243" s="18"/>
      <c r="X243" s="18"/>
      <c r="Y243" s="18"/>
      <c r="Z243" s="32"/>
      <c r="AA243" s="32"/>
      <c r="AB243" s="32"/>
      <c r="AC243" s="32"/>
      <c r="AD243" s="32"/>
      <c r="AE243" s="32"/>
    </row>
    <row r="244" spans="1:31" ht="15.75">
      <c r="A244" s="108"/>
      <c r="B244" s="105"/>
      <c r="C244" s="105"/>
      <c r="D244" s="66">
        <v>244</v>
      </c>
      <c r="E244" s="67" t="s">
        <v>51</v>
      </c>
      <c r="F244" s="68" t="s">
        <v>83</v>
      </c>
      <c r="G244" s="68" t="s">
        <v>85</v>
      </c>
      <c r="H244" s="68" t="s">
        <v>86</v>
      </c>
      <c r="I244" s="69" t="s">
        <v>87</v>
      </c>
      <c r="J244" s="70">
        <v>21</v>
      </c>
      <c r="K244" s="19"/>
      <c r="L244" s="25">
        <f t="shared" si="2"/>
        <v>0</v>
      </c>
      <c r="M244" s="26" t="str">
        <f t="shared" si="3"/>
        <v>OK</v>
      </c>
      <c r="N244" s="73"/>
      <c r="O244" s="73"/>
      <c r="P244" s="73"/>
      <c r="Q244" s="73"/>
      <c r="R244" s="72"/>
      <c r="S244" s="72"/>
      <c r="T244" s="18"/>
      <c r="U244" s="18"/>
      <c r="V244" s="18"/>
      <c r="W244" s="18"/>
      <c r="X244" s="18"/>
      <c r="Y244" s="18"/>
      <c r="Z244" s="32"/>
      <c r="AA244" s="32"/>
      <c r="AB244" s="32"/>
      <c r="AC244" s="32"/>
      <c r="AD244" s="32"/>
      <c r="AE244" s="32"/>
    </row>
    <row r="245" spans="1:31" ht="30.75">
      <c r="A245" s="108"/>
      <c r="B245" s="105"/>
      <c r="C245" s="105"/>
      <c r="D245" s="66">
        <v>245</v>
      </c>
      <c r="E245" s="67" t="s">
        <v>52</v>
      </c>
      <c r="F245" s="68" t="s">
        <v>83</v>
      </c>
      <c r="G245" s="68" t="s">
        <v>85</v>
      </c>
      <c r="H245" s="68" t="s">
        <v>86</v>
      </c>
      <c r="I245" s="69" t="s">
        <v>87</v>
      </c>
      <c r="J245" s="70">
        <v>60</v>
      </c>
      <c r="K245" s="19"/>
      <c r="L245" s="25">
        <f t="shared" si="2"/>
        <v>0</v>
      </c>
      <c r="M245" s="26" t="str">
        <f t="shared" si="3"/>
        <v>OK</v>
      </c>
      <c r="N245" s="73"/>
      <c r="O245" s="73"/>
      <c r="P245" s="73"/>
      <c r="Q245" s="73"/>
      <c r="R245" s="72"/>
      <c r="S245" s="72"/>
      <c r="T245" s="18"/>
      <c r="U245" s="18"/>
      <c r="V245" s="18"/>
      <c r="W245" s="18"/>
      <c r="X245" s="18"/>
      <c r="Y245" s="18"/>
      <c r="Z245" s="32"/>
      <c r="AA245" s="32"/>
      <c r="AB245" s="32"/>
      <c r="AC245" s="32"/>
      <c r="AD245" s="32"/>
      <c r="AE245" s="32"/>
    </row>
    <row r="246" spans="1:31" ht="30.75">
      <c r="A246" s="108"/>
      <c r="B246" s="105"/>
      <c r="C246" s="105"/>
      <c r="D246" s="66">
        <v>246</v>
      </c>
      <c r="E246" s="67" t="s">
        <v>53</v>
      </c>
      <c r="F246" s="68" t="s">
        <v>83</v>
      </c>
      <c r="G246" s="68" t="s">
        <v>85</v>
      </c>
      <c r="H246" s="68" t="s">
        <v>86</v>
      </c>
      <c r="I246" s="69" t="s">
        <v>87</v>
      </c>
      <c r="J246" s="70">
        <v>90</v>
      </c>
      <c r="K246" s="19"/>
      <c r="L246" s="25">
        <f t="shared" si="2"/>
        <v>0</v>
      </c>
      <c r="M246" s="26" t="str">
        <f t="shared" si="3"/>
        <v>OK</v>
      </c>
      <c r="N246" s="73"/>
      <c r="O246" s="73"/>
      <c r="P246" s="73"/>
      <c r="Q246" s="73"/>
      <c r="R246" s="72"/>
      <c r="S246" s="72"/>
      <c r="T246" s="18"/>
      <c r="U246" s="18"/>
      <c r="V246" s="18"/>
      <c r="W246" s="18"/>
      <c r="X246" s="18"/>
      <c r="Y246" s="18"/>
      <c r="Z246" s="32"/>
      <c r="AA246" s="32"/>
      <c r="AB246" s="32"/>
      <c r="AC246" s="32"/>
      <c r="AD246" s="32"/>
      <c r="AE246" s="32"/>
    </row>
    <row r="247" spans="1:31" ht="30.75">
      <c r="A247" s="108"/>
      <c r="B247" s="105"/>
      <c r="C247" s="105"/>
      <c r="D247" s="66">
        <v>247</v>
      </c>
      <c r="E247" s="67" t="s">
        <v>54</v>
      </c>
      <c r="F247" s="68" t="s">
        <v>83</v>
      </c>
      <c r="G247" s="68" t="s">
        <v>85</v>
      </c>
      <c r="H247" s="68" t="s">
        <v>86</v>
      </c>
      <c r="I247" s="69" t="s">
        <v>87</v>
      </c>
      <c r="J247" s="70">
        <v>100</v>
      </c>
      <c r="K247" s="19"/>
      <c r="L247" s="25">
        <f t="shared" si="2"/>
        <v>0</v>
      </c>
      <c r="M247" s="26" t="str">
        <f t="shared" si="3"/>
        <v>OK</v>
      </c>
      <c r="N247" s="73"/>
      <c r="O247" s="73"/>
      <c r="P247" s="73"/>
      <c r="Q247" s="73"/>
      <c r="R247" s="72"/>
      <c r="S247" s="72"/>
      <c r="T247" s="18"/>
      <c r="U247" s="18"/>
      <c r="V247" s="18"/>
      <c r="W247" s="18"/>
      <c r="X247" s="18"/>
      <c r="Y247" s="18"/>
      <c r="Z247" s="32"/>
      <c r="AA247" s="32"/>
      <c r="AB247" s="32"/>
      <c r="AC247" s="32"/>
      <c r="AD247" s="32"/>
      <c r="AE247" s="32"/>
    </row>
    <row r="248" spans="1:31" ht="15.75">
      <c r="A248" s="108"/>
      <c r="B248" s="105"/>
      <c r="C248" s="105"/>
      <c r="D248" s="66">
        <v>248</v>
      </c>
      <c r="E248" s="67" t="s">
        <v>55</v>
      </c>
      <c r="F248" s="68" t="s">
        <v>83</v>
      </c>
      <c r="G248" s="68" t="s">
        <v>85</v>
      </c>
      <c r="H248" s="68" t="s">
        <v>86</v>
      </c>
      <c r="I248" s="69" t="s">
        <v>87</v>
      </c>
      <c r="J248" s="70">
        <v>40</v>
      </c>
      <c r="K248" s="19"/>
      <c r="L248" s="25">
        <f t="shared" si="2"/>
        <v>0</v>
      </c>
      <c r="M248" s="26" t="str">
        <f t="shared" si="3"/>
        <v>OK</v>
      </c>
      <c r="N248" s="73"/>
      <c r="O248" s="73"/>
      <c r="P248" s="73"/>
      <c r="Q248" s="73"/>
      <c r="R248" s="72"/>
      <c r="S248" s="72"/>
      <c r="T248" s="18"/>
      <c r="U248" s="18"/>
      <c r="V248" s="18"/>
      <c r="W248" s="18"/>
      <c r="X248" s="18"/>
      <c r="Y248" s="18"/>
      <c r="Z248" s="32"/>
      <c r="AA248" s="32"/>
      <c r="AB248" s="32"/>
      <c r="AC248" s="32"/>
      <c r="AD248" s="32"/>
      <c r="AE248" s="32"/>
    </row>
    <row r="249" spans="1:31" ht="30.75">
      <c r="A249" s="108"/>
      <c r="B249" s="105"/>
      <c r="C249" s="105"/>
      <c r="D249" s="66">
        <v>249</v>
      </c>
      <c r="E249" s="67" t="s">
        <v>56</v>
      </c>
      <c r="F249" s="68" t="s">
        <v>80</v>
      </c>
      <c r="G249" s="68" t="s">
        <v>85</v>
      </c>
      <c r="H249" s="68" t="s">
        <v>86</v>
      </c>
      <c r="I249" s="69" t="s">
        <v>87</v>
      </c>
      <c r="J249" s="70">
        <v>1100</v>
      </c>
      <c r="K249" s="19"/>
      <c r="L249" s="25">
        <f t="shared" si="2"/>
        <v>0</v>
      </c>
      <c r="M249" s="26" t="str">
        <f t="shared" si="3"/>
        <v>OK</v>
      </c>
      <c r="N249" s="73"/>
      <c r="O249" s="73"/>
      <c r="P249" s="73"/>
      <c r="Q249" s="73"/>
      <c r="R249" s="72"/>
      <c r="S249" s="72"/>
      <c r="T249" s="18"/>
      <c r="U249" s="18"/>
      <c r="V249" s="18"/>
      <c r="W249" s="18"/>
      <c r="X249" s="18"/>
      <c r="Y249" s="18"/>
      <c r="Z249" s="32"/>
      <c r="AA249" s="32"/>
      <c r="AB249" s="32"/>
      <c r="AC249" s="32"/>
      <c r="AD249" s="32"/>
      <c r="AE249" s="32"/>
    </row>
    <row r="250" spans="1:31" ht="30.75">
      <c r="A250" s="108"/>
      <c r="B250" s="105"/>
      <c r="C250" s="105"/>
      <c r="D250" s="66">
        <v>250</v>
      </c>
      <c r="E250" s="67" t="s">
        <v>57</v>
      </c>
      <c r="F250" s="68" t="s">
        <v>80</v>
      </c>
      <c r="G250" s="68" t="s">
        <v>85</v>
      </c>
      <c r="H250" s="68" t="s">
        <v>86</v>
      </c>
      <c r="I250" s="69" t="s">
        <v>87</v>
      </c>
      <c r="J250" s="70">
        <v>500</v>
      </c>
      <c r="K250" s="19"/>
      <c r="L250" s="25">
        <f t="shared" si="2"/>
        <v>0</v>
      </c>
      <c r="M250" s="26" t="str">
        <f t="shared" si="3"/>
        <v>OK</v>
      </c>
      <c r="N250" s="73"/>
      <c r="O250" s="73"/>
      <c r="P250" s="73"/>
      <c r="Q250" s="73"/>
      <c r="R250" s="72"/>
      <c r="S250" s="72"/>
      <c r="T250" s="18"/>
      <c r="U250" s="18"/>
      <c r="V250" s="18"/>
      <c r="W250" s="18"/>
      <c r="X250" s="18"/>
      <c r="Y250" s="18"/>
      <c r="Z250" s="32"/>
      <c r="AA250" s="32"/>
      <c r="AB250" s="32"/>
      <c r="AC250" s="32"/>
      <c r="AD250" s="32"/>
      <c r="AE250" s="32"/>
    </row>
    <row r="251" spans="1:31" ht="30">
      <c r="A251" s="108"/>
      <c r="B251" s="105"/>
      <c r="C251" s="105"/>
      <c r="D251" s="66">
        <v>251</v>
      </c>
      <c r="E251" s="67" t="s">
        <v>58</v>
      </c>
      <c r="F251" s="68" t="s">
        <v>80</v>
      </c>
      <c r="G251" s="68" t="s">
        <v>85</v>
      </c>
      <c r="H251" s="68" t="s">
        <v>86</v>
      </c>
      <c r="I251" s="69" t="s">
        <v>87</v>
      </c>
      <c r="J251" s="70">
        <v>150</v>
      </c>
      <c r="K251" s="19"/>
      <c r="L251" s="25">
        <f t="shared" si="2"/>
        <v>0</v>
      </c>
      <c r="M251" s="26" t="str">
        <f t="shared" si="3"/>
        <v>OK</v>
      </c>
      <c r="N251" s="73"/>
      <c r="O251" s="73"/>
      <c r="P251" s="73"/>
      <c r="Q251" s="73"/>
      <c r="R251" s="72"/>
      <c r="S251" s="72"/>
      <c r="T251" s="18"/>
      <c r="U251" s="18"/>
      <c r="V251" s="18"/>
      <c r="W251" s="18"/>
      <c r="X251" s="18"/>
      <c r="Y251" s="18"/>
      <c r="Z251" s="32"/>
      <c r="AA251" s="32"/>
      <c r="AB251" s="32"/>
      <c r="AC251" s="32"/>
      <c r="AD251" s="32"/>
      <c r="AE251" s="32"/>
    </row>
    <row r="252" spans="1:31" ht="30.75">
      <c r="A252" s="108"/>
      <c r="B252" s="105"/>
      <c r="C252" s="105"/>
      <c r="D252" s="66">
        <v>252</v>
      </c>
      <c r="E252" s="67" t="s">
        <v>60</v>
      </c>
      <c r="F252" s="68" t="s">
        <v>80</v>
      </c>
      <c r="G252" s="68" t="s">
        <v>85</v>
      </c>
      <c r="H252" s="68" t="s">
        <v>86</v>
      </c>
      <c r="I252" s="69" t="s">
        <v>87</v>
      </c>
      <c r="J252" s="70">
        <v>300</v>
      </c>
      <c r="K252" s="19"/>
      <c r="L252" s="25">
        <f t="shared" si="2"/>
        <v>0</v>
      </c>
      <c r="M252" s="26" t="str">
        <f t="shared" si="3"/>
        <v>OK</v>
      </c>
      <c r="N252" s="73"/>
      <c r="O252" s="73"/>
      <c r="P252" s="73"/>
      <c r="Q252" s="73"/>
      <c r="R252" s="72"/>
      <c r="S252" s="72"/>
      <c r="T252" s="18"/>
      <c r="U252" s="18"/>
      <c r="V252" s="18"/>
      <c r="W252" s="18"/>
      <c r="X252" s="18"/>
      <c r="Y252" s="18"/>
      <c r="Z252" s="32"/>
      <c r="AA252" s="32"/>
      <c r="AB252" s="32"/>
      <c r="AC252" s="32"/>
      <c r="AD252" s="32"/>
      <c r="AE252" s="32"/>
    </row>
    <row r="253" spans="1:31" ht="30.75">
      <c r="A253" s="108"/>
      <c r="B253" s="105"/>
      <c r="C253" s="105"/>
      <c r="D253" s="66">
        <v>253</v>
      </c>
      <c r="E253" s="67" t="s">
        <v>61</v>
      </c>
      <c r="F253" s="68" t="s">
        <v>80</v>
      </c>
      <c r="G253" s="68" t="s">
        <v>85</v>
      </c>
      <c r="H253" s="68" t="s">
        <v>86</v>
      </c>
      <c r="I253" s="69" t="s">
        <v>87</v>
      </c>
      <c r="J253" s="70">
        <v>140</v>
      </c>
      <c r="K253" s="19"/>
      <c r="L253" s="25">
        <f t="shared" si="2"/>
        <v>0</v>
      </c>
      <c r="M253" s="26" t="str">
        <f t="shared" si="3"/>
        <v>OK</v>
      </c>
      <c r="N253" s="73"/>
      <c r="O253" s="73"/>
      <c r="P253" s="73"/>
      <c r="Q253" s="73"/>
      <c r="R253" s="72"/>
      <c r="S253" s="72"/>
      <c r="T253" s="18"/>
      <c r="U253" s="18"/>
      <c r="V253" s="18"/>
      <c r="W253" s="18"/>
      <c r="X253" s="18"/>
      <c r="Y253" s="18"/>
      <c r="Z253" s="32"/>
      <c r="AA253" s="32"/>
      <c r="AB253" s="32"/>
      <c r="AC253" s="32"/>
      <c r="AD253" s="32"/>
      <c r="AE253" s="32"/>
    </row>
    <row r="254" spans="1:31" ht="30.75">
      <c r="A254" s="108"/>
      <c r="B254" s="105"/>
      <c r="C254" s="105"/>
      <c r="D254" s="66">
        <v>254</v>
      </c>
      <c r="E254" s="67" t="s">
        <v>62</v>
      </c>
      <c r="F254" s="68" t="s">
        <v>80</v>
      </c>
      <c r="G254" s="68" t="s">
        <v>85</v>
      </c>
      <c r="H254" s="68" t="s">
        <v>86</v>
      </c>
      <c r="I254" s="69" t="s">
        <v>87</v>
      </c>
      <c r="J254" s="70">
        <v>30</v>
      </c>
      <c r="K254" s="19"/>
      <c r="L254" s="25">
        <f t="shared" si="2"/>
        <v>0</v>
      </c>
      <c r="M254" s="26" t="str">
        <f t="shared" si="3"/>
        <v>OK</v>
      </c>
      <c r="N254" s="73"/>
      <c r="O254" s="73"/>
      <c r="P254" s="73"/>
      <c r="Q254" s="73"/>
      <c r="R254" s="72"/>
      <c r="S254" s="72"/>
      <c r="T254" s="18"/>
      <c r="U254" s="18"/>
      <c r="V254" s="18"/>
      <c r="W254" s="18"/>
      <c r="X254" s="18"/>
      <c r="Y254" s="18"/>
      <c r="Z254" s="32"/>
      <c r="AA254" s="32"/>
      <c r="AB254" s="32"/>
      <c r="AC254" s="32"/>
      <c r="AD254" s="32"/>
      <c r="AE254" s="32"/>
    </row>
    <row r="255" spans="1:31" ht="30.75">
      <c r="A255" s="108"/>
      <c r="B255" s="105"/>
      <c r="C255" s="105"/>
      <c r="D255" s="66">
        <v>255</v>
      </c>
      <c r="E255" s="67" t="s">
        <v>63</v>
      </c>
      <c r="F255" s="68" t="s">
        <v>80</v>
      </c>
      <c r="G255" s="68" t="s">
        <v>85</v>
      </c>
      <c r="H255" s="68" t="s">
        <v>86</v>
      </c>
      <c r="I255" s="69" t="s">
        <v>87</v>
      </c>
      <c r="J255" s="70">
        <v>70</v>
      </c>
      <c r="K255" s="19"/>
      <c r="L255" s="25">
        <f t="shared" si="2"/>
        <v>0</v>
      </c>
      <c r="M255" s="26" t="str">
        <f t="shared" si="3"/>
        <v>OK</v>
      </c>
      <c r="N255" s="73"/>
      <c r="O255" s="73"/>
      <c r="P255" s="73"/>
      <c r="Q255" s="73"/>
      <c r="R255" s="72"/>
      <c r="S255" s="72"/>
      <c r="T255" s="18"/>
      <c r="U255" s="18"/>
      <c r="V255" s="18"/>
      <c r="W255" s="18"/>
      <c r="X255" s="18"/>
      <c r="Y255" s="18"/>
      <c r="Z255" s="32"/>
      <c r="AA255" s="32"/>
      <c r="AB255" s="32"/>
      <c r="AC255" s="32"/>
      <c r="AD255" s="32"/>
      <c r="AE255" s="32"/>
    </row>
    <row r="256" spans="1:31" ht="30">
      <c r="A256" s="108"/>
      <c r="B256" s="105"/>
      <c r="C256" s="105"/>
      <c r="D256" s="66">
        <v>256</v>
      </c>
      <c r="E256" s="67" t="s">
        <v>64</v>
      </c>
      <c r="F256" s="68" t="s">
        <v>80</v>
      </c>
      <c r="G256" s="68" t="s">
        <v>85</v>
      </c>
      <c r="H256" s="68" t="s">
        <v>86</v>
      </c>
      <c r="I256" s="69" t="s">
        <v>87</v>
      </c>
      <c r="J256" s="70">
        <v>800</v>
      </c>
      <c r="K256" s="19"/>
      <c r="L256" s="25">
        <f t="shared" si="2"/>
        <v>0</v>
      </c>
      <c r="M256" s="26" t="str">
        <f t="shared" si="3"/>
        <v>OK</v>
      </c>
      <c r="N256" s="73"/>
      <c r="O256" s="73"/>
      <c r="P256" s="73"/>
      <c r="Q256" s="73"/>
      <c r="R256" s="72"/>
      <c r="S256" s="72"/>
      <c r="T256" s="18"/>
      <c r="U256" s="18"/>
      <c r="V256" s="18"/>
      <c r="W256" s="18"/>
      <c r="X256" s="18"/>
      <c r="Y256" s="18"/>
      <c r="Z256" s="32"/>
      <c r="AA256" s="32"/>
      <c r="AB256" s="32"/>
      <c r="AC256" s="32"/>
      <c r="AD256" s="32"/>
      <c r="AE256" s="32"/>
    </row>
    <row r="257" spans="1:31" ht="30">
      <c r="A257" s="108"/>
      <c r="B257" s="105"/>
      <c r="C257" s="105"/>
      <c r="D257" s="66">
        <v>257</v>
      </c>
      <c r="E257" s="67" t="s">
        <v>65</v>
      </c>
      <c r="F257" s="68" t="s">
        <v>80</v>
      </c>
      <c r="G257" s="68" t="s">
        <v>85</v>
      </c>
      <c r="H257" s="68" t="s">
        <v>86</v>
      </c>
      <c r="I257" s="69" t="s">
        <v>87</v>
      </c>
      <c r="J257" s="70">
        <v>1200</v>
      </c>
      <c r="K257" s="19"/>
      <c r="L257" s="25">
        <f t="shared" si="2"/>
        <v>0</v>
      </c>
      <c r="M257" s="26" t="str">
        <f t="shared" si="3"/>
        <v>OK</v>
      </c>
      <c r="N257" s="73"/>
      <c r="O257" s="73"/>
      <c r="P257" s="73"/>
      <c r="Q257" s="73"/>
      <c r="R257" s="72"/>
      <c r="S257" s="72"/>
      <c r="T257" s="18"/>
      <c r="U257" s="18"/>
      <c r="V257" s="18"/>
      <c r="W257" s="18"/>
      <c r="X257" s="18"/>
      <c r="Y257" s="18"/>
      <c r="Z257" s="32"/>
      <c r="AA257" s="32"/>
      <c r="AB257" s="32"/>
      <c r="AC257" s="32"/>
      <c r="AD257" s="32"/>
      <c r="AE257" s="32"/>
    </row>
    <row r="258" spans="1:31" ht="30.75">
      <c r="A258" s="108"/>
      <c r="B258" s="105"/>
      <c r="C258" s="105"/>
      <c r="D258" s="66">
        <v>258</v>
      </c>
      <c r="E258" s="67" t="s">
        <v>66</v>
      </c>
      <c r="F258" s="68" t="s">
        <v>79</v>
      </c>
      <c r="G258" s="68" t="s">
        <v>85</v>
      </c>
      <c r="H258" s="68" t="s">
        <v>86</v>
      </c>
      <c r="I258" s="69" t="s">
        <v>87</v>
      </c>
      <c r="J258" s="70">
        <v>500</v>
      </c>
      <c r="K258" s="19"/>
      <c r="L258" s="25">
        <f t="shared" si="2"/>
        <v>0</v>
      </c>
      <c r="M258" s="26" t="str">
        <f t="shared" si="3"/>
        <v>OK</v>
      </c>
      <c r="N258" s="73"/>
      <c r="O258" s="73"/>
      <c r="P258" s="73"/>
      <c r="Q258" s="73"/>
      <c r="R258" s="72"/>
      <c r="S258" s="72"/>
      <c r="T258" s="18"/>
      <c r="U258" s="18"/>
      <c r="V258" s="18"/>
      <c r="W258" s="18"/>
      <c r="X258" s="18"/>
      <c r="Y258" s="18"/>
      <c r="Z258" s="32"/>
      <c r="AA258" s="32"/>
      <c r="AB258" s="32"/>
      <c r="AC258" s="32"/>
      <c r="AD258" s="32"/>
      <c r="AE258" s="32"/>
    </row>
    <row r="259" spans="1:31" ht="30.75">
      <c r="A259" s="108"/>
      <c r="B259" s="105"/>
      <c r="C259" s="105"/>
      <c r="D259" s="66">
        <v>259</v>
      </c>
      <c r="E259" s="67" t="s">
        <v>67</v>
      </c>
      <c r="F259" s="68" t="s">
        <v>79</v>
      </c>
      <c r="G259" s="68" t="s">
        <v>85</v>
      </c>
      <c r="H259" s="68" t="s">
        <v>86</v>
      </c>
      <c r="I259" s="69" t="s">
        <v>87</v>
      </c>
      <c r="J259" s="70">
        <v>1000</v>
      </c>
      <c r="K259" s="19"/>
      <c r="L259" s="25">
        <f t="shared" si="2"/>
        <v>0</v>
      </c>
      <c r="M259" s="26" t="str">
        <f t="shared" si="3"/>
        <v>OK</v>
      </c>
      <c r="N259" s="73"/>
      <c r="O259" s="73"/>
      <c r="P259" s="73"/>
      <c r="Q259" s="73"/>
      <c r="R259" s="72"/>
      <c r="S259" s="72"/>
      <c r="T259" s="18"/>
      <c r="U259" s="18"/>
      <c r="V259" s="18"/>
      <c r="W259" s="18"/>
      <c r="X259" s="18"/>
      <c r="Y259" s="18"/>
      <c r="Z259" s="32"/>
      <c r="AA259" s="32"/>
      <c r="AB259" s="32"/>
      <c r="AC259" s="32"/>
      <c r="AD259" s="32"/>
      <c r="AE259" s="32"/>
    </row>
    <row r="260" spans="1:31" ht="15.75">
      <c r="A260" s="108"/>
      <c r="B260" s="105"/>
      <c r="C260" s="105"/>
      <c r="D260" s="66">
        <v>260</v>
      </c>
      <c r="E260" s="67" t="s">
        <v>68</v>
      </c>
      <c r="F260" s="68" t="s">
        <v>79</v>
      </c>
      <c r="G260" s="68" t="s">
        <v>85</v>
      </c>
      <c r="H260" s="68" t="s">
        <v>86</v>
      </c>
      <c r="I260" s="69" t="s">
        <v>87</v>
      </c>
      <c r="J260" s="70">
        <v>70</v>
      </c>
      <c r="K260" s="19"/>
      <c r="L260" s="25">
        <f t="shared" si="2"/>
        <v>0</v>
      </c>
      <c r="M260" s="26" t="str">
        <f t="shared" si="3"/>
        <v>OK</v>
      </c>
      <c r="N260" s="73"/>
      <c r="O260" s="73"/>
      <c r="P260" s="73"/>
      <c r="Q260" s="73"/>
      <c r="R260" s="72"/>
      <c r="S260" s="72"/>
      <c r="T260" s="18"/>
      <c r="U260" s="18"/>
      <c r="V260" s="18"/>
      <c r="W260" s="18"/>
      <c r="X260" s="18"/>
      <c r="Y260" s="18"/>
      <c r="Z260" s="32"/>
      <c r="AA260" s="32"/>
      <c r="AB260" s="32"/>
      <c r="AC260" s="32"/>
      <c r="AD260" s="32"/>
      <c r="AE260" s="32"/>
    </row>
    <row r="261" spans="1:31" ht="45.75">
      <c r="A261" s="108"/>
      <c r="B261" s="105"/>
      <c r="C261" s="105"/>
      <c r="D261" s="66">
        <v>261</v>
      </c>
      <c r="E261" s="67" t="s">
        <v>69</v>
      </c>
      <c r="F261" s="68" t="s">
        <v>83</v>
      </c>
      <c r="G261" s="68" t="s">
        <v>85</v>
      </c>
      <c r="H261" s="68" t="s">
        <v>86</v>
      </c>
      <c r="I261" s="69" t="s">
        <v>87</v>
      </c>
      <c r="J261" s="70">
        <v>14</v>
      </c>
      <c r="K261" s="19"/>
      <c r="L261" s="25">
        <f t="shared" si="2"/>
        <v>0</v>
      </c>
      <c r="M261" s="26" t="str">
        <f t="shared" si="3"/>
        <v>OK</v>
      </c>
      <c r="N261" s="73"/>
      <c r="O261" s="73"/>
      <c r="P261" s="73"/>
      <c r="Q261" s="73"/>
      <c r="R261" s="72"/>
      <c r="S261" s="72"/>
      <c r="T261" s="18"/>
      <c r="U261" s="18"/>
      <c r="V261" s="18"/>
      <c r="W261" s="18"/>
      <c r="X261" s="18"/>
      <c r="Y261" s="18"/>
      <c r="Z261" s="32"/>
      <c r="AA261" s="32"/>
      <c r="AB261" s="32"/>
      <c r="AC261" s="32"/>
      <c r="AD261" s="32"/>
      <c r="AE261" s="32"/>
    </row>
    <row r="262" spans="1:31" ht="45.75">
      <c r="A262" s="108"/>
      <c r="B262" s="105"/>
      <c r="C262" s="105"/>
      <c r="D262" s="66">
        <v>262</v>
      </c>
      <c r="E262" s="67" t="s">
        <v>70</v>
      </c>
      <c r="F262" s="68" t="s">
        <v>83</v>
      </c>
      <c r="G262" s="68" t="s">
        <v>85</v>
      </c>
      <c r="H262" s="68" t="s">
        <v>86</v>
      </c>
      <c r="I262" s="69" t="s">
        <v>87</v>
      </c>
      <c r="J262" s="70">
        <v>25</v>
      </c>
      <c r="K262" s="19"/>
      <c r="L262" s="25">
        <f t="shared" si="2"/>
        <v>0</v>
      </c>
      <c r="M262" s="26" t="str">
        <f t="shared" si="3"/>
        <v>OK</v>
      </c>
      <c r="N262" s="73"/>
      <c r="O262" s="73"/>
      <c r="P262" s="73"/>
      <c r="Q262" s="73"/>
      <c r="R262" s="72"/>
      <c r="S262" s="72"/>
      <c r="T262" s="18"/>
      <c r="U262" s="18"/>
      <c r="V262" s="18"/>
      <c r="W262" s="18"/>
      <c r="X262" s="18"/>
      <c r="Y262" s="18"/>
      <c r="Z262" s="32"/>
      <c r="AA262" s="32"/>
      <c r="AB262" s="32"/>
      <c r="AC262" s="32"/>
      <c r="AD262" s="32"/>
      <c r="AE262" s="32"/>
    </row>
    <row r="263" spans="1:31" ht="45.75">
      <c r="A263" s="108"/>
      <c r="B263" s="105"/>
      <c r="C263" s="105"/>
      <c r="D263" s="66">
        <v>263</v>
      </c>
      <c r="E263" s="67" t="s">
        <v>71</v>
      </c>
      <c r="F263" s="68" t="s">
        <v>83</v>
      </c>
      <c r="G263" s="68" t="s">
        <v>85</v>
      </c>
      <c r="H263" s="68" t="s">
        <v>86</v>
      </c>
      <c r="I263" s="69" t="s">
        <v>87</v>
      </c>
      <c r="J263" s="70">
        <v>15</v>
      </c>
      <c r="K263" s="19"/>
      <c r="L263" s="25">
        <f t="shared" si="2"/>
        <v>0</v>
      </c>
      <c r="M263" s="26" t="str">
        <f t="shared" si="3"/>
        <v>OK</v>
      </c>
      <c r="N263" s="73"/>
      <c r="O263" s="73"/>
      <c r="P263" s="73"/>
      <c r="Q263" s="73"/>
      <c r="R263" s="72"/>
      <c r="S263" s="72"/>
      <c r="T263" s="18"/>
      <c r="U263" s="18"/>
      <c r="V263" s="18"/>
      <c r="W263" s="18"/>
      <c r="X263" s="18"/>
      <c r="Y263" s="18"/>
      <c r="Z263" s="32"/>
      <c r="AA263" s="32"/>
      <c r="AB263" s="32"/>
      <c r="AC263" s="32"/>
      <c r="AD263" s="32"/>
      <c r="AE263" s="32"/>
    </row>
    <row r="264" spans="1:31" ht="45.75">
      <c r="A264" s="108"/>
      <c r="B264" s="105"/>
      <c r="C264" s="105"/>
      <c r="D264" s="66">
        <v>264</v>
      </c>
      <c r="E264" s="67" t="s">
        <v>72</v>
      </c>
      <c r="F264" s="68" t="s">
        <v>83</v>
      </c>
      <c r="G264" s="68" t="s">
        <v>85</v>
      </c>
      <c r="H264" s="68" t="s">
        <v>86</v>
      </c>
      <c r="I264" s="69" t="s">
        <v>87</v>
      </c>
      <c r="J264" s="70">
        <v>25</v>
      </c>
      <c r="K264" s="19"/>
      <c r="L264" s="25">
        <f t="shared" si="2"/>
        <v>0</v>
      </c>
      <c r="M264" s="26" t="str">
        <f t="shared" si="3"/>
        <v>OK</v>
      </c>
      <c r="N264" s="73"/>
      <c r="O264" s="73"/>
      <c r="P264" s="73"/>
      <c r="Q264" s="73"/>
      <c r="R264" s="72"/>
      <c r="S264" s="72"/>
      <c r="T264" s="18"/>
      <c r="U264" s="18"/>
      <c r="V264" s="18"/>
      <c r="W264" s="18"/>
      <c r="X264" s="18"/>
      <c r="Y264" s="18"/>
      <c r="Z264" s="32"/>
      <c r="AA264" s="32"/>
      <c r="AB264" s="32"/>
      <c r="AC264" s="32"/>
      <c r="AD264" s="32"/>
      <c r="AE264" s="32"/>
    </row>
    <row r="265" spans="1:31" ht="30.75">
      <c r="A265" s="108"/>
      <c r="B265" s="105"/>
      <c r="C265" s="105"/>
      <c r="D265" s="66">
        <v>265</v>
      </c>
      <c r="E265" s="67" t="s">
        <v>73</v>
      </c>
      <c r="F265" s="68" t="s">
        <v>83</v>
      </c>
      <c r="G265" s="68" t="s">
        <v>85</v>
      </c>
      <c r="H265" s="68" t="s">
        <v>86</v>
      </c>
      <c r="I265" s="69" t="s">
        <v>87</v>
      </c>
      <c r="J265" s="70">
        <v>20</v>
      </c>
      <c r="K265" s="19"/>
      <c r="L265" s="25">
        <f t="shared" si="2"/>
        <v>0</v>
      </c>
      <c r="M265" s="26" t="str">
        <f t="shared" si="3"/>
        <v>OK</v>
      </c>
      <c r="N265" s="73"/>
      <c r="O265" s="73"/>
      <c r="P265" s="73"/>
      <c r="Q265" s="73"/>
      <c r="R265" s="72"/>
      <c r="S265" s="72"/>
      <c r="T265" s="18"/>
      <c r="U265" s="18"/>
      <c r="V265" s="18"/>
      <c r="W265" s="18"/>
      <c r="X265" s="18"/>
      <c r="Y265" s="18"/>
      <c r="Z265" s="32"/>
      <c r="AA265" s="32"/>
      <c r="AB265" s="32"/>
      <c r="AC265" s="32"/>
      <c r="AD265" s="32"/>
      <c r="AE265" s="32"/>
    </row>
    <row r="266" spans="1:31" ht="30.75">
      <c r="A266" s="108"/>
      <c r="B266" s="105"/>
      <c r="C266" s="105"/>
      <c r="D266" s="66">
        <v>266</v>
      </c>
      <c r="E266" s="67" t="s">
        <v>74</v>
      </c>
      <c r="F266" s="68" t="s">
        <v>80</v>
      </c>
      <c r="G266" s="68" t="s">
        <v>85</v>
      </c>
      <c r="H266" s="68" t="s">
        <v>86</v>
      </c>
      <c r="I266" s="69" t="s">
        <v>87</v>
      </c>
      <c r="J266" s="70">
        <v>500</v>
      </c>
      <c r="K266" s="19"/>
      <c r="L266" s="25">
        <f t="shared" si="2"/>
        <v>0</v>
      </c>
      <c r="M266" s="26" t="str">
        <f t="shared" si="3"/>
        <v>OK</v>
      </c>
      <c r="N266" s="73"/>
      <c r="O266" s="73"/>
      <c r="P266" s="73"/>
      <c r="Q266" s="73"/>
      <c r="R266" s="72"/>
      <c r="S266" s="72"/>
      <c r="T266" s="18"/>
      <c r="U266" s="18"/>
      <c r="V266" s="18"/>
      <c r="W266" s="18"/>
      <c r="X266" s="18"/>
      <c r="Y266" s="18"/>
      <c r="Z266" s="32"/>
      <c r="AA266" s="32"/>
      <c r="AB266" s="32"/>
      <c r="AC266" s="32"/>
      <c r="AD266" s="32"/>
      <c r="AE266" s="32"/>
    </row>
    <row r="267" spans="1:31" ht="15.75">
      <c r="A267" s="108"/>
      <c r="B267" s="105"/>
      <c r="C267" s="105"/>
      <c r="D267" s="66">
        <v>267</v>
      </c>
      <c r="E267" s="67" t="s">
        <v>75</v>
      </c>
      <c r="F267" s="68" t="s">
        <v>83</v>
      </c>
      <c r="G267" s="68" t="s">
        <v>85</v>
      </c>
      <c r="H267" s="68" t="s">
        <v>86</v>
      </c>
      <c r="I267" s="69" t="s">
        <v>87</v>
      </c>
      <c r="J267" s="70">
        <v>175</v>
      </c>
      <c r="K267" s="19"/>
      <c r="L267" s="25">
        <f t="shared" si="2"/>
        <v>0</v>
      </c>
      <c r="M267" s="26" t="str">
        <f t="shared" si="3"/>
        <v>OK</v>
      </c>
      <c r="N267" s="73"/>
      <c r="O267" s="73"/>
      <c r="P267" s="73"/>
      <c r="Q267" s="73"/>
      <c r="R267" s="72"/>
      <c r="S267" s="72"/>
      <c r="T267" s="18"/>
      <c r="U267" s="18"/>
      <c r="V267" s="18"/>
      <c r="W267" s="18"/>
      <c r="X267" s="18"/>
      <c r="Y267" s="18"/>
      <c r="Z267" s="32"/>
      <c r="AA267" s="32"/>
      <c r="AB267" s="32"/>
      <c r="AC267" s="32"/>
      <c r="AD267" s="32"/>
      <c r="AE267" s="32"/>
    </row>
    <row r="268" spans="1:31" ht="15.75">
      <c r="A268" s="108"/>
      <c r="B268" s="105"/>
      <c r="C268" s="105"/>
      <c r="D268" s="66">
        <v>268</v>
      </c>
      <c r="E268" s="67" t="s">
        <v>76</v>
      </c>
      <c r="F268" s="68" t="s">
        <v>83</v>
      </c>
      <c r="G268" s="68" t="s">
        <v>85</v>
      </c>
      <c r="H268" s="68" t="s">
        <v>86</v>
      </c>
      <c r="I268" s="69" t="s">
        <v>87</v>
      </c>
      <c r="J268" s="70">
        <v>88</v>
      </c>
      <c r="K268" s="19"/>
      <c r="L268" s="25">
        <f t="shared" si="2"/>
        <v>0</v>
      </c>
      <c r="M268" s="26" t="str">
        <f t="shared" si="3"/>
        <v>OK</v>
      </c>
      <c r="N268" s="73"/>
      <c r="O268" s="73"/>
      <c r="P268" s="73"/>
      <c r="Q268" s="73"/>
      <c r="R268" s="72"/>
      <c r="S268" s="72"/>
      <c r="T268" s="18"/>
      <c r="U268" s="18"/>
      <c r="V268" s="18"/>
      <c r="W268" s="18"/>
      <c r="X268" s="18"/>
      <c r="Y268" s="18"/>
      <c r="Z268" s="32"/>
      <c r="AA268" s="32"/>
      <c r="AB268" s="32"/>
      <c r="AC268" s="32"/>
      <c r="AD268" s="32"/>
      <c r="AE268" s="32"/>
    </row>
    <row r="269" spans="1:31" ht="30.75">
      <c r="A269" s="108"/>
      <c r="B269" s="105"/>
      <c r="C269" s="105"/>
      <c r="D269" s="66">
        <v>269</v>
      </c>
      <c r="E269" s="67" t="s">
        <v>77</v>
      </c>
      <c r="F269" s="68" t="s">
        <v>83</v>
      </c>
      <c r="G269" s="68" t="s">
        <v>85</v>
      </c>
      <c r="H269" s="68" t="s">
        <v>86</v>
      </c>
      <c r="I269" s="69" t="s">
        <v>87</v>
      </c>
      <c r="J269" s="70">
        <v>20</v>
      </c>
      <c r="K269" s="19"/>
      <c r="L269" s="25">
        <f t="shared" si="2"/>
        <v>0</v>
      </c>
      <c r="M269" s="26" t="str">
        <f t="shared" si="3"/>
        <v>OK</v>
      </c>
      <c r="N269" s="73"/>
      <c r="O269" s="73"/>
      <c r="P269" s="73"/>
      <c r="Q269" s="73"/>
      <c r="R269" s="72"/>
      <c r="S269" s="72"/>
      <c r="T269" s="18"/>
      <c r="U269" s="18"/>
      <c r="V269" s="18"/>
      <c r="W269" s="18"/>
      <c r="X269" s="18"/>
      <c r="Y269" s="18"/>
      <c r="Z269" s="32"/>
      <c r="AA269" s="32"/>
      <c r="AB269" s="32"/>
      <c r="AC269" s="32"/>
      <c r="AD269" s="32"/>
      <c r="AE269" s="32"/>
    </row>
    <row r="270" spans="1:31" ht="30.75">
      <c r="A270" s="109"/>
      <c r="B270" s="106"/>
      <c r="C270" s="106"/>
      <c r="D270" s="66">
        <v>270</v>
      </c>
      <c r="E270" s="67" t="s">
        <v>78</v>
      </c>
      <c r="F270" s="68" t="s">
        <v>79</v>
      </c>
      <c r="G270" s="68" t="s">
        <v>85</v>
      </c>
      <c r="H270" s="68" t="s">
        <v>86</v>
      </c>
      <c r="I270" s="69" t="s">
        <v>87</v>
      </c>
      <c r="J270" s="70">
        <v>240</v>
      </c>
      <c r="K270" s="19"/>
      <c r="L270" s="25">
        <f t="shared" si="2"/>
        <v>0</v>
      </c>
      <c r="M270" s="26" t="str">
        <f t="shared" si="3"/>
        <v>OK</v>
      </c>
      <c r="N270" s="73"/>
      <c r="O270" s="73"/>
      <c r="P270" s="73"/>
      <c r="Q270" s="73"/>
      <c r="R270" s="72"/>
      <c r="S270" s="72"/>
      <c r="T270" s="18"/>
      <c r="U270" s="18"/>
      <c r="V270" s="18"/>
      <c r="W270" s="18"/>
      <c r="X270" s="18"/>
      <c r="Y270" s="18"/>
      <c r="Z270" s="32"/>
      <c r="AA270" s="32"/>
      <c r="AB270" s="32"/>
      <c r="AC270" s="32"/>
      <c r="AD270" s="32"/>
      <c r="AE270" s="32"/>
    </row>
    <row r="271" spans="1:31" ht="30.75">
      <c r="A271" s="100">
        <v>7</v>
      </c>
      <c r="B271" s="97" t="s">
        <v>95</v>
      </c>
      <c r="C271" s="97" t="s">
        <v>99</v>
      </c>
      <c r="D271" s="56">
        <v>271</v>
      </c>
      <c r="E271" s="57" t="s">
        <v>29</v>
      </c>
      <c r="F271" s="58" t="s">
        <v>79</v>
      </c>
      <c r="G271" s="58" t="s">
        <v>85</v>
      </c>
      <c r="H271" s="58" t="s">
        <v>86</v>
      </c>
      <c r="I271" s="33" t="s">
        <v>87</v>
      </c>
      <c r="J271" s="61">
        <v>200</v>
      </c>
      <c r="K271" s="19"/>
      <c r="L271" s="25">
        <f t="shared" si="2"/>
        <v>0</v>
      </c>
      <c r="M271" s="26" t="str">
        <f t="shared" si="3"/>
        <v>OK</v>
      </c>
      <c r="N271" s="73"/>
      <c r="O271" s="73"/>
      <c r="P271" s="73"/>
      <c r="Q271" s="73"/>
      <c r="R271" s="72"/>
      <c r="S271" s="72"/>
      <c r="T271" s="18"/>
      <c r="U271" s="18"/>
      <c r="V271" s="18"/>
      <c r="W271" s="18"/>
      <c r="X271" s="18"/>
      <c r="Y271" s="18"/>
      <c r="Z271" s="32"/>
      <c r="AA271" s="32"/>
      <c r="AB271" s="32"/>
      <c r="AC271" s="32"/>
      <c r="AD271" s="32"/>
      <c r="AE271" s="32"/>
    </row>
    <row r="272" spans="1:31" ht="30.75">
      <c r="A272" s="101"/>
      <c r="B272" s="98"/>
      <c r="C272" s="98"/>
      <c r="D272" s="56">
        <v>272</v>
      </c>
      <c r="E272" s="57" t="s">
        <v>30</v>
      </c>
      <c r="F272" s="58" t="s">
        <v>80</v>
      </c>
      <c r="G272" s="58" t="s">
        <v>85</v>
      </c>
      <c r="H272" s="58" t="s">
        <v>86</v>
      </c>
      <c r="I272" s="33" t="s">
        <v>87</v>
      </c>
      <c r="J272" s="61">
        <v>90</v>
      </c>
      <c r="K272" s="19"/>
      <c r="L272" s="25">
        <f t="shared" si="2"/>
        <v>0</v>
      </c>
      <c r="M272" s="26" t="str">
        <f t="shared" si="3"/>
        <v>OK</v>
      </c>
      <c r="N272" s="73"/>
      <c r="O272" s="73"/>
      <c r="P272" s="73"/>
      <c r="Q272" s="73"/>
      <c r="R272" s="72"/>
      <c r="S272" s="72"/>
      <c r="T272" s="18"/>
      <c r="U272" s="18"/>
      <c r="V272" s="18"/>
      <c r="W272" s="18"/>
      <c r="X272" s="18"/>
      <c r="Y272" s="18"/>
      <c r="Z272" s="32"/>
      <c r="AA272" s="32"/>
      <c r="AB272" s="32"/>
      <c r="AC272" s="32"/>
      <c r="AD272" s="32"/>
      <c r="AE272" s="32"/>
    </row>
    <row r="273" spans="1:31" ht="30.75">
      <c r="A273" s="101"/>
      <c r="B273" s="98"/>
      <c r="C273" s="98"/>
      <c r="D273" s="56">
        <v>273</v>
      </c>
      <c r="E273" s="57" t="s">
        <v>31</v>
      </c>
      <c r="F273" s="58" t="s">
        <v>80</v>
      </c>
      <c r="G273" s="58" t="s">
        <v>85</v>
      </c>
      <c r="H273" s="58" t="s">
        <v>86</v>
      </c>
      <c r="I273" s="33" t="s">
        <v>87</v>
      </c>
      <c r="J273" s="61">
        <v>25</v>
      </c>
      <c r="K273" s="19"/>
      <c r="L273" s="25">
        <f t="shared" si="2"/>
        <v>0</v>
      </c>
      <c r="M273" s="26" t="str">
        <f t="shared" si="3"/>
        <v>OK</v>
      </c>
      <c r="N273" s="73"/>
      <c r="O273" s="73"/>
      <c r="P273" s="73"/>
      <c r="Q273" s="73"/>
      <c r="R273" s="72"/>
      <c r="S273" s="72"/>
      <c r="T273" s="18"/>
      <c r="U273" s="18"/>
      <c r="V273" s="18"/>
      <c r="W273" s="18"/>
      <c r="X273" s="18"/>
      <c r="Y273" s="18"/>
      <c r="Z273" s="32"/>
      <c r="AA273" s="32"/>
      <c r="AB273" s="32"/>
      <c r="AC273" s="32"/>
      <c r="AD273" s="32"/>
      <c r="AE273" s="32"/>
    </row>
    <row r="274" spans="1:31" ht="15.75">
      <c r="A274" s="101"/>
      <c r="B274" s="98"/>
      <c r="C274" s="98"/>
      <c r="D274" s="56">
        <v>274</v>
      </c>
      <c r="E274" s="57" t="s">
        <v>32</v>
      </c>
      <c r="F274" s="58" t="s">
        <v>81</v>
      </c>
      <c r="G274" s="58" t="s">
        <v>85</v>
      </c>
      <c r="H274" s="58" t="s">
        <v>86</v>
      </c>
      <c r="I274" s="33" t="s">
        <v>87</v>
      </c>
      <c r="J274" s="61">
        <v>6</v>
      </c>
      <c r="K274" s="19"/>
      <c r="L274" s="25">
        <f t="shared" si="2"/>
        <v>0</v>
      </c>
      <c r="M274" s="26" t="str">
        <f t="shared" si="3"/>
        <v>OK</v>
      </c>
      <c r="N274" s="73"/>
      <c r="O274" s="73"/>
      <c r="P274" s="73"/>
      <c r="Q274" s="73"/>
      <c r="R274" s="72"/>
      <c r="S274" s="72"/>
      <c r="T274" s="18"/>
      <c r="U274" s="18"/>
      <c r="V274" s="18"/>
      <c r="W274" s="18"/>
      <c r="X274" s="18"/>
      <c r="Y274" s="18"/>
      <c r="Z274" s="32"/>
      <c r="AA274" s="32"/>
      <c r="AB274" s="32"/>
      <c r="AC274" s="32"/>
      <c r="AD274" s="32"/>
      <c r="AE274" s="32"/>
    </row>
    <row r="275" spans="1:31" ht="15.75">
      <c r="A275" s="101"/>
      <c r="B275" s="98"/>
      <c r="C275" s="98"/>
      <c r="D275" s="56">
        <v>275</v>
      </c>
      <c r="E275" s="57" t="s">
        <v>33</v>
      </c>
      <c r="F275" s="58" t="s">
        <v>82</v>
      </c>
      <c r="G275" s="58" t="s">
        <v>85</v>
      </c>
      <c r="H275" s="58" t="s">
        <v>86</v>
      </c>
      <c r="I275" s="33" t="s">
        <v>87</v>
      </c>
      <c r="J275" s="61">
        <v>65</v>
      </c>
      <c r="K275" s="19"/>
      <c r="L275" s="25">
        <f t="shared" si="2"/>
        <v>0</v>
      </c>
      <c r="M275" s="26" t="str">
        <f t="shared" si="3"/>
        <v>OK</v>
      </c>
      <c r="N275" s="73"/>
      <c r="O275" s="73"/>
      <c r="P275" s="73"/>
      <c r="Q275" s="73"/>
      <c r="R275" s="72"/>
      <c r="S275" s="72"/>
      <c r="T275" s="18"/>
      <c r="U275" s="18"/>
      <c r="V275" s="18"/>
      <c r="W275" s="18"/>
      <c r="X275" s="18"/>
      <c r="Y275" s="18"/>
      <c r="Z275" s="32"/>
      <c r="AA275" s="32"/>
      <c r="AB275" s="32"/>
      <c r="AC275" s="32"/>
      <c r="AD275" s="32"/>
      <c r="AE275" s="32"/>
    </row>
    <row r="276" spans="1:31" ht="30">
      <c r="A276" s="101"/>
      <c r="B276" s="98"/>
      <c r="C276" s="98"/>
      <c r="D276" s="56">
        <v>276</v>
      </c>
      <c r="E276" s="57" t="s">
        <v>34</v>
      </c>
      <c r="F276" s="58" t="s">
        <v>80</v>
      </c>
      <c r="G276" s="58" t="s">
        <v>85</v>
      </c>
      <c r="H276" s="58" t="s">
        <v>86</v>
      </c>
      <c r="I276" s="33" t="s">
        <v>87</v>
      </c>
      <c r="J276" s="61">
        <v>40</v>
      </c>
      <c r="K276" s="19"/>
      <c r="L276" s="25">
        <f t="shared" si="2"/>
        <v>0</v>
      </c>
      <c r="M276" s="26" t="str">
        <f t="shared" si="3"/>
        <v>OK</v>
      </c>
      <c r="N276" s="73"/>
      <c r="O276" s="73"/>
      <c r="P276" s="73"/>
      <c r="Q276" s="73"/>
      <c r="R276" s="72"/>
      <c r="S276" s="72"/>
      <c r="T276" s="18"/>
      <c r="U276" s="18"/>
      <c r="V276" s="18"/>
      <c r="W276" s="18"/>
      <c r="X276" s="18"/>
      <c r="Y276" s="18"/>
      <c r="Z276" s="32"/>
      <c r="AA276" s="32"/>
      <c r="AB276" s="32"/>
      <c r="AC276" s="32"/>
      <c r="AD276" s="32"/>
      <c r="AE276" s="32"/>
    </row>
    <row r="277" spans="1:31" ht="30">
      <c r="A277" s="101"/>
      <c r="B277" s="98"/>
      <c r="C277" s="98"/>
      <c r="D277" s="56">
        <v>277</v>
      </c>
      <c r="E277" s="57" t="s">
        <v>35</v>
      </c>
      <c r="F277" s="58" t="s">
        <v>80</v>
      </c>
      <c r="G277" s="58" t="s">
        <v>85</v>
      </c>
      <c r="H277" s="58" t="s">
        <v>86</v>
      </c>
      <c r="I277" s="33" t="s">
        <v>87</v>
      </c>
      <c r="J277" s="61">
        <v>60</v>
      </c>
      <c r="K277" s="19"/>
      <c r="L277" s="25">
        <f t="shared" si="2"/>
        <v>0</v>
      </c>
      <c r="M277" s="26" t="str">
        <f t="shared" si="3"/>
        <v>OK</v>
      </c>
      <c r="N277" s="73"/>
      <c r="O277" s="73"/>
      <c r="P277" s="73"/>
      <c r="Q277" s="73"/>
      <c r="R277" s="72"/>
      <c r="S277" s="72"/>
      <c r="T277" s="18"/>
      <c r="U277" s="18"/>
      <c r="V277" s="18"/>
      <c r="W277" s="18"/>
      <c r="X277" s="18"/>
      <c r="Y277" s="18"/>
      <c r="Z277" s="32"/>
      <c r="AA277" s="32"/>
      <c r="AB277" s="32"/>
      <c r="AC277" s="32"/>
      <c r="AD277" s="32"/>
      <c r="AE277" s="32"/>
    </row>
    <row r="278" spans="1:31" ht="30.75">
      <c r="A278" s="101"/>
      <c r="B278" s="98"/>
      <c r="C278" s="98"/>
      <c r="D278" s="56">
        <v>278</v>
      </c>
      <c r="E278" s="57" t="s">
        <v>36</v>
      </c>
      <c r="F278" s="58" t="s">
        <v>79</v>
      </c>
      <c r="G278" s="58" t="s">
        <v>85</v>
      </c>
      <c r="H278" s="58" t="s">
        <v>86</v>
      </c>
      <c r="I278" s="33" t="s">
        <v>87</v>
      </c>
      <c r="J278" s="61">
        <v>5</v>
      </c>
      <c r="K278" s="19"/>
      <c r="L278" s="25">
        <f t="shared" si="2"/>
        <v>0</v>
      </c>
      <c r="M278" s="26" t="str">
        <f t="shared" si="3"/>
        <v>OK</v>
      </c>
      <c r="N278" s="73"/>
      <c r="O278" s="73"/>
      <c r="P278" s="73"/>
      <c r="Q278" s="73"/>
      <c r="R278" s="72"/>
      <c r="S278" s="72"/>
      <c r="T278" s="18"/>
      <c r="U278" s="18"/>
      <c r="V278" s="18"/>
      <c r="W278" s="18"/>
      <c r="X278" s="18"/>
      <c r="Y278" s="18"/>
      <c r="Z278" s="32"/>
      <c r="AA278" s="32"/>
      <c r="AB278" s="32"/>
      <c r="AC278" s="32"/>
      <c r="AD278" s="32"/>
      <c r="AE278" s="32"/>
    </row>
    <row r="279" spans="1:31" ht="30.75">
      <c r="A279" s="101"/>
      <c r="B279" s="98"/>
      <c r="C279" s="98"/>
      <c r="D279" s="56">
        <v>279</v>
      </c>
      <c r="E279" s="57" t="s">
        <v>37</v>
      </c>
      <c r="F279" s="58" t="s">
        <v>83</v>
      </c>
      <c r="G279" s="58" t="s">
        <v>85</v>
      </c>
      <c r="H279" s="58" t="s">
        <v>86</v>
      </c>
      <c r="I279" s="33" t="s">
        <v>87</v>
      </c>
      <c r="J279" s="61">
        <v>9</v>
      </c>
      <c r="K279" s="19"/>
      <c r="L279" s="25">
        <f t="shared" si="2"/>
        <v>0</v>
      </c>
      <c r="M279" s="26" t="str">
        <f t="shared" si="3"/>
        <v>OK</v>
      </c>
      <c r="N279" s="73"/>
      <c r="O279" s="73"/>
      <c r="P279" s="73"/>
      <c r="Q279" s="73"/>
      <c r="R279" s="72"/>
      <c r="S279" s="72"/>
      <c r="T279" s="18"/>
      <c r="U279" s="18"/>
      <c r="V279" s="18"/>
      <c r="W279" s="18"/>
      <c r="X279" s="18"/>
      <c r="Y279" s="18"/>
      <c r="Z279" s="32"/>
      <c r="AA279" s="32"/>
      <c r="AB279" s="32"/>
      <c r="AC279" s="32"/>
      <c r="AD279" s="32"/>
      <c r="AE279" s="32"/>
    </row>
    <row r="280" spans="1:31" ht="30.75">
      <c r="A280" s="101"/>
      <c r="B280" s="98"/>
      <c r="C280" s="98"/>
      <c r="D280" s="56">
        <v>280</v>
      </c>
      <c r="E280" s="57" t="s">
        <v>38</v>
      </c>
      <c r="F280" s="58" t="s">
        <v>83</v>
      </c>
      <c r="G280" s="58" t="s">
        <v>85</v>
      </c>
      <c r="H280" s="58" t="s">
        <v>86</v>
      </c>
      <c r="I280" s="33" t="s">
        <v>87</v>
      </c>
      <c r="J280" s="61">
        <v>15</v>
      </c>
      <c r="K280" s="19"/>
      <c r="L280" s="25">
        <f t="shared" si="2"/>
        <v>0</v>
      </c>
      <c r="M280" s="26" t="str">
        <f t="shared" si="3"/>
        <v>OK</v>
      </c>
      <c r="N280" s="73"/>
      <c r="O280" s="73"/>
      <c r="P280" s="73"/>
      <c r="Q280" s="73"/>
      <c r="R280" s="72"/>
      <c r="S280" s="72"/>
      <c r="T280" s="18"/>
      <c r="U280" s="18"/>
      <c r="V280" s="18"/>
      <c r="W280" s="18"/>
      <c r="X280" s="18"/>
      <c r="Y280" s="18"/>
      <c r="Z280" s="32"/>
      <c r="AA280" s="32"/>
      <c r="AB280" s="32"/>
      <c r="AC280" s="32"/>
      <c r="AD280" s="32"/>
      <c r="AE280" s="32"/>
    </row>
    <row r="281" spans="1:31" ht="30.75">
      <c r="A281" s="101"/>
      <c r="B281" s="98"/>
      <c r="C281" s="98"/>
      <c r="D281" s="56">
        <v>281</v>
      </c>
      <c r="E281" s="57" t="s">
        <v>39</v>
      </c>
      <c r="F281" s="58" t="s">
        <v>83</v>
      </c>
      <c r="G281" s="58" t="s">
        <v>85</v>
      </c>
      <c r="H281" s="58" t="s">
        <v>86</v>
      </c>
      <c r="I281" s="33" t="s">
        <v>87</v>
      </c>
      <c r="J281" s="61">
        <v>10</v>
      </c>
      <c r="K281" s="19"/>
      <c r="L281" s="25">
        <f t="shared" si="2"/>
        <v>0</v>
      </c>
      <c r="M281" s="26" t="str">
        <f t="shared" si="3"/>
        <v>OK</v>
      </c>
      <c r="N281" s="73"/>
      <c r="O281" s="73"/>
      <c r="P281" s="73"/>
      <c r="Q281" s="73"/>
      <c r="R281" s="72"/>
      <c r="S281" s="72"/>
      <c r="T281" s="18"/>
      <c r="U281" s="18"/>
      <c r="V281" s="18"/>
      <c r="W281" s="18"/>
      <c r="X281" s="18"/>
      <c r="Y281" s="18"/>
      <c r="Z281" s="32"/>
      <c r="AA281" s="32"/>
      <c r="AB281" s="32"/>
      <c r="AC281" s="32"/>
      <c r="AD281" s="32"/>
      <c r="AE281" s="32"/>
    </row>
    <row r="282" spans="1:31" ht="30.75">
      <c r="A282" s="101"/>
      <c r="B282" s="98"/>
      <c r="C282" s="98"/>
      <c r="D282" s="56">
        <v>282</v>
      </c>
      <c r="E282" s="57" t="s">
        <v>40</v>
      </c>
      <c r="F282" s="58" t="s">
        <v>83</v>
      </c>
      <c r="G282" s="58" t="s">
        <v>85</v>
      </c>
      <c r="H282" s="58" t="s">
        <v>86</v>
      </c>
      <c r="I282" s="33" t="s">
        <v>87</v>
      </c>
      <c r="J282" s="61">
        <v>22</v>
      </c>
      <c r="K282" s="19"/>
      <c r="L282" s="25">
        <f t="shared" si="2"/>
        <v>0</v>
      </c>
      <c r="M282" s="26" t="str">
        <f t="shared" si="3"/>
        <v>OK</v>
      </c>
      <c r="N282" s="73"/>
      <c r="O282" s="73"/>
      <c r="P282" s="73"/>
      <c r="Q282" s="73"/>
      <c r="R282" s="72"/>
      <c r="S282" s="72"/>
      <c r="T282" s="18"/>
      <c r="U282" s="18"/>
      <c r="V282" s="18"/>
      <c r="W282" s="18"/>
      <c r="X282" s="18"/>
      <c r="Y282" s="18"/>
      <c r="Z282" s="32"/>
      <c r="AA282" s="32"/>
      <c r="AB282" s="32"/>
      <c r="AC282" s="32"/>
      <c r="AD282" s="32"/>
      <c r="AE282" s="32"/>
    </row>
    <row r="283" spans="1:31" ht="15.75">
      <c r="A283" s="101"/>
      <c r="B283" s="98"/>
      <c r="C283" s="98"/>
      <c r="D283" s="56">
        <v>283</v>
      </c>
      <c r="E283" s="57" t="s">
        <v>42</v>
      </c>
      <c r="F283" s="58" t="s">
        <v>84</v>
      </c>
      <c r="G283" s="58" t="s">
        <v>85</v>
      </c>
      <c r="H283" s="58" t="s">
        <v>86</v>
      </c>
      <c r="I283" s="33" t="s">
        <v>87</v>
      </c>
      <c r="J283" s="61">
        <v>25</v>
      </c>
      <c r="K283" s="19"/>
      <c r="L283" s="25">
        <f t="shared" si="2"/>
        <v>0</v>
      </c>
      <c r="M283" s="26" t="str">
        <f t="shared" si="3"/>
        <v>OK</v>
      </c>
      <c r="N283" s="73"/>
      <c r="O283" s="73"/>
      <c r="P283" s="73"/>
      <c r="Q283" s="73"/>
      <c r="R283" s="72"/>
      <c r="S283" s="72"/>
      <c r="T283" s="18"/>
      <c r="U283" s="18"/>
      <c r="V283" s="18"/>
      <c r="W283" s="18"/>
      <c r="X283" s="18"/>
      <c r="Y283" s="18"/>
      <c r="Z283" s="32"/>
      <c r="AA283" s="32"/>
      <c r="AB283" s="32"/>
      <c r="AC283" s="32"/>
      <c r="AD283" s="32"/>
      <c r="AE283" s="32"/>
    </row>
    <row r="284" spans="1:31" ht="30.75">
      <c r="A284" s="101"/>
      <c r="B284" s="98"/>
      <c r="C284" s="98"/>
      <c r="D284" s="56">
        <v>284</v>
      </c>
      <c r="E284" s="57" t="s">
        <v>43</v>
      </c>
      <c r="F284" s="58" t="s">
        <v>83</v>
      </c>
      <c r="G284" s="58" t="s">
        <v>85</v>
      </c>
      <c r="H284" s="58" t="s">
        <v>86</v>
      </c>
      <c r="I284" s="33" t="s">
        <v>87</v>
      </c>
      <c r="J284" s="61">
        <v>25</v>
      </c>
      <c r="K284" s="19"/>
      <c r="L284" s="25">
        <f t="shared" si="2"/>
        <v>0</v>
      </c>
      <c r="M284" s="26" t="str">
        <f t="shared" si="3"/>
        <v>OK</v>
      </c>
      <c r="N284" s="73"/>
      <c r="O284" s="73"/>
      <c r="P284" s="73"/>
      <c r="Q284" s="73"/>
      <c r="R284" s="72"/>
      <c r="S284" s="72"/>
      <c r="T284" s="18"/>
      <c r="U284" s="18"/>
      <c r="V284" s="18"/>
      <c r="W284" s="18"/>
      <c r="X284" s="18"/>
      <c r="Y284" s="18"/>
      <c r="Z284" s="32"/>
      <c r="AA284" s="32"/>
      <c r="AB284" s="32"/>
      <c r="AC284" s="32"/>
      <c r="AD284" s="32"/>
      <c r="AE284" s="32"/>
    </row>
    <row r="285" spans="1:31" ht="30.75">
      <c r="A285" s="101"/>
      <c r="B285" s="98"/>
      <c r="C285" s="98"/>
      <c r="D285" s="56">
        <v>285</v>
      </c>
      <c r="E285" s="57" t="s">
        <v>44</v>
      </c>
      <c r="F285" s="58" t="s">
        <v>83</v>
      </c>
      <c r="G285" s="58" t="s">
        <v>85</v>
      </c>
      <c r="H285" s="58" t="s">
        <v>86</v>
      </c>
      <c r="I285" s="33" t="s">
        <v>87</v>
      </c>
      <c r="J285" s="61">
        <v>20</v>
      </c>
      <c r="K285" s="19"/>
      <c r="L285" s="25">
        <f t="shared" si="2"/>
        <v>0</v>
      </c>
      <c r="M285" s="26" t="str">
        <f t="shared" si="3"/>
        <v>OK</v>
      </c>
      <c r="N285" s="73"/>
      <c r="O285" s="73"/>
      <c r="P285" s="73"/>
      <c r="Q285" s="73"/>
      <c r="R285" s="72"/>
      <c r="S285" s="72"/>
      <c r="T285" s="18"/>
      <c r="U285" s="18"/>
      <c r="V285" s="18"/>
      <c r="W285" s="18"/>
      <c r="X285" s="18"/>
      <c r="Y285" s="18"/>
      <c r="Z285" s="32"/>
      <c r="AA285" s="32"/>
      <c r="AB285" s="32"/>
      <c r="AC285" s="32"/>
      <c r="AD285" s="32"/>
      <c r="AE285" s="32"/>
    </row>
    <row r="286" spans="1:31" ht="30.75">
      <c r="A286" s="101"/>
      <c r="B286" s="98"/>
      <c r="C286" s="98"/>
      <c r="D286" s="56">
        <v>286</v>
      </c>
      <c r="E286" s="57" t="s">
        <v>45</v>
      </c>
      <c r="F286" s="58" t="s">
        <v>83</v>
      </c>
      <c r="G286" s="58" t="s">
        <v>85</v>
      </c>
      <c r="H286" s="58" t="s">
        <v>86</v>
      </c>
      <c r="I286" s="33" t="s">
        <v>87</v>
      </c>
      <c r="J286" s="61">
        <v>15</v>
      </c>
      <c r="K286" s="19"/>
      <c r="L286" s="25">
        <f t="shared" si="2"/>
        <v>0</v>
      </c>
      <c r="M286" s="26" t="str">
        <f t="shared" si="3"/>
        <v>OK</v>
      </c>
      <c r="N286" s="73"/>
      <c r="O286" s="73"/>
      <c r="P286" s="73"/>
      <c r="Q286" s="73"/>
      <c r="R286" s="72"/>
      <c r="S286" s="72"/>
      <c r="T286" s="18"/>
      <c r="U286" s="18"/>
      <c r="V286" s="18"/>
      <c r="W286" s="18"/>
      <c r="X286" s="18"/>
      <c r="Y286" s="18"/>
      <c r="Z286" s="32"/>
      <c r="AA286" s="32"/>
      <c r="AB286" s="32"/>
      <c r="AC286" s="32"/>
      <c r="AD286" s="32"/>
      <c r="AE286" s="32"/>
    </row>
    <row r="287" spans="1:31" ht="30.75">
      <c r="A287" s="101"/>
      <c r="B287" s="98"/>
      <c r="C287" s="98"/>
      <c r="D287" s="56">
        <v>287</v>
      </c>
      <c r="E287" s="57" t="s">
        <v>46</v>
      </c>
      <c r="F287" s="58" t="s">
        <v>83</v>
      </c>
      <c r="G287" s="58" t="s">
        <v>85</v>
      </c>
      <c r="H287" s="58" t="s">
        <v>86</v>
      </c>
      <c r="I287" s="33" t="s">
        <v>87</v>
      </c>
      <c r="J287" s="61">
        <v>90</v>
      </c>
      <c r="K287" s="19"/>
      <c r="L287" s="25">
        <f t="shared" si="2"/>
        <v>0</v>
      </c>
      <c r="M287" s="26" t="str">
        <f t="shared" si="3"/>
        <v>OK</v>
      </c>
      <c r="N287" s="73"/>
      <c r="O287" s="73"/>
      <c r="P287" s="73"/>
      <c r="Q287" s="73"/>
      <c r="R287" s="72"/>
      <c r="S287" s="72"/>
      <c r="T287" s="18"/>
      <c r="U287" s="18"/>
      <c r="V287" s="18"/>
      <c r="W287" s="18"/>
      <c r="X287" s="18"/>
      <c r="Y287" s="18"/>
      <c r="Z287" s="32"/>
      <c r="AA287" s="32"/>
      <c r="AB287" s="32"/>
      <c r="AC287" s="32"/>
      <c r="AD287" s="32"/>
      <c r="AE287" s="32"/>
    </row>
    <row r="288" spans="1:31" ht="30.75">
      <c r="A288" s="101"/>
      <c r="B288" s="98"/>
      <c r="C288" s="98"/>
      <c r="D288" s="56">
        <v>288</v>
      </c>
      <c r="E288" s="57" t="s">
        <v>47</v>
      </c>
      <c r="F288" s="58" t="s">
        <v>83</v>
      </c>
      <c r="G288" s="58" t="s">
        <v>85</v>
      </c>
      <c r="H288" s="58" t="s">
        <v>86</v>
      </c>
      <c r="I288" s="33" t="s">
        <v>87</v>
      </c>
      <c r="J288" s="61">
        <v>160</v>
      </c>
      <c r="K288" s="19"/>
      <c r="L288" s="25">
        <f t="shared" si="2"/>
        <v>0</v>
      </c>
      <c r="M288" s="26" t="str">
        <f t="shared" si="3"/>
        <v>OK</v>
      </c>
      <c r="N288" s="73"/>
      <c r="O288" s="73"/>
      <c r="P288" s="73"/>
      <c r="Q288" s="73"/>
      <c r="R288" s="72"/>
      <c r="S288" s="72"/>
      <c r="T288" s="18"/>
      <c r="U288" s="18"/>
      <c r="V288" s="18"/>
      <c r="W288" s="18"/>
      <c r="X288" s="18"/>
      <c r="Y288" s="18"/>
      <c r="Z288" s="32"/>
      <c r="AA288" s="32"/>
      <c r="AB288" s="32"/>
      <c r="AC288" s="32"/>
      <c r="AD288" s="32"/>
      <c r="AE288" s="32"/>
    </row>
    <row r="289" spans="1:31" ht="30.75">
      <c r="A289" s="101"/>
      <c r="B289" s="98"/>
      <c r="C289" s="98"/>
      <c r="D289" s="56">
        <v>289</v>
      </c>
      <c r="E289" s="57" t="s">
        <v>48</v>
      </c>
      <c r="F289" s="58" t="s">
        <v>83</v>
      </c>
      <c r="G289" s="58" t="s">
        <v>85</v>
      </c>
      <c r="H289" s="58" t="s">
        <v>86</v>
      </c>
      <c r="I289" s="33" t="s">
        <v>87</v>
      </c>
      <c r="J289" s="61">
        <v>180</v>
      </c>
      <c r="K289" s="19"/>
      <c r="L289" s="25">
        <f t="shared" si="2"/>
        <v>0</v>
      </c>
      <c r="M289" s="26" t="str">
        <f t="shared" si="3"/>
        <v>OK</v>
      </c>
      <c r="N289" s="73"/>
      <c r="O289" s="73"/>
      <c r="P289" s="73"/>
      <c r="Q289" s="73"/>
      <c r="R289" s="72"/>
      <c r="S289" s="72"/>
      <c r="T289" s="18"/>
      <c r="U289" s="18"/>
      <c r="V289" s="18"/>
      <c r="W289" s="18"/>
      <c r="X289" s="18"/>
      <c r="Y289" s="18"/>
      <c r="Z289" s="32"/>
      <c r="AA289" s="32"/>
      <c r="AB289" s="32"/>
      <c r="AC289" s="32"/>
      <c r="AD289" s="32"/>
      <c r="AE289" s="32"/>
    </row>
    <row r="290" spans="1:31" ht="15.75">
      <c r="A290" s="101"/>
      <c r="B290" s="98"/>
      <c r="C290" s="98"/>
      <c r="D290" s="56">
        <v>290</v>
      </c>
      <c r="E290" s="57" t="s">
        <v>49</v>
      </c>
      <c r="F290" s="58" t="s">
        <v>83</v>
      </c>
      <c r="G290" s="58" t="s">
        <v>85</v>
      </c>
      <c r="H290" s="58" t="s">
        <v>86</v>
      </c>
      <c r="I290" s="33" t="s">
        <v>87</v>
      </c>
      <c r="J290" s="61">
        <v>45</v>
      </c>
      <c r="K290" s="19"/>
      <c r="L290" s="25">
        <f t="shared" si="2"/>
        <v>0</v>
      </c>
      <c r="M290" s="26" t="str">
        <f t="shared" si="3"/>
        <v>OK</v>
      </c>
      <c r="N290" s="73"/>
      <c r="O290" s="73"/>
      <c r="P290" s="73"/>
      <c r="Q290" s="73"/>
      <c r="R290" s="72"/>
      <c r="S290" s="72"/>
      <c r="T290" s="18"/>
      <c r="U290" s="18"/>
      <c r="V290" s="18"/>
      <c r="W290" s="18"/>
      <c r="X290" s="18"/>
      <c r="Y290" s="18"/>
      <c r="Z290" s="32"/>
      <c r="AA290" s="32"/>
      <c r="AB290" s="32"/>
      <c r="AC290" s="32"/>
      <c r="AD290" s="32"/>
      <c r="AE290" s="32"/>
    </row>
    <row r="291" spans="1:31" ht="15.75">
      <c r="A291" s="101"/>
      <c r="B291" s="98"/>
      <c r="C291" s="98"/>
      <c r="D291" s="56">
        <v>291</v>
      </c>
      <c r="E291" s="57" t="s">
        <v>50</v>
      </c>
      <c r="F291" s="58" t="s">
        <v>83</v>
      </c>
      <c r="G291" s="58" t="s">
        <v>85</v>
      </c>
      <c r="H291" s="58" t="s">
        <v>86</v>
      </c>
      <c r="I291" s="33" t="s">
        <v>87</v>
      </c>
      <c r="J291" s="61">
        <v>70</v>
      </c>
      <c r="K291" s="19"/>
      <c r="L291" s="25">
        <f t="shared" si="2"/>
        <v>0</v>
      </c>
      <c r="M291" s="26" t="str">
        <f t="shared" si="3"/>
        <v>OK</v>
      </c>
      <c r="N291" s="73"/>
      <c r="O291" s="73"/>
      <c r="P291" s="73"/>
      <c r="Q291" s="73"/>
      <c r="R291" s="72"/>
      <c r="S291" s="72"/>
      <c r="T291" s="18"/>
      <c r="U291" s="18"/>
      <c r="V291" s="18"/>
      <c r="W291" s="18"/>
      <c r="X291" s="18"/>
      <c r="Y291" s="18"/>
      <c r="Z291" s="32"/>
      <c r="AA291" s="32"/>
      <c r="AB291" s="32"/>
      <c r="AC291" s="32"/>
      <c r="AD291" s="32"/>
      <c r="AE291" s="32"/>
    </row>
    <row r="292" spans="1:31" ht="15.75">
      <c r="A292" s="101"/>
      <c r="B292" s="98"/>
      <c r="C292" s="98"/>
      <c r="D292" s="56">
        <v>292</v>
      </c>
      <c r="E292" s="57" t="s">
        <v>51</v>
      </c>
      <c r="F292" s="58" t="s">
        <v>83</v>
      </c>
      <c r="G292" s="58" t="s">
        <v>85</v>
      </c>
      <c r="H292" s="58" t="s">
        <v>86</v>
      </c>
      <c r="I292" s="33" t="s">
        <v>87</v>
      </c>
      <c r="J292" s="61">
        <v>21</v>
      </c>
      <c r="K292" s="19"/>
      <c r="L292" s="25">
        <f t="shared" si="2"/>
        <v>0</v>
      </c>
      <c r="M292" s="26" t="str">
        <f t="shared" si="3"/>
        <v>OK</v>
      </c>
      <c r="N292" s="73"/>
      <c r="O292" s="73"/>
      <c r="P292" s="73"/>
      <c r="Q292" s="73"/>
      <c r="R292" s="72"/>
      <c r="S292" s="72"/>
      <c r="T292" s="18"/>
      <c r="U292" s="18"/>
      <c r="V292" s="18"/>
      <c r="W292" s="18"/>
      <c r="X292" s="18"/>
      <c r="Y292" s="18"/>
      <c r="Z292" s="32"/>
      <c r="AA292" s="32"/>
      <c r="AB292" s="32"/>
      <c r="AC292" s="32"/>
      <c r="AD292" s="32"/>
      <c r="AE292" s="32"/>
    </row>
    <row r="293" spans="1:31" ht="30.75">
      <c r="A293" s="101"/>
      <c r="B293" s="98"/>
      <c r="C293" s="98"/>
      <c r="D293" s="56">
        <v>293</v>
      </c>
      <c r="E293" s="57" t="s">
        <v>52</v>
      </c>
      <c r="F293" s="58" t="s">
        <v>83</v>
      </c>
      <c r="G293" s="58" t="s">
        <v>85</v>
      </c>
      <c r="H293" s="58" t="s">
        <v>86</v>
      </c>
      <c r="I293" s="33" t="s">
        <v>87</v>
      </c>
      <c r="J293" s="61">
        <v>60</v>
      </c>
      <c r="K293" s="19"/>
      <c r="L293" s="25">
        <f t="shared" si="2"/>
        <v>0</v>
      </c>
      <c r="M293" s="26" t="str">
        <f t="shared" si="3"/>
        <v>OK</v>
      </c>
      <c r="N293" s="73"/>
      <c r="O293" s="73"/>
      <c r="P293" s="73"/>
      <c r="Q293" s="73"/>
      <c r="R293" s="72"/>
      <c r="S293" s="72"/>
      <c r="T293" s="18"/>
      <c r="U293" s="18"/>
      <c r="V293" s="18"/>
      <c r="W293" s="18"/>
      <c r="X293" s="18"/>
      <c r="Y293" s="18"/>
      <c r="Z293" s="32"/>
      <c r="AA293" s="32"/>
      <c r="AB293" s="32"/>
      <c r="AC293" s="32"/>
      <c r="AD293" s="32"/>
      <c r="AE293" s="32"/>
    </row>
    <row r="294" spans="1:31" ht="30.75">
      <c r="A294" s="101"/>
      <c r="B294" s="98"/>
      <c r="C294" s="98"/>
      <c r="D294" s="56">
        <v>294</v>
      </c>
      <c r="E294" s="57" t="s">
        <v>53</v>
      </c>
      <c r="F294" s="58" t="s">
        <v>83</v>
      </c>
      <c r="G294" s="58" t="s">
        <v>85</v>
      </c>
      <c r="H294" s="58" t="s">
        <v>86</v>
      </c>
      <c r="I294" s="33" t="s">
        <v>87</v>
      </c>
      <c r="J294" s="61">
        <v>90</v>
      </c>
      <c r="K294" s="19"/>
      <c r="L294" s="25">
        <f t="shared" si="2"/>
        <v>0</v>
      </c>
      <c r="M294" s="26" t="str">
        <f t="shared" si="3"/>
        <v>OK</v>
      </c>
      <c r="N294" s="73"/>
      <c r="O294" s="73"/>
      <c r="P294" s="73"/>
      <c r="Q294" s="73"/>
      <c r="R294" s="72"/>
      <c r="S294" s="72"/>
      <c r="T294" s="18"/>
      <c r="U294" s="18"/>
      <c r="V294" s="18"/>
      <c r="W294" s="18"/>
      <c r="X294" s="18"/>
      <c r="Y294" s="18"/>
      <c r="Z294" s="32"/>
      <c r="AA294" s="32"/>
      <c r="AB294" s="32"/>
      <c r="AC294" s="32"/>
      <c r="AD294" s="32"/>
      <c r="AE294" s="32"/>
    </row>
    <row r="295" spans="1:31" ht="30.75">
      <c r="A295" s="101"/>
      <c r="B295" s="98"/>
      <c r="C295" s="98"/>
      <c r="D295" s="56">
        <v>295</v>
      </c>
      <c r="E295" s="57" t="s">
        <v>54</v>
      </c>
      <c r="F295" s="58" t="s">
        <v>83</v>
      </c>
      <c r="G295" s="58" t="s">
        <v>85</v>
      </c>
      <c r="H295" s="58" t="s">
        <v>86</v>
      </c>
      <c r="I295" s="33" t="s">
        <v>87</v>
      </c>
      <c r="J295" s="61">
        <v>100</v>
      </c>
      <c r="K295" s="19"/>
      <c r="L295" s="25">
        <f t="shared" si="2"/>
        <v>0</v>
      </c>
      <c r="M295" s="26" t="str">
        <f t="shared" si="3"/>
        <v>OK</v>
      </c>
      <c r="N295" s="73"/>
      <c r="O295" s="73"/>
      <c r="P295" s="73"/>
      <c r="Q295" s="73"/>
      <c r="R295" s="72"/>
      <c r="S295" s="72"/>
      <c r="T295" s="18"/>
      <c r="U295" s="18"/>
      <c r="V295" s="18"/>
      <c r="W295" s="18"/>
      <c r="X295" s="18"/>
      <c r="Y295" s="18"/>
      <c r="Z295" s="32"/>
      <c r="AA295" s="32"/>
      <c r="AB295" s="32"/>
      <c r="AC295" s="32"/>
      <c r="AD295" s="32"/>
      <c r="AE295" s="32"/>
    </row>
    <row r="296" spans="1:31" ht="15.75">
      <c r="A296" s="101"/>
      <c r="B296" s="98"/>
      <c r="C296" s="98"/>
      <c r="D296" s="56">
        <v>296</v>
      </c>
      <c r="E296" s="57" t="s">
        <v>55</v>
      </c>
      <c r="F296" s="58" t="s">
        <v>83</v>
      </c>
      <c r="G296" s="58" t="s">
        <v>85</v>
      </c>
      <c r="H296" s="58" t="s">
        <v>86</v>
      </c>
      <c r="I296" s="33" t="s">
        <v>87</v>
      </c>
      <c r="J296" s="61">
        <v>40</v>
      </c>
      <c r="K296" s="19"/>
      <c r="L296" s="25">
        <f t="shared" si="2"/>
        <v>0</v>
      </c>
      <c r="M296" s="26" t="str">
        <f t="shared" si="3"/>
        <v>OK</v>
      </c>
      <c r="N296" s="73"/>
      <c r="O296" s="73"/>
      <c r="P296" s="73"/>
      <c r="Q296" s="73"/>
      <c r="R296" s="72"/>
      <c r="S296" s="72"/>
      <c r="T296" s="18"/>
      <c r="U296" s="18"/>
      <c r="V296" s="18"/>
      <c r="W296" s="18"/>
      <c r="X296" s="18"/>
      <c r="Y296" s="18"/>
      <c r="Z296" s="32"/>
      <c r="AA296" s="32"/>
      <c r="AB296" s="32"/>
      <c r="AC296" s="32"/>
      <c r="AD296" s="32"/>
      <c r="AE296" s="32"/>
    </row>
    <row r="297" spans="1:31" ht="30.75">
      <c r="A297" s="101"/>
      <c r="B297" s="98"/>
      <c r="C297" s="98"/>
      <c r="D297" s="56">
        <v>297</v>
      </c>
      <c r="E297" s="57" t="s">
        <v>56</v>
      </c>
      <c r="F297" s="58" t="s">
        <v>80</v>
      </c>
      <c r="G297" s="58" t="s">
        <v>85</v>
      </c>
      <c r="H297" s="58" t="s">
        <v>86</v>
      </c>
      <c r="I297" s="33" t="s">
        <v>87</v>
      </c>
      <c r="J297" s="61">
        <v>1100</v>
      </c>
      <c r="K297" s="19"/>
      <c r="L297" s="25">
        <f t="shared" si="2"/>
        <v>0</v>
      </c>
      <c r="M297" s="26" t="str">
        <f t="shared" si="3"/>
        <v>OK</v>
      </c>
      <c r="N297" s="73"/>
      <c r="O297" s="73"/>
      <c r="P297" s="73"/>
      <c r="Q297" s="73"/>
      <c r="R297" s="72"/>
      <c r="S297" s="72"/>
      <c r="T297" s="18"/>
      <c r="U297" s="18"/>
      <c r="V297" s="18"/>
      <c r="W297" s="18"/>
      <c r="X297" s="18"/>
      <c r="Y297" s="18"/>
      <c r="Z297" s="32"/>
      <c r="AA297" s="32"/>
      <c r="AB297" s="32"/>
      <c r="AC297" s="32"/>
      <c r="AD297" s="32"/>
      <c r="AE297" s="32"/>
    </row>
    <row r="298" spans="1:31" ht="30.75">
      <c r="A298" s="101"/>
      <c r="B298" s="98"/>
      <c r="C298" s="98"/>
      <c r="D298" s="56">
        <v>298</v>
      </c>
      <c r="E298" s="57" t="s">
        <v>57</v>
      </c>
      <c r="F298" s="58" t="s">
        <v>80</v>
      </c>
      <c r="G298" s="58" t="s">
        <v>85</v>
      </c>
      <c r="H298" s="58" t="s">
        <v>86</v>
      </c>
      <c r="I298" s="33" t="s">
        <v>87</v>
      </c>
      <c r="J298" s="61">
        <v>500</v>
      </c>
      <c r="K298" s="19"/>
      <c r="L298" s="25">
        <f t="shared" si="2"/>
        <v>0</v>
      </c>
      <c r="M298" s="26" t="str">
        <f t="shared" si="3"/>
        <v>OK</v>
      </c>
      <c r="N298" s="73"/>
      <c r="O298" s="73"/>
      <c r="P298" s="73"/>
      <c r="Q298" s="73"/>
      <c r="R298" s="72"/>
      <c r="S298" s="72"/>
      <c r="T298" s="18"/>
      <c r="U298" s="18"/>
      <c r="V298" s="18"/>
      <c r="W298" s="18"/>
      <c r="X298" s="18"/>
      <c r="Y298" s="18"/>
      <c r="Z298" s="32"/>
      <c r="AA298" s="32"/>
      <c r="AB298" s="32"/>
      <c r="AC298" s="32"/>
      <c r="AD298" s="32"/>
      <c r="AE298" s="32"/>
    </row>
    <row r="299" spans="1:31" ht="30">
      <c r="A299" s="101"/>
      <c r="B299" s="98"/>
      <c r="C299" s="98"/>
      <c r="D299" s="56">
        <v>299</v>
      </c>
      <c r="E299" s="57" t="s">
        <v>58</v>
      </c>
      <c r="F299" s="58" t="s">
        <v>80</v>
      </c>
      <c r="G299" s="58" t="s">
        <v>85</v>
      </c>
      <c r="H299" s="58" t="s">
        <v>86</v>
      </c>
      <c r="I299" s="33" t="s">
        <v>87</v>
      </c>
      <c r="J299" s="61">
        <v>150</v>
      </c>
      <c r="K299" s="19"/>
      <c r="L299" s="25">
        <f t="shared" si="2"/>
        <v>0</v>
      </c>
      <c r="M299" s="26" t="str">
        <f t="shared" si="3"/>
        <v>OK</v>
      </c>
      <c r="N299" s="73"/>
      <c r="O299" s="73"/>
      <c r="P299" s="73"/>
      <c r="Q299" s="73"/>
      <c r="R299" s="72"/>
      <c r="S299" s="72"/>
      <c r="T299" s="18"/>
      <c r="U299" s="18"/>
      <c r="V299" s="18"/>
      <c r="W299" s="18"/>
      <c r="X299" s="18"/>
      <c r="Y299" s="18"/>
      <c r="Z299" s="32"/>
      <c r="AA299" s="32"/>
      <c r="AB299" s="32"/>
      <c r="AC299" s="32"/>
      <c r="AD299" s="32"/>
      <c r="AE299" s="32"/>
    </row>
    <row r="300" spans="1:31" ht="30.75">
      <c r="A300" s="101"/>
      <c r="B300" s="98"/>
      <c r="C300" s="98"/>
      <c r="D300" s="56">
        <v>300</v>
      </c>
      <c r="E300" s="57" t="s">
        <v>60</v>
      </c>
      <c r="F300" s="58" t="s">
        <v>80</v>
      </c>
      <c r="G300" s="58" t="s">
        <v>85</v>
      </c>
      <c r="H300" s="58" t="s">
        <v>86</v>
      </c>
      <c r="I300" s="33" t="s">
        <v>87</v>
      </c>
      <c r="J300" s="61">
        <v>300</v>
      </c>
      <c r="K300" s="19"/>
      <c r="L300" s="25">
        <f t="shared" si="2"/>
        <v>0</v>
      </c>
      <c r="M300" s="26" t="str">
        <f t="shared" si="3"/>
        <v>OK</v>
      </c>
      <c r="N300" s="73"/>
      <c r="O300" s="73"/>
      <c r="P300" s="73"/>
      <c r="Q300" s="73"/>
      <c r="R300" s="72"/>
      <c r="S300" s="72"/>
      <c r="T300" s="18"/>
      <c r="U300" s="18"/>
      <c r="V300" s="18"/>
      <c r="W300" s="18"/>
      <c r="X300" s="18"/>
      <c r="Y300" s="18"/>
      <c r="Z300" s="32"/>
      <c r="AA300" s="32"/>
      <c r="AB300" s="32"/>
      <c r="AC300" s="32"/>
      <c r="AD300" s="32"/>
      <c r="AE300" s="32"/>
    </row>
    <row r="301" spans="1:31" ht="30.75">
      <c r="A301" s="101"/>
      <c r="B301" s="98"/>
      <c r="C301" s="98"/>
      <c r="D301" s="56">
        <v>301</v>
      </c>
      <c r="E301" s="57" t="s">
        <v>61</v>
      </c>
      <c r="F301" s="58" t="s">
        <v>80</v>
      </c>
      <c r="G301" s="58" t="s">
        <v>85</v>
      </c>
      <c r="H301" s="58" t="s">
        <v>86</v>
      </c>
      <c r="I301" s="33" t="s">
        <v>87</v>
      </c>
      <c r="J301" s="61">
        <v>140</v>
      </c>
      <c r="K301" s="19"/>
      <c r="L301" s="25">
        <f t="shared" si="2"/>
        <v>0</v>
      </c>
      <c r="M301" s="26" t="str">
        <f t="shared" si="3"/>
        <v>OK</v>
      </c>
      <c r="N301" s="73"/>
      <c r="O301" s="73"/>
      <c r="P301" s="73"/>
      <c r="Q301" s="73"/>
      <c r="R301" s="72"/>
      <c r="S301" s="72"/>
      <c r="T301" s="18"/>
      <c r="U301" s="18"/>
      <c r="V301" s="18"/>
      <c r="W301" s="18"/>
      <c r="X301" s="18"/>
      <c r="Y301" s="18"/>
      <c r="Z301" s="32"/>
      <c r="AA301" s="32"/>
      <c r="AB301" s="32"/>
      <c r="AC301" s="32"/>
      <c r="AD301" s="32"/>
      <c r="AE301" s="32"/>
    </row>
    <row r="302" spans="1:31" ht="30.75">
      <c r="A302" s="101"/>
      <c r="B302" s="98"/>
      <c r="C302" s="98"/>
      <c r="D302" s="56">
        <v>302</v>
      </c>
      <c r="E302" s="57" t="s">
        <v>62</v>
      </c>
      <c r="F302" s="58" t="s">
        <v>80</v>
      </c>
      <c r="G302" s="58" t="s">
        <v>85</v>
      </c>
      <c r="H302" s="58" t="s">
        <v>86</v>
      </c>
      <c r="I302" s="33" t="s">
        <v>87</v>
      </c>
      <c r="J302" s="61">
        <v>30</v>
      </c>
      <c r="K302" s="19"/>
      <c r="L302" s="25">
        <f t="shared" si="2"/>
        <v>0</v>
      </c>
      <c r="M302" s="26" t="str">
        <f t="shared" si="3"/>
        <v>OK</v>
      </c>
      <c r="N302" s="73"/>
      <c r="O302" s="73"/>
      <c r="P302" s="73"/>
      <c r="Q302" s="73"/>
      <c r="R302" s="72"/>
      <c r="S302" s="72"/>
      <c r="T302" s="18"/>
      <c r="U302" s="18"/>
      <c r="V302" s="18"/>
      <c r="W302" s="18"/>
      <c r="X302" s="18"/>
      <c r="Y302" s="18"/>
      <c r="Z302" s="32"/>
      <c r="AA302" s="32"/>
      <c r="AB302" s="32"/>
      <c r="AC302" s="32"/>
      <c r="AD302" s="32"/>
      <c r="AE302" s="32"/>
    </row>
    <row r="303" spans="1:31" ht="30.75">
      <c r="A303" s="101"/>
      <c r="B303" s="98"/>
      <c r="C303" s="98"/>
      <c r="D303" s="56">
        <v>303</v>
      </c>
      <c r="E303" s="57" t="s">
        <v>63</v>
      </c>
      <c r="F303" s="58" t="s">
        <v>80</v>
      </c>
      <c r="G303" s="58" t="s">
        <v>85</v>
      </c>
      <c r="H303" s="58" t="s">
        <v>86</v>
      </c>
      <c r="I303" s="33" t="s">
        <v>87</v>
      </c>
      <c r="J303" s="61">
        <v>70</v>
      </c>
      <c r="K303" s="19"/>
      <c r="L303" s="25">
        <f t="shared" si="2"/>
        <v>0</v>
      </c>
      <c r="M303" s="26" t="str">
        <f t="shared" si="3"/>
        <v>OK</v>
      </c>
      <c r="N303" s="73"/>
      <c r="O303" s="73"/>
      <c r="P303" s="73"/>
      <c r="Q303" s="73"/>
      <c r="R303" s="72"/>
      <c r="S303" s="72"/>
      <c r="T303" s="18"/>
      <c r="U303" s="18"/>
      <c r="V303" s="18"/>
      <c r="W303" s="18"/>
      <c r="X303" s="18"/>
      <c r="Y303" s="18"/>
      <c r="Z303" s="32"/>
      <c r="AA303" s="32"/>
      <c r="AB303" s="32"/>
      <c r="AC303" s="32"/>
      <c r="AD303" s="32"/>
      <c r="AE303" s="32"/>
    </row>
    <row r="304" spans="1:31" ht="30">
      <c r="A304" s="101"/>
      <c r="B304" s="98"/>
      <c r="C304" s="98"/>
      <c r="D304" s="56">
        <v>304</v>
      </c>
      <c r="E304" s="57" t="s">
        <v>64</v>
      </c>
      <c r="F304" s="58" t="s">
        <v>80</v>
      </c>
      <c r="G304" s="58" t="s">
        <v>85</v>
      </c>
      <c r="H304" s="58" t="s">
        <v>86</v>
      </c>
      <c r="I304" s="33" t="s">
        <v>87</v>
      </c>
      <c r="J304" s="61">
        <v>800</v>
      </c>
      <c r="K304" s="19"/>
      <c r="L304" s="25">
        <f t="shared" si="2"/>
        <v>0</v>
      </c>
      <c r="M304" s="26" t="str">
        <f t="shared" si="3"/>
        <v>OK</v>
      </c>
      <c r="N304" s="73"/>
      <c r="O304" s="73"/>
      <c r="P304" s="73"/>
      <c r="Q304" s="73"/>
      <c r="R304" s="72"/>
      <c r="S304" s="72"/>
      <c r="T304" s="18"/>
      <c r="U304" s="18"/>
      <c r="V304" s="18"/>
      <c r="W304" s="18"/>
      <c r="X304" s="18"/>
      <c r="Y304" s="18"/>
      <c r="Z304" s="32"/>
      <c r="AA304" s="32"/>
      <c r="AB304" s="32"/>
      <c r="AC304" s="32"/>
      <c r="AD304" s="32"/>
      <c r="AE304" s="32"/>
    </row>
    <row r="305" spans="1:31" ht="30">
      <c r="A305" s="101"/>
      <c r="B305" s="98"/>
      <c r="C305" s="98"/>
      <c r="D305" s="56">
        <v>305</v>
      </c>
      <c r="E305" s="57" t="s">
        <v>65</v>
      </c>
      <c r="F305" s="58" t="s">
        <v>80</v>
      </c>
      <c r="G305" s="58" t="s">
        <v>85</v>
      </c>
      <c r="H305" s="58" t="s">
        <v>86</v>
      </c>
      <c r="I305" s="33" t="s">
        <v>87</v>
      </c>
      <c r="J305" s="61">
        <v>1200</v>
      </c>
      <c r="K305" s="19"/>
      <c r="L305" s="25">
        <f t="shared" si="2"/>
        <v>0</v>
      </c>
      <c r="M305" s="26" t="str">
        <f t="shared" si="3"/>
        <v>OK</v>
      </c>
      <c r="N305" s="73"/>
      <c r="O305" s="73"/>
      <c r="P305" s="73"/>
      <c r="Q305" s="73"/>
      <c r="R305" s="72"/>
      <c r="S305" s="72"/>
      <c r="T305" s="18"/>
      <c r="U305" s="18"/>
      <c r="V305" s="18"/>
      <c r="W305" s="18"/>
      <c r="X305" s="18"/>
      <c r="Y305" s="18"/>
      <c r="Z305" s="32"/>
      <c r="AA305" s="32"/>
      <c r="AB305" s="32"/>
      <c r="AC305" s="32"/>
      <c r="AD305" s="32"/>
      <c r="AE305" s="32"/>
    </row>
    <row r="306" spans="1:31" ht="30.75">
      <c r="A306" s="101"/>
      <c r="B306" s="98"/>
      <c r="C306" s="98"/>
      <c r="D306" s="56">
        <v>306</v>
      </c>
      <c r="E306" s="57" t="s">
        <v>66</v>
      </c>
      <c r="F306" s="58" t="s">
        <v>79</v>
      </c>
      <c r="G306" s="58" t="s">
        <v>85</v>
      </c>
      <c r="H306" s="58" t="s">
        <v>86</v>
      </c>
      <c r="I306" s="33" t="s">
        <v>87</v>
      </c>
      <c r="J306" s="61">
        <v>500</v>
      </c>
      <c r="K306" s="19"/>
      <c r="L306" s="25">
        <f t="shared" si="2"/>
        <v>0</v>
      </c>
      <c r="M306" s="26" t="str">
        <f t="shared" si="3"/>
        <v>OK</v>
      </c>
      <c r="N306" s="73"/>
      <c r="O306" s="73"/>
      <c r="P306" s="73"/>
      <c r="Q306" s="73"/>
      <c r="R306" s="72"/>
      <c r="S306" s="72"/>
      <c r="T306" s="18"/>
      <c r="U306" s="18"/>
      <c r="V306" s="18"/>
      <c r="W306" s="18"/>
      <c r="X306" s="18"/>
      <c r="Y306" s="18"/>
      <c r="Z306" s="32"/>
      <c r="AA306" s="32"/>
      <c r="AB306" s="32"/>
      <c r="AC306" s="32"/>
      <c r="AD306" s="32"/>
      <c r="AE306" s="32"/>
    </row>
    <row r="307" spans="1:31" ht="30.75">
      <c r="A307" s="101"/>
      <c r="B307" s="98"/>
      <c r="C307" s="98"/>
      <c r="D307" s="56">
        <v>307</v>
      </c>
      <c r="E307" s="57" t="s">
        <v>67</v>
      </c>
      <c r="F307" s="58" t="s">
        <v>79</v>
      </c>
      <c r="G307" s="58" t="s">
        <v>85</v>
      </c>
      <c r="H307" s="58" t="s">
        <v>86</v>
      </c>
      <c r="I307" s="33" t="s">
        <v>87</v>
      </c>
      <c r="J307" s="61">
        <v>1000</v>
      </c>
      <c r="K307" s="19"/>
      <c r="L307" s="25">
        <f t="shared" si="2"/>
        <v>0</v>
      </c>
      <c r="M307" s="26" t="str">
        <f t="shared" si="3"/>
        <v>OK</v>
      </c>
      <c r="N307" s="73"/>
      <c r="O307" s="73"/>
      <c r="P307" s="73"/>
      <c r="Q307" s="73"/>
      <c r="R307" s="72"/>
      <c r="S307" s="72"/>
      <c r="T307" s="18"/>
      <c r="U307" s="18"/>
      <c r="V307" s="18"/>
      <c r="W307" s="18"/>
      <c r="X307" s="18"/>
      <c r="Y307" s="18"/>
      <c r="Z307" s="32"/>
      <c r="AA307" s="32"/>
      <c r="AB307" s="32"/>
      <c r="AC307" s="32"/>
      <c r="AD307" s="32"/>
      <c r="AE307" s="32"/>
    </row>
    <row r="308" spans="1:31" ht="15.75">
      <c r="A308" s="101"/>
      <c r="B308" s="98"/>
      <c r="C308" s="98"/>
      <c r="D308" s="56">
        <v>308</v>
      </c>
      <c r="E308" s="57" t="s">
        <v>68</v>
      </c>
      <c r="F308" s="58" t="s">
        <v>79</v>
      </c>
      <c r="G308" s="58" t="s">
        <v>85</v>
      </c>
      <c r="H308" s="58" t="s">
        <v>86</v>
      </c>
      <c r="I308" s="33" t="s">
        <v>87</v>
      </c>
      <c r="J308" s="61">
        <v>70</v>
      </c>
      <c r="K308" s="19"/>
      <c r="L308" s="25">
        <f t="shared" si="2"/>
        <v>0</v>
      </c>
      <c r="M308" s="26" t="str">
        <f t="shared" si="3"/>
        <v>OK</v>
      </c>
      <c r="N308" s="73"/>
      <c r="O308" s="73"/>
      <c r="P308" s="73"/>
      <c r="Q308" s="73"/>
      <c r="R308" s="72"/>
      <c r="S308" s="72"/>
      <c r="T308" s="18"/>
      <c r="U308" s="18"/>
      <c r="V308" s="18"/>
      <c r="W308" s="18"/>
      <c r="X308" s="18"/>
      <c r="Y308" s="18"/>
      <c r="Z308" s="32"/>
      <c r="AA308" s="32"/>
      <c r="AB308" s="32"/>
      <c r="AC308" s="32"/>
      <c r="AD308" s="32"/>
      <c r="AE308" s="32"/>
    </row>
    <row r="309" spans="1:31" ht="45.75">
      <c r="A309" s="101"/>
      <c r="B309" s="98"/>
      <c r="C309" s="98"/>
      <c r="D309" s="56">
        <v>309</v>
      </c>
      <c r="E309" s="57" t="s">
        <v>69</v>
      </c>
      <c r="F309" s="58" t="s">
        <v>83</v>
      </c>
      <c r="G309" s="58" t="s">
        <v>85</v>
      </c>
      <c r="H309" s="58" t="s">
        <v>86</v>
      </c>
      <c r="I309" s="33" t="s">
        <v>87</v>
      </c>
      <c r="J309" s="61">
        <v>14</v>
      </c>
      <c r="K309" s="19"/>
      <c r="L309" s="25">
        <f t="shared" ref="L309:L362" si="4">K309-(SUM(N309:AE309))</f>
        <v>0</v>
      </c>
      <c r="M309" s="26" t="str">
        <f t="shared" si="3"/>
        <v>OK</v>
      </c>
      <c r="N309" s="73"/>
      <c r="O309" s="73"/>
      <c r="P309" s="73"/>
      <c r="Q309" s="73"/>
      <c r="R309" s="72"/>
      <c r="S309" s="72"/>
      <c r="T309" s="18"/>
      <c r="U309" s="18"/>
      <c r="V309" s="18"/>
      <c r="W309" s="18"/>
      <c r="X309" s="18"/>
      <c r="Y309" s="18"/>
      <c r="Z309" s="32"/>
      <c r="AA309" s="32"/>
      <c r="AB309" s="32"/>
      <c r="AC309" s="32"/>
      <c r="AD309" s="32"/>
      <c r="AE309" s="32"/>
    </row>
    <row r="310" spans="1:31" ht="45.75">
      <c r="A310" s="101"/>
      <c r="B310" s="98"/>
      <c r="C310" s="98"/>
      <c r="D310" s="56">
        <v>310</v>
      </c>
      <c r="E310" s="57" t="s">
        <v>70</v>
      </c>
      <c r="F310" s="58" t="s">
        <v>83</v>
      </c>
      <c r="G310" s="58" t="s">
        <v>85</v>
      </c>
      <c r="H310" s="58" t="s">
        <v>86</v>
      </c>
      <c r="I310" s="33" t="s">
        <v>87</v>
      </c>
      <c r="J310" s="61">
        <v>25</v>
      </c>
      <c r="K310" s="19"/>
      <c r="L310" s="25">
        <f t="shared" si="4"/>
        <v>0</v>
      </c>
      <c r="M310" s="26" t="str">
        <f t="shared" si="3"/>
        <v>OK</v>
      </c>
      <c r="N310" s="73"/>
      <c r="O310" s="73"/>
      <c r="P310" s="73"/>
      <c r="Q310" s="73"/>
      <c r="R310" s="72"/>
      <c r="S310" s="72"/>
      <c r="T310" s="18"/>
      <c r="U310" s="18"/>
      <c r="V310" s="18"/>
      <c r="W310" s="18"/>
      <c r="X310" s="18"/>
      <c r="Y310" s="18"/>
      <c r="Z310" s="32"/>
      <c r="AA310" s="32"/>
      <c r="AB310" s="32"/>
      <c r="AC310" s="32"/>
      <c r="AD310" s="32"/>
      <c r="AE310" s="32"/>
    </row>
    <row r="311" spans="1:31" ht="45.75">
      <c r="A311" s="101"/>
      <c r="B311" s="98"/>
      <c r="C311" s="98"/>
      <c r="D311" s="56">
        <v>311</v>
      </c>
      <c r="E311" s="57" t="s">
        <v>71</v>
      </c>
      <c r="F311" s="58" t="s">
        <v>83</v>
      </c>
      <c r="G311" s="58" t="s">
        <v>85</v>
      </c>
      <c r="H311" s="58" t="s">
        <v>86</v>
      </c>
      <c r="I311" s="33" t="s">
        <v>87</v>
      </c>
      <c r="J311" s="61">
        <v>15</v>
      </c>
      <c r="K311" s="19"/>
      <c r="L311" s="25">
        <f t="shared" si="4"/>
        <v>0</v>
      </c>
      <c r="M311" s="26" t="str">
        <f t="shared" si="3"/>
        <v>OK</v>
      </c>
      <c r="N311" s="73"/>
      <c r="O311" s="73"/>
      <c r="P311" s="73"/>
      <c r="Q311" s="73"/>
      <c r="R311" s="72"/>
      <c r="S311" s="72"/>
      <c r="T311" s="18"/>
      <c r="U311" s="18"/>
      <c r="V311" s="18"/>
      <c r="W311" s="18"/>
      <c r="X311" s="18"/>
      <c r="Y311" s="18"/>
      <c r="Z311" s="32"/>
      <c r="AA311" s="32"/>
      <c r="AB311" s="32"/>
      <c r="AC311" s="32"/>
      <c r="AD311" s="32"/>
      <c r="AE311" s="32"/>
    </row>
    <row r="312" spans="1:31" ht="45.75">
      <c r="A312" s="101"/>
      <c r="B312" s="98"/>
      <c r="C312" s="98"/>
      <c r="D312" s="56">
        <v>312</v>
      </c>
      <c r="E312" s="57" t="s">
        <v>72</v>
      </c>
      <c r="F312" s="58" t="s">
        <v>83</v>
      </c>
      <c r="G312" s="58" t="s">
        <v>85</v>
      </c>
      <c r="H312" s="58" t="s">
        <v>86</v>
      </c>
      <c r="I312" s="33" t="s">
        <v>87</v>
      </c>
      <c r="J312" s="61">
        <v>25</v>
      </c>
      <c r="K312" s="19"/>
      <c r="L312" s="25">
        <f t="shared" si="4"/>
        <v>0</v>
      </c>
      <c r="M312" s="26" t="str">
        <f t="shared" si="3"/>
        <v>OK</v>
      </c>
      <c r="N312" s="73"/>
      <c r="O312" s="73"/>
      <c r="P312" s="73"/>
      <c r="Q312" s="73"/>
      <c r="R312" s="72"/>
      <c r="S312" s="72"/>
      <c r="T312" s="18"/>
      <c r="U312" s="18"/>
      <c r="V312" s="18"/>
      <c r="W312" s="18"/>
      <c r="X312" s="18"/>
      <c r="Y312" s="18"/>
      <c r="Z312" s="32"/>
      <c r="AA312" s="32"/>
      <c r="AB312" s="32"/>
      <c r="AC312" s="32"/>
      <c r="AD312" s="32"/>
      <c r="AE312" s="32"/>
    </row>
    <row r="313" spans="1:31" ht="30.75">
      <c r="A313" s="101"/>
      <c r="B313" s="98"/>
      <c r="C313" s="98"/>
      <c r="D313" s="56">
        <v>313</v>
      </c>
      <c r="E313" s="57" t="s">
        <v>73</v>
      </c>
      <c r="F313" s="58" t="s">
        <v>83</v>
      </c>
      <c r="G313" s="58" t="s">
        <v>85</v>
      </c>
      <c r="H313" s="58" t="s">
        <v>86</v>
      </c>
      <c r="I313" s="33" t="s">
        <v>87</v>
      </c>
      <c r="J313" s="61">
        <v>20</v>
      </c>
      <c r="K313" s="19"/>
      <c r="L313" s="25">
        <f t="shared" si="4"/>
        <v>0</v>
      </c>
      <c r="M313" s="26" t="str">
        <f t="shared" si="3"/>
        <v>OK</v>
      </c>
      <c r="N313" s="73"/>
      <c r="O313" s="73"/>
      <c r="P313" s="73"/>
      <c r="Q313" s="73"/>
      <c r="R313" s="72"/>
      <c r="S313" s="72"/>
      <c r="T313" s="18"/>
      <c r="U313" s="18"/>
      <c r="V313" s="18"/>
      <c r="W313" s="18"/>
      <c r="X313" s="18"/>
      <c r="Y313" s="18"/>
      <c r="Z313" s="32"/>
      <c r="AA313" s="32"/>
      <c r="AB313" s="32"/>
      <c r="AC313" s="32"/>
      <c r="AD313" s="32"/>
      <c r="AE313" s="32"/>
    </row>
    <row r="314" spans="1:31" ht="30.75">
      <c r="A314" s="101"/>
      <c r="B314" s="98"/>
      <c r="C314" s="98"/>
      <c r="D314" s="56">
        <v>314</v>
      </c>
      <c r="E314" s="57" t="s">
        <v>74</v>
      </c>
      <c r="F314" s="58" t="s">
        <v>80</v>
      </c>
      <c r="G314" s="58" t="s">
        <v>85</v>
      </c>
      <c r="H314" s="58" t="s">
        <v>86</v>
      </c>
      <c r="I314" s="33" t="s">
        <v>87</v>
      </c>
      <c r="J314" s="61">
        <v>500</v>
      </c>
      <c r="K314" s="19"/>
      <c r="L314" s="25">
        <f t="shared" si="4"/>
        <v>0</v>
      </c>
      <c r="M314" s="26" t="str">
        <f t="shared" si="3"/>
        <v>OK</v>
      </c>
      <c r="N314" s="73"/>
      <c r="O314" s="73"/>
      <c r="P314" s="73"/>
      <c r="Q314" s="73"/>
      <c r="R314" s="72"/>
      <c r="S314" s="72"/>
      <c r="T314" s="18"/>
      <c r="U314" s="18"/>
      <c r="V314" s="18"/>
      <c r="W314" s="18"/>
      <c r="X314" s="18"/>
      <c r="Y314" s="18"/>
      <c r="Z314" s="32"/>
      <c r="AA314" s="32"/>
      <c r="AB314" s="32"/>
      <c r="AC314" s="32"/>
      <c r="AD314" s="32"/>
      <c r="AE314" s="32"/>
    </row>
    <row r="315" spans="1:31" ht="15.75">
      <c r="A315" s="101"/>
      <c r="B315" s="98"/>
      <c r="C315" s="98"/>
      <c r="D315" s="56">
        <v>315</v>
      </c>
      <c r="E315" s="57" t="s">
        <v>75</v>
      </c>
      <c r="F315" s="58" t="s">
        <v>83</v>
      </c>
      <c r="G315" s="58" t="s">
        <v>85</v>
      </c>
      <c r="H315" s="58" t="s">
        <v>86</v>
      </c>
      <c r="I315" s="33" t="s">
        <v>87</v>
      </c>
      <c r="J315" s="61">
        <v>175</v>
      </c>
      <c r="K315" s="19"/>
      <c r="L315" s="25">
        <f t="shared" si="4"/>
        <v>0</v>
      </c>
      <c r="M315" s="26" t="str">
        <f t="shared" si="3"/>
        <v>OK</v>
      </c>
      <c r="N315" s="73"/>
      <c r="O315" s="73"/>
      <c r="P315" s="73"/>
      <c r="Q315" s="73"/>
      <c r="R315" s="72"/>
      <c r="S315" s="72"/>
      <c r="T315" s="18"/>
      <c r="U315" s="18"/>
      <c r="V315" s="18"/>
      <c r="W315" s="18"/>
      <c r="X315" s="18"/>
      <c r="Y315" s="18"/>
      <c r="Z315" s="32"/>
      <c r="AA315" s="32"/>
      <c r="AB315" s="32"/>
      <c r="AC315" s="32"/>
      <c r="AD315" s="32"/>
      <c r="AE315" s="32"/>
    </row>
    <row r="316" spans="1:31" ht="15.75">
      <c r="A316" s="101"/>
      <c r="B316" s="98"/>
      <c r="C316" s="98"/>
      <c r="D316" s="56">
        <v>316</v>
      </c>
      <c r="E316" s="57" t="s">
        <v>76</v>
      </c>
      <c r="F316" s="58" t="s">
        <v>83</v>
      </c>
      <c r="G316" s="58" t="s">
        <v>85</v>
      </c>
      <c r="H316" s="58" t="s">
        <v>86</v>
      </c>
      <c r="I316" s="33" t="s">
        <v>87</v>
      </c>
      <c r="J316" s="61">
        <v>88</v>
      </c>
      <c r="K316" s="19"/>
      <c r="L316" s="25">
        <f t="shared" si="4"/>
        <v>0</v>
      </c>
      <c r="M316" s="26" t="str">
        <f t="shared" si="3"/>
        <v>OK</v>
      </c>
      <c r="N316" s="73"/>
      <c r="O316" s="73"/>
      <c r="P316" s="73"/>
      <c r="Q316" s="73"/>
      <c r="R316" s="72"/>
      <c r="S316" s="72"/>
      <c r="T316" s="18"/>
      <c r="U316" s="18"/>
      <c r="V316" s="18"/>
      <c r="W316" s="18"/>
      <c r="X316" s="18"/>
      <c r="Y316" s="18"/>
      <c r="Z316" s="32"/>
      <c r="AA316" s="32"/>
      <c r="AB316" s="32"/>
      <c r="AC316" s="32"/>
      <c r="AD316" s="32"/>
      <c r="AE316" s="32"/>
    </row>
    <row r="317" spans="1:31" ht="30.75">
      <c r="A317" s="101"/>
      <c r="B317" s="98"/>
      <c r="C317" s="98"/>
      <c r="D317" s="56">
        <v>317</v>
      </c>
      <c r="E317" s="57" t="s">
        <v>77</v>
      </c>
      <c r="F317" s="58" t="s">
        <v>83</v>
      </c>
      <c r="G317" s="58" t="s">
        <v>85</v>
      </c>
      <c r="H317" s="58" t="s">
        <v>86</v>
      </c>
      <c r="I317" s="33" t="s">
        <v>87</v>
      </c>
      <c r="J317" s="61">
        <v>20</v>
      </c>
      <c r="K317" s="19"/>
      <c r="L317" s="25">
        <f t="shared" si="4"/>
        <v>0</v>
      </c>
      <c r="M317" s="26" t="str">
        <f t="shared" si="3"/>
        <v>OK</v>
      </c>
      <c r="N317" s="73"/>
      <c r="O317" s="73"/>
      <c r="P317" s="73"/>
      <c r="Q317" s="73"/>
      <c r="R317" s="72"/>
      <c r="S317" s="72"/>
      <c r="T317" s="18"/>
      <c r="U317" s="18"/>
      <c r="V317" s="18"/>
      <c r="W317" s="18"/>
      <c r="X317" s="18"/>
      <c r="Y317" s="18"/>
      <c r="Z317" s="32"/>
      <c r="AA317" s="32"/>
      <c r="AB317" s="32"/>
      <c r="AC317" s="32"/>
      <c r="AD317" s="32"/>
      <c r="AE317" s="32"/>
    </row>
    <row r="318" spans="1:31" ht="30.75">
      <c r="A318" s="101"/>
      <c r="B318" s="98"/>
      <c r="C318" s="98"/>
      <c r="D318" s="74">
        <v>318</v>
      </c>
      <c r="E318" s="75" t="s">
        <v>78</v>
      </c>
      <c r="F318" s="76" t="s">
        <v>79</v>
      </c>
      <c r="G318" s="76" t="s">
        <v>85</v>
      </c>
      <c r="H318" s="76" t="s">
        <v>86</v>
      </c>
      <c r="I318" s="77" t="s">
        <v>87</v>
      </c>
      <c r="J318" s="78">
        <v>240</v>
      </c>
      <c r="K318" s="79"/>
      <c r="L318" s="80">
        <f t="shared" si="4"/>
        <v>0</v>
      </c>
      <c r="M318" s="81" t="str">
        <f t="shared" si="3"/>
        <v>OK</v>
      </c>
      <c r="N318" s="82"/>
      <c r="O318" s="82"/>
      <c r="P318" s="82"/>
      <c r="Q318" s="82"/>
      <c r="R318" s="83"/>
      <c r="S318" s="83"/>
      <c r="T318" s="84"/>
      <c r="U318" s="84"/>
      <c r="V318" s="84"/>
      <c r="W318" s="84"/>
      <c r="X318" s="84"/>
      <c r="Y318" s="84"/>
      <c r="Z318" s="85"/>
      <c r="AA318" s="85"/>
      <c r="AB318" s="85"/>
      <c r="AC318" s="85"/>
      <c r="AD318" s="85"/>
      <c r="AE318" s="85"/>
    </row>
    <row r="319" spans="1:31" s="32" customFormat="1" ht="29.25" customHeight="1">
      <c r="A319" s="107">
        <v>8</v>
      </c>
      <c r="B319" s="104" t="s">
        <v>95</v>
      </c>
      <c r="C319" s="104" t="s">
        <v>100</v>
      </c>
      <c r="D319" s="86">
        <v>319</v>
      </c>
      <c r="E319" s="87" t="s">
        <v>29</v>
      </c>
      <c r="F319" s="68" t="s">
        <v>79</v>
      </c>
      <c r="G319" s="68" t="s">
        <v>85</v>
      </c>
      <c r="H319" s="68" t="s">
        <v>86</v>
      </c>
      <c r="I319" s="69" t="s">
        <v>87</v>
      </c>
      <c r="J319" s="70">
        <v>200</v>
      </c>
      <c r="K319" s="19"/>
      <c r="L319" s="80">
        <f t="shared" si="4"/>
        <v>0</v>
      </c>
      <c r="M319" s="81" t="str">
        <f t="shared" si="3"/>
        <v>OK</v>
      </c>
      <c r="N319" s="73"/>
      <c r="O319" s="73"/>
      <c r="P319" s="73"/>
      <c r="Q319" s="73"/>
      <c r="R319" s="72"/>
      <c r="S319" s="72"/>
      <c r="T319" s="18"/>
      <c r="U319" s="18"/>
      <c r="V319" s="18"/>
      <c r="W319" s="18"/>
      <c r="X319" s="18"/>
      <c r="Y319" s="18"/>
    </row>
    <row r="320" spans="1:31" s="32" customFormat="1" ht="33" customHeight="1">
      <c r="A320" s="108"/>
      <c r="B320" s="105"/>
      <c r="C320" s="105"/>
      <c r="D320" s="86">
        <v>320</v>
      </c>
      <c r="E320" s="67" t="s">
        <v>30</v>
      </c>
      <c r="F320" s="88" t="s">
        <v>80</v>
      </c>
      <c r="G320" s="68" t="s">
        <v>85</v>
      </c>
      <c r="H320" s="68" t="s">
        <v>86</v>
      </c>
      <c r="I320" s="69" t="s">
        <v>87</v>
      </c>
      <c r="J320" s="70">
        <v>90</v>
      </c>
      <c r="K320" s="19"/>
      <c r="L320" s="80">
        <f t="shared" si="4"/>
        <v>0</v>
      </c>
      <c r="M320" s="81" t="str">
        <f t="shared" si="3"/>
        <v>OK</v>
      </c>
      <c r="N320" s="73"/>
      <c r="O320" s="73"/>
      <c r="P320" s="73"/>
      <c r="Q320" s="73"/>
      <c r="R320" s="72"/>
      <c r="S320" s="72"/>
      <c r="T320" s="18"/>
      <c r="U320" s="18"/>
      <c r="V320" s="18"/>
      <c r="W320" s="18"/>
      <c r="X320" s="18"/>
      <c r="Y320" s="18"/>
    </row>
    <row r="321" spans="1:25" s="32" customFormat="1" ht="29.25" customHeight="1">
      <c r="A321" s="108"/>
      <c r="B321" s="105"/>
      <c r="C321" s="105"/>
      <c r="D321" s="86">
        <v>321</v>
      </c>
      <c r="E321" s="67" t="s">
        <v>31</v>
      </c>
      <c r="F321" s="88" t="s">
        <v>80</v>
      </c>
      <c r="G321" s="68" t="s">
        <v>85</v>
      </c>
      <c r="H321" s="68" t="s">
        <v>86</v>
      </c>
      <c r="I321" s="69" t="s">
        <v>87</v>
      </c>
      <c r="J321" s="70">
        <v>25</v>
      </c>
      <c r="K321" s="19"/>
      <c r="L321" s="80">
        <f t="shared" si="4"/>
        <v>0</v>
      </c>
      <c r="M321" s="81" t="str">
        <f t="shared" si="3"/>
        <v>OK</v>
      </c>
      <c r="N321" s="73"/>
      <c r="O321" s="73"/>
      <c r="P321" s="73"/>
      <c r="Q321" s="73"/>
      <c r="R321" s="72"/>
      <c r="S321" s="72"/>
      <c r="T321" s="18"/>
      <c r="U321" s="18"/>
      <c r="V321" s="18"/>
      <c r="W321" s="18"/>
      <c r="X321" s="18"/>
      <c r="Y321" s="18"/>
    </row>
    <row r="322" spans="1:25" s="32" customFormat="1" ht="18.75" customHeight="1">
      <c r="A322" s="108"/>
      <c r="B322" s="105"/>
      <c r="C322" s="105"/>
      <c r="D322" s="86">
        <v>322</v>
      </c>
      <c r="E322" s="67" t="s">
        <v>32</v>
      </c>
      <c r="F322" s="88" t="s">
        <v>81</v>
      </c>
      <c r="G322" s="68" t="s">
        <v>85</v>
      </c>
      <c r="H322" s="68" t="s">
        <v>86</v>
      </c>
      <c r="I322" s="69" t="s">
        <v>87</v>
      </c>
      <c r="J322" s="70">
        <v>6</v>
      </c>
      <c r="K322" s="19"/>
      <c r="L322" s="80">
        <f t="shared" si="4"/>
        <v>0</v>
      </c>
      <c r="M322" s="81" t="str">
        <f t="shared" si="3"/>
        <v>OK</v>
      </c>
      <c r="N322" s="73"/>
      <c r="O322" s="73"/>
      <c r="P322" s="73"/>
      <c r="Q322" s="73"/>
      <c r="R322" s="72"/>
      <c r="S322" s="72"/>
      <c r="T322" s="18"/>
      <c r="U322" s="18"/>
      <c r="V322" s="18"/>
      <c r="W322" s="18"/>
      <c r="X322" s="18"/>
      <c r="Y322" s="18"/>
    </row>
    <row r="323" spans="1:25" s="32" customFormat="1" ht="18.75" customHeight="1">
      <c r="A323" s="108"/>
      <c r="B323" s="105"/>
      <c r="C323" s="105"/>
      <c r="D323" s="86">
        <v>323</v>
      </c>
      <c r="E323" s="67" t="s">
        <v>33</v>
      </c>
      <c r="F323" s="88" t="s">
        <v>82</v>
      </c>
      <c r="G323" s="68" t="s">
        <v>85</v>
      </c>
      <c r="H323" s="68" t="s">
        <v>86</v>
      </c>
      <c r="I323" s="69" t="s">
        <v>87</v>
      </c>
      <c r="J323" s="70">
        <v>65</v>
      </c>
      <c r="K323" s="19"/>
      <c r="L323" s="80">
        <f t="shared" si="4"/>
        <v>0</v>
      </c>
      <c r="M323" s="81" t="str">
        <f t="shared" si="3"/>
        <v>OK</v>
      </c>
      <c r="N323" s="73"/>
      <c r="O323" s="73"/>
      <c r="P323" s="73"/>
      <c r="Q323" s="73"/>
      <c r="R323" s="72"/>
      <c r="S323" s="72"/>
      <c r="T323" s="18"/>
      <c r="U323" s="18"/>
      <c r="V323" s="18"/>
      <c r="W323" s="18"/>
      <c r="X323" s="18"/>
      <c r="Y323" s="18"/>
    </row>
    <row r="324" spans="1:25" s="32" customFormat="1" ht="18.75" customHeight="1">
      <c r="A324" s="108"/>
      <c r="B324" s="105"/>
      <c r="C324" s="105"/>
      <c r="D324" s="86">
        <v>324</v>
      </c>
      <c r="E324" s="67" t="s">
        <v>34</v>
      </c>
      <c r="F324" s="88" t="s">
        <v>80</v>
      </c>
      <c r="G324" s="68" t="s">
        <v>85</v>
      </c>
      <c r="H324" s="68" t="s">
        <v>86</v>
      </c>
      <c r="I324" s="69" t="s">
        <v>87</v>
      </c>
      <c r="J324" s="70">
        <v>40</v>
      </c>
      <c r="K324" s="19"/>
      <c r="L324" s="80">
        <f t="shared" si="4"/>
        <v>0</v>
      </c>
      <c r="M324" s="81" t="str">
        <f t="shared" ref="M324:M362" si="5">IF(L324&lt;0,"ATENÇÃO","OK")</f>
        <v>OK</v>
      </c>
      <c r="N324" s="73"/>
      <c r="O324" s="73"/>
      <c r="P324" s="73"/>
      <c r="Q324" s="73"/>
      <c r="R324" s="72"/>
      <c r="S324" s="72"/>
      <c r="T324" s="18"/>
      <c r="U324" s="18"/>
      <c r="V324" s="18"/>
      <c r="W324" s="18"/>
      <c r="X324" s="18"/>
      <c r="Y324" s="18"/>
    </row>
    <row r="325" spans="1:25" s="32" customFormat="1" ht="18.75" customHeight="1">
      <c r="A325" s="108"/>
      <c r="B325" s="105"/>
      <c r="C325" s="105"/>
      <c r="D325" s="86">
        <v>325</v>
      </c>
      <c r="E325" s="67" t="s">
        <v>35</v>
      </c>
      <c r="F325" s="88" t="s">
        <v>80</v>
      </c>
      <c r="G325" s="68" t="s">
        <v>85</v>
      </c>
      <c r="H325" s="68" t="s">
        <v>86</v>
      </c>
      <c r="I325" s="69" t="s">
        <v>87</v>
      </c>
      <c r="J325" s="70">
        <v>60</v>
      </c>
      <c r="K325" s="19"/>
      <c r="L325" s="80">
        <f t="shared" si="4"/>
        <v>0</v>
      </c>
      <c r="M325" s="81" t="str">
        <f t="shared" si="5"/>
        <v>OK</v>
      </c>
      <c r="N325" s="73"/>
      <c r="O325" s="73"/>
      <c r="P325" s="73"/>
      <c r="Q325" s="73"/>
      <c r="R325" s="72"/>
      <c r="S325" s="72"/>
      <c r="T325" s="18"/>
      <c r="U325" s="18"/>
      <c r="V325" s="18"/>
      <c r="W325" s="18"/>
      <c r="X325" s="18"/>
      <c r="Y325" s="18"/>
    </row>
    <row r="326" spans="1:25" s="32" customFormat="1" ht="18.75" customHeight="1">
      <c r="A326" s="108"/>
      <c r="B326" s="105"/>
      <c r="C326" s="105"/>
      <c r="D326" s="86">
        <v>326</v>
      </c>
      <c r="E326" s="67" t="s">
        <v>36</v>
      </c>
      <c r="F326" s="88" t="s">
        <v>79</v>
      </c>
      <c r="G326" s="68" t="s">
        <v>85</v>
      </c>
      <c r="H326" s="68" t="s">
        <v>86</v>
      </c>
      <c r="I326" s="69" t="s">
        <v>87</v>
      </c>
      <c r="J326" s="70">
        <v>5</v>
      </c>
      <c r="K326" s="19"/>
      <c r="L326" s="80">
        <f t="shared" si="4"/>
        <v>0</v>
      </c>
      <c r="M326" s="81" t="str">
        <f t="shared" si="5"/>
        <v>OK</v>
      </c>
      <c r="N326" s="73"/>
      <c r="O326" s="73"/>
      <c r="P326" s="73"/>
      <c r="Q326" s="73"/>
      <c r="R326" s="72"/>
      <c r="S326" s="72"/>
      <c r="T326" s="18"/>
      <c r="U326" s="18"/>
      <c r="V326" s="18"/>
      <c r="W326" s="18"/>
      <c r="X326" s="18"/>
      <c r="Y326" s="18"/>
    </row>
    <row r="327" spans="1:25" s="32" customFormat="1" ht="18.75" customHeight="1">
      <c r="A327" s="108"/>
      <c r="B327" s="105"/>
      <c r="C327" s="105"/>
      <c r="D327" s="86">
        <v>327</v>
      </c>
      <c r="E327" s="67" t="s">
        <v>39</v>
      </c>
      <c r="F327" s="68" t="s">
        <v>83</v>
      </c>
      <c r="G327" s="68" t="s">
        <v>85</v>
      </c>
      <c r="H327" s="68" t="s">
        <v>86</v>
      </c>
      <c r="I327" s="69" t="s">
        <v>87</v>
      </c>
      <c r="J327" s="70">
        <v>10</v>
      </c>
      <c r="K327" s="19"/>
      <c r="L327" s="80">
        <f t="shared" si="4"/>
        <v>0</v>
      </c>
      <c r="M327" s="81" t="str">
        <f t="shared" si="5"/>
        <v>OK</v>
      </c>
      <c r="N327" s="73"/>
      <c r="O327" s="73"/>
      <c r="P327" s="73"/>
      <c r="Q327" s="73"/>
      <c r="R327" s="72"/>
      <c r="S327" s="72"/>
      <c r="T327" s="18"/>
      <c r="U327" s="18"/>
      <c r="V327" s="18"/>
      <c r="W327" s="18"/>
      <c r="X327" s="18"/>
      <c r="Y327" s="18"/>
    </row>
    <row r="328" spans="1:25" s="32" customFormat="1" ht="18.75" customHeight="1">
      <c r="A328" s="108"/>
      <c r="B328" s="105"/>
      <c r="C328" s="105"/>
      <c r="D328" s="86">
        <v>328</v>
      </c>
      <c r="E328" s="67" t="s">
        <v>40</v>
      </c>
      <c r="F328" s="68" t="s">
        <v>83</v>
      </c>
      <c r="G328" s="68" t="s">
        <v>85</v>
      </c>
      <c r="H328" s="68" t="s">
        <v>86</v>
      </c>
      <c r="I328" s="69" t="s">
        <v>87</v>
      </c>
      <c r="J328" s="70">
        <v>25</v>
      </c>
      <c r="K328" s="19"/>
      <c r="L328" s="80">
        <f t="shared" si="4"/>
        <v>0</v>
      </c>
      <c r="M328" s="81" t="str">
        <f t="shared" si="5"/>
        <v>OK</v>
      </c>
      <c r="N328" s="73"/>
      <c r="O328" s="73"/>
      <c r="P328" s="73"/>
      <c r="Q328" s="73"/>
      <c r="R328" s="72"/>
      <c r="S328" s="72"/>
      <c r="T328" s="18"/>
      <c r="U328" s="18"/>
      <c r="V328" s="18"/>
      <c r="W328" s="18"/>
      <c r="X328" s="18"/>
      <c r="Y328" s="18"/>
    </row>
    <row r="329" spans="1:25" s="32" customFormat="1" ht="18.75" customHeight="1">
      <c r="A329" s="108"/>
      <c r="B329" s="105"/>
      <c r="C329" s="105"/>
      <c r="D329" s="86">
        <v>329</v>
      </c>
      <c r="E329" s="67" t="s">
        <v>41</v>
      </c>
      <c r="F329" s="68" t="s">
        <v>83</v>
      </c>
      <c r="G329" s="68" t="s">
        <v>85</v>
      </c>
      <c r="H329" s="68" t="s">
        <v>86</v>
      </c>
      <c r="I329" s="69" t="s">
        <v>87</v>
      </c>
      <c r="J329" s="70">
        <v>65</v>
      </c>
      <c r="K329" s="19"/>
      <c r="L329" s="80">
        <f t="shared" si="4"/>
        <v>0</v>
      </c>
      <c r="M329" s="81" t="str">
        <f t="shared" si="5"/>
        <v>OK</v>
      </c>
      <c r="N329" s="73"/>
      <c r="O329" s="73"/>
      <c r="P329" s="73"/>
      <c r="Q329" s="73"/>
      <c r="R329" s="72"/>
      <c r="S329" s="72"/>
      <c r="T329" s="18"/>
      <c r="U329" s="18"/>
      <c r="V329" s="18"/>
      <c r="W329" s="18"/>
      <c r="X329" s="18"/>
      <c r="Y329" s="18"/>
    </row>
    <row r="330" spans="1:25" s="32" customFormat="1" ht="18.75" customHeight="1">
      <c r="A330" s="108"/>
      <c r="B330" s="105"/>
      <c r="C330" s="105"/>
      <c r="D330" s="86">
        <v>330</v>
      </c>
      <c r="E330" s="67" t="s">
        <v>42</v>
      </c>
      <c r="F330" s="68" t="s">
        <v>84</v>
      </c>
      <c r="G330" s="68" t="s">
        <v>85</v>
      </c>
      <c r="H330" s="68" t="s">
        <v>86</v>
      </c>
      <c r="I330" s="69" t="s">
        <v>87</v>
      </c>
      <c r="J330" s="70">
        <v>25</v>
      </c>
      <c r="K330" s="19"/>
      <c r="L330" s="80">
        <f t="shared" si="4"/>
        <v>0</v>
      </c>
      <c r="M330" s="81" t="str">
        <f t="shared" si="5"/>
        <v>OK</v>
      </c>
      <c r="N330" s="73"/>
      <c r="O330" s="73"/>
      <c r="P330" s="73"/>
      <c r="Q330" s="73"/>
      <c r="R330" s="72"/>
      <c r="S330" s="72"/>
      <c r="T330" s="18"/>
      <c r="U330" s="18"/>
      <c r="V330" s="18"/>
      <c r="W330" s="18"/>
      <c r="X330" s="18"/>
      <c r="Y330" s="18"/>
    </row>
    <row r="331" spans="1:25" s="32" customFormat="1" ht="18.75" customHeight="1">
      <c r="A331" s="108"/>
      <c r="B331" s="105"/>
      <c r="C331" s="105"/>
      <c r="D331" s="86">
        <v>331</v>
      </c>
      <c r="E331" s="67" t="s">
        <v>43</v>
      </c>
      <c r="F331" s="68" t="s">
        <v>83</v>
      </c>
      <c r="G331" s="68" t="s">
        <v>85</v>
      </c>
      <c r="H331" s="68" t="s">
        <v>86</v>
      </c>
      <c r="I331" s="69" t="s">
        <v>87</v>
      </c>
      <c r="J331" s="70">
        <v>25</v>
      </c>
      <c r="K331" s="19"/>
      <c r="L331" s="80">
        <f t="shared" si="4"/>
        <v>0</v>
      </c>
      <c r="M331" s="81" t="str">
        <f t="shared" si="5"/>
        <v>OK</v>
      </c>
      <c r="N331" s="73"/>
      <c r="O331" s="73"/>
      <c r="P331" s="73"/>
      <c r="Q331" s="73"/>
      <c r="R331" s="72"/>
      <c r="S331" s="72"/>
      <c r="T331" s="18"/>
      <c r="U331" s="18"/>
      <c r="V331" s="18"/>
      <c r="W331" s="18"/>
      <c r="X331" s="18"/>
      <c r="Y331" s="18"/>
    </row>
    <row r="332" spans="1:25" s="32" customFormat="1" ht="18.75" customHeight="1">
      <c r="A332" s="108"/>
      <c r="B332" s="105"/>
      <c r="C332" s="105"/>
      <c r="D332" s="86">
        <v>332</v>
      </c>
      <c r="E332" s="67" t="s">
        <v>44</v>
      </c>
      <c r="F332" s="68" t="s">
        <v>83</v>
      </c>
      <c r="G332" s="68" t="s">
        <v>85</v>
      </c>
      <c r="H332" s="68" t="s">
        <v>86</v>
      </c>
      <c r="I332" s="69" t="s">
        <v>87</v>
      </c>
      <c r="J332" s="70">
        <v>20</v>
      </c>
      <c r="K332" s="19"/>
      <c r="L332" s="80">
        <f t="shared" si="4"/>
        <v>0</v>
      </c>
      <c r="M332" s="81" t="str">
        <f t="shared" si="5"/>
        <v>OK</v>
      </c>
      <c r="N332" s="73"/>
      <c r="O332" s="73"/>
      <c r="P332" s="73"/>
      <c r="Q332" s="73"/>
      <c r="R332" s="72"/>
      <c r="S332" s="72"/>
      <c r="T332" s="18"/>
      <c r="U332" s="18"/>
      <c r="V332" s="18"/>
      <c r="W332" s="18"/>
      <c r="X332" s="18"/>
      <c r="Y332" s="18"/>
    </row>
    <row r="333" spans="1:25" s="32" customFormat="1" ht="18.75" customHeight="1">
      <c r="A333" s="108"/>
      <c r="B333" s="105"/>
      <c r="C333" s="105"/>
      <c r="D333" s="86">
        <v>333</v>
      </c>
      <c r="E333" s="67" t="s">
        <v>46</v>
      </c>
      <c r="F333" s="68" t="s">
        <v>83</v>
      </c>
      <c r="G333" s="68" t="s">
        <v>85</v>
      </c>
      <c r="H333" s="68" t="s">
        <v>86</v>
      </c>
      <c r="I333" s="69" t="s">
        <v>87</v>
      </c>
      <c r="J333" s="70">
        <v>100</v>
      </c>
      <c r="K333" s="19"/>
      <c r="L333" s="80">
        <f t="shared" si="4"/>
        <v>0</v>
      </c>
      <c r="M333" s="81" t="str">
        <f t="shared" si="5"/>
        <v>OK</v>
      </c>
      <c r="N333" s="73"/>
      <c r="O333" s="73"/>
      <c r="P333" s="73"/>
      <c r="Q333" s="73"/>
      <c r="R333" s="72"/>
      <c r="S333" s="72"/>
      <c r="T333" s="18"/>
      <c r="U333" s="18"/>
      <c r="V333" s="18"/>
      <c r="W333" s="18"/>
      <c r="X333" s="18"/>
      <c r="Y333" s="18"/>
    </row>
    <row r="334" spans="1:25" s="32" customFormat="1" ht="18.75" customHeight="1">
      <c r="A334" s="108"/>
      <c r="B334" s="105"/>
      <c r="C334" s="105"/>
      <c r="D334" s="86">
        <v>334</v>
      </c>
      <c r="E334" s="67" t="s">
        <v>47</v>
      </c>
      <c r="F334" s="68" t="s">
        <v>83</v>
      </c>
      <c r="G334" s="68" t="s">
        <v>85</v>
      </c>
      <c r="H334" s="68" t="s">
        <v>86</v>
      </c>
      <c r="I334" s="69" t="s">
        <v>87</v>
      </c>
      <c r="J334" s="70">
        <v>183.18</v>
      </c>
      <c r="K334" s="19"/>
      <c r="L334" s="80">
        <f t="shared" si="4"/>
        <v>0</v>
      </c>
      <c r="M334" s="81" t="str">
        <f t="shared" si="5"/>
        <v>OK</v>
      </c>
      <c r="N334" s="73"/>
      <c r="O334" s="73"/>
      <c r="P334" s="73"/>
      <c r="Q334" s="73"/>
      <c r="R334" s="72"/>
      <c r="S334" s="72"/>
      <c r="T334" s="18"/>
      <c r="U334" s="18"/>
      <c r="V334" s="18"/>
      <c r="W334" s="18"/>
      <c r="X334" s="18"/>
      <c r="Y334" s="18"/>
    </row>
    <row r="335" spans="1:25" s="32" customFormat="1" ht="18.75" customHeight="1">
      <c r="A335" s="108"/>
      <c r="B335" s="105"/>
      <c r="C335" s="105"/>
      <c r="D335" s="86">
        <v>335</v>
      </c>
      <c r="E335" s="67" t="s">
        <v>48</v>
      </c>
      <c r="F335" s="68" t="s">
        <v>83</v>
      </c>
      <c r="G335" s="68" t="s">
        <v>85</v>
      </c>
      <c r="H335" s="68" t="s">
        <v>86</v>
      </c>
      <c r="I335" s="69" t="s">
        <v>87</v>
      </c>
      <c r="J335" s="70">
        <v>249.86</v>
      </c>
      <c r="K335" s="19"/>
      <c r="L335" s="80">
        <f t="shared" si="4"/>
        <v>0</v>
      </c>
      <c r="M335" s="81" t="str">
        <f t="shared" si="5"/>
        <v>OK</v>
      </c>
      <c r="N335" s="73"/>
      <c r="O335" s="73"/>
      <c r="P335" s="73"/>
      <c r="Q335" s="73"/>
      <c r="R335" s="72"/>
      <c r="S335" s="72"/>
      <c r="T335" s="18"/>
      <c r="U335" s="18"/>
      <c r="V335" s="18"/>
      <c r="W335" s="18"/>
      <c r="X335" s="18"/>
      <c r="Y335" s="18"/>
    </row>
    <row r="336" spans="1:25" s="32" customFormat="1" ht="18.75" customHeight="1">
      <c r="A336" s="108"/>
      <c r="B336" s="105"/>
      <c r="C336" s="105"/>
      <c r="D336" s="86">
        <v>336</v>
      </c>
      <c r="E336" s="67" t="s">
        <v>49</v>
      </c>
      <c r="F336" s="68" t="s">
        <v>83</v>
      </c>
      <c r="G336" s="68" t="s">
        <v>85</v>
      </c>
      <c r="H336" s="68" t="s">
        <v>86</v>
      </c>
      <c r="I336" s="69" t="s">
        <v>87</v>
      </c>
      <c r="J336" s="70">
        <v>45</v>
      </c>
      <c r="K336" s="19"/>
      <c r="L336" s="80">
        <f t="shared" si="4"/>
        <v>0</v>
      </c>
      <c r="M336" s="81" t="str">
        <f t="shared" si="5"/>
        <v>OK</v>
      </c>
      <c r="N336" s="73"/>
      <c r="O336" s="73"/>
      <c r="P336" s="73"/>
      <c r="Q336" s="73"/>
      <c r="R336" s="72"/>
      <c r="S336" s="72"/>
      <c r="T336" s="18"/>
      <c r="U336" s="18"/>
      <c r="V336" s="18"/>
      <c r="W336" s="18"/>
      <c r="X336" s="18"/>
      <c r="Y336" s="18"/>
    </row>
    <row r="337" spans="1:25" s="32" customFormat="1" ht="18.75" customHeight="1">
      <c r="A337" s="108"/>
      <c r="B337" s="105"/>
      <c r="C337" s="105"/>
      <c r="D337" s="86">
        <v>337</v>
      </c>
      <c r="E337" s="67" t="s">
        <v>50</v>
      </c>
      <c r="F337" s="68" t="s">
        <v>83</v>
      </c>
      <c r="G337" s="68" t="s">
        <v>85</v>
      </c>
      <c r="H337" s="68" t="s">
        <v>86</v>
      </c>
      <c r="I337" s="69" t="s">
        <v>87</v>
      </c>
      <c r="J337" s="70">
        <v>70</v>
      </c>
      <c r="K337" s="19"/>
      <c r="L337" s="80">
        <f t="shared" si="4"/>
        <v>0</v>
      </c>
      <c r="M337" s="81" t="str">
        <f t="shared" si="5"/>
        <v>OK</v>
      </c>
      <c r="N337" s="73"/>
      <c r="O337" s="73"/>
      <c r="P337" s="73"/>
      <c r="Q337" s="73"/>
      <c r="R337" s="72"/>
      <c r="S337" s="72"/>
      <c r="T337" s="18"/>
      <c r="U337" s="18"/>
      <c r="V337" s="18"/>
      <c r="W337" s="18"/>
      <c r="X337" s="18"/>
      <c r="Y337" s="18"/>
    </row>
    <row r="338" spans="1:25" s="32" customFormat="1" ht="18.75" customHeight="1">
      <c r="A338" s="108"/>
      <c r="B338" s="105"/>
      <c r="C338" s="105"/>
      <c r="D338" s="86">
        <v>338</v>
      </c>
      <c r="E338" s="67" t="s">
        <v>51</v>
      </c>
      <c r="F338" s="68" t="s">
        <v>83</v>
      </c>
      <c r="G338" s="68" t="s">
        <v>85</v>
      </c>
      <c r="H338" s="68" t="s">
        <v>86</v>
      </c>
      <c r="I338" s="69" t="s">
        <v>87</v>
      </c>
      <c r="J338" s="70">
        <v>21</v>
      </c>
      <c r="K338" s="19"/>
      <c r="L338" s="80">
        <f t="shared" si="4"/>
        <v>0</v>
      </c>
      <c r="M338" s="81" t="str">
        <f t="shared" si="5"/>
        <v>OK</v>
      </c>
      <c r="N338" s="73"/>
      <c r="O338" s="73"/>
      <c r="P338" s="73"/>
      <c r="Q338" s="73"/>
      <c r="R338" s="72"/>
      <c r="S338" s="72"/>
      <c r="T338" s="18"/>
      <c r="U338" s="18"/>
      <c r="V338" s="18"/>
      <c r="W338" s="18"/>
      <c r="X338" s="18"/>
      <c r="Y338" s="18"/>
    </row>
    <row r="339" spans="1:25" s="32" customFormat="1" ht="18.75" customHeight="1">
      <c r="A339" s="108"/>
      <c r="B339" s="105"/>
      <c r="C339" s="105"/>
      <c r="D339" s="86">
        <v>339</v>
      </c>
      <c r="E339" s="67" t="s">
        <v>52</v>
      </c>
      <c r="F339" s="68" t="s">
        <v>83</v>
      </c>
      <c r="G339" s="68" t="s">
        <v>85</v>
      </c>
      <c r="H339" s="68" t="s">
        <v>86</v>
      </c>
      <c r="I339" s="69" t="s">
        <v>87</v>
      </c>
      <c r="J339" s="70">
        <v>70</v>
      </c>
      <c r="K339" s="19"/>
      <c r="L339" s="80">
        <f t="shared" si="4"/>
        <v>0</v>
      </c>
      <c r="M339" s="81" t="str">
        <f t="shared" si="5"/>
        <v>OK</v>
      </c>
      <c r="N339" s="73"/>
      <c r="O339" s="73"/>
      <c r="P339" s="73"/>
      <c r="Q339" s="73"/>
      <c r="R339" s="72"/>
      <c r="S339" s="72"/>
      <c r="T339" s="18"/>
      <c r="U339" s="18"/>
      <c r="V339" s="18"/>
      <c r="W339" s="18"/>
      <c r="X339" s="18"/>
      <c r="Y339" s="18"/>
    </row>
    <row r="340" spans="1:25" s="32" customFormat="1" ht="18.75" customHeight="1">
      <c r="A340" s="108"/>
      <c r="B340" s="105"/>
      <c r="C340" s="105"/>
      <c r="D340" s="86">
        <v>340</v>
      </c>
      <c r="E340" s="67" t="s">
        <v>53</v>
      </c>
      <c r="F340" s="68" t="s">
        <v>83</v>
      </c>
      <c r="G340" s="68" t="s">
        <v>85</v>
      </c>
      <c r="H340" s="68" t="s">
        <v>86</v>
      </c>
      <c r="I340" s="69" t="s">
        <v>87</v>
      </c>
      <c r="J340" s="70">
        <v>100</v>
      </c>
      <c r="K340" s="19"/>
      <c r="L340" s="80">
        <f t="shared" si="4"/>
        <v>0</v>
      </c>
      <c r="M340" s="81" t="str">
        <f t="shared" si="5"/>
        <v>OK</v>
      </c>
      <c r="N340" s="73"/>
      <c r="O340" s="73"/>
      <c r="P340" s="73"/>
      <c r="Q340" s="73"/>
      <c r="R340" s="72"/>
      <c r="S340" s="72"/>
      <c r="T340" s="18"/>
      <c r="U340" s="18"/>
      <c r="V340" s="18"/>
      <c r="W340" s="18"/>
      <c r="X340" s="18"/>
      <c r="Y340" s="18"/>
    </row>
    <row r="341" spans="1:25" s="32" customFormat="1" ht="18.75" customHeight="1">
      <c r="A341" s="108"/>
      <c r="B341" s="105"/>
      <c r="C341" s="105"/>
      <c r="D341" s="86">
        <v>341</v>
      </c>
      <c r="E341" s="67" t="s">
        <v>54</v>
      </c>
      <c r="F341" s="68" t="s">
        <v>83</v>
      </c>
      <c r="G341" s="68" t="s">
        <v>85</v>
      </c>
      <c r="H341" s="68" t="s">
        <v>86</v>
      </c>
      <c r="I341" s="69" t="s">
        <v>87</v>
      </c>
      <c r="J341" s="70">
        <v>120</v>
      </c>
      <c r="K341" s="19"/>
      <c r="L341" s="80">
        <f t="shared" si="4"/>
        <v>0</v>
      </c>
      <c r="M341" s="81" t="str">
        <f t="shared" si="5"/>
        <v>OK</v>
      </c>
      <c r="N341" s="73"/>
      <c r="O341" s="73"/>
      <c r="P341" s="73"/>
      <c r="Q341" s="73"/>
      <c r="R341" s="72"/>
      <c r="S341" s="72"/>
      <c r="T341" s="18"/>
      <c r="U341" s="18"/>
      <c r="V341" s="18"/>
      <c r="W341" s="18"/>
      <c r="X341" s="18"/>
      <c r="Y341" s="18"/>
    </row>
    <row r="342" spans="1:25" s="32" customFormat="1" ht="18.75" customHeight="1">
      <c r="A342" s="108"/>
      <c r="B342" s="105"/>
      <c r="C342" s="105"/>
      <c r="D342" s="86">
        <v>342</v>
      </c>
      <c r="E342" s="67" t="s">
        <v>55</v>
      </c>
      <c r="F342" s="68" t="s">
        <v>83</v>
      </c>
      <c r="G342" s="68" t="s">
        <v>85</v>
      </c>
      <c r="H342" s="68" t="s">
        <v>86</v>
      </c>
      <c r="I342" s="69" t="s">
        <v>87</v>
      </c>
      <c r="J342" s="70">
        <v>40</v>
      </c>
      <c r="K342" s="19"/>
      <c r="L342" s="80">
        <f t="shared" si="4"/>
        <v>0</v>
      </c>
      <c r="M342" s="81" t="str">
        <f t="shared" si="5"/>
        <v>OK</v>
      </c>
      <c r="N342" s="73"/>
      <c r="O342" s="73"/>
      <c r="P342" s="73"/>
      <c r="Q342" s="73"/>
      <c r="R342" s="72"/>
      <c r="S342" s="72"/>
      <c r="T342" s="18"/>
      <c r="U342" s="18"/>
      <c r="V342" s="18"/>
      <c r="W342" s="18"/>
      <c r="X342" s="18"/>
      <c r="Y342" s="18"/>
    </row>
    <row r="343" spans="1:25" s="32" customFormat="1" ht="40.5" customHeight="1">
      <c r="A343" s="108"/>
      <c r="B343" s="105"/>
      <c r="C343" s="105"/>
      <c r="D343" s="86">
        <v>343</v>
      </c>
      <c r="E343" s="67" t="s">
        <v>56</v>
      </c>
      <c r="F343" s="88" t="s">
        <v>80</v>
      </c>
      <c r="G343" s="68" t="s">
        <v>85</v>
      </c>
      <c r="H343" s="68" t="s">
        <v>86</v>
      </c>
      <c r="I343" s="69" t="s">
        <v>87</v>
      </c>
      <c r="J343" s="70">
        <v>1100</v>
      </c>
      <c r="K343" s="19"/>
      <c r="L343" s="80">
        <f t="shared" si="4"/>
        <v>0</v>
      </c>
      <c r="M343" s="81" t="str">
        <f t="shared" si="5"/>
        <v>OK</v>
      </c>
      <c r="N343" s="73"/>
      <c r="O343" s="73"/>
      <c r="P343" s="73"/>
      <c r="Q343" s="73"/>
      <c r="R343" s="72"/>
      <c r="S343" s="72"/>
      <c r="T343" s="18"/>
      <c r="U343" s="18"/>
      <c r="V343" s="18"/>
      <c r="W343" s="18"/>
      <c r="X343" s="18"/>
      <c r="Y343" s="18"/>
    </row>
    <row r="344" spans="1:25" s="32" customFormat="1" ht="35.25" customHeight="1">
      <c r="A344" s="108"/>
      <c r="B344" s="105"/>
      <c r="C344" s="105"/>
      <c r="D344" s="86">
        <v>344</v>
      </c>
      <c r="E344" s="67" t="s">
        <v>57</v>
      </c>
      <c r="F344" s="88" t="s">
        <v>80</v>
      </c>
      <c r="G344" s="68" t="s">
        <v>85</v>
      </c>
      <c r="H344" s="68" t="s">
        <v>86</v>
      </c>
      <c r="I344" s="69" t="s">
        <v>87</v>
      </c>
      <c r="J344" s="70">
        <v>500</v>
      </c>
      <c r="K344" s="19"/>
      <c r="L344" s="80">
        <f t="shared" si="4"/>
        <v>0</v>
      </c>
      <c r="M344" s="81" t="str">
        <f t="shared" si="5"/>
        <v>OK</v>
      </c>
      <c r="N344" s="73"/>
      <c r="O344" s="73"/>
      <c r="P344" s="73"/>
      <c r="Q344" s="73"/>
      <c r="R344" s="72"/>
      <c r="S344" s="72"/>
      <c r="T344" s="18"/>
      <c r="U344" s="18"/>
      <c r="V344" s="18"/>
      <c r="W344" s="18"/>
      <c r="X344" s="18"/>
      <c r="Y344" s="18"/>
    </row>
    <row r="345" spans="1:25" s="32" customFormat="1" ht="18.75" customHeight="1">
      <c r="A345" s="108"/>
      <c r="B345" s="105"/>
      <c r="C345" s="105"/>
      <c r="D345" s="86">
        <v>345</v>
      </c>
      <c r="E345" s="67" t="s">
        <v>58</v>
      </c>
      <c r="F345" s="88" t="s">
        <v>80</v>
      </c>
      <c r="G345" s="68" t="s">
        <v>85</v>
      </c>
      <c r="H345" s="68" t="s">
        <v>86</v>
      </c>
      <c r="I345" s="69" t="s">
        <v>87</v>
      </c>
      <c r="J345" s="70">
        <v>150</v>
      </c>
      <c r="K345" s="19"/>
      <c r="L345" s="80">
        <f t="shared" si="4"/>
        <v>0</v>
      </c>
      <c r="M345" s="81" t="str">
        <f t="shared" si="5"/>
        <v>OK</v>
      </c>
      <c r="N345" s="73"/>
      <c r="O345" s="73"/>
      <c r="P345" s="73"/>
      <c r="Q345" s="73"/>
      <c r="R345" s="72"/>
      <c r="S345" s="72"/>
      <c r="T345" s="18"/>
      <c r="U345" s="18"/>
      <c r="V345" s="18"/>
      <c r="W345" s="18"/>
      <c r="X345" s="18"/>
      <c r="Y345" s="18"/>
    </row>
    <row r="346" spans="1:25" s="32" customFormat="1" ht="18.75" customHeight="1">
      <c r="A346" s="108"/>
      <c r="B346" s="105"/>
      <c r="C346" s="105"/>
      <c r="D346" s="86">
        <v>346</v>
      </c>
      <c r="E346" s="67" t="s">
        <v>60</v>
      </c>
      <c r="F346" s="88" t="s">
        <v>80</v>
      </c>
      <c r="G346" s="68" t="s">
        <v>85</v>
      </c>
      <c r="H346" s="68" t="s">
        <v>86</v>
      </c>
      <c r="I346" s="69" t="s">
        <v>87</v>
      </c>
      <c r="J346" s="70">
        <v>300</v>
      </c>
      <c r="K346" s="19"/>
      <c r="L346" s="80">
        <f t="shared" si="4"/>
        <v>0</v>
      </c>
      <c r="M346" s="81" t="str">
        <f t="shared" si="5"/>
        <v>OK</v>
      </c>
      <c r="N346" s="73"/>
      <c r="O346" s="73"/>
      <c r="P346" s="73"/>
      <c r="Q346" s="73"/>
      <c r="R346" s="72"/>
      <c r="S346" s="72"/>
      <c r="T346" s="18"/>
      <c r="U346" s="18"/>
      <c r="V346" s="18"/>
      <c r="W346" s="18"/>
      <c r="X346" s="18"/>
      <c r="Y346" s="18"/>
    </row>
    <row r="347" spans="1:25" s="32" customFormat="1" ht="18.75" customHeight="1">
      <c r="A347" s="108"/>
      <c r="B347" s="105"/>
      <c r="C347" s="105"/>
      <c r="D347" s="86">
        <v>347</v>
      </c>
      <c r="E347" s="67" t="s">
        <v>61</v>
      </c>
      <c r="F347" s="88" t="s">
        <v>80</v>
      </c>
      <c r="G347" s="68" t="s">
        <v>85</v>
      </c>
      <c r="H347" s="68" t="s">
        <v>86</v>
      </c>
      <c r="I347" s="69" t="s">
        <v>87</v>
      </c>
      <c r="J347" s="70">
        <v>140</v>
      </c>
      <c r="K347" s="19"/>
      <c r="L347" s="80">
        <f t="shared" si="4"/>
        <v>0</v>
      </c>
      <c r="M347" s="81" t="str">
        <f t="shared" si="5"/>
        <v>OK</v>
      </c>
      <c r="N347" s="73"/>
      <c r="O347" s="73"/>
      <c r="P347" s="73"/>
      <c r="Q347" s="73"/>
      <c r="R347" s="72"/>
      <c r="S347" s="72"/>
      <c r="T347" s="18"/>
      <c r="U347" s="18"/>
      <c r="V347" s="18"/>
      <c r="W347" s="18"/>
      <c r="X347" s="18"/>
      <c r="Y347" s="18"/>
    </row>
    <row r="348" spans="1:25" s="32" customFormat="1" ht="18.75" customHeight="1">
      <c r="A348" s="108"/>
      <c r="B348" s="105"/>
      <c r="C348" s="105"/>
      <c r="D348" s="86">
        <v>348</v>
      </c>
      <c r="E348" s="67" t="s">
        <v>64</v>
      </c>
      <c r="F348" s="88" t="s">
        <v>80</v>
      </c>
      <c r="G348" s="68" t="s">
        <v>85</v>
      </c>
      <c r="H348" s="68" t="s">
        <v>86</v>
      </c>
      <c r="I348" s="69" t="s">
        <v>87</v>
      </c>
      <c r="J348" s="70">
        <v>800</v>
      </c>
      <c r="K348" s="19"/>
      <c r="L348" s="80">
        <f t="shared" si="4"/>
        <v>0</v>
      </c>
      <c r="M348" s="81" t="str">
        <f t="shared" si="5"/>
        <v>OK</v>
      </c>
      <c r="N348" s="73"/>
      <c r="O348" s="73"/>
      <c r="P348" s="73"/>
      <c r="Q348" s="73"/>
      <c r="R348" s="72"/>
      <c r="S348" s="72"/>
      <c r="T348" s="18"/>
      <c r="U348" s="18"/>
      <c r="V348" s="18"/>
      <c r="W348" s="18"/>
      <c r="X348" s="18"/>
      <c r="Y348" s="18"/>
    </row>
    <row r="349" spans="1:25" s="32" customFormat="1" ht="18.75" customHeight="1">
      <c r="A349" s="108"/>
      <c r="B349" s="105"/>
      <c r="C349" s="105"/>
      <c r="D349" s="86">
        <v>349</v>
      </c>
      <c r="E349" s="67" t="s">
        <v>65</v>
      </c>
      <c r="F349" s="88" t="s">
        <v>80</v>
      </c>
      <c r="G349" s="68" t="s">
        <v>85</v>
      </c>
      <c r="H349" s="68" t="s">
        <v>86</v>
      </c>
      <c r="I349" s="69" t="s">
        <v>87</v>
      </c>
      <c r="J349" s="70">
        <v>1200</v>
      </c>
      <c r="K349" s="19"/>
      <c r="L349" s="80">
        <f t="shared" si="4"/>
        <v>0</v>
      </c>
      <c r="M349" s="81" t="str">
        <f t="shared" si="5"/>
        <v>OK</v>
      </c>
      <c r="N349" s="73"/>
      <c r="O349" s="73"/>
      <c r="P349" s="73"/>
      <c r="Q349" s="73"/>
      <c r="R349" s="72"/>
      <c r="S349" s="72"/>
      <c r="T349" s="18"/>
      <c r="U349" s="18"/>
      <c r="V349" s="18"/>
      <c r="W349" s="18"/>
      <c r="X349" s="18"/>
      <c r="Y349" s="18"/>
    </row>
    <row r="350" spans="1:25" s="32" customFormat="1" ht="18.75" customHeight="1">
      <c r="A350" s="108"/>
      <c r="B350" s="105"/>
      <c r="C350" s="105"/>
      <c r="D350" s="86">
        <v>350</v>
      </c>
      <c r="E350" s="67" t="s">
        <v>68</v>
      </c>
      <c r="F350" s="88" t="s">
        <v>79</v>
      </c>
      <c r="G350" s="68" t="s">
        <v>85</v>
      </c>
      <c r="H350" s="68" t="s">
        <v>86</v>
      </c>
      <c r="I350" s="69" t="s">
        <v>87</v>
      </c>
      <c r="J350" s="70">
        <v>70</v>
      </c>
      <c r="K350" s="19"/>
      <c r="L350" s="80">
        <f t="shared" si="4"/>
        <v>0</v>
      </c>
      <c r="M350" s="81" t="str">
        <f t="shared" si="5"/>
        <v>OK</v>
      </c>
      <c r="N350" s="73"/>
      <c r="O350" s="73"/>
      <c r="P350" s="73"/>
      <c r="Q350" s="73"/>
      <c r="R350" s="72"/>
      <c r="S350" s="72"/>
      <c r="T350" s="18"/>
      <c r="U350" s="18"/>
      <c r="V350" s="18"/>
      <c r="W350" s="18"/>
      <c r="X350" s="18"/>
      <c r="Y350" s="18"/>
    </row>
    <row r="351" spans="1:25" s="32" customFormat="1" ht="18.75" customHeight="1">
      <c r="A351" s="108"/>
      <c r="B351" s="105"/>
      <c r="C351" s="105"/>
      <c r="D351" s="86">
        <v>351</v>
      </c>
      <c r="E351" s="67" t="s">
        <v>101</v>
      </c>
      <c r="F351" s="68" t="s">
        <v>83</v>
      </c>
      <c r="G351" s="68" t="s">
        <v>85</v>
      </c>
      <c r="H351" s="68" t="s">
        <v>86</v>
      </c>
      <c r="I351" s="69" t="s">
        <v>87</v>
      </c>
      <c r="J351" s="70">
        <v>22</v>
      </c>
      <c r="K351" s="19"/>
      <c r="L351" s="80">
        <f t="shared" si="4"/>
        <v>0</v>
      </c>
      <c r="M351" s="81" t="str">
        <f t="shared" si="5"/>
        <v>OK</v>
      </c>
      <c r="N351" s="73"/>
      <c r="O351" s="73"/>
      <c r="P351" s="73"/>
      <c r="Q351" s="73"/>
      <c r="R351" s="72"/>
      <c r="S351" s="72"/>
      <c r="T351" s="18"/>
      <c r="U351" s="18"/>
      <c r="V351" s="18"/>
      <c r="W351" s="18"/>
      <c r="X351" s="18"/>
      <c r="Y351" s="18"/>
    </row>
    <row r="352" spans="1:25" s="32" customFormat="1" ht="18.75" customHeight="1">
      <c r="A352" s="108"/>
      <c r="B352" s="105"/>
      <c r="C352" s="105"/>
      <c r="D352" s="86">
        <v>352</v>
      </c>
      <c r="E352" s="67" t="s">
        <v>69</v>
      </c>
      <c r="F352" s="68" t="s">
        <v>83</v>
      </c>
      <c r="G352" s="68" t="s">
        <v>85</v>
      </c>
      <c r="H352" s="68" t="s">
        <v>86</v>
      </c>
      <c r="I352" s="69" t="s">
        <v>87</v>
      </c>
      <c r="J352" s="70">
        <v>14</v>
      </c>
      <c r="K352" s="19"/>
      <c r="L352" s="80">
        <f t="shared" si="4"/>
        <v>0</v>
      </c>
      <c r="M352" s="81" t="str">
        <f t="shared" si="5"/>
        <v>OK</v>
      </c>
      <c r="N352" s="73"/>
      <c r="O352" s="73"/>
      <c r="P352" s="73"/>
      <c r="Q352" s="73"/>
      <c r="R352" s="72"/>
      <c r="S352" s="72"/>
      <c r="T352" s="18"/>
      <c r="U352" s="18"/>
      <c r="V352" s="18"/>
      <c r="W352" s="18"/>
      <c r="X352" s="18"/>
      <c r="Y352" s="18"/>
    </row>
    <row r="353" spans="1:31" s="32" customFormat="1" ht="18.75" customHeight="1">
      <c r="A353" s="108"/>
      <c r="B353" s="105"/>
      <c r="C353" s="105"/>
      <c r="D353" s="86">
        <v>353</v>
      </c>
      <c r="E353" s="67" t="s">
        <v>70</v>
      </c>
      <c r="F353" s="68" t="s">
        <v>83</v>
      </c>
      <c r="G353" s="68" t="s">
        <v>85</v>
      </c>
      <c r="H353" s="68" t="s">
        <v>86</v>
      </c>
      <c r="I353" s="69" t="s">
        <v>87</v>
      </c>
      <c r="J353" s="70">
        <v>25</v>
      </c>
      <c r="K353" s="19"/>
      <c r="L353" s="80">
        <f t="shared" si="4"/>
        <v>0</v>
      </c>
      <c r="M353" s="81" t="str">
        <f t="shared" si="5"/>
        <v>OK</v>
      </c>
      <c r="N353" s="73"/>
      <c r="O353" s="73"/>
      <c r="P353" s="73"/>
      <c r="Q353" s="73"/>
      <c r="R353" s="72"/>
      <c r="S353" s="72"/>
      <c r="T353" s="18"/>
      <c r="U353" s="18"/>
      <c r="V353" s="18"/>
      <c r="W353" s="18"/>
      <c r="X353" s="18"/>
      <c r="Y353" s="18"/>
    </row>
    <row r="354" spans="1:31" s="32" customFormat="1" ht="18.75" customHeight="1">
      <c r="A354" s="108"/>
      <c r="B354" s="105"/>
      <c r="C354" s="105"/>
      <c r="D354" s="86">
        <v>354</v>
      </c>
      <c r="E354" s="67" t="s">
        <v>71</v>
      </c>
      <c r="F354" s="68" t="s">
        <v>83</v>
      </c>
      <c r="G354" s="68" t="s">
        <v>85</v>
      </c>
      <c r="H354" s="68" t="s">
        <v>86</v>
      </c>
      <c r="I354" s="69" t="s">
        <v>87</v>
      </c>
      <c r="J354" s="70">
        <v>15</v>
      </c>
      <c r="K354" s="19"/>
      <c r="L354" s="80">
        <f t="shared" si="4"/>
        <v>0</v>
      </c>
      <c r="M354" s="81" t="str">
        <f t="shared" si="5"/>
        <v>OK</v>
      </c>
      <c r="N354" s="73"/>
      <c r="O354" s="73"/>
      <c r="P354" s="73"/>
      <c r="Q354" s="73"/>
      <c r="R354" s="72"/>
      <c r="S354" s="72"/>
      <c r="T354" s="18"/>
      <c r="U354" s="18"/>
      <c r="V354" s="18"/>
      <c r="W354" s="18"/>
      <c r="X354" s="18"/>
      <c r="Y354" s="18"/>
    </row>
    <row r="355" spans="1:31" s="32" customFormat="1" ht="18.75" customHeight="1">
      <c r="A355" s="108"/>
      <c r="B355" s="105"/>
      <c r="C355" s="105"/>
      <c r="D355" s="86">
        <v>355</v>
      </c>
      <c r="E355" s="67" t="s">
        <v>72</v>
      </c>
      <c r="F355" s="68" t="s">
        <v>83</v>
      </c>
      <c r="G355" s="68" t="s">
        <v>85</v>
      </c>
      <c r="H355" s="68" t="s">
        <v>86</v>
      </c>
      <c r="I355" s="69" t="s">
        <v>87</v>
      </c>
      <c r="J355" s="70">
        <v>26</v>
      </c>
      <c r="K355" s="19"/>
      <c r="L355" s="80">
        <f t="shared" si="4"/>
        <v>0</v>
      </c>
      <c r="M355" s="81" t="str">
        <f t="shared" si="5"/>
        <v>OK</v>
      </c>
      <c r="N355" s="73"/>
      <c r="O355" s="73"/>
      <c r="P355" s="73"/>
      <c r="Q355" s="73"/>
      <c r="R355" s="72"/>
      <c r="S355" s="72"/>
      <c r="T355" s="18"/>
      <c r="U355" s="18"/>
      <c r="V355" s="18"/>
      <c r="W355" s="18"/>
      <c r="X355" s="18"/>
      <c r="Y355" s="18"/>
    </row>
    <row r="356" spans="1:31" s="32" customFormat="1" ht="18.75" customHeight="1">
      <c r="A356" s="108"/>
      <c r="B356" s="105"/>
      <c r="C356" s="105"/>
      <c r="D356" s="86">
        <v>356</v>
      </c>
      <c r="E356" s="67" t="s">
        <v>73</v>
      </c>
      <c r="F356" s="68" t="s">
        <v>83</v>
      </c>
      <c r="G356" s="68" t="s">
        <v>85</v>
      </c>
      <c r="H356" s="68" t="s">
        <v>86</v>
      </c>
      <c r="I356" s="69" t="s">
        <v>87</v>
      </c>
      <c r="J356" s="70">
        <v>20</v>
      </c>
      <c r="K356" s="19"/>
      <c r="L356" s="80">
        <f t="shared" si="4"/>
        <v>0</v>
      </c>
      <c r="M356" s="81" t="str">
        <f t="shared" si="5"/>
        <v>OK</v>
      </c>
      <c r="N356" s="73"/>
      <c r="O356" s="73"/>
      <c r="P356" s="73"/>
      <c r="Q356" s="73"/>
      <c r="R356" s="72"/>
      <c r="S356" s="72"/>
      <c r="T356" s="18"/>
      <c r="U356" s="18"/>
      <c r="V356" s="18"/>
      <c r="W356" s="18"/>
      <c r="X356" s="18"/>
      <c r="Y356" s="18"/>
    </row>
    <row r="357" spans="1:31" s="32" customFormat="1" ht="18.75" customHeight="1">
      <c r="A357" s="108"/>
      <c r="B357" s="105"/>
      <c r="C357" s="105"/>
      <c r="D357" s="86">
        <v>357</v>
      </c>
      <c r="E357" s="67" t="s">
        <v>93</v>
      </c>
      <c r="F357" s="68" t="s">
        <v>80</v>
      </c>
      <c r="G357" s="68" t="s">
        <v>85</v>
      </c>
      <c r="H357" s="68" t="s">
        <v>86</v>
      </c>
      <c r="I357" s="69" t="s">
        <v>87</v>
      </c>
      <c r="J357" s="70">
        <v>1100</v>
      </c>
      <c r="K357" s="19"/>
      <c r="L357" s="80">
        <f t="shared" si="4"/>
        <v>0</v>
      </c>
      <c r="M357" s="81" t="str">
        <f t="shared" si="5"/>
        <v>OK</v>
      </c>
      <c r="N357" s="73"/>
      <c r="O357" s="73"/>
      <c r="P357" s="73"/>
      <c r="Q357" s="73"/>
      <c r="R357" s="72"/>
      <c r="S357" s="72"/>
      <c r="T357" s="18"/>
      <c r="U357" s="18"/>
      <c r="V357" s="18"/>
      <c r="W357" s="18"/>
      <c r="X357" s="18"/>
      <c r="Y357" s="18"/>
    </row>
    <row r="358" spans="1:31" s="32" customFormat="1" ht="18.75" customHeight="1">
      <c r="A358" s="108"/>
      <c r="B358" s="105"/>
      <c r="C358" s="105"/>
      <c r="D358" s="86">
        <v>358</v>
      </c>
      <c r="E358" s="67" t="s">
        <v>74</v>
      </c>
      <c r="F358" s="68" t="s">
        <v>80</v>
      </c>
      <c r="G358" s="68" t="s">
        <v>85</v>
      </c>
      <c r="H358" s="68" t="s">
        <v>86</v>
      </c>
      <c r="I358" s="69" t="s">
        <v>87</v>
      </c>
      <c r="J358" s="70">
        <v>500</v>
      </c>
      <c r="K358" s="19"/>
      <c r="L358" s="80">
        <f t="shared" si="4"/>
        <v>0</v>
      </c>
      <c r="M358" s="81" t="str">
        <f t="shared" si="5"/>
        <v>OK</v>
      </c>
      <c r="N358" s="73"/>
      <c r="O358" s="73"/>
      <c r="P358" s="73"/>
      <c r="Q358" s="73"/>
      <c r="R358" s="72"/>
      <c r="S358" s="72"/>
      <c r="T358" s="18"/>
      <c r="U358" s="18"/>
      <c r="V358" s="18"/>
      <c r="W358" s="18"/>
      <c r="X358" s="18"/>
      <c r="Y358" s="18"/>
    </row>
    <row r="359" spans="1:31" s="32" customFormat="1" ht="18.75" customHeight="1">
      <c r="A359" s="108"/>
      <c r="B359" s="105"/>
      <c r="C359" s="105"/>
      <c r="D359" s="86">
        <v>359</v>
      </c>
      <c r="E359" s="67" t="s">
        <v>75</v>
      </c>
      <c r="F359" s="68" t="s">
        <v>83</v>
      </c>
      <c r="G359" s="68" t="s">
        <v>85</v>
      </c>
      <c r="H359" s="68" t="s">
        <v>86</v>
      </c>
      <c r="I359" s="69" t="s">
        <v>87</v>
      </c>
      <c r="J359" s="70">
        <v>175</v>
      </c>
      <c r="K359" s="19"/>
      <c r="L359" s="80">
        <f t="shared" si="4"/>
        <v>0</v>
      </c>
      <c r="M359" s="81" t="str">
        <f t="shared" si="5"/>
        <v>OK</v>
      </c>
      <c r="N359" s="73"/>
      <c r="O359" s="73"/>
      <c r="P359" s="73"/>
      <c r="Q359" s="73"/>
      <c r="R359" s="72"/>
      <c r="S359" s="72"/>
      <c r="T359" s="18"/>
      <c r="U359" s="18"/>
      <c r="V359" s="18"/>
      <c r="W359" s="18"/>
      <c r="X359" s="18"/>
      <c r="Y359" s="18"/>
    </row>
    <row r="360" spans="1:31" s="32" customFormat="1" ht="18.75" customHeight="1">
      <c r="A360" s="108"/>
      <c r="B360" s="105"/>
      <c r="C360" s="105"/>
      <c r="D360" s="86">
        <v>360</v>
      </c>
      <c r="E360" s="67" t="s">
        <v>76</v>
      </c>
      <c r="F360" s="68" t="s">
        <v>83</v>
      </c>
      <c r="G360" s="68" t="s">
        <v>85</v>
      </c>
      <c r="H360" s="68" t="s">
        <v>86</v>
      </c>
      <c r="I360" s="69" t="s">
        <v>87</v>
      </c>
      <c r="J360" s="70">
        <v>88</v>
      </c>
      <c r="K360" s="19"/>
      <c r="L360" s="80">
        <f t="shared" si="4"/>
        <v>0</v>
      </c>
      <c r="M360" s="81" t="str">
        <f t="shared" si="5"/>
        <v>OK</v>
      </c>
      <c r="N360" s="73"/>
      <c r="O360" s="73"/>
      <c r="P360" s="73"/>
      <c r="Q360" s="73"/>
      <c r="R360" s="72"/>
      <c r="S360" s="72"/>
      <c r="T360" s="18"/>
      <c r="U360" s="18"/>
      <c r="V360" s="18"/>
      <c r="W360" s="18"/>
      <c r="X360" s="18"/>
      <c r="Y360" s="18"/>
    </row>
    <row r="361" spans="1:31" s="32" customFormat="1" ht="18.75" customHeight="1">
      <c r="A361" s="108"/>
      <c r="B361" s="105"/>
      <c r="C361" s="105"/>
      <c r="D361" s="86">
        <v>361</v>
      </c>
      <c r="E361" s="67" t="s">
        <v>77</v>
      </c>
      <c r="F361" s="68" t="s">
        <v>83</v>
      </c>
      <c r="G361" s="68" t="s">
        <v>85</v>
      </c>
      <c r="H361" s="68" t="s">
        <v>86</v>
      </c>
      <c r="I361" s="69" t="s">
        <v>87</v>
      </c>
      <c r="J361" s="70">
        <v>20</v>
      </c>
      <c r="K361" s="19"/>
      <c r="L361" s="80">
        <f t="shared" si="4"/>
        <v>0</v>
      </c>
      <c r="M361" s="81" t="str">
        <f t="shared" si="5"/>
        <v>OK</v>
      </c>
      <c r="N361" s="73"/>
      <c r="O361" s="73"/>
      <c r="P361" s="73"/>
      <c r="Q361" s="73"/>
      <c r="R361" s="72"/>
      <c r="S361" s="72"/>
      <c r="T361" s="18"/>
      <c r="U361" s="18"/>
      <c r="V361" s="18"/>
      <c r="W361" s="18"/>
      <c r="X361" s="18"/>
      <c r="Y361" s="18"/>
    </row>
    <row r="362" spans="1:31" ht="30.75">
      <c r="A362" s="109"/>
      <c r="B362" s="106"/>
      <c r="C362" s="106"/>
      <c r="D362" s="66">
        <v>362</v>
      </c>
      <c r="E362" s="67" t="s">
        <v>78</v>
      </c>
      <c r="F362" s="68" t="s">
        <v>79</v>
      </c>
      <c r="G362" s="68" t="s">
        <v>85</v>
      </c>
      <c r="H362" s="68" t="s">
        <v>86</v>
      </c>
      <c r="I362" s="69" t="s">
        <v>87</v>
      </c>
      <c r="J362" s="70">
        <v>240</v>
      </c>
      <c r="K362" s="19"/>
      <c r="L362" s="25">
        <f t="shared" si="4"/>
        <v>0</v>
      </c>
      <c r="M362" s="26" t="str">
        <f t="shared" si="5"/>
        <v>OK</v>
      </c>
      <c r="N362" s="73"/>
      <c r="O362" s="73"/>
      <c r="P362" s="73"/>
      <c r="Q362" s="73"/>
      <c r="R362" s="72"/>
      <c r="S362" s="72"/>
      <c r="T362" s="18"/>
      <c r="U362" s="18"/>
      <c r="V362" s="18"/>
      <c r="W362" s="18"/>
      <c r="X362" s="18"/>
      <c r="Y362" s="18"/>
      <c r="Z362" s="32"/>
      <c r="AA362" s="32"/>
      <c r="AB362" s="32"/>
      <c r="AC362" s="32"/>
      <c r="AD362" s="32"/>
      <c r="AE362" s="32"/>
    </row>
    <row r="363" spans="1:31" ht="39.950000000000003" customHeight="1">
      <c r="J363" s="62">
        <f>SUM(J4:J362)</f>
        <v>66593.06</v>
      </c>
      <c r="N363" s="71">
        <f>SUMPRODUCT($J$4:$J$362,N4:N362)</f>
        <v>0</v>
      </c>
      <c r="O363" s="71">
        <f>SUMPRODUCT($J$4:$J$362,O4:O362)</f>
        <v>0</v>
      </c>
      <c r="P363" s="71">
        <f>SUMPRODUCT($J$4:$J$362,P4:P362)</f>
        <v>0</v>
      </c>
      <c r="Q363" s="71">
        <f>SUMPRODUCT($J$4:$J$362,Q4:Q362)</f>
        <v>0</v>
      </c>
      <c r="R363" s="64">
        <f>SUMPRODUCT(J4:J362,R4:R362)</f>
        <v>0</v>
      </c>
      <c r="S363" s="64">
        <f>SUMPRODUCT(J4:J362,S4:S362)</f>
        <v>0</v>
      </c>
    </row>
  </sheetData>
  <mergeCells count="46">
    <mergeCell ref="A271:A318"/>
    <mergeCell ref="B271:B318"/>
    <mergeCell ref="C271:C318"/>
    <mergeCell ref="A319:A362"/>
    <mergeCell ref="B319:B362"/>
    <mergeCell ref="C319:C362"/>
    <mergeCell ref="A175:A222"/>
    <mergeCell ref="B175:B222"/>
    <mergeCell ref="C175:C222"/>
    <mergeCell ref="A223:A270"/>
    <mergeCell ref="B223:B270"/>
    <mergeCell ref="C223:C270"/>
    <mergeCell ref="A81:A126"/>
    <mergeCell ref="B81:B126"/>
    <mergeCell ref="C81:C126"/>
    <mergeCell ref="A127:A174"/>
    <mergeCell ref="B127:B174"/>
    <mergeCell ref="C127:C174"/>
    <mergeCell ref="B4:B53"/>
    <mergeCell ref="C4:C53"/>
    <mergeCell ref="A54:A80"/>
    <mergeCell ref="B54:B80"/>
    <mergeCell ref="C54:C80"/>
    <mergeCell ref="A4:A53"/>
    <mergeCell ref="AD1:AD2"/>
    <mergeCell ref="AE1:AE2"/>
    <mergeCell ref="AA1:AA2"/>
    <mergeCell ref="T1:T2"/>
    <mergeCell ref="O1:O2"/>
    <mergeCell ref="AC1:AC2"/>
    <mergeCell ref="A1:D1"/>
    <mergeCell ref="E1:J1"/>
    <mergeCell ref="K1:M1"/>
    <mergeCell ref="N1:N2"/>
    <mergeCell ref="AB1:AB2"/>
    <mergeCell ref="U1:U2"/>
    <mergeCell ref="V1:V2"/>
    <mergeCell ref="W1:W2"/>
    <mergeCell ref="X1:X2"/>
    <mergeCell ref="Y1:Y2"/>
    <mergeCell ref="Z1:Z2"/>
    <mergeCell ref="P1:P2"/>
    <mergeCell ref="Q1:Q2"/>
    <mergeCell ref="R1:R2"/>
    <mergeCell ref="S1:S2"/>
    <mergeCell ref="A2:M2"/>
  </mergeCells>
  <conditionalFormatting sqref="N4:Y362">
    <cfRule type="cellIs" dxfId="21" priority="1" stopIfTrue="1" operator="greaterThan">
      <formula>0</formula>
    </cfRule>
    <cfRule type="cellIs" dxfId="20" priority="2" stopIfTrue="1" operator="greaterThan">
      <formula>0</formula>
    </cfRule>
    <cfRule type="cellIs" dxfId="1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CEAD</vt:lpstr>
      <vt:lpstr>CEART</vt:lpstr>
      <vt:lpstr>CEFID</vt:lpstr>
      <vt:lpstr>ESAG</vt:lpstr>
      <vt:lpstr>FAED</vt:lpstr>
      <vt:lpstr>CCT</vt:lpstr>
      <vt:lpstr>CAV</vt:lpstr>
      <vt:lpstr>CEO</vt:lpstr>
      <vt:lpstr>CEAVI</vt:lpstr>
      <vt:lpstr>CESFI</vt:lpstr>
      <vt:lpstr>CERES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2018-01-24T18:18:49Z</cp:lastPrinted>
  <dcterms:created xsi:type="dcterms:W3CDTF">2010-06-19T20:43:11Z</dcterms:created>
  <dcterms:modified xsi:type="dcterms:W3CDTF">2023-05-16T19:51:24Z</dcterms:modified>
</cp:coreProperties>
</file>